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1.xml" ContentType="application/vnd.openxmlformats-officedocument.themeOverrid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2.xml" ContentType="application/vnd.openxmlformats-officedocument.themeOverride+xml"/>
  <Override PartName="/xl/drawings/drawing9.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3.xml" ContentType="application/vnd.openxmlformats-officedocument.themeOverride+xml"/>
  <Override PartName="/xl/drawings/drawing10.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4.xml" ContentType="application/vnd.openxmlformats-officedocument.themeOverride+xml"/>
  <Override PartName="/xl/drawings/drawing11.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E:\Class project\GCD_BugFlowExperiment\August 2018\Saturday_Sunday_Weekday\"/>
    </mc:Choice>
  </mc:AlternateContent>
  <xr:revisionPtr revIDLastSave="0" documentId="13_ncr:1_{A95B4F75-EB60-4CB9-ADD2-F5682A97A557}" xr6:coauthVersionLast="36" xr6:coauthVersionMax="36" xr10:uidLastSave="{00000000-0000-0000-0000-000000000000}"/>
  <bookViews>
    <workbookView xWindow="0" yWindow="0" windowWidth="17268" windowHeight="5400" tabRatio="717" activeTab="2" xr2:uid="{042AEAB9-CA67-40F3-B61A-4065E110605B}"/>
  </bookViews>
  <sheets>
    <sheet name="Comparision_Saturday_Updated" sheetId="24" r:id="rId1"/>
    <sheet name="Fstore_Unconstrained " sheetId="39" r:id="rId2"/>
    <sheet name="Tradeoff_Graph" sheetId="51" r:id="rId3"/>
    <sheet name="Fstore_Partial" sheetId="46" r:id="rId4"/>
    <sheet name="Fstore_Constrained" sheetId="43" r:id="rId5"/>
    <sheet name="Rel_Partial" sheetId="48" r:id="rId6"/>
    <sheet name="Rel_Constraint" sheetId="44" r:id="rId7"/>
    <sheet name="Hydrograph_Partial(H1000)" sheetId="50" r:id="rId8"/>
    <sheet name="Hydrograph_Constrianed (H1000)" sheetId="45" r:id="rId9"/>
    <sheet name="Rel_Unconstrained" sheetId="40" r:id="rId10"/>
    <sheet name="Hydrograph_Unconstrianed (H1000" sheetId="41" r:id="rId11"/>
    <sheet name="Hydrograph_Comparison" sheetId="33" r:id="rId12"/>
    <sheet name="Hydrograph_HO" sheetId="52" r:id="rId13"/>
  </sheets>
  <externalReferences>
    <externalReference r:id="rId14"/>
  </externalReferences>
  <definedNames>
    <definedName name="_xlnm._FilterDatabase" localSheetId="11" hidden="1">Hydrograph_Comparison!$C$3:$C$2882</definedName>
    <definedName name="_xlnm._FilterDatabase" localSheetId="8" hidden="1">'Hydrograph_Constrianed (H1000)'!$C$3:$C$2882</definedName>
    <definedName name="_xlnm._FilterDatabase" localSheetId="7" hidden="1">'Hydrograph_Partial(H1000)'!$C$3:$C$2882</definedName>
    <definedName name="_xlnm._FilterDatabase" localSheetId="10" hidden="1">'Hydrograph_Unconstrianed (H1000'!$C$3:$C$2882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34" i="52" l="1"/>
  <c r="M133" i="52"/>
  <c r="M132" i="52"/>
  <c r="M131" i="52"/>
  <c r="M130" i="52"/>
  <c r="M129" i="52"/>
  <c r="M128" i="52"/>
  <c r="M127" i="52"/>
  <c r="M126" i="52"/>
  <c r="M125" i="52"/>
  <c r="M124" i="52"/>
  <c r="M123" i="52"/>
  <c r="M122" i="52"/>
  <c r="M121" i="52"/>
  <c r="M120" i="52"/>
  <c r="M119" i="52"/>
  <c r="M118" i="52"/>
  <c r="M117" i="52"/>
  <c r="M116" i="52"/>
  <c r="M115" i="52"/>
  <c r="M114" i="52"/>
  <c r="M113" i="52"/>
  <c r="M112" i="52"/>
  <c r="M111" i="52"/>
  <c r="M110" i="52"/>
  <c r="M109" i="52"/>
  <c r="M108" i="52"/>
  <c r="M107" i="52"/>
  <c r="M106" i="52"/>
  <c r="M105" i="52"/>
  <c r="M104" i="52"/>
  <c r="M103" i="52"/>
  <c r="M102" i="52"/>
  <c r="M101" i="52"/>
  <c r="M100" i="52"/>
  <c r="M99" i="52"/>
  <c r="M98" i="52"/>
  <c r="M97" i="52"/>
  <c r="M96" i="52"/>
  <c r="M95" i="52"/>
  <c r="M94" i="52"/>
  <c r="M93" i="52"/>
  <c r="M92" i="52"/>
  <c r="M91" i="52"/>
  <c r="M90" i="52"/>
  <c r="M89" i="52"/>
  <c r="M88" i="52"/>
  <c r="M87" i="52"/>
  <c r="M86" i="52"/>
  <c r="M85" i="52"/>
  <c r="M84" i="52"/>
  <c r="M83" i="52"/>
  <c r="M82" i="52"/>
  <c r="M81" i="52"/>
  <c r="M80" i="52"/>
  <c r="M79" i="52"/>
  <c r="M78" i="52"/>
  <c r="M77" i="52"/>
  <c r="M76" i="52"/>
  <c r="M75" i="52"/>
  <c r="M74" i="52"/>
  <c r="M73" i="52"/>
  <c r="M72" i="52"/>
  <c r="M71" i="52"/>
  <c r="M70" i="52"/>
  <c r="M69" i="52"/>
  <c r="M68" i="52"/>
  <c r="M67" i="52"/>
  <c r="M66" i="52"/>
  <c r="M65" i="52"/>
  <c r="M64" i="52"/>
  <c r="M63" i="52"/>
  <c r="M62" i="52"/>
  <c r="M61" i="52"/>
  <c r="M60" i="52"/>
  <c r="M59" i="52"/>
  <c r="M58" i="52"/>
  <c r="M57" i="52"/>
  <c r="M56" i="52"/>
  <c r="M55" i="52"/>
  <c r="M54" i="52"/>
  <c r="M53" i="52"/>
  <c r="M52" i="52"/>
  <c r="M51" i="52"/>
  <c r="M50" i="52"/>
  <c r="M49" i="52"/>
  <c r="M48" i="52"/>
  <c r="M47" i="52"/>
  <c r="M46" i="52"/>
  <c r="M45" i="52"/>
  <c r="M44" i="52"/>
  <c r="M43" i="52"/>
  <c r="M42" i="52"/>
  <c r="M41" i="52"/>
  <c r="M40" i="52"/>
  <c r="M39" i="52"/>
  <c r="M38" i="52"/>
  <c r="M37" i="52"/>
  <c r="M36" i="52"/>
  <c r="M35" i="52"/>
  <c r="M34" i="52"/>
  <c r="M33" i="52"/>
  <c r="M32" i="52"/>
  <c r="M31" i="52"/>
  <c r="M30" i="52"/>
  <c r="M29" i="52"/>
  <c r="M28" i="52"/>
  <c r="M27" i="52"/>
  <c r="M26" i="52"/>
  <c r="M25" i="52"/>
  <c r="M24" i="52"/>
  <c r="M23" i="52"/>
  <c r="M22" i="52"/>
  <c r="M21" i="52"/>
  <c r="M20" i="52"/>
  <c r="M19" i="52"/>
  <c r="M18" i="52"/>
  <c r="M17" i="52"/>
  <c r="M16" i="52"/>
  <c r="M15" i="52"/>
  <c r="M14" i="52"/>
  <c r="M13" i="52"/>
  <c r="M12" i="52"/>
  <c r="M11" i="52"/>
  <c r="L134" i="52"/>
  <c r="L133" i="52"/>
  <c r="L132" i="52"/>
  <c r="L131" i="52"/>
  <c r="L130" i="52"/>
  <c r="L129" i="52"/>
  <c r="L128" i="52"/>
  <c r="L127" i="52"/>
  <c r="L126" i="52"/>
  <c r="L125" i="52"/>
  <c r="L124" i="52"/>
  <c r="L123" i="52"/>
  <c r="L122" i="52"/>
  <c r="L121" i="52"/>
  <c r="L120" i="52"/>
  <c r="L119" i="52"/>
  <c r="L118" i="52"/>
  <c r="L117" i="52"/>
  <c r="L116" i="52"/>
  <c r="L115" i="52"/>
  <c r="L114" i="52"/>
  <c r="L113" i="52"/>
  <c r="L112" i="52"/>
  <c r="L111" i="52"/>
  <c r="L110" i="52"/>
  <c r="L109" i="52"/>
  <c r="L108" i="52"/>
  <c r="L107" i="52"/>
  <c r="L106" i="52"/>
  <c r="L105" i="52"/>
  <c r="L104" i="52"/>
  <c r="L103" i="52"/>
  <c r="L102" i="52"/>
  <c r="L101" i="52"/>
  <c r="L100" i="52"/>
  <c r="L99" i="52"/>
  <c r="L98" i="52"/>
  <c r="L97" i="52"/>
  <c r="L96" i="52"/>
  <c r="L95" i="52"/>
  <c r="L94" i="52"/>
  <c r="L93" i="52"/>
  <c r="L92" i="52"/>
  <c r="L91" i="52"/>
  <c r="L90" i="52"/>
  <c r="L89" i="52"/>
  <c r="L88" i="52"/>
  <c r="L87" i="52"/>
  <c r="L86" i="52"/>
  <c r="L85" i="52"/>
  <c r="L84" i="52"/>
  <c r="L83" i="52"/>
  <c r="L82" i="52"/>
  <c r="L81" i="52"/>
  <c r="L80" i="52"/>
  <c r="L79" i="52"/>
  <c r="L78" i="52"/>
  <c r="L77" i="52"/>
  <c r="L76" i="52"/>
  <c r="L75" i="52"/>
  <c r="L74" i="52"/>
  <c r="L73" i="52"/>
  <c r="L72" i="52"/>
  <c r="L71" i="52"/>
  <c r="L70" i="52"/>
  <c r="L69" i="52"/>
  <c r="L68" i="52"/>
  <c r="L67" i="52"/>
  <c r="L66" i="52"/>
  <c r="L65" i="52"/>
  <c r="L64" i="52"/>
  <c r="L63" i="52"/>
  <c r="L62" i="52"/>
  <c r="L61" i="52"/>
  <c r="L60" i="52"/>
  <c r="L59" i="52"/>
  <c r="L58" i="52"/>
  <c r="L57" i="52"/>
  <c r="L56" i="52"/>
  <c r="L55" i="52"/>
  <c r="L54" i="52"/>
  <c r="L53" i="52"/>
  <c r="L52" i="52"/>
  <c r="L51" i="52"/>
  <c r="L50" i="52"/>
  <c r="L49" i="52"/>
  <c r="L48" i="52"/>
  <c r="L47" i="52"/>
  <c r="L46" i="52"/>
  <c r="L45" i="52"/>
  <c r="L44" i="52"/>
  <c r="L43" i="52"/>
  <c r="L42" i="52"/>
  <c r="L41" i="52"/>
  <c r="L40" i="52"/>
  <c r="L39" i="52"/>
  <c r="L38" i="52"/>
  <c r="L37" i="52"/>
  <c r="L36" i="52"/>
  <c r="L35" i="52"/>
  <c r="L34" i="52"/>
  <c r="L33" i="52"/>
  <c r="L32" i="52"/>
  <c r="L31" i="52"/>
  <c r="L30" i="52"/>
  <c r="L29" i="52"/>
  <c r="L28" i="52"/>
  <c r="L27" i="52"/>
  <c r="L26" i="52"/>
  <c r="L25" i="52"/>
  <c r="L24" i="52"/>
  <c r="L23" i="52"/>
  <c r="L22" i="52"/>
  <c r="L21" i="52"/>
  <c r="L20" i="52"/>
  <c r="L19" i="52"/>
  <c r="L18" i="52"/>
  <c r="L17" i="52"/>
  <c r="L16" i="52"/>
  <c r="L15" i="52"/>
  <c r="L14" i="52"/>
  <c r="L13" i="52"/>
  <c r="L12" i="52"/>
  <c r="L11" i="52"/>
  <c r="O7" i="52"/>
  <c r="N7" i="52"/>
  <c r="L7" i="52"/>
  <c r="O6" i="52"/>
  <c r="N6" i="52"/>
  <c r="L6" i="52"/>
  <c r="O5" i="52"/>
  <c r="N5" i="52"/>
  <c r="L5" i="52"/>
  <c r="O4" i="52"/>
  <c r="N4" i="52"/>
  <c r="O3" i="52"/>
  <c r="N3" i="52"/>
  <c r="L3" i="52"/>
  <c r="BL19" i="39"/>
  <c r="BL20" i="39"/>
  <c r="BL21" i="39"/>
  <c r="BL22" i="39"/>
  <c r="BB19" i="39"/>
  <c r="BC19" i="39"/>
  <c r="BD19" i="39"/>
  <c r="BE19" i="39"/>
  <c r="BF19" i="39"/>
  <c r="BG19" i="39"/>
  <c r="BH19" i="39"/>
  <c r="BI19" i="39"/>
  <c r="BJ19" i="39"/>
  <c r="BK19" i="39"/>
  <c r="BB20" i="39"/>
  <c r="BC20" i="39"/>
  <c r="BD20" i="39"/>
  <c r="BE20" i="39"/>
  <c r="BF20" i="39"/>
  <c r="BG20" i="39"/>
  <c r="BH20" i="39"/>
  <c r="BI20" i="39"/>
  <c r="BJ20" i="39"/>
  <c r="BK20" i="39"/>
  <c r="BB21" i="39"/>
  <c r="BC21" i="39"/>
  <c r="BD21" i="39"/>
  <c r="BE21" i="39"/>
  <c r="BF21" i="39"/>
  <c r="BG21" i="39"/>
  <c r="BH21" i="39"/>
  <c r="BI21" i="39"/>
  <c r="BJ21" i="39"/>
  <c r="BK21" i="39"/>
  <c r="BB22" i="39"/>
  <c r="BC22" i="39"/>
  <c r="BD22" i="39"/>
  <c r="BE22" i="39"/>
  <c r="BF22" i="39"/>
  <c r="BG22" i="39"/>
  <c r="BH22" i="39"/>
  <c r="BI22" i="39"/>
  <c r="BJ22" i="39"/>
  <c r="BK22" i="39"/>
  <c r="BA22" i="39"/>
  <c r="BA20" i="39"/>
  <c r="BA21" i="39"/>
  <c r="BA19" i="39"/>
  <c r="K15" i="51" l="1"/>
  <c r="O15" i="51"/>
  <c r="N15" i="51"/>
  <c r="M15" i="51"/>
  <c r="L15" i="51"/>
  <c r="O14" i="51"/>
  <c r="N14" i="51"/>
  <c r="M14" i="51"/>
  <c r="L14" i="51"/>
  <c r="K14" i="51"/>
  <c r="J14" i="51"/>
  <c r="O13" i="51"/>
  <c r="N13" i="51"/>
  <c r="M13" i="51"/>
  <c r="L13" i="51"/>
  <c r="K13" i="51"/>
  <c r="J13" i="51"/>
  <c r="O12" i="51"/>
  <c r="N12" i="51"/>
  <c r="M12" i="51"/>
  <c r="L12" i="51"/>
  <c r="K12" i="51"/>
  <c r="J12" i="51"/>
  <c r="O11" i="51"/>
  <c r="N11" i="51"/>
  <c r="M11" i="51"/>
  <c r="L11" i="51"/>
  <c r="K11" i="51"/>
  <c r="O10" i="51"/>
  <c r="N10" i="51"/>
  <c r="M10" i="51"/>
  <c r="L10" i="51"/>
  <c r="K10" i="51"/>
  <c r="O9" i="51"/>
  <c r="N9" i="51"/>
  <c r="M9" i="51"/>
  <c r="L9" i="51"/>
  <c r="K9" i="51"/>
  <c r="O8" i="51"/>
  <c r="N8" i="51"/>
  <c r="M8" i="51"/>
  <c r="L8" i="51"/>
  <c r="K8" i="51"/>
  <c r="O7" i="51"/>
  <c r="N7" i="51"/>
  <c r="M7" i="51"/>
  <c r="L7" i="51"/>
  <c r="K7" i="51"/>
  <c r="O6" i="51"/>
  <c r="N6" i="51"/>
  <c r="M6" i="51"/>
  <c r="L6" i="51"/>
  <c r="K6" i="51"/>
  <c r="O5" i="51"/>
  <c r="N5" i="51"/>
  <c r="M5" i="51"/>
  <c r="L5" i="51"/>
  <c r="K5" i="51"/>
  <c r="O4" i="51"/>
  <c r="N4" i="51"/>
  <c r="M4" i="51"/>
  <c r="L4" i="51"/>
  <c r="K4" i="51"/>
  <c r="Y6" i="50" l="1"/>
  <c r="Y7" i="50"/>
  <c r="N131" i="50" s="1"/>
  <c r="Y8" i="50"/>
  <c r="Y9" i="50"/>
  <c r="Y10" i="50"/>
  <c r="Q63" i="50" s="1"/>
  <c r="Y11" i="50"/>
  <c r="R28" i="50" s="1"/>
  <c r="Y12" i="50"/>
  <c r="Y13" i="50"/>
  <c r="O19" i="50"/>
  <c r="S101" i="50"/>
  <c r="T88" i="50"/>
  <c r="T63" i="50"/>
  <c r="T51" i="50"/>
  <c r="T43" i="50"/>
  <c r="R37" i="50"/>
  <c r="X13" i="50"/>
  <c r="W13" i="50"/>
  <c r="T140" i="50" s="1"/>
  <c r="V13" i="50"/>
  <c r="T17" i="50" s="1"/>
  <c r="U13" i="50"/>
  <c r="T13" i="50"/>
  <c r="S13" i="50"/>
  <c r="T67" i="50" s="1"/>
  <c r="R13" i="50"/>
  <c r="Q13" i="50"/>
  <c r="P13" i="50"/>
  <c r="O13" i="50"/>
  <c r="T128" i="50" s="1"/>
  <c r="N13" i="50"/>
  <c r="T69" i="50" s="1"/>
  <c r="S36" i="50"/>
  <c r="X12" i="50"/>
  <c r="W12" i="50"/>
  <c r="V12" i="50"/>
  <c r="S86" i="50" s="1"/>
  <c r="U12" i="50"/>
  <c r="T12" i="50"/>
  <c r="S12" i="50"/>
  <c r="R12" i="50"/>
  <c r="S93" i="50" s="1"/>
  <c r="Q12" i="50"/>
  <c r="P12" i="50"/>
  <c r="O12" i="50"/>
  <c r="S44" i="50" s="1"/>
  <c r="N12" i="50"/>
  <c r="S70" i="50" s="1"/>
  <c r="X11" i="50"/>
  <c r="R45" i="50" s="1"/>
  <c r="W11" i="50"/>
  <c r="V11" i="50"/>
  <c r="R114" i="50" s="1"/>
  <c r="U11" i="50"/>
  <c r="T11" i="50"/>
  <c r="S11" i="50"/>
  <c r="R67" i="50" s="1"/>
  <c r="R11" i="50"/>
  <c r="R38" i="50" s="1"/>
  <c r="Q11" i="50"/>
  <c r="P11" i="50"/>
  <c r="O11" i="50"/>
  <c r="R127" i="50" s="1"/>
  <c r="N11" i="50"/>
  <c r="R41" i="50" s="1"/>
  <c r="X10" i="50"/>
  <c r="Q58" i="50" s="1"/>
  <c r="W10" i="50"/>
  <c r="Q139" i="50" s="1"/>
  <c r="V10" i="50"/>
  <c r="U10" i="50"/>
  <c r="T10" i="50"/>
  <c r="S10" i="50"/>
  <c r="R10" i="50"/>
  <c r="Q38" i="50" s="1"/>
  <c r="Q10" i="50"/>
  <c r="P10" i="50"/>
  <c r="O10" i="50"/>
  <c r="Q72" i="50" s="1"/>
  <c r="N10" i="50"/>
  <c r="Q42" i="50" s="1"/>
  <c r="P136" i="50"/>
  <c r="X9" i="50"/>
  <c r="P81" i="50" s="1"/>
  <c r="W9" i="50"/>
  <c r="V9" i="50"/>
  <c r="U9" i="50"/>
  <c r="T9" i="50"/>
  <c r="S9" i="50"/>
  <c r="P124" i="50" s="1"/>
  <c r="R9" i="50"/>
  <c r="Q9" i="50"/>
  <c r="P9" i="50"/>
  <c r="O9" i="50"/>
  <c r="N9" i="50"/>
  <c r="P100" i="50" s="1"/>
  <c r="X8" i="50"/>
  <c r="W8" i="50"/>
  <c r="V8" i="50"/>
  <c r="U8" i="50"/>
  <c r="O40" i="50" s="1"/>
  <c r="T8" i="50"/>
  <c r="O66" i="50" s="1"/>
  <c r="S8" i="50"/>
  <c r="R8" i="50"/>
  <c r="O93" i="50" s="1"/>
  <c r="Q8" i="50"/>
  <c r="P8" i="50"/>
  <c r="O8" i="50"/>
  <c r="N8" i="50"/>
  <c r="O98" i="50" s="1"/>
  <c r="X7" i="50"/>
  <c r="N110" i="50" s="1"/>
  <c r="W7" i="50"/>
  <c r="V7" i="50"/>
  <c r="U7" i="50"/>
  <c r="T7" i="50"/>
  <c r="S7" i="50"/>
  <c r="R7" i="50"/>
  <c r="Q7" i="50"/>
  <c r="P7" i="50"/>
  <c r="O7" i="50"/>
  <c r="N99" i="50" s="1"/>
  <c r="N7" i="50"/>
  <c r="N98" i="50" s="1"/>
  <c r="M27" i="50"/>
  <c r="X6" i="50"/>
  <c r="W6" i="50"/>
  <c r="V6" i="50"/>
  <c r="U6" i="50"/>
  <c r="M124" i="50" s="1"/>
  <c r="T6" i="50"/>
  <c r="M38" i="50" s="1"/>
  <c r="S6" i="50"/>
  <c r="R6" i="50"/>
  <c r="Q6" i="50"/>
  <c r="P6" i="50"/>
  <c r="O6" i="50"/>
  <c r="N6" i="50"/>
  <c r="Y5" i="50"/>
  <c r="L60" i="50" s="1"/>
  <c r="X5" i="50"/>
  <c r="L117" i="50" s="1"/>
  <c r="W5" i="50"/>
  <c r="V5" i="50"/>
  <c r="U5" i="50"/>
  <c r="L67" i="50" s="1"/>
  <c r="T5" i="50"/>
  <c r="S5" i="50"/>
  <c r="R5" i="50"/>
  <c r="Q5" i="50"/>
  <c r="L43" i="50" s="1"/>
  <c r="P5" i="50"/>
  <c r="L69" i="50" s="1"/>
  <c r="O5" i="50"/>
  <c r="N5" i="50"/>
  <c r="BD64" i="46"/>
  <c r="BC64" i="46"/>
  <c r="BB64" i="46"/>
  <c r="BA64" i="46"/>
  <c r="AZ64" i="46"/>
  <c r="AY64" i="46"/>
  <c r="AX64" i="46"/>
  <c r="AW64" i="46"/>
  <c r="AV64" i="46"/>
  <c r="AU64" i="46"/>
  <c r="AT64" i="46"/>
  <c r="AP64" i="46"/>
  <c r="AO64" i="46"/>
  <c r="AN64" i="46"/>
  <c r="AM64" i="46"/>
  <c r="AL64" i="46"/>
  <c r="AK64" i="46"/>
  <c r="AJ64" i="46"/>
  <c r="AI64" i="46"/>
  <c r="AH64" i="46"/>
  <c r="AG64" i="46"/>
  <c r="AF64" i="46"/>
  <c r="AB64" i="46"/>
  <c r="AA64" i="46"/>
  <c r="Z64" i="46"/>
  <c r="Y64" i="46"/>
  <c r="X64" i="46"/>
  <c r="W64" i="46"/>
  <c r="V64" i="46"/>
  <c r="U64" i="46"/>
  <c r="T64" i="46"/>
  <c r="S64" i="46"/>
  <c r="R64" i="46"/>
  <c r="N64" i="46"/>
  <c r="M64" i="46"/>
  <c r="L64" i="46"/>
  <c r="K64" i="46"/>
  <c r="J64" i="46"/>
  <c r="I64" i="46"/>
  <c r="H64" i="46"/>
  <c r="G64" i="46"/>
  <c r="F64" i="46"/>
  <c r="E64" i="46"/>
  <c r="D64" i="46"/>
  <c r="BD63" i="46"/>
  <c r="BC63" i="46"/>
  <c r="BB63" i="46"/>
  <c r="BA63" i="46"/>
  <c r="AZ63" i="46"/>
  <c r="AY63" i="46"/>
  <c r="AX63" i="46"/>
  <c r="AW63" i="46"/>
  <c r="AV63" i="46"/>
  <c r="AU63" i="46"/>
  <c r="AT63" i="46"/>
  <c r="AP63" i="46"/>
  <c r="AO63" i="46"/>
  <c r="AN63" i="46"/>
  <c r="AM63" i="46"/>
  <c r="AL63" i="46"/>
  <c r="AK63" i="46"/>
  <c r="AJ63" i="46"/>
  <c r="AI63" i="46"/>
  <c r="AH63" i="46"/>
  <c r="AG63" i="46"/>
  <c r="AF63" i="46"/>
  <c r="AB63" i="46"/>
  <c r="AA63" i="46"/>
  <c r="Z63" i="46"/>
  <c r="Y63" i="46"/>
  <c r="X63" i="46"/>
  <c r="W63" i="46"/>
  <c r="V63" i="46"/>
  <c r="U63" i="46"/>
  <c r="T63" i="46"/>
  <c r="S63" i="46"/>
  <c r="R63" i="46"/>
  <c r="N63" i="46"/>
  <c r="M63" i="46"/>
  <c r="L63" i="46"/>
  <c r="K63" i="46"/>
  <c r="J63" i="46"/>
  <c r="I63" i="46"/>
  <c r="H63" i="46"/>
  <c r="G63" i="46"/>
  <c r="F63" i="46"/>
  <c r="E63" i="46"/>
  <c r="D63" i="46"/>
  <c r="BD62" i="46"/>
  <c r="BC62" i="46"/>
  <c r="BB62" i="46"/>
  <c r="BA62" i="46"/>
  <c r="AZ62" i="46"/>
  <c r="AY62" i="46"/>
  <c r="AX62" i="46"/>
  <c r="AW62" i="46"/>
  <c r="AV62" i="46"/>
  <c r="AU62" i="46"/>
  <c r="AT62" i="46"/>
  <c r="AP62" i="46"/>
  <c r="AO62" i="46"/>
  <c r="AN62" i="46"/>
  <c r="AM62" i="46"/>
  <c r="AL62" i="46"/>
  <c r="AK62" i="46"/>
  <c r="AJ62" i="46"/>
  <c r="AI62" i="46"/>
  <c r="AH62" i="46"/>
  <c r="AG62" i="46"/>
  <c r="AF62" i="46"/>
  <c r="AB62" i="46"/>
  <c r="AA62" i="46"/>
  <c r="Z62" i="46"/>
  <c r="Y62" i="46"/>
  <c r="X62" i="46"/>
  <c r="W62" i="46"/>
  <c r="V62" i="46"/>
  <c r="U62" i="46"/>
  <c r="T62" i="46"/>
  <c r="S62" i="46"/>
  <c r="R62" i="46"/>
  <c r="N62" i="46"/>
  <c r="M62" i="46"/>
  <c r="L62" i="46"/>
  <c r="K62" i="46"/>
  <c r="J62" i="46"/>
  <c r="I62" i="46"/>
  <c r="H62" i="46"/>
  <c r="G62" i="46"/>
  <c r="F62" i="46"/>
  <c r="E62" i="46"/>
  <c r="D62" i="46"/>
  <c r="BD61" i="46"/>
  <c r="BC61" i="46"/>
  <c r="BB61" i="46"/>
  <c r="BA61" i="46"/>
  <c r="AZ61" i="46"/>
  <c r="AY61" i="46"/>
  <c r="AX61" i="46"/>
  <c r="AW61" i="46"/>
  <c r="AV61" i="46"/>
  <c r="AU61" i="46"/>
  <c r="AT61" i="46"/>
  <c r="AP61" i="46"/>
  <c r="AO61" i="46"/>
  <c r="AN61" i="46"/>
  <c r="AM61" i="46"/>
  <c r="AL61" i="46"/>
  <c r="AK61" i="46"/>
  <c r="AJ61" i="46"/>
  <c r="AI61" i="46"/>
  <c r="AH61" i="46"/>
  <c r="AG61" i="46"/>
  <c r="AF61" i="46"/>
  <c r="AB61" i="46"/>
  <c r="AA61" i="46"/>
  <c r="Z61" i="46"/>
  <c r="Y61" i="46"/>
  <c r="X61" i="46"/>
  <c r="W61" i="46"/>
  <c r="V61" i="46"/>
  <c r="U61" i="46"/>
  <c r="T61" i="46"/>
  <c r="S61" i="46"/>
  <c r="R61" i="46"/>
  <c r="N61" i="46"/>
  <c r="M61" i="46"/>
  <c r="L61" i="46"/>
  <c r="K61" i="46"/>
  <c r="J61" i="46"/>
  <c r="I61" i="46"/>
  <c r="H61" i="46"/>
  <c r="G61" i="46"/>
  <c r="F61" i="46"/>
  <c r="E61" i="46"/>
  <c r="D61" i="46"/>
  <c r="BD60" i="46"/>
  <c r="BC60" i="46"/>
  <c r="BB60" i="46"/>
  <c r="BA60" i="46"/>
  <c r="AZ60" i="46"/>
  <c r="AY60" i="46"/>
  <c r="AX60" i="46"/>
  <c r="AW60" i="46"/>
  <c r="AV60" i="46"/>
  <c r="AU60" i="46"/>
  <c r="AT60" i="46"/>
  <c r="AP60" i="46"/>
  <c r="AO60" i="46"/>
  <c r="AN60" i="46"/>
  <c r="AM60" i="46"/>
  <c r="AL60" i="46"/>
  <c r="AK60" i="46"/>
  <c r="AJ60" i="46"/>
  <c r="AI60" i="46"/>
  <c r="AH60" i="46"/>
  <c r="AG60" i="46"/>
  <c r="AF60" i="46"/>
  <c r="AB60" i="46"/>
  <c r="AA60" i="46"/>
  <c r="Z60" i="46"/>
  <c r="Y60" i="46"/>
  <c r="X60" i="46"/>
  <c r="W60" i="46"/>
  <c r="V60" i="46"/>
  <c r="U60" i="46"/>
  <c r="T60" i="46"/>
  <c r="S60" i="46"/>
  <c r="R60" i="46"/>
  <c r="N60" i="46"/>
  <c r="M60" i="46"/>
  <c r="L60" i="46"/>
  <c r="K60" i="46"/>
  <c r="J60" i="46"/>
  <c r="I60" i="46"/>
  <c r="H60" i="46"/>
  <c r="G60" i="46"/>
  <c r="F60" i="46"/>
  <c r="E60" i="46"/>
  <c r="D60" i="46"/>
  <c r="AB15" i="46"/>
  <c r="AA15" i="46"/>
  <c r="Z15" i="46"/>
  <c r="Y15" i="46"/>
  <c r="X15" i="46"/>
  <c r="U15" i="46"/>
  <c r="T15" i="46"/>
  <c r="S15" i="46"/>
  <c r="R15" i="46"/>
  <c r="Q15" i="46"/>
  <c r="N15" i="46"/>
  <c r="M15" i="46"/>
  <c r="L15" i="46"/>
  <c r="K15" i="46"/>
  <c r="J15" i="46"/>
  <c r="G15" i="46"/>
  <c r="F15" i="46"/>
  <c r="E15" i="46"/>
  <c r="D15" i="46"/>
  <c r="C15" i="46"/>
  <c r="AB14" i="46"/>
  <c r="AA14" i="46"/>
  <c r="Z14" i="46"/>
  <c r="Y14" i="46"/>
  <c r="X14" i="46"/>
  <c r="U14" i="46"/>
  <c r="T14" i="46"/>
  <c r="S14" i="46"/>
  <c r="R14" i="46"/>
  <c r="Q14" i="46"/>
  <c r="N14" i="46"/>
  <c r="M14" i="46"/>
  <c r="L14" i="46"/>
  <c r="K14" i="46"/>
  <c r="J14" i="46"/>
  <c r="G14" i="46"/>
  <c r="F14" i="46"/>
  <c r="E14" i="46"/>
  <c r="D14" i="46"/>
  <c r="C14" i="46"/>
  <c r="AB13" i="46"/>
  <c r="AA13" i="46"/>
  <c r="Z13" i="46"/>
  <c r="Y13" i="46"/>
  <c r="X13" i="46"/>
  <c r="U13" i="46"/>
  <c r="T13" i="46"/>
  <c r="S13" i="46"/>
  <c r="R13" i="46"/>
  <c r="Q13" i="46"/>
  <c r="N13" i="46"/>
  <c r="M13" i="46"/>
  <c r="L13" i="46"/>
  <c r="K13" i="46"/>
  <c r="J13" i="46"/>
  <c r="G13" i="46"/>
  <c r="F13" i="46"/>
  <c r="E13" i="46"/>
  <c r="D13" i="46"/>
  <c r="C13" i="46"/>
  <c r="AB12" i="46"/>
  <c r="AA12" i="46"/>
  <c r="Z12" i="46"/>
  <c r="Y12" i="46"/>
  <c r="X12" i="46"/>
  <c r="U12" i="46"/>
  <c r="T12" i="46"/>
  <c r="S12" i="46"/>
  <c r="R12" i="46"/>
  <c r="Q12" i="46"/>
  <c r="N12" i="46"/>
  <c r="M12" i="46"/>
  <c r="L12" i="46"/>
  <c r="K12" i="46"/>
  <c r="J12" i="46"/>
  <c r="G12" i="46"/>
  <c r="F12" i="46"/>
  <c r="E12" i="46"/>
  <c r="D12" i="46"/>
  <c r="C12" i="46"/>
  <c r="AB11" i="46"/>
  <c r="AA11" i="46"/>
  <c r="Z11" i="46"/>
  <c r="Y11" i="46"/>
  <c r="X11" i="46"/>
  <c r="U11" i="46"/>
  <c r="T11" i="46"/>
  <c r="S11" i="46"/>
  <c r="R11" i="46"/>
  <c r="Q11" i="46"/>
  <c r="N11" i="46"/>
  <c r="M11" i="46"/>
  <c r="L11" i="46"/>
  <c r="K11" i="46"/>
  <c r="J11" i="46"/>
  <c r="G11" i="46"/>
  <c r="F11" i="46"/>
  <c r="E11" i="46"/>
  <c r="D11" i="46"/>
  <c r="C11" i="46"/>
  <c r="AB10" i="46"/>
  <c r="AA10" i="46"/>
  <c r="Z10" i="46"/>
  <c r="Y10" i="46"/>
  <c r="X10" i="46"/>
  <c r="U10" i="46"/>
  <c r="T10" i="46"/>
  <c r="S10" i="46"/>
  <c r="R10" i="46"/>
  <c r="Q10" i="46"/>
  <c r="N10" i="46"/>
  <c r="M10" i="46"/>
  <c r="L10" i="46"/>
  <c r="K10" i="46"/>
  <c r="J10" i="46"/>
  <c r="G10" i="46"/>
  <c r="F10" i="46"/>
  <c r="E10" i="46"/>
  <c r="D10" i="46"/>
  <c r="C10" i="46"/>
  <c r="AB9" i="46"/>
  <c r="AA9" i="46"/>
  <c r="Z9" i="46"/>
  <c r="Y9" i="46"/>
  <c r="X9" i="46"/>
  <c r="U9" i="46"/>
  <c r="T9" i="46"/>
  <c r="S9" i="46"/>
  <c r="R9" i="46"/>
  <c r="Q9" i="46"/>
  <c r="N9" i="46"/>
  <c r="M9" i="46"/>
  <c r="L9" i="46"/>
  <c r="K9" i="46"/>
  <c r="J9" i="46"/>
  <c r="G9" i="46"/>
  <c r="F9" i="46"/>
  <c r="E9" i="46"/>
  <c r="D9" i="46"/>
  <c r="C9" i="46"/>
  <c r="AB8" i="46"/>
  <c r="AA8" i="46"/>
  <c r="Z8" i="46"/>
  <c r="Y8" i="46"/>
  <c r="X8" i="46"/>
  <c r="U8" i="46"/>
  <c r="T8" i="46"/>
  <c r="S8" i="46"/>
  <c r="R8" i="46"/>
  <c r="Q8" i="46"/>
  <c r="N8" i="46"/>
  <c r="M8" i="46"/>
  <c r="L8" i="46"/>
  <c r="K8" i="46"/>
  <c r="J8" i="46"/>
  <c r="G8" i="46"/>
  <c r="F8" i="46"/>
  <c r="E8" i="46"/>
  <c r="D8" i="46"/>
  <c r="C8" i="46"/>
  <c r="AB7" i="46"/>
  <c r="AA7" i="46"/>
  <c r="Z7" i="46"/>
  <c r="Y7" i="46"/>
  <c r="X7" i="46"/>
  <c r="U7" i="46"/>
  <c r="T7" i="46"/>
  <c r="S7" i="46"/>
  <c r="R7" i="46"/>
  <c r="Q7" i="46"/>
  <c r="N7" i="46"/>
  <c r="M7" i="46"/>
  <c r="L7" i="46"/>
  <c r="K7" i="46"/>
  <c r="J7" i="46"/>
  <c r="G7" i="46"/>
  <c r="F7" i="46"/>
  <c r="E7" i="46"/>
  <c r="D7" i="46"/>
  <c r="C7" i="46"/>
  <c r="AB6" i="46"/>
  <c r="AA6" i="46"/>
  <c r="Z6" i="46"/>
  <c r="Y6" i="46"/>
  <c r="X6" i="46"/>
  <c r="U6" i="46"/>
  <c r="T6" i="46"/>
  <c r="S6" i="46"/>
  <c r="R6" i="46"/>
  <c r="Q6" i="46"/>
  <c r="N6" i="46"/>
  <c r="M6" i="46"/>
  <c r="L6" i="46"/>
  <c r="K6" i="46"/>
  <c r="J6" i="46"/>
  <c r="G6" i="46"/>
  <c r="F6" i="46"/>
  <c r="E6" i="46"/>
  <c r="D6" i="46"/>
  <c r="C6" i="46"/>
  <c r="AB5" i="46"/>
  <c r="AA5" i="46"/>
  <c r="Z5" i="46"/>
  <c r="Y5" i="46"/>
  <c r="X5" i="46"/>
  <c r="U5" i="46"/>
  <c r="T5" i="46"/>
  <c r="S5" i="46"/>
  <c r="R5" i="46"/>
  <c r="Q5" i="46"/>
  <c r="N5" i="46"/>
  <c r="M5" i="46"/>
  <c r="L5" i="46"/>
  <c r="K5" i="46"/>
  <c r="J5" i="46"/>
  <c r="G5" i="46"/>
  <c r="F5" i="46"/>
  <c r="E5" i="46"/>
  <c r="D5" i="46"/>
  <c r="C5" i="46"/>
  <c r="AB4" i="46"/>
  <c r="AA4" i="46"/>
  <c r="Z4" i="46"/>
  <c r="Y4" i="46"/>
  <c r="X4" i="46"/>
  <c r="U4" i="46"/>
  <c r="T4" i="46"/>
  <c r="S4" i="46"/>
  <c r="R4" i="46"/>
  <c r="Q4" i="46"/>
  <c r="N4" i="46"/>
  <c r="M4" i="46"/>
  <c r="L4" i="46"/>
  <c r="K4" i="46"/>
  <c r="J4" i="46"/>
  <c r="G4" i="46"/>
  <c r="F4" i="46"/>
  <c r="E4" i="46"/>
  <c r="D4" i="46"/>
  <c r="C4" i="46"/>
  <c r="T85" i="45"/>
  <c r="P80" i="45"/>
  <c r="L65" i="45"/>
  <c r="T57" i="45"/>
  <c r="R51" i="45"/>
  <c r="S50" i="45"/>
  <c r="P45" i="45"/>
  <c r="N39" i="45"/>
  <c r="P33" i="45"/>
  <c r="O30" i="45"/>
  <c r="T25" i="45"/>
  <c r="R23" i="45"/>
  <c r="N23" i="45"/>
  <c r="Q20" i="45"/>
  <c r="N20" i="45"/>
  <c r="P17" i="45"/>
  <c r="Y13" i="45"/>
  <c r="X13" i="45"/>
  <c r="W13" i="45"/>
  <c r="T60" i="45" s="1"/>
  <c r="V13" i="45"/>
  <c r="T109" i="45" s="1"/>
  <c r="U13" i="45"/>
  <c r="T13" i="45"/>
  <c r="S13" i="45"/>
  <c r="T40" i="45" s="1"/>
  <c r="R13" i="45"/>
  <c r="T93" i="45" s="1"/>
  <c r="Q13" i="45"/>
  <c r="P13" i="45"/>
  <c r="O13" i="45"/>
  <c r="T44" i="45" s="1"/>
  <c r="N13" i="45"/>
  <c r="T42" i="45" s="1"/>
  <c r="Y12" i="45"/>
  <c r="S63" i="45" s="1"/>
  <c r="X12" i="45"/>
  <c r="S62" i="45" s="1"/>
  <c r="W12" i="45"/>
  <c r="V12" i="45"/>
  <c r="S86" i="45" s="1"/>
  <c r="U12" i="45"/>
  <c r="T12" i="45"/>
  <c r="S12" i="45"/>
  <c r="S67" i="45" s="1"/>
  <c r="R12" i="45"/>
  <c r="S66" i="45" s="1"/>
  <c r="Q12" i="45"/>
  <c r="P12" i="45"/>
  <c r="O12" i="45"/>
  <c r="N12" i="45"/>
  <c r="S70" i="45" s="1"/>
  <c r="Y11" i="45"/>
  <c r="R19" i="45" s="1"/>
  <c r="X11" i="45"/>
  <c r="W11" i="45"/>
  <c r="R103" i="45" s="1"/>
  <c r="V11" i="45"/>
  <c r="U11" i="45"/>
  <c r="T11" i="45"/>
  <c r="S11" i="45"/>
  <c r="R68" i="45" s="1"/>
  <c r="R11" i="45"/>
  <c r="Q11" i="45"/>
  <c r="P11" i="45"/>
  <c r="O11" i="45"/>
  <c r="R44" i="45" s="1"/>
  <c r="N11" i="45"/>
  <c r="R70" i="45" s="1"/>
  <c r="Y10" i="45"/>
  <c r="Q80" i="45" s="1"/>
  <c r="X10" i="45"/>
  <c r="Q61" i="45" s="1"/>
  <c r="W10" i="45"/>
  <c r="V10" i="45"/>
  <c r="U10" i="45"/>
  <c r="T10" i="45"/>
  <c r="S10" i="45"/>
  <c r="Q96" i="45" s="1"/>
  <c r="R10" i="45"/>
  <c r="Q38" i="45" s="1"/>
  <c r="Q10" i="45"/>
  <c r="P10" i="45"/>
  <c r="O10" i="45"/>
  <c r="Q43" i="45" s="1"/>
  <c r="N10" i="45"/>
  <c r="Y9" i="45"/>
  <c r="P59" i="45" s="1"/>
  <c r="X9" i="45"/>
  <c r="P29" i="45" s="1"/>
  <c r="W9" i="45"/>
  <c r="V9" i="45"/>
  <c r="U9" i="45"/>
  <c r="T9" i="45"/>
  <c r="S9" i="45"/>
  <c r="R9" i="45"/>
  <c r="P38" i="45" s="1"/>
  <c r="Q9" i="45"/>
  <c r="P9" i="45"/>
  <c r="O9" i="45"/>
  <c r="N9" i="45"/>
  <c r="P72" i="45" s="1"/>
  <c r="Y8" i="45"/>
  <c r="O64" i="45" s="1"/>
  <c r="X8" i="45"/>
  <c r="O106" i="45" s="1"/>
  <c r="W8" i="45"/>
  <c r="V8" i="45"/>
  <c r="U8" i="45"/>
  <c r="T8" i="45"/>
  <c r="O65" i="45" s="1"/>
  <c r="S8" i="45"/>
  <c r="R8" i="45"/>
  <c r="O122" i="45" s="1"/>
  <c r="Q8" i="45"/>
  <c r="P8" i="45"/>
  <c r="O8" i="45"/>
  <c r="O44" i="45" s="1"/>
  <c r="N8" i="45"/>
  <c r="O70" i="45" s="1"/>
  <c r="Y7" i="45"/>
  <c r="N91" i="45" s="1"/>
  <c r="X7" i="45"/>
  <c r="W7" i="45"/>
  <c r="V7" i="45"/>
  <c r="U7" i="45"/>
  <c r="N123" i="45" s="1"/>
  <c r="T7" i="45"/>
  <c r="N66" i="45" s="1"/>
  <c r="S7" i="45"/>
  <c r="R7" i="45"/>
  <c r="Q7" i="45"/>
  <c r="P7" i="45"/>
  <c r="O7" i="45"/>
  <c r="N72" i="45" s="1"/>
  <c r="N7" i="45"/>
  <c r="N42" i="45" s="1"/>
  <c r="Y6" i="45"/>
  <c r="M116" i="45" s="1"/>
  <c r="X6" i="45"/>
  <c r="M57" i="45" s="1"/>
  <c r="W6" i="45"/>
  <c r="V6" i="45"/>
  <c r="U6" i="45"/>
  <c r="M67" i="45" s="1"/>
  <c r="T6" i="45"/>
  <c r="M66" i="45" s="1"/>
  <c r="S6" i="45"/>
  <c r="R6" i="45"/>
  <c r="Q6" i="45"/>
  <c r="P6" i="45"/>
  <c r="M41" i="45" s="1"/>
  <c r="O6" i="45"/>
  <c r="M100" i="45" s="1"/>
  <c r="N6" i="45"/>
  <c r="Y5" i="45"/>
  <c r="L76" i="45" s="1"/>
  <c r="X5" i="45"/>
  <c r="L57" i="45" s="1"/>
  <c r="W5" i="45"/>
  <c r="V5" i="45"/>
  <c r="U5" i="45"/>
  <c r="L40" i="45" s="1"/>
  <c r="T5" i="45"/>
  <c r="L66" i="45" s="1"/>
  <c r="S5" i="45"/>
  <c r="R5" i="45"/>
  <c r="Q5" i="45"/>
  <c r="P5" i="45"/>
  <c r="L41" i="45" s="1"/>
  <c r="O5" i="45"/>
  <c r="N5" i="45"/>
  <c r="BD64" i="43"/>
  <c r="BC64" i="43"/>
  <c r="BB64" i="43"/>
  <c r="BA64" i="43"/>
  <c r="AZ64" i="43"/>
  <c r="AY64" i="43"/>
  <c r="AX64" i="43"/>
  <c r="AW64" i="43"/>
  <c r="AV64" i="43"/>
  <c r="AU64" i="43"/>
  <c r="AT64" i="43"/>
  <c r="AP64" i="43"/>
  <c r="AO64" i="43"/>
  <c r="AN64" i="43"/>
  <c r="AM64" i="43"/>
  <c r="AL64" i="43"/>
  <c r="AK64" i="43"/>
  <c r="AJ64" i="43"/>
  <c r="AI64" i="43"/>
  <c r="AH64" i="43"/>
  <c r="AG64" i="43"/>
  <c r="AF64" i="43"/>
  <c r="AB64" i="43"/>
  <c r="AA64" i="43"/>
  <c r="Z64" i="43"/>
  <c r="Y64" i="43"/>
  <c r="X64" i="43"/>
  <c r="W64" i="43"/>
  <c r="V64" i="43"/>
  <c r="U64" i="43"/>
  <c r="T64" i="43"/>
  <c r="S64" i="43"/>
  <c r="R64" i="43"/>
  <c r="N64" i="43"/>
  <c r="M64" i="43"/>
  <c r="L64" i="43"/>
  <c r="K64" i="43"/>
  <c r="J64" i="43"/>
  <c r="I64" i="43"/>
  <c r="H64" i="43"/>
  <c r="G64" i="43"/>
  <c r="F64" i="43"/>
  <c r="E64" i="43"/>
  <c r="D64" i="43"/>
  <c r="BD63" i="43"/>
  <c r="BC63" i="43"/>
  <c r="BB63" i="43"/>
  <c r="BA63" i="43"/>
  <c r="AZ63" i="43"/>
  <c r="AY63" i="43"/>
  <c r="AX63" i="43"/>
  <c r="AW63" i="43"/>
  <c r="AV63" i="43"/>
  <c r="AU63" i="43"/>
  <c r="AT63" i="43"/>
  <c r="AP63" i="43"/>
  <c r="AO63" i="43"/>
  <c r="AN63" i="43"/>
  <c r="AM63" i="43"/>
  <c r="AL63" i="43"/>
  <c r="AK63" i="43"/>
  <c r="AJ63" i="43"/>
  <c r="AI63" i="43"/>
  <c r="AH63" i="43"/>
  <c r="AG63" i="43"/>
  <c r="AF63" i="43"/>
  <c r="AB63" i="43"/>
  <c r="AA63" i="43"/>
  <c r="Z63" i="43"/>
  <c r="Y63" i="43"/>
  <c r="X63" i="43"/>
  <c r="W63" i="43"/>
  <c r="V63" i="43"/>
  <c r="U63" i="43"/>
  <c r="T63" i="43"/>
  <c r="S63" i="43"/>
  <c r="R63" i="43"/>
  <c r="N63" i="43"/>
  <c r="M63" i="43"/>
  <c r="L63" i="43"/>
  <c r="K63" i="43"/>
  <c r="J63" i="43"/>
  <c r="I63" i="43"/>
  <c r="H63" i="43"/>
  <c r="G63" i="43"/>
  <c r="F63" i="43"/>
  <c r="E63" i="43"/>
  <c r="D63" i="43"/>
  <c r="BD62" i="43"/>
  <c r="BC62" i="43"/>
  <c r="BB62" i="43"/>
  <c r="BA62" i="43"/>
  <c r="AZ62" i="43"/>
  <c r="AY62" i="43"/>
  <c r="AX62" i="43"/>
  <c r="AW62" i="43"/>
  <c r="AV62" i="43"/>
  <c r="AU62" i="43"/>
  <c r="AT62" i="43"/>
  <c r="AP62" i="43"/>
  <c r="AO62" i="43"/>
  <c r="AN62" i="43"/>
  <c r="AM62" i="43"/>
  <c r="AL62" i="43"/>
  <c r="AK62" i="43"/>
  <c r="AJ62" i="43"/>
  <c r="AI62" i="43"/>
  <c r="AH62" i="43"/>
  <c r="AG62" i="43"/>
  <c r="AF62" i="43"/>
  <c r="AB62" i="43"/>
  <c r="AA62" i="43"/>
  <c r="Z62" i="43"/>
  <c r="Y62" i="43"/>
  <c r="X62" i="43"/>
  <c r="W62" i="43"/>
  <c r="V62" i="43"/>
  <c r="U62" i="43"/>
  <c r="T62" i="43"/>
  <c r="S62" i="43"/>
  <c r="R62" i="43"/>
  <c r="N62" i="43"/>
  <c r="M62" i="43"/>
  <c r="L62" i="43"/>
  <c r="K62" i="43"/>
  <c r="J62" i="43"/>
  <c r="I62" i="43"/>
  <c r="H62" i="43"/>
  <c r="G62" i="43"/>
  <c r="F62" i="43"/>
  <c r="E62" i="43"/>
  <c r="D62" i="43"/>
  <c r="BD61" i="43"/>
  <c r="BC61" i="43"/>
  <c r="BB61" i="43"/>
  <c r="BA61" i="43"/>
  <c r="AZ61" i="43"/>
  <c r="AY61" i="43"/>
  <c r="AX61" i="43"/>
  <c r="AW61" i="43"/>
  <c r="AV61" i="43"/>
  <c r="AU61" i="43"/>
  <c r="AT61" i="43"/>
  <c r="AP61" i="43"/>
  <c r="AO61" i="43"/>
  <c r="AN61" i="43"/>
  <c r="AM61" i="43"/>
  <c r="AL61" i="43"/>
  <c r="AK61" i="43"/>
  <c r="AJ61" i="43"/>
  <c r="AI61" i="43"/>
  <c r="AH61" i="43"/>
  <c r="AG61" i="43"/>
  <c r="AF61" i="43"/>
  <c r="AB61" i="43"/>
  <c r="AA61" i="43"/>
  <c r="Z61" i="43"/>
  <c r="Y61" i="43"/>
  <c r="X61" i="43"/>
  <c r="W61" i="43"/>
  <c r="V61" i="43"/>
  <c r="U61" i="43"/>
  <c r="T61" i="43"/>
  <c r="S61" i="43"/>
  <c r="R61" i="43"/>
  <c r="N61" i="43"/>
  <c r="M61" i="43"/>
  <c r="L61" i="43"/>
  <c r="K61" i="43"/>
  <c r="J61" i="43"/>
  <c r="I61" i="43"/>
  <c r="H61" i="43"/>
  <c r="G61" i="43"/>
  <c r="F61" i="43"/>
  <c r="E61" i="43"/>
  <c r="D61" i="43"/>
  <c r="BD60" i="43"/>
  <c r="BC60" i="43"/>
  <c r="BB60" i="43"/>
  <c r="BA60" i="43"/>
  <c r="AZ60" i="43"/>
  <c r="AY60" i="43"/>
  <c r="AX60" i="43"/>
  <c r="AW60" i="43"/>
  <c r="AV60" i="43"/>
  <c r="AU60" i="43"/>
  <c r="AT60" i="43"/>
  <c r="AP60" i="43"/>
  <c r="AO60" i="43"/>
  <c r="AN60" i="43"/>
  <c r="AM60" i="43"/>
  <c r="AL60" i="43"/>
  <c r="AK60" i="43"/>
  <c r="AJ60" i="43"/>
  <c r="AI60" i="43"/>
  <c r="AH60" i="43"/>
  <c r="AG60" i="43"/>
  <c r="AF60" i="43"/>
  <c r="AB60" i="43"/>
  <c r="AA60" i="43"/>
  <c r="Z60" i="43"/>
  <c r="Y60" i="43"/>
  <c r="X60" i="43"/>
  <c r="W60" i="43"/>
  <c r="V60" i="43"/>
  <c r="U60" i="43"/>
  <c r="T60" i="43"/>
  <c r="S60" i="43"/>
  <c r="R60" i="43"/>
  <c r="N60" i="43"/>
  <c r="M60" i="43"/>
  <c r="L60" i="43"/>
  <c r="K60" i="43"/>
  <c r="J60" i="43"/>
  <c r="I60" i="43"/>
  <c r="H60" i="43"/>
  <c r="G60" i="43"/>
  <c r="F60" i="43"/>
  <c r="E60" i="43"/>
  <c r="D60" i="43"/>
  <c r="AB15" i="43"/>
  <c r="AA15" i="43"/>
  <c r="Z15" i="43"/>
  <c r="Y15" i="43"/>
  <c r="X15" i="43"/>
  <c r="U15" i="43"/>
  <c r="T15" i="43"/>
  <c r="S15" i="43"/>
  <c r="R15" i="43"/>
  <c r="Q15" i="43"/>
  <c r="N15" i="43"/>
  <c r="M15" i="43"/>
  <c r="L15" i="43"/>
  <c r="K15" i="43"/>
  <c r="J15" i="43"/>
  <c r="G15" i="43"/>
  <c r="F15" i="43"/>
  <c r="E15" i="43"/>
  <c r="D15" i="43"/>
  <c r="C15" i="43"/>
  <c r="AB14" i="43"/>
  <c r="AA14" i="43"/>
  <c r="Z14" i="43"/>
  <c r="Y14" i="43"/>
  <c r="X14" i="43"/>
  <c r="U14" i="43"/>
  <c r="T14" i="43"/>
  <c r="S14" i="43"/>
  <c r="R14" i="43"/>
  <c r="Q14" i="43"/>
  <c r="N14" i="43"/>
  <c r="M14" i="43"/>
  <c r="L14" i="43"/>
  <c r="K14" i="43"/>
  <c r="J14" i="43"/>
  <c r="G14" i="43"/>
  <c r="F14" i="43"/>
  <c r="E14" i="43"/>
  <c r="D14" i="43"/>
  <c r="C14" i="43"/>
  <c r="AB13" i="43"/>
  <c r="AA13" i="43"/>
  <c r="Z13" i="43"/>
  <c r="Y13" i="43"/>
  <c r="X13" i="43"/>
  <c r="U13" i="43"/>
  <c r="T13" i="43"/>
  <c r="S13" i="43"/>
  <c r="R13" i="43"/>
  <c r="Q13" i="43"/>
  <c r="N13" i="43"/>
  <c r="M13" i="43"/>
  <c r="L13" i="43"/>
  <c r="K13" i="43"/>
  <c r="J13" i="43"/>
  <c r="G13" i="43"/>
  <c r="F13" i="43"/>
  <c r="E13" i="43"/>
  <c r="D13" i="43"/>
  <c r="C13" i="43"/>
  <c r="AB12" i="43"/>
  <c r="AA12" i="43"/>
  <c r="Z12" i="43"/>
  <c r="Y12" i="43"/>
  <c r="X12" i="43"/>
  <c r="U12" i="43"/>
  <c r="T12" i="43"/>
  <c r="S12" i="43"/>
  <c r="R12" i="43"/>
  <c r="Q12" i="43"/>
  <c r="N12" i="43"/>
  <c r="M12" i="43"/>
  <c r="L12" i="43"/>
  <c r="K12" i="43"/>
  <c r="J12" i="43"/>
  <c r="G12" i="43"/>
  <c r="F12" i="43"/>
  <c r="E12" i="43"/>
  <c r="D12" i="43"/>
  <c r="C12" i="43"/>
  <c r="AB11" i="43"/>
  <c r="AA11" i="43"/>
  <c r="Z11" i="43"/>
  <c r="Y11" i="43"/>
  <c r="X11" i="43"/>
  <c r="U11" i="43"/>
  <c r="T11" i="43"/>
  <c r="S11" i="43"/>
  <c r="R11" i="43"/>
  <c r="Q11" i="43"/>
  <c r="N11" i="43"/>
  <c r="M11" i="43"/>
  <c r="L11" i="43"/>
  <c r="K11" i="43"/>
  <c r="J11" i="43"/>
  <c r="G11" i="43"/>
  <c r="F11" i="43"/>
  <c r="E11" i="43"/>
  <c r="D11" i="43"/>
  <c r="C11" i="43"/>
  <c r="AB10" i="43"/>
  <c r="AA10" i="43"/>
  <c r="Z10" i="43"/>
  <c r="Y10" i="43"/>
  <c r="X10" i="43"/>
  <c r="U10" i="43"/>
  <c r="T10" i="43"/>
  <c r="S10" i="43"/>
  <c r="R10" i="43"/>
  <c r="Q10" i="43"/>
  <c r="N10" i="43"/>
  <c r="M10" i="43"/>
  <c r="L10" i="43"/>
  <c r="K10" i="43"/>
  <c r="J10" i="43"/>
  <c r="G10" i="43"/>
  <c r="F10" i="43"/>
  <c r="E10" i="43"/>
  <c r="D10" i="43"/>
  <c r="C10" i="43"/>
  <c r="AB9" i="43"/>
  <c r="AA9" i="43"/>
  <c r="Z9" i="43"/>
  <c r="Y9" i="43"/>
  <c r="X9" i="43"/>
  <c r="U9" i="43"/>
  <c r="T9" i="43"/>
  <c r="S9" i="43"/>
  <c r="R9" i="43"/>
  <c r="Q9" i="43"/>
  <c r="N9" i="43"/>
  <c r="M9" i="43"/>
  <c r="L9" i="43"/>
  <c r="K9" i="43"/>
  <c r="J9" i="43"/>
  <c r="G9" i="43"/>
  <c r="F9" i="43"/>
  <c r="E9" i="43"/>
  <c r="D9" i="43"/>
  <c r="C9" i="43"/>
  <c r="AB8" i="43"/>
  <c r="AA8" i="43"/>
  <c r="Z8" i="43"/>
  <c r="Y8" i="43"/>
  <c r="X8" i="43"/>
  <c r="U8" i="43"/>
  <c r="T8" i="43"/>
  <c r="S8" i="43"/>
  <c r="R8" i="43"/>
  <c r="Q8" i="43"/>
  <c r="N8" i="43"/>
  <c r="M8" i="43"/>
  <c r="L8" i="43"/>
  <c r="K8" i="43"/>
  <c r="J8" i="43"/>
  <c r="G8" i="43"/>
  <c r="F8" i="43"/>
  <c r="E8" i="43"/>
  <c r="D8" i="43"/>
  <c r="C8" i="43"/>
  <c r="AB7" i="43"/>
  <c r="AA7" i="43"/>
  <c r="Z7" i="43"/>
  <c r="Y7" i="43"/>
  <c r="X7" i="43"/>
  <c r="U7" i="43"/>
  <c r="T7" i="43"/>
  <c r="S7" i="43"/>
  <c r="R7" i="43"/>
  <c r="Q7" i="43"/>
  <c r="N7" i="43"/>
  <c r="M7" i="43"/>
  <c r="L7" i="43"/>
  <c r="K7" i="43"/>
  <c r="J7" i="43"/>
  <c r="G7" i="43"/>
  <c r="F7" i="43"/>
  <c r="E7" i="43"/>
  <c r="D7" i="43"/>
  <c r="C7" i="43"/>
  <c r="AB6" i="43"/>
  <c r="AA6" i="43"/>
  <c r="Z6" i="43"/>
  <c r="Y6" i="43"/>
  <c r="X6" i="43"/>
  <c r="U6" i="43"/>
  <c r="T6" i="43"/>
  <c r="S6" i="43"/>
  <c r="R6" i="43"/>
  <c r="Q6" i="43"/>
  <c r="N6" i="43"/>
  <c r="M6" i="43"/>
  <c r="L6" i="43"/>
  <c r="K6" i="43"/>
  <c r="J6" i="43"/>
  <c r="G6" i="43"/>
  <c r="F6" i="43"/>
  <c r="E6" i="43"/>
  <c r="D6" i="43"/>
  <c r="C6" i="43"/>
  <c r="AB5" i="43"/>
  <c r="AA5" i="43"/>
  <c r="Z5" i="43"/>
  <c r="Y5" i="43"/>
  <c r="X5" i="43"/>
  <c r="U5" i="43"/>
  <c r="T5" i="43"/>
  <c r="S5" i="43"/>
  <c r="R5" i="43"/>
  <c r="Q5" i="43"/>
  <c r="N5" i="43"/>
  <c r="M5" i="43"/>
  <c r="L5" i="43"/>
  <c r="K5" i="43"/>
  <c r="J5" i="43"/>
  <c r="G5" i="43"/>
  <c r="F5" i="43"/>
  <c r="E5" i="43"/>
  <c r="D5" i="43"/>
  <c r="C5" i="43"/>
  <c r="AB4" i="43"/>
  <c r="AA4" i="43"/>
  <c r="Z4" i="43"/>
  <c r="Y4" i="43"/>
  <c r="X4" i="43"/>
  <c r="U4" i="43"/>
  <c r="T4" i="43"/>
  <c r="S4" i="43"/>
  <c r="R4" i="43"/>
  <c r="Q4" i="43"/>
  <c r="N4" i="43"/>
  <c r="M4" i="43"/>
  <c r="L4" i="43"/>
  <c r="K4" i="43"/>
  <c r="J4" i="43"/>
  <c r="G4" i="43"/>
  <c r="F4" i="43"/>
  <c r="E4" i="43"/>
  <c r="D4" i="43"/>
  <c r="C4" i="43"/>
  <c r="S27" i="50" l="1"/>
  <c r="O28" i="50"/>
  <c r="T34" i="50"/>
  <c r="O60" i="50"/>
  <c r="S37" i="50"/>
  <c r="R66" i="50"/>
  <c r="Q120" i="50"/>
  <c r="Q19" i="50"/>
  <c r="L39" i="50"/>
  <c r="T72" i="50"/>
  <c r="S121" i="50"/>
  <c r="S20" i="50"/>
  <c r="T77" i="50"/>
  <c r="S126" i="50"/>
  <c r="T26" i="50"/>
  <c r="N42" i="50"/>
  <c r="M87" i="50"/>
  <c r="T133" i="50"/>
  <c r="P17" i="50"/>
  <c r="T20" i="50"/>
  <c r="T23" i="50"/>
  <c r="R29" i="50"/>
  <c r="P35" i="50"/>
  <c r="P39" i="50"/>
  <c r="R54" i="50"/>
  <c r="N61" i="50"/>
  <c r="P68" i="50"/>
  <c r="N78" i="50"/>
  <c r="L108" i="50"/>
  <c r="N17" i="50"/>
  <c r="R53" i="50"/>
  <c r="P105" i="50"/>
  <c r="L21" i="50"/>
  <c r="L25" i="50"/>
  <c r="P30" i="50"/>
  <c r="T35" i="50"/>
  <c r="T39" i="50"/>
  <c r="T44" i="50"/>
  <c r="Q55" i="50"/>
  <c r="R61" i="50"/>
  <c r="R79" i="50"/>
  <c r="R95" i="50"/>
  <c r="T108" i="50"/>
  <c r="R23" i="50"/>
  <c r="N18" i="50"/>
  <c r="P21" i="50"/>
  <c r="N25" i="50"/>
  <c r="O31" i="50"/>
  <c r="P40" i="50"/>
  <c r="N45" i="50"/>
  <c r="T55" i="50"/>
  <c r="R62" i="50"/>
  <c r="M84" i="50"/>
  <c r="T96" i="50"/>
  <c r="Q131" i="50"/>
  <c r="R18" i="50"/>
  <c r="R21" i="50"/>
  <c r="L26" i="50"/>
  <c r="T31" i="50"/>
  <c r="T36" i="50"/>
  <c r="O41" i="50"/>
  <c r="L47" i="50"/>
  <c r="P56" i="50"/>
  <c r="L85" i="50"/>
  <c r="N118" i="50"/>
  <c r="S133" i="50"/>
  <c r="L19" i="50"/>
  <c r="P22" i="50"/>
  <c r="N33" i="50"/>
  <c r="R49" i="50"/>
  <c r="N57" i="50"/>
  <c r="R22" i="50"/>
  <c r="R33" i="50"/>
  <c r="N58" i="50"/>
  <c r="O65" i="50"/>
  <c r="P73" i="50"/>
  <c r="L17" i="50"/>
  <c r="T19" i="50"/>
  <c r="O23" i="50"/>
  <c r="T27" i="50"/>
  <c r="L34" i="50"/>
  <c r="N53" i="50"/>
  <c r="L59" i="50"/>
  <c r="R74" i="50"/>
  <c r="S89" i="50"/>
  <c r="S102" i="50"/>
  <c r="L122" i="50"/>
  <c r="L121" i="50"/>
  <c r="L94" i="50"/>
  <c r="L93" i="50"/>
  <c r="L65" i="50"/>
  <c r="L66" i="50"/>
  <c r="L38" i="50"/>
  <c r="L37" i="50"/>
  <c r="M138" i="50"/>
  <c r="M130" i="50"/>
  <c r="M114" i="50"/>
  <c r="M106" i="50"/>
  <c r="M90" i="50"/>
  <c r="M137" i="50"/>
  <c r="M129" i="50"/>
  <c r="M113" i="50"/>
  <c r="M105" i="50"/>
  <c r="M89" i="50"/>
  <c r="M81" i="50"/>
  <c r="M73" i="50"/>
  <c r="M134" i="50"/>
  <c r="M118" i="50"/>
  <c r="M110" i="50"/>
  <c r="M102" i="50"/>
  <c r="M86" i="50"/>
  <c r="M78" i="50"/>
  <c r="M133" i="50"/>
  <c r="M117" i="50"/>
  <c r="M109" i="50"/>
  <c r="M101" i="50"/>
  <c r="M85" i="50"/>
  <c r="M77" i="50"/>
  <c r="M57" i="50"/>
  <c r="M49" i="50"/>
  <c r="M74" i="50"/>
  <c r="M61" i="50"/>
  <c r="M53" i="50"/>
  <c r="M45" i="50"/>
  <c r="M29" i="50"/>
  <c r="M82" i="50"/>
  <c r="N121" i="50"/>
  <c r="N93" i="50"/>
  <c r="N66" i="50"/>
  <c r="N38" i="50"/>
  <c r="N94" i="50"/>
  <c r="O134" i="50"/>
  <c r="O118" i="50"/>
  <c r="O110" i="50"/>
  <c r="O102" i="50"/>
  <c r="O86" i="50"/>
  <c r="O78" i="50"/>
  <c r="O133" i="50"/>
  <c r="O114" i="50"/>
  <c r="O81" i="50"/>
  <c r="O109" i="50"/>
  <c r="O90" i="50"/>
  <c r="O62" i="50"/>
  <c r="O54" i="50"/>
  <c r="O46" i="50"/>
  <c r="O30" i="50"/>
  <c r="O130" i="50"/>
  <c r="O77" i="50"/>
  <c r="O61" i="50"/>
  <c r="O53" i="50"/>
  <c r="O45" i="50"/>
  <c r="O29" i="50"/>
  <c r="O113" i="50"/>
  <c r="O101" i="50"/>
  <c r="O73" i="50"/>
  <c r="O89" i="50"/>
  <c r="O58" i="50"/>
  <c r="O50" i="50"/>
  <c r="O34" i="50"/>
  <c r="O26" i="50"/>
  <c r="S58" i="50"/>
  <c r="S50" i="50"/>
  <c r="S34" i="50"/>
  <c r="S26" i="50"/>
  <c r="S57" i="50"/>
  <c r="S49" i="50"/>
  <c r="S33" i="50"/>
  <c r="S25" i="50"/>
  <c r="S62" i="50"/>
  <c r="S54" i="50"/>
  <c r="S46" i="50"/>
  <c r="S30" i="50"/>
  <c r="O49" i="50"/>
  <c r="M54" i="50"/>
  <c r="M72" i="50"/>
  <c r="M44" i="50"/>
  <c r="N96" i="50"/>
  <c r="N95" i="50"/>
  <c r="N124" i="50"/>
  <c r="N68" i="50"/>
  <c r="N40" i="50"/>
  <c r="N67" i="50"/>
  <c r="N39" i="50"/>
  <c r="N123" i="50"/>
  <c r="Q116" i="50"/>
  <c r="Q108" i="50"/>
  <c r="Q92" i="50"/>
  <c r="Q84" i="50"/>
  <c r="Q76" i="50"/>
  <c r="Q79" i="50"/>
  <c r="Q104" i="50"/>
  <c r="Q60" i="50"/>
  <c r="Q52" i="50"/>
  <c r="Q36" i="50"/>
  <c r="Q28" i="50"/>
  <c r="Q111" i="50"/>
  <c r="Q75" i="50"/>
  <c r="Q59" i="50"/>
  <c r="Q51" i="50"/>
  <c r="Q35" i="50"/>
  <c r="Q27" i="50"/>
  <c r="Q115" i="50"/>
  <c r="Q87" i="50"/>
  <c r="Q103" i="50"/>
  <c r="Q91" i="50"/>
  <c r="Q64" i="50"/>
  <c r="Q56" i="50"/>
  <c r="Q48" i="50"/>
  <c r="Q32" i="50"/>
  <c r="S59" i="50"/>
  <c r="S51" i="50"/>
  <c r="S63" i="50"/>
  <c r="S55" i="50"/>
  <c r="S47" i="50"/>
  <c r="S31" i="50"/>
  <c r="S23" i="50"/>
  <c r="O17" i="50"/>
  <c r="M19" i="50"/>
  <c r="S22" i="50"/>
  <c r="M25" i="50"/>
  <c r="N32" i="50"/>
  <c r="S35" i="50"/>
  <c r="Q54" i="50"/>
  <c r="M59" i="50"/>
  <c r="L80" i="50"/>
  <c r="R125" i="50"/>
  <c r="R97" i="50"/>
  <c r="R70" i="50"/>
  <c r="R42" i="50"/>
  <c r="R98" i="50"/>
  <c r="R69" i="50"/>
  <c r="S122" i="50"/>
  <c r="S94" i="50"/>
  <c r="S65" i="50"/>
  <c r="S66" i="50"/>
  <c r="S38" i="50"/>
  <c r="T138" i="50"/>
  <c r="T130" i="50"/>
  <c r="T114" i="50"/>
  <c r="T106" i="50"/>
  <c r="T90" i="50"/>
  <c r="T82" i="50"/>
  <c r="T74" i="50"/>
  <c r="T137" i="50"/>
  <c r="T129" i="50"/>
  <c r="T113" i="50"/>
  <c r="T105" i="50"/>
  <c r="T89" i="50"/>
  <c r="T81" i="50"/>
  <c r="T73" i="50"/>
  <c r="T134" i="50"/>
  <c r="T118" i="50"/>
  <c r="T110" i="50"/>
  <c r="T102" i="50"/>
  <c r="T86" i="50"/>
  <c r="T78" i="50"/>
  <c r="T58" i="50"/>
  <c r="T50" i="50"/>
  <c r="T57" i="50"/>
  <c r="T49" i="50"/>
  <c r="T33" i="50"/>
  <c r="T25" i="50"/>
  <c r="T101" i="50"/>
  <c r="T117" i="50"/>
  <c r="T62" i="50"/>
  <c r="T54" i="50"/>
  <c r="T46" i="50"/>
  <c r="T30" i="50"/>
  <c r="T61" i="50"/>
  <c r="T53" i="50"/>
  <c r="T45" i="50"/>
  <c r="T29" i="50"/>
  <c r="O18" i="50"/>
  <c r="M20" i="50"/>
  <c r="T21" i="50"/>
  <c r="M24" i="50"/>
  <c r="L27" i="50"/>
  <c r="Q30" i="50"/>
  <c r="M34" i="50"/>
  <c r="Q47" i="50"/>
  <c r="O52" i="50"/>
  <c r="S61" i="50"/>
  <c r="M76" i="50"/>
  <c r="O85" i="50"/>
  <c r="M91" i="50"/>
  <c r="M103" i="50"/>
  <c r="L116" i="50"/>
  <c r="N122" i="50"/>
  <c r="S134" i="50"/>
  <c r="N128" i="50"/>
  <c r="N72" i="50"/>
  <c r="N127" i="50"/>
  <c r="N71" i="50"/>
  <c r="N100" i="50"/>
  <c r="N44" i="50"/>
  <c r="N43" i="50"/>
  <c r="O96" i="50"/>
  <c r="O95" i="50"/>
  <c r="O124" i="50"/>
  <c r="O123" i="50"/>
  <c r="Q124" i="50"/>
  <c r="Q95" i="50"/>
  <c r="Q67" i="50"/>
  <c r="Q123" i="50"/>
  <c r="Q68" i="50"/>
  <c r="Q96" i="50"/>
  <c r="Q40" i="50"/>
  <c r="R100" i="50"/>
  <c r="R99" i="50"/>
  <c r="R128" i="50"/>
  <c r="R72" i="50"/>
  <c r="R44" i="50"/>
  <c r="R43" i="50"/>
  <c r="R140" i="50"/>
  <c r="R132" i="50"/>
  <c r="R116" i="50"/>
  <c r="R108" i="50"/>
  <c r="R139" i="50"/>
  <c r="R131" i="50"/>
  <c r="R115" i="50"/>
  <c r="R107" i="50"/>
  <c r="R136" i="50"/>
  <c r="R120" i="50"/>
  <c r="R112" i="50"/>
  <c r="R104" i="50"/>
  <c r="R135" i="50"/>
  <c r="R111" i="50"/>
  <c r="R103" i="50"/>
  <c r="S124" i="50"/>
  <c r="S123" i="50"/>
  <c r="S67" i="50"/>
  <c r="S96" i="50"/>
  <c r="S95" i="50"/>
  <c r="S68" i="50"/>
  <c r="S39" i="50"/>
  <c r="T99" i="50"/>
  <c r="T127" i="50"/>
  <c r="T71" i="50"/>
  <c r="T139" i="50"/>
  <c r="T131" i="50"/>
  <c r="T115" i="50"/>
  <c r="T107" i="50"/>
  <c r="T91" i="50"/>
  <c r="T135" i="50"/>
  <c r="T119" i="50"/>
  <c r="T111" i="50"/>
  <c r="T103" i="50"/>
  <c r="T87" i="50"/>
  <c r="T79" i="50"/>
  <c r="T116" i="50"/>
  <c r="T104" i="50"/>
  <c r="T84" i="50"/>
  <c r="T92" i="50"/>
  <c r="T75" i="50"/>
  <c r="T132" i="50"/>
  <c r="T120" i="50"/>
  <c r="T80" i="50"/>
  <c r="T64" i="50"/>
  <c r="T56" i="50"/>
  <c r="T48" i="50"/>
  <c r="T32" i="50"/>
  <c r="T24" i="50"/>
  <c r="T136" i="50"/>
  <c r="T76" i="50"/>
  <c r="T112" i="50"/>
  <c r="T83" i="50"/>
  <c r="Q17" i="50"/>
  <c r="P18" i="50"/>
  <c r="N20" i="50"/>
  <c r="M21" i="50"/>
  <c r="L22" i="50"/>
  <c r="L23" i="50"/>
  <c r="N24" i="50"/>
  <c r="O25" i="50"/>
  <c r="T28" i="50"/>
  <c r="R30" i="50"/>
  <c r="P32" i="50"/>
  <c r="N34" i="50"/>
  <c r="L36" i="50"/>
  <c r="S40" i="50"/>
  <c r="M43" i="50"/>
  <c r="T47" i="50"/>
  <c r="N50" i="50"/>
  <c r="S52" i="50"/>
  <c r="L55" i="50"/>
  <c r="O57" i="50"/>
  <c r="T59" i="50"/>
  <c r="M62" i="50"/>
  <c r="P64" i="50"/>
  <c r="R71" i="50"/>
  <c r="P76" i="50"/>
  <c r="T85" i="50"/>
  <c r="N91" i="50"/>
  <c r="L104" i="50"/>
  <c r="M123" i="50"/>
  <c r="O129" i="50"/>
  <c r="L136" i="50"/>
  <c r="M70" i="50"/>
  <c r="M69" i="50"/>
  <c r="M41" i="50"/>
  <c r="M18" i="50"/>
  <c r="Q26" i="50"/>
  <c r="M30" i="50"/>
  <c r="L123" i="50"/>
  <c r="L95" i="50"/>
  <c r="L124" i="50"/>
  <c r="L40" i="50"/>
  <c r="L68" i="50"/>
  <c r="M136" i="50"/>
  <c r="M120" i="50"/>
  <c r="M112" i="50"/>
  <c r="M104" i="50"/>
  <c r="M88" i="50"/>
  <c r="M80" i="50"/>
  <c r="M131" i="50"/>
  <c r="M119" i="50"/>
  <c r="M83" i="50"/>
  <c r="M140" i="50"/>
  <c r="M107" i="50"/>
  <c r="M64" i="50"/>
  <c r="M56" i="50"/>
  <c r="M48" i="50"/>
  <c r="M32" i="50"/>
  <c r="M135" i="50"/>
  <c r="M116" i="50"/>
  <c r="M79" i="50"/>
  <c r="M63" i="50"/>
  <c r="M55" i="50"/>
  <c r="M47" i="50"/>
  <c r="M31" i="50"/>
  <c r="M23" i="50"/>
  <c r="M132" i="50"/>
  <c r="M75" i="50"/>
  <c r="M139" i="50"/>
  <c r="M108" i="50"/>
  <c r="M60" i="50"/>
  <c r="M52" i="50"/>
  <c r="M36" i="50"/>
  <c r="M28" i="50"/>
  <c r="O136" i="50"/>
  <c r="O120" i="50"/>
  <c r="O112" i="50"/>
  <c r="O104" i="50"/>
  <c r="O135" i="50"/>
  <c r="O119" i="50"/>
  <c r="O111" i="50"/>
  <c r="O103" i="50"/>
  <c r="O87" i="50"/>
  <c r="O79" i="50"/>
  <c r="O140" i="50"/>
  <c r="O132" i="50"/>
  <c r="O116" i="50"/>
  <c r="O108" i="50"/>
  <c r="O92" i="50"/>
  <c r="O84" i="50"/>
  <c r="O76" i="50"/>
  <c r="O139" i="50"/>
  <c r="O131" i="50"/>
  <c r="O115" i="50"/>
  <c r="O107" i="50"/>
  <c r="O91" i="50"/>
  <c r="O83" i="50"/>
  <c r="O75" i="50"/>
  <c r="O63" i="50"/>
  <c r="O55" i="50"/>
  <c r="O47" i="50"/>
  <c r="O88" i="50"/>
  <c r="O59" i="50"/>
  <c r="O51" i="50"/>
  <c r="O35" i="50"/>
  <c r="O27" i="50"/>
  <c r="O80" i="50"/>
  <c r="L20" i="50"/>
  <c r="S21" i="50"/>
  <c r="P47" i="50"/>
  <c r="L52" i="50"/>
  <c r="S56" i="50"/>
  <c r="N75" i="50"/>
  <c r="L96" i="50"/>
  <c r="M115" i="50"/>
  <c r="N97" i="50"/>
  <c r="N125" i="50"/>
  <c r="N69" i="50"/>
  <c r="N126" i="50"/>
  <c r="N70" i="50"/>
  <c r="O94" i="50"/>
  <c r="O121" i="50"/>
  <c r="O122" i="50"/>
  <c r="P127" i="50"/>
  <c r="P126" i="50"/>
  <c r="P70" i="50"/>
  <c r="P125" i="50"/>
  <c r="P69" i="50"/>
  <c r="P99" i="50"/>
  <c r="P98" i="50"/>
  <c r="P72" i="50"/>
  <c r="P128" i="50"/>
  <c r="P97" i="50"/>
  <c r="P44" i="50"/>
  <c r="P42" i="50"/>
  <c r="P71" i="50"/>
  <c r="P41" i="50"/>
  <c r="Q94" i="50"/>
  <c r="Q93" i="50"/>
  <c r="Q122" i="50"/>
  <c r="Q66" i="50"/>
  <c r="Q121" i="50"/>
  <c r="Q65" i="50"/>
  <c r="Q37" i="50"/>
  <c r="R133" i="50"/>
  <c r="R117" i="50"/>
  <c r="R109" i="50"/>
  <c r="R101" i="50"/>
  <c r="R137" i="50"/>
  <c r="R129" i="50"/>
  <c r="R113" i="50"/>
  <c r="R105" i="50"/>
  <c r="R102" i="50"/>
  <c r="R130" i="50"/>
  <c r="R118" i="50"/>
  <c r="R106" i="50"/>
  <c r="R134" i="50"/>
  <c r="R110" i="50"/>
  <c r="T98" i="50"/>
  <c r="T97" i="50"/>
  <c r="T126" i="50"/>
  <c r="T70" i="50"/>
  <c r="T42" i="50"/>
  <c r="T125" i="50"/>
  <c r="T41" i="50"/>
  <c r="N19" i="50"/>
  <c r="T22" i="50"/>
  <c r="S28" i="50"/>
  <c r="O32" i="50"/>
  <c r="M50" i="50"/>
  <c r="P59" i="50"/>
  <c r="O64" i="50"/>
  <c r="M71" i="50"/>
  <c r="Q80" i="50"/>
  <c r="T109" i="50"/>
  <c r="L98" i="50"/>
  <c r="L97" i="50"/>
  <c r="L126" i="50"/>
  <c r="L70" i="50"/>
  <c r="L42" i="50"/>
  <c r="L41" i="50"/>
  <c r="L125" i="50"/>
  <c r="L138" i="50"/>
  <c r="L130" i="50"/>
  <c r="L114" i="50"/>
  <c r="L106" i="50"/>
  <c r="L90" i="50"/>
  <c r="L82" i="50"/>
  <c r="L74" i="50"/>
  <c r="L137" i="50"/>
  <c r="L129" i="50"/>
  <c r="L113" i="50"/>
  <c r="L105" i="50"/>
  <c r="L89" i="50"/>
  <c r="L81" i="50"/>
  <c r="L73" i="50"/>
  <c r="L134" i="50"/>
  <c r="L118" i="50"/>
  <c r="L110" i="50"/>
  <c r="L102" i="50"/>
  <c r="L86" i="50"/>
  <c r="L78" i="50"/>
  <c r="L58" i="50"/>
  <c r="L50" i="50"/>
  <c r="L133" i="50"/>
  <c r="L57" i="50"/>
  <c r="L49" i="50"/>
  <c r="L33" i="50"/>
  <c r="L109" i="50"/>
  <c r="L62" i="50"/>
  <c r="L54" i="50"/>
  <c r="L46" i="50"/>
  <c r="L30" i="50"/>
  <c r="L101" i="50"/>
  <c r="L61" i="50"/>
  <c r="L53" i="50"/>
  <c r="L45" i="50"/>
  <c r="L29" i="50"/>
  <c r="M122" i="50"/>
  <c r="M121" i="50"/>
  <c r="M94" i="50"/>
  <c r="M93" i="50"/>
  <c r="M65" i="50"/>
  <c r="M66" i="50"/>
  <c r="M37" i="50"/>
  <c r="N137" i="50"/>
  <c r="N129" i="50"/>
  <c r="N113" i="50"/>
  <c r="N105" i="50"/>
  <c r="N89" i="50"/>
  <c r="N133" i="50"/>
  <c r="N117" i="50"/>
  <c r="N109" i="50"/>
  <c r="N101" i="50"/>
  <c r="N85" i="50"/>
  <c r="N77" i="50"/>
  <c r="N138" i="50"/>
  <c r="N74" i="50"/>
  <c r="N114" i="50"/>
  <c r="N102" i="50"/>
  <c r="N81" i="50"/>
  <c r="N90" i="50"/>
  <c r="N86" i="50"/>
  <c r="N62" i="50"/>
  <c r="N54" i="50"/>
  <c r="N46" i="50"/>
  <c r="N30" i="50"/>
  <c r="N22" i="50"/>
  <c r="N106" i="50"/>
  <c r="N82" i="50"/>
  <c r="N134" i="50"/>
  <c r="N73" i="50"/>
  <c r="O38" i="50"/>
  <c r="O37" i="50"/>
  <c r="P134" i="50"/>
  <c r="P118" i="50"/>
  <c r="P110" i="50"/>
  <c r="P102" i="50"/>
  <c r="P86" i="50"/>
  <c r="P78" i="50"/>
  <c r="P133" i="50"/>
  <c r="P117" i="50"/>
  <c r="P109" i="50"/>
  <c r="P101" i="50"/>
  <c r="P85" i="50"/>
  <c r="P77" i="50"/>
  <c r="P138" i="50"/>
  <c r="P130" i="50"/>
  <c r="P114" i="50"/>
  <c r="P106" i="50"/>
  <c r="P90" i="50"/>
  <c r="P82" i="50"/>
  <c r="P74" i="50"/>
  <c r="P62" i="50"/>
  <c r="P54" i="50"/>
  <c r="P46" i="50"/>
  <c r="P61" i="50"/>
  <c r="P53" i="50"/>
  <c r="P45" i="50"/>
  <c r="P29" i="50"/>
  <c r="P137" i="50"/>
  <c r="P89" i="50"/>
  <c r="P58" i="50"/>
  <c r="P50" i="50"/>
  <c r="P34" i="50"/>
  <c r="P26" i="50"/>
  <c r="P129" i="50"/>
  <c r="P57" i="50"/>
  <c r="P49" i="50"/>
  <c r="P33" i="50"/>
  <c r="P25" i="50"/>
  <c r="R89" i="50"/>
  <c r="R81" i="50"/>
  <c r="R73" i="50"/>
  <c r="R90" i="50"/>
  <c r="R86" i="50"/>
  <c r="R77" i="50"/>
  <c r="R82" i="50"/>
  <c r="R58" i="50"/>
  <c r="R50" i="50"/>
  <c r="R34" i="50"/>
  <c r="R26" i="50"/>
  <c r="R78" i="50"/>
  <c r="R85" i="50"/>
  <c r="R17" i="50"/>
  <c r="Q18" i="50"/>
  <c r="P19" i="50"/>
  <c r="O20" i="50"/>
  <c r="N21" i="50"/>
  <c r="M22" i="50"/>
  <c r="N23" i="50"/>
  <c r="O24" i="50"/>
  <c r="R25" i="50"/>
  <c r="P27" i="50"/>
  <c r="N29" i="50"/>
  <c r="L31" i="50"/>
  <c r="S32" i="50"/>
  <c r="Q34" i="50"/>
  <c r="O36" i="50"/>
  <c r="N41" i="50"/>
  <c r="P43" i="50"/>
  <c r="S45" i="50"/>
  <c r="O48" i="50"/>
  <c r="Q50" i="50"/>
  <c r="T52" i="50"/>
  <c r="P55" i="50"/>
  <c r="R57" i="50"/>
  <c r="Q62" i="50"/>
  <c r="S64" i="50"/>
  <c r="L77" i="50"/>
  <c r="S81" i="50"/>
  <c r="M92" i="50"/>
  <c r="O105" i="50"/>
  <c r="M111" i="50"/>
  <c r="O117" i="50"/>
  <c r="N130" i="50"/>
  <c r="L139" i="50"/>
  <c r="L131" i="50"/>
  <c r="L115" i="50"/>
  <c r="L107" i="50"/>
  <c r="L91" i="50"/>
  <c r="L135" i="50"/>
  <c r="L119" i="50"/>
  <c r="L111" i="50"/>
  <c r="L103" i="50"/>
  <c r="L87" i="50"/>
  <c r="L79" i="50"/>
  <c r="L112" i="50"/>
  <c r="L76" i="50"/>
  <c r="L83" i="50"/>
  <c r="L140" i="50"/>
  <c r="L88" i="50"/>
  <c r="L64" i="50"/>
  <c r="L56" i="50"/>
  <c r="L48" i="50"/>
  <c r="L32" i="50"/>
  <c r="L24" i="50"/>
  <c r="L92" i="50"/>
  <c r="L84" i="50"/>
  <c r="L132" i="50"/>
  <c r="L120" i="50"/>
  <c r="L75" i="50"/>
  <c r="O68" i="50"/>
  <c r="O67" i="50"/>
  <c r="O39" i="50"/>
  <c r="P135" i="50"/>
  <c r="P119" i="50"/>
  <c r="P111" i="50"/>
  <c r="P103" i="50"/>
  <c r="P139" i="50"/>
  <c r="P131" i="50"/>
  <c r="P115" i="50"/>
  <c r="P107" i="50"/>
  <c r="P91" i="50"/>
  <c r="P83" i="50"/>
  <c r="P75" i="50"/>
  <c r="P140" i="50"/>
  <c r="P88" i="50"/>
  <c r="P116" i="50"/>
  <c r="P79" i="50"/>
  <c r="P104" i="50"/>
  <c r="P92" i="50"/>
  <c r="P84" i="50"/>
  <c r="P60" i="50"/>
  <c r="P52" i="50"/>
  <c r="P36" i="50"/>
  <c r="P28" i="50"/>
  <c r="P120" i="50"/>
  <c r="P108" i="50"/>
  <c r="P80" i="50"/>
  <c r="P87" i="50"/>
  <c r="R92" i="50"/>
  <c r="R84" i="50"/>
  <c r="R76" i="50"/>
  <c r="R91" i="50"/>
  <c r="R83" i="50"/>
  <c r="R75" i="50"/>
  <c r="R88" i="50"/>
  <c r="R80" i="50"/>
  <c r="R60" i="50"/>
  <c r="R52" i="50"/>
  <c r="R36" i="50"/>
  <c r="R59" i="50"/>
  <c r="R51" i="50"/>
  <c r="R35" i="50"/>
  <c r="R27" i="50"/>
  <c r="R64" i="50"/>
  <c r="R56" i="50"/>
  <c r="R48" i="50"/>
  <c r="R32" i="50"/>
  <c r="R24" i="50"/>
  <c r="R63" i="50"/>
  <c r="R55" i="50"/>
  <c r="R47" i="50"/>
  <c r="R31" i="50"/>
  <c r="S17" i="50"/>
  <c r="P20" i="50"/>
  <c r="O21" i="50"/>
  <c r="O22" i="50"/>
  <c r="P24" i="50"/>
  <c r="Q29" i="50"/>
  <c r="M33" i="50"/>
  <c r="M46" i="50"/>
  <c r="P48" i="50"/>
  <c r="L51" i="50"/>
  <c r="M58" i="50"/>
  <c r="N65" i="50"/>
  <c r="O82" i="50"/>
  <c r="P112" i="50"/>
  <c r="O137" i="50"/>
  <c r="L99" i="50"/>
  <c r="L127" i="50"/>
  <c r="L71" i="50"/>
  <c r="L100" i="50"/>
  <c r="L128" i="50"/>
  <c r="L72" i="50"/>
  <c r="M96" i="50"/>
  <c r="M95" i="50"/>
  <c r="M40" i="50"/>
  <c r="M67" i="50"/>
  <c r="M39" i="50"/>
  <c r="M68" i="50"/>
  <c r="N136" i="50"/>
  <c r="N120" i="50"/>
  <c r="N112" i="50"/>
  <c r="N104" i="50"/>
  <c r="N88" i="50"/>
  <c r="N80" i="50"/>
  <c r="N135" i="50"/>
  <c r="N119" i="50"/>
  <c r="N111" i="50"/>
  <c r="N103" i="50"/>
  <c r="N87" i="50"/>
  <c r="N79" i="50"/>
  <c r="N140" i="50"/>
  <c r="N132" i="50"/>
  <c r="N116" i="50"/>
  <c r="N108" i="50"/>
  <c r="N92" i="50"/>
  <c r="N84" i="50"/>
  <c r="N76" i="50"/>
  <c r="N107" i="50"/>
  <c r="N64" i="50"/>
  <c r="N56" i="50"/>
  <c r="N48" i="50"/>
  <c r="N63" i="50"/>
  <c r="N55" i="50"/>
  <c r="N47" i="50"/>
  <c r="N31" i="50"/>
  <c r="N139" i="50"/>
  <c r="N60" i="50"/>
  <c r="N52" i="50"/>
  <c r="N36" i="50"/>
  <c r="N28" i="50"/>
  <c r="N115" i="50"/>
  <c r="N59" i="50"/>
  <c r="N51" i="50"/>
  <c r="N35" i="50"/>
  <c r="N27" i="50"/>
  <c r="M98" i="50"/>
  <c r="M97" i="50"/>
  <c r="M126" i="50"/>
  <c r="M125" i="50"/>
  <c r="O126" i="50"/>
  <c r="O70" i="50"/>
  <c r="O97" i="50"/>
  <c r="O42" i="50"/>
  <c r="P94" i="50"/>
  <c r="P93" i="50"/>
  <c r="P122" i="50"/>
  <c r="P66" i="50"/>
  <c r="P121" i="50"/>
  <c r="P38" i="50"/>
  <c r="P37" i="50"/>
  <c r="P65" i="50"/>
  <c r="Q126" i="50"/>
  <c r="Q125" i="50"/>
  <c r="Q69" i="50"/>
  <c r="Q98" i="50"/>
  <c r="Q97" i="50"/>
  <c r="Q70" i="50"/>
  <c r="Q41" i="50"/>
  <c r="Q134" i="50"/>
  <c r="Q133" i="50"/>
  <c r="Q138" i="50"/>
  <c r="Q130" i="50"/>
  <c r="Q137" i="50"/>
  <c r="Q129" i="50"/>
  <c r="R93" i="50"/>
  <c r="R121" i="50"/>
  <c r="R65" i="50"/>
  <c r="R122" i="50"/>
  <c r="S98" i="50"/>
  <c r="S97" i="50"/>
  <c r="S42" i="50"/>
  <c r="S125" i="50"/>
  <c r="S41" i="50"/>
  <c r="S69" i="50"/>
  <c r="S138" i="50"/>
  <c r="S130" i="50"/>
  <c r="S114" i="50"/>
  <c r="S106" i="50"/>
  <c r="S90" i="50"/>
  <c r="S82" i="50"/>
  <c r="S74" i="50"/>
  <c r="S109" i="50"/>
  <c r="S77" i="50"/>
  <c r="S137" i="50"/>
  <c r="S118" i="50"/>
  <c r="S113" i="50"/>
  <c r="S73" i="50"/>
  <c r="S129" i="50"/>
  <c r="S110" i="50"/>
  <c r="S85" i="50"/>
  <c r="S117" i="50"/>
  <c r="S105" i="50"/>
  <c r="T122" i="50"/>
  <c r="T121" i="50"/>
  <c r="T94" i="50"/>
  <c r="T66" i="50"/>
  <c r="T38" i="50"/>
  <c r="T93" i="50"/>
  <c r="T37" i="50"/>
  <c r="S18" i="50"/>
  <c r="R19" i="50"/>
  <c r="Q20" i="50"/>
  <c r="P23" i="50"/>
  <c r="Q24" i="50"/>
  <c r="M26" i="50"/>
  <c r="P31" i="50"/>
  <c r="L35" i="50"/>
  <c r="L44" i="50"/>
  <c r="Q46" i="50"/>
  <c r="S48" i="50"/>
  <c r="M51" i="50"/>
  <c r="S60" i="50"/>
  <c r="L63" i="50"/>
  <c r="N83" i="50"/>
  <c r="R87" i="50"/>
  <c r="O106" i="50"/>
  <c r="Q112" i="50"/>
  <c r="Q119" i="50"/>
  <c r="O125" i="50"/>
  <c r="O138" i="50"/>
  <c r="M128" i="50"/>
  <c r="M100" i="50"/>
  <c r="M99" i="50"/>
  <c r="M127" i="50"/>
  <c r="O128" i="50"/>
  <c r="O127" i="50"/>
  <c r="O71" i="50"/>
  <c r="O100" i="50"/>
  <c r="O99" i="50"/>
  <c r="O72" i="50"/>
  <c r="O43" i="50"/>
  <c r="P95" i="50"/>
  <c r="P123" i="50"/>
  <c r="P67" i="50"/>
  <c r="P96" i="50"/>
  <c r="Q100" i="50"/>
  <c r="Q128" i="50"/>
  <c r="Q44" i="50"/>
  <c r="Q99" i="50"/>
  <c r="Q43" i="50"/>
  <c r="Q127" i="50"/>
  <c r="Q71" i="50"/>
  <c r="Q140" i="50"/>
  <c r="Q132" i="50"/>
  <c r="Q135" i="50"/>
  <c r="Q136" i="50"/>
  <c r="R124" i="50"/>
  <c r="R68" i="50"/>
  <c r="R123" i="50"/>
  <c r="R96" i="50"/>
  <c r="R40" i="50"/>
  <c r="R39" i="50"/>
  <c r="S100" i="50"/>
  <c r="S99" i="50"/>
  <c r="S128" i="50"/>
  <c r="S72" i="50"/>
  <c r="S127" i="50"/>
  <c r="S71" i="50"/>
  <c r="S43" i="50"/>
  <c r="S140" i="50"/>
  <c r="S132" i="50"/>
  <c r="S116" i="50"/>
  <c r="S108" i="50"/>
  <c r="S92" i="50"/>
  <c r="S139" i="50"/>
  <c r="S131" i="50"/>
  <c r="S115" i="50"/>
  <c r="S107" i="50"/>
  <c r="S91" i="50"/>
  <c r="S83" i="50"/>
  <c r="S75" i="50"/>
  <c r="S136" i="50"/>
  <c r="S120" i="50"/>
  <c r="S112" i="50"/>
  <c r="S104" i="50"/>
  <c r="S88" i="50"/>
  <c r="S80" i="50"/>
  <c r="S135" i="50"/>
  <c r="S119" i="50"/>
  <c r="S111" i="50"/>
  <c r="S103" i="50"/>
  <c r="S87" i="50"/>
  <c r="S79" i="50"/>
  <c r="S84" i="50"/>
  <c r="S76" i="50"/>
  <c r="T123" i="50"/>
  <c r="T95" i="50"/>
  <c r="T68" i="50"/>
  <c r="T40" i="50"/>
  <c r="T124" i="50"/>
  <c r="M17" i="50"/>
  <c r="L18" i="50"/>
  <c r="T18" i="50"/>
  <c r="S19" i="50"/>
  <c r="R20" i="50"/>
  <c r="Q21" i="50"/>
  <c r="Q22" i="50"/>
  <c r="Q23" i="50"/>
  <c r="S24" i="50"/>
  <c r="N26" i="50"/>
  <c r="L28" i="50"/>
  <c r="S29" i="50"/>
  <c r="Q31" i="50"/>
  <c r="O33" i="50"/>
  <c r="M35" i="50"/>
  <c r="N37" i="50"/>
  <c r="Q39" i="50"/>
  <c r="M42" i="50"/>
  <c r="O44" i="50"/>
  <c r="R46" i="50"/>
  <c r="N49" i="50"/>
  <c r="P51" i="50"/>
  <c r="S53" i="50"/>
  <c r="O56" i="50"/>
  <c r="T60" i="50"/>
  <c r="P63" i="50"/>
  <c r="T65" i="50"/>
  <c r="O69" i="50"/>
  <c r="O74" i="50"/>
  <c r="S78" i="50"/>
  <c r="Q83" i="50"/>
  <c r="Q88" i="50"/>
  <c r="R94" i="50"/>
  <c r="T100" i="50"/>
  <c r="Q107" i="50"/>
  <c r="P113" i="50"/>
  <c r="R119" i="50"/>
  <c r="R126" i="50"/>
  <c r="P132" i="50"/>
  <c r="R138" i="50"/>
  <c r="Q118" i="50"/>
  <c r="Q110" i="50"/>
  <c r="Q102" i="50"/>
  <c r="Q117" i="50"/>
  <c r="Q109" i="50"/>
  <c r="Q101" i="50"/>
  <c r="Q85" i="50"/>
  <c r="Q77" i="50"/>
  <c r="Q114" i="50"/>
  <c r="Q106" i="50"/>
  <c r="Q90" i="50"/>
  <c r="Q82" i="50"/>
  <c r="Q74" i="50"/>
  <c r="Q113" i="50"/>
  <c r="Q105" i="50"/>
  <c r="Q89" i="50"/>
  <c r="Q81" i="50"/>
  <c r="Q73" i="50"/>
  <c r="Q61" i="50"/>
  <c r="Q53" i="50"/>
  <c r="Q45" i="50"/>
  <c r="Q86" i="50"/>
  <c r="Q57" i="50"/>
  <c r="Q49" i="50"/>
  <c r="Q33" i="50"/>
  <c r="Q25" i="50"/>
  <c r="Q78" i="50"/>
  <c r="Q17" i="45"/>
  <c r="O26" i="45"/>
  <c r="S30" i="45"/>
  <c r="Q33" i="45"/>
  <c r="R39" i="45"/>
  <c r="S58" i="45"/>
  <c r="T17" i="45"/>
  <c r="L21" i="45"/>
  <c r="S23" i="45"/>
  <c r="P26" i="45"/>
  <c r="N31" i="45"/>
  <c r="T33" i="45"/>
  <c r="M40" i="45"/>
  <c r="O46" i="45"/>
  <c r="Q52" i="45"/>
  <c r="R59" i="45"/>
  <c r="R67" i="45"/>
  <c r="L93" i="45"/>
  <c r="O18" i="45"/>
  <c r="M21" i="45"/>
  <c r="M24" i="45"/>
  <c r="S26" i="45"/>
  <c r="R31" i="45"/>
  <c r="P34" i="45"/>
  <c r="R40" i="45"/>
  <c r="N47" i="45"/>
  <c r="P53" i="45"/>
  <c r="Q60" i="45"/>
  <c r="T68" i="45"/>
  <c r="Q44" i="45"/>
  <c r="P18" i="45"/>
  <c r="P21" i="45"/>
  <c r="R24" i="45"/>
  <c r="R27" i="45"/>
  <c r="S31" i="45"/>
  <c r="S34" i="45"/>
  <c r="S47" i="45"/>
  <c r="O54" i="45"/>
  <c r="P61" i="45"/>
  <c r="P70" i="45"/>
  <c r="N107" i="45"/>
  <c r="S18" i="45"/>
  <c r="L22" i="45"/>
  <c r="L25" i="45"/>
  <c r="Q28" i="45"/>
  <c r="M32" i="45"/>
  <c r="R35" i="45"/>
  <c r="T41" i="45"/>
  <c r="M48" i="45"/>
  <c r="N55" i="45"/>
  <c r="O62" i="45"/>
  <c r="O114" i="45"/>
  <c r="N19" i="45"/>
  <c r="O22" i="45"/>
  <c r="P25" i="45"/>
  <c r="L29" i="45"/>
  <c r="R32" i="45"/>
  <c r="Q36" i="45"/>
  <c r="O43" i="45"/>
  <c r="L49" i="45"/>
  <c r="M56" i="45"/>
  <c r="N63" i="45"/>
  <c r="L74" i="45"/>
  <c r="Q128" i="45"/>
  <c r="L17" i="45"/>
  <c r="S22" i="45"/>
  <c r="Q25" i="45"/>
  <c r="L33" i="45"/>
  <c r="O38" i="45"/>
  <c r="R43" i="45"/>
  <c r="T49" i="45"/>
  <c r="M64" i="45"/>
  <c r="T76" i="45"/>
  <c r="R135" i="45"/>
  <c r="Q126" i="45"/>
  <c r="Q125" i="45"/>
  <c r="Q98" i="45"/>
  <c r="Q97" i="45"/>
  <c r="N128" i="45"/>
  <c r="N127" i="45"/>
  <c r="N71" i="45"/>
  <c r="N100" i="45"/>
  <c r="L98" i="45"/>
  <c r="L97" i="45"/>
  <c r="L126" i="45"/>
  <c r="L70" i="45"/>
  <c r="L138" i="45"/>
  <c r="L130" i="45"/>
  <c r="L114" i="45"/>
  <c r="L106" i="45"/>
  <c r="L90" i="45"/>
  <c r="L82" i="45"/>
  <c r="L137" i="45"/>
  <c r="L129" i="45"/>
  <c r="L113" i="45"/>
  <c r="L105" i="45"/>
  <c r="L89" i="45"/>
  <c r="L81" i="45"/>
  <c r="L73" i="45"/>
  <c r="L134" i="45"/>
  <c r="L118" i="45"/>
  <c r="L110" i="45"/>
  <c r="L102" i="45"/>
  <c r="L86" i="45"/>
  <c r="L78" i="45"/>
  <c r="M122" i="45"/>
  <c r="M121" i="45"/>
  <c r="M94" i="45"/>
  <c r="M93" i="45"/>
  <c r="N138" i="45"/>
  <c r="N130" i="45"/>
  <c r="N114" i="45"/>
  <c r="N106" i="45"/>
  <c r="N90" i="45"/>
  <c r="N82" i="45"/>
  <c r="N137" i="45"/>
  <c r="N129" i="45"/>
  <c r="N113" i="45"/>
  <c r="N105" i="45"/>
  <c r="N89" i="45"/>
  <c r="N81" i="45"/>
  <c r="N134" i="45"/>
  <c r="N118" i="45"/>
  <c r="N110" i="45"/>
  <c r="N102" i="45"/>
  <c r="N86" i="45"/>
  <c r="N78" i="45"/>
  <c r="N133" i="45"/>
  <c r="N117" i="45"/>
  <c r="N109" i="45"/>
  <c r="N101" i="45"/>
  <c r="N85" i="45"/>
  <c r="N77" i="45"/>
  <c r="P134" i="45"/>
  <c r="P118" i="45"/>
  <c r="P110" i="45"/>
  <c r="P102" i="45"/>
  <c r="P86" i="45"/>
  <c r="P78" i="45"/>
  <c r="P133" i="45"/>
  <c r="P117" i="45"/>
  <c r="P109" i="45"/>
  <c r="P101" i="45"/>
  <c r="P85" i="45"/>
  <c r="P77" i="45"/>
  <c r="P138" i="45"/>
  <c r="P130" i="45"/>
  <c r="P114" i="45"/>
  <c r="P106" i="45"/>
  <c r="P90" i="45"/>
  <c r="P82" i="45"/>
  <c r="P74" i="45"/>
  <c r="R86" i="45"/>
  <c r="R85" i="45"/>
  <c r="R77" i="45"/>
  <c r="R90" i="45"/>
  <c r="R82" i="45"/>
  <c r="R74" i="45"/>
  <c r="R89" i="45"/>
  <c r="R81" i="45"/>
  <c r="R73" i="45"/>
  <c r="R17" i="45"/>
  <c r="Q18" i="45"/>
  <c r="P19" i="45"/>
  <c r="O20" i="45"/>
  <c r="N21" i="45"/>
  <c r="M22" i="45"/>
  <c r="L23" i="45"/>
  <c r="T23" i="45"/>
  <c r="S24" i="45"/>
  <c r="R25" i="45"/>
  <c r="Q26" i="45"/>
  <c r="P27" i="45"/>
  <c r="O28" i="45"/>
  <c r="N29" i="45"/>
  <c r="M30" i="45"/>
  <c r="L31" i="45"/>
  <c r="T31" i="45"/>
  <c r="S32" i="45"/>
  <c r="R33" i="45"/>
  <c r="Q34" i="45"/>
  <c r="P35" i="45"/>
  <c r="O36" i="45"/>
  <c r="N37" i="45"/>
  <c r="M38" i="45"/>
  <c r="L39" i="45"/>
  <c r="T39" i="45"/>
  <c r="S40" i="45"/>
  <c r="R41" i="45"/>
  <c r="Q42" i="45"/>
  <c r="P43" i="45"/>
  <c r="N45" i="45"/>
  <c r="M46" i="45"/>
  <c r="L47" i="45"/>
  <c r="T47" i="45"/>
  <c r="S48" i="45"/>
  <c r="R49" i="45"/>
  <c r="Q50" i="45"/>
  <c r="P51" i="45"/>
  <c r="O52" i="45"/>
  <c r="N53" i="45"/>
  <c r="M54" i="45"/>
  <c r="L55" i="45"/>
  <c r="T55" i="45"/>
  <c r="S56" i="45"/>
  <c r="R57" i="45"/>
  <c r="Q58" i="45"/>
  <c r="O60" i="45"/>
  <c r="N61" i="45"/>
  <c r="M62" i="45"/>
  <c r="L63" i="45"/>
  <c r="T63" i="45"/>
  <c r="S64" i="45"/>
  <c r="T65" i="45"/>
  <c r="T69" i="45"/>
  <c r="Q71" i="45"/>
  <c r="O73" i="45"/>
  <c r="Q79" i="45"/>
  <c r="M84" i="45"/>
  <c r="O98" i="45"/>
  <c r="P105" i="45"/>
  <c r="Q112" i="45"/>
  <c r="R119" i="45"/>
  <c r="S126" i="45"/>
  <c r="T133" i="45"/>
  <c r="O96" i="45"/>
  <c r="O95" i="45"/>
  <c r="O124" i="45"/>
  <c r="O123" i="45"/>
  <c r="L100" i="45"/>
  <c r="L99" i="45"/>
  <c r="L128" i="45"/>
  <c r="L72" i="45"/>
  <c r="L127" i="45"/>
  <c r="L71" i="45"/>
  <c r="L140" i="45"/>
  <c r="L132" i="45"/>
  <c r="L116" i="45"/>
  <c r="L108" i="45"/>
  <c r="L92" i="45"/>
  <c r="L84" i="45"/>
  <c r="L139" i="45"/>
  <c r="L131" i="45"/>
  <c r="L115" i="45"/>
  <c r="L107" i="45"/>
  <c r="L91" i="45"/>
  <c r="L83" i="45"/>
  <c r="L75" i="45"/>
  <c r="L136" i="45"/>
  <c r="L120" i="45"/>
  <c r="L112" i="45"/>
  <c r="L104" i="45"/>
  <c r="L88" i="45"/>
  <c r="L80" i="45"/>
  <c r="L135" i="45"/>
  <c r="L119" i="45"/>
  <c r="L111" i="45"/>
  <c r="L103" i="45"/>
  <c r="L87" i="45"/>
  <c r="L79" i="45"/>
  <c r="M123" i="45"/>
  <c r="M96" i="45"/>
  <c r="M95" i="45"/>
  <c r="N136" i="45"/>
  <c r="N120" i="45"/>
  <c r="N112" i="45"/>
  <c r="N104" i="45"/>
  <c r="N88" i="45"/>
  <c r="N80" i="45"/>
  <c r="N135" i="45"/>
  <c r="N119" i="45"/>
  <c r="N111" i="45"/>
  <c r="N103" i="45"/>
  <c r="N87" i="45"/>
  <c r="N79" i="45"/>
  <c r="N140" i="45"/>
  <c r="N132" i="45"/>
  <c r="N116" i="45"/>
  <c r="N108" i="45"/>
  <c r="N92" i="45"/>
  <c r="N84" i="45"/>
  <c r="N76" i="45"/>
  <c r="O68" i="45"/>
  <c r="O67" i="45"/>
  <c r="P136" i="45"/>
  <c r="P120" i="45"/>
  <c r="P112" i="45"/>
  <c r="P104" i="45"/>
  <c r="P88" i="45"/>
  <c r="P135" i="45"/>
  <c r="P119" i="45"/>
  <c r="P111" i="45"/>
  <c r="P103" i="45"/>
  <c r="P87" i="45"/>
  <c r="P79" i="45"/>
  <c r="P140" i="45"/>
  <c r="P132" i="45"/>
  <c r="P116" i="45"/>
  <c r="P108" i="45"/>
  <c r="P92" i="45"/>
  <c r="P84" i="45"/>
  <c r="P76" i="45"/>
  <c r="P139" i="45"/>
  <c r="P131" i="45"/>
  <c r="P115" i="45"/>
  <c r="P107" i="45"/>
  <c r="P91" i="45"/>
  <c r="P83" i="45"/>
  <c r="P75" i="45"/>
  <c r="R92" i="45"/>
  <c r="R84" i="45"/>
  <c r="R76" i="45"/>
  <c r="R91" i="45"/>
  <c r="R83" i="45"/>
  <c r="R75" i="45"/>
  <c r="R88" i="45"/>
  <c r="R80" i="45"/>
  <c r="S17" i="45"/>
  <c r="R18" i="45"/>
  <c r="Q19" i="45"/>
  <c r="P20" i="45"/>
  <c r="O21" i="45"/>
  <c r="N22" i="45"/>
  <c r="M23" i="45"/>
  <c r="L24" i="45"/>
  <c r="T24" i="45"/>
  <c r="S25" i="45"/>
  <c r="R26" i="45"/>
  <c r="Q27" i="45"/>
  <c r="P28" i="45"/>
  <c r="O29" i="45"/>
  <c r="N30" i="45"/>
  <c r="M31" i="45"/>
  <c r="L32" i="45"/>
  <c r="T32" i="45"/>
  <c r="S33" i="45"/>
  <c r="R34" i="45"/>
  <c r="Q35" i="45"/>
  <c r="P36" i="45"/>
  <c r="O37" i="45"/>
  <c r="N38" i="45"/>
  <c r="M39" i="45"/>
  <c r="S41" i="45"/>
  <c r="R42" i="45"/>
  <c r="P44" i="45"/>
  <c r="O45" i="45"/>
  <c r="N46" i="45"/>
  <c r="M47" i="45"/>
  <c r="L48" i="45"/>
  <c r="T48" i="45"/>
  <c r="S49" i="45"/>
  <c r="R50" i="45"/>
  <c r="Q51" i="45"/>
  <c r="P52" i="45"/>
  <c r="O53" i="45"/>
  <c r="N54" i="45"/>
  <c r="M55" i="45"/>
  <c r="L56" i="45"/>
  <c r="T56" i="45"/>
  <c r="S57" i="45"/>
  <c r="R58" i="45"/>
  <c r="Q59" i="45"/>
  <c r="P60" i="45"/>
  <c r="O61" i="45"/>
  <c r="N62" i="45"/>
  <c r="M63" i="45"/>
  <c r="L64" i="45"/>
  <c r="T64" i="45"/>
  <c r="N67" i="45"/>
  <c r="S68" i="45"/>
  <c r="R71" i="45"/>
  <c r="P73" i="45"/>
  <c r="M76" i="45"/>
  <c r="R79" i="45"/>
  <c r="L85" i="45"/>
  <c r="M92" i="45"/>
  <c r="N99" i="45"/>
  <c r="P113" i="45"/>
  <c r="Q120" i="45"/>
  <c r="R127" i="45"/>
  <c r="S134" i="45"/>
  <c r="R94" i="45"/>
  <c r="R93" i="45"/>
  <c r="R122" i="45"/>
  <c r="R66" i="45"/>
  <c r="R121" i="45"/>
  <c r="R65" i="45"/>
  <c r="P37" i="45"/>
  <c r="S42" i="45"/>
  <c r="P121" i="45"/>
  <c r="M99" i="45"/>
  <c r="M128" i="45"/>
  <c r="M127" i="45"/>
  <c r="O128" i="45"/>
  <c r="O127" i="45"/>
  <c r="O100" i="45"/>
  <c r="O99" i="45"/>
  <c r="P96" i="45"/>
  <c r="P95" i="45"/>
  <c r="P124" i="45"/>
  <c r="P68" i="45"/>
  <c r="P123" i="45"/>
  <c r="P67" i="45"/>
  <c r="Q127" i="45"/>
  <c r="Q100" i="45"/>
  <c r="Q99" i="45"/>
  <c r="Q135" i="45"/>
  <c r="Q140" i="45"/>
  <c r="Q132" i="45"/>
  <c r="Q139" i="45"/>
  <c r="Q131" i="45"/>
  <c r="R124" i="45"/>
  <c r="R123" i="45"/>
  <c r="R96" i="45"/>
  <c r="S100" i="45"/>
  <c r="S99" i="45"/>
  <c r="S128" i="45"/>
  <c r="S72" i="45"/>
  <c r="S127" i="45"/>
  <c r="S71" i="45"/>
  <c r="S140" i="45"/>
  <c r="S132" i="45"/>
  <c r="S116" i="45"/>
  <c r="S108" i="45"/>
  <c r="S92" i="45"/>
  <c r="S84" i="45"/>
  <c r="S76" i="45"/>
  <c r="S139" i="45"/>
  <c r="S131" i="45"/>
  <c r="S115" i="45"/>
  <c r="S107" i="45"/>
  <c r="S91" i="45"/>
  <c r="S83" i="45"/>
  <c r="S75" i="45"/>
  <c r="S136" i="45"/>
  <c r="S120" i="45"/>
  <c r="S112" i="45"/>
  <c r="S104" i="45"/>
  <c r="S88" i="45"/>
  <c r="S80" i="45"/>
  <c r="S135" i="45"/>
  <c r="S119" i="45"/>
  <c r="S111" i="45"/>
  <c r="S103" i="45"/>
  <c r="S87" i="45"/>
  <c r="S79" i="45"/>
  <c r="T124" i="45"/>
  <c r="T123" i="45"/>
  <c r="T96" i="45"/>
  <c r="T95" i="45"/>
  <c r="M17" i="45"/>
  <c r="L18" i="45"/>
  <c r="T18" i="45"/>
  <c r="S19" i="45"/>
  <c r="R20" i="45"/>
  <c r="Q21" i="45"/>
  <c r="P22" i="45"/>
  <c r="O23" i="45"/>
  <c r="N24" i="45"/>
  <c r="M25" i="45"/>
  <c r="L26" i="45"/>
  <c r="T26" i="45"/>
  <c r="S27" i="45"/>
  <c r="R28" i="45"/>
  <c r="Q29" i="45"/>
  <c r="P30" i="45"/>
  <c r="O31" i="45"/>
  <c r="N32" i="45"/>
  <c r="M33" i="45"/>
  <c r="L34" i="45"/>
  <c r="T34" i="45"/>
  <c r="S35" i="45"/>
  <c r="R36" i="45"/>
  <c r="Q37" i="45"/>
  <c r="O39" i="45"/>
  <c r="N40" i="45"/>
  <c r="L42" i="45"/>
  <c r="S43" i="45"/>
  <c r="Q45" i="45"/>
  <c r="P46" i="45"/>
  <c r="O47" i="45"/>
  <c r="N48" i="45"/>
  <c r="M49" i="45"/>
  <c r="L50" i="45"/>
  <c r="T50" i="45"/>
  <c r="S51" i="45"/>
  <c r="R52" i="45"/>
  <c r="Q53" i="45"/>
  <c r="P54" i="45"/>
  <c r="O55" i="45"/>
  <c r="N56" i="45"/>
  <c r="L58" i="45"/>
  <c r="T58" i="45"/>
  <c r="S59" i="45"/>
  <c r="R60" i="45"/>
  <c r="P62" i="45"/>
  <c r="O63" i="45"/>
  <c r="N64" i="45"/>
  <c r="M65" i="45"/>
  <c r="L69" i="45"/>
  <c r="Q70" i="45"/>
  <c r="O72" i="45"/>
  <c r="N74" i="45"/>
  <c r="L77" i="45"/>
  <c r="L101" i="45"/>
  <c r="M108" i="45"/>
  <c r="N115" i="45"/>
  <c r="P129" i="45"/>
  <c r="Q136" i="45"/>
  <c r="P94" i="45"/>
  <c r="P93" i="45"/>
  <c r="P122" i="45"/>
  <c r="P66" i="45"/>
  <c r="S133" i="45"/>
  <c r="S117" i="45"/>
  <c r="S109" i="45"/>
  <c r="S101" i="45"/>
  <c r="S85" i="45"/>
  <c r="S138" i="45"/>
  <c r="S130" i="45"/>
  <c r="S114" i="45"/>
  <c r="S106" i="45"/>
  <c r="S90" i="45"/>
  <c r="S82" i="45"/>
  <c r="S74" i="45"/>
  <c r="S137" i="45"/>
  <c r="S129" i="45"/>
  <c r="S113" i="45"/>
  <c r="S105" i="45"/>
  <c r="S89" i="45"/>
  <c r="S81" i="45"/>
  <c r="S73" i="45"/>
  <c r="L122" i="45"/>
  <c r="L121" i="45"/>
  <c r="L94" i="45"/>
  <c r="M70" i="45"/>
  <c r="M69" i="45"/>
  <c r="M138" i="45"/>
  <c r="M130" i="45"/>
  <c r="M114" i="45"/>
  <c r="M106" i="45"/>
  <c r="M90" i="45"/>
  <c r="M82" i="45"/>
  <c r="M74" i="45"/>
  <c r="M137" i="45"/>
  <c r="M129" i="45"/>
  <c r="M113" i="45"/>
  <c r="M105" i="45"/>
  <c r="M89" i="45"/>
  <c r="M81" i="45"/>
  <c r="M134" i="45"/>
  <c r="M118" i="45"/>
  <c r="M110" i="45"/>
  <c r="M102" i="45"/>
  <c r="M86" i="45"/>
  <c r="M78" i="45"/>
  <c r="M133" i="45"/>
  <c r="M117" i="45"/>
  <c r="M109" i="45"/>
  <c r="M101" i="45"/>
  <c r="M85" i="45"/>
  <c r="M77" i="45"/>
  <c r="N122" i="45"/>
  <c r="N121" i="45"/>
  <c r="N94" i="45"/>
  <c r="N93" i="45"/>
  <c r="O137" i="45"/>
  <c r="O129" i="45"/>
  <c r="O113" i="45"/>
  <c r="O105" i="45"/>
  <c r="O89" i="45"/>
  <c r="O134" i="45"/>
  <c r="O118" i="45"/>
  <c r="O110" i="45"/>
  <c r="O102" i="45"/>
  <c r="O86" i="45"/>
  <c r="O78" i="45"/>
  <c r="O133" i="45"/>
  <c r="O117" i="45"/>
  <c r="O109" i="45"/>
  <c r="O101" i="45"/>
  <c r="O85" i="45"/>
  <c r="O77" i="45"/>
  <c r="Q118" i="45"/>
  <c r="Q110" i="45"/>
  <c r="Q102" i="45"/>
  <c r="Q86" i="45"/>
  <c r="Q78" i="45"/>
  <c r="Q117" i="45"/>
  <c r="Q109" i="45"/>
  <c r="Q101" i="45"/>
  <c r="Q85" i="45"/>
  <c r="Q77" i="45"/>
  <c r="Q114" i="45"/>
  <c r="Q106" i="45"/>
  <c r="Q90" i="45"/>
  <c r="Q82" i="45"/>
  <c r="Q74" i="45"/>
  <c r="Q113" i="45"/>
  <c r="Q105" i="45"/>
  <c r="Q89" i="45"/>
  <c r="Q81" i="45"/>
  <c r="Q73" i="45"/>
  <c r="N17" i="45"/>
  <c r="M18" i="45"/>
  <c r="L19" i="45"/>
  <c r="T19" i="45"/>
  <c r="S20" i="45"/>
  <c r="R21" i="45"/>
  <c r="Q22" i="45"/>
  <c r="P23" i="45"/>
  <c r="O24" i="45"/>
  <c r="N25" i="45"/>
  <c r="M26" i="45"/>
  <c r="L27" i="45"/>
  <c r="T27" i="45"/>
  <c r="S28" i="45"/>
  <c r="R29" i="45"/>
  <c r="Q30" i="45"/>
  <c r="P31" i="45"/>
  <c r="O32" i="45"/>
  <c r="N33" i="45"/>
  <c r="M34" i="45"/>
  <c r="L35" i="45"/>
  <c r="T35" i="45"/>
  <c r="S36" i="45"/>
  <c r="R37" i="45"/>
  <c r="P39" i="45"/>
  <c r="O40" i="45"/>
  <c r="N41" i="45"/>
  <c r="M42" i="45"/>
  <c r="L43" i="45"/>
  <c r="T43" i="45"/>
  <c r="S44" i="45"/>
  <c r="R45" i="45"/>
  <c r="Q46" i="45"/>
  <c r="P47" i="45"/>
  <c r="O48" i="45"/>
  <c r="N49" i="45"/>
  <c r="M50" i="45"/>
  <c r="L51" i="45"/>
  <c r="T51" i="45"/>
  <c r="S52" i="45"/>
  <c r="R53" i="45"/>
  <c r="Q54" i="45"/>
  <c r="P55" i="45"/>
  <c r="O56" i="45"/>
  <c r="N57" i="45"/>
  <c r="M58" i="45"/>
  <c r="L59" i="45"/>
  <c r="T59" i="45"/>
  <c r="S60" i="45"/>
  <c r="R61" i="45"/>
  <c r="Q62" i="45"/>
  <c r="P63" i="45"/>
  <c r="N65" i="45"/>
  <c r="O66" i="45"/>
  <c r="T67" i="45"/>
  <c r="P69" i="45"/>
  <c r="O74" i="45"/>
  <c r="S77" i="45"/>
  <c r="O81" i="45"/>
  <c r="R87" i="45"/>
  <c r="S94" i="45"/>
  <c r="T101" i="45"/>
  <c r="L109" i="45"/>
  <c r="O130" i="45"/>
  <c r="P137" i="45"/>
  <c r="M98" i="45"/>
  <c r="M97" i="45"/>
  <c r="M126" i="45"/>
  <c r="M125" i="45"/>
  <c r="O97" i="45"/>
  <c r="O126" i="45"/>
  <c r="O125" i="45"/>
  <c r="O69" i="45"/>
  <c r="Q134" i="45"/>
  <c r="Q133" i="45"/>
  <c r="Q138" i="45"/>
  <c r="Q130" i="45"/>
  <c r="Q137" i="45"/>
  <c r="Q129" i="45"/>
  <c r="L124" i="45"/>
  <c r="L123" i="45"/>
  <c r="L96" i="45"/>
  <c r="L95" i="45"/>
  <c r="M72" i="45"/>
  <c r="M71" i="45"/>
  <c r="M139" i="45"/>
  <c r="M131" i="45"/>
  <c r="M115" i="45"/>
  <c r="M107" i="45"/>
  <c r="M91" i="45"/>
  <c r="M83" i="45"/>
  <c r="M136" i="45"/>
  <c r="M120" i="45"/>
  <c r="M112" i="45"/>
  <c r="M104" i="45"/>
  <c r="M88" i="45"/>
  <c r="M80" i="45"/>
  <c r="M135" i="45"/>
  <c r="M119" i="45"/>
  <c r="M111" i="45"/>
  <c r="M103" i="45"/>
  <c r="M87" i="45"/>
  <c r="M79" i="45"/>
  <c r="N96" i="45"/>
  <c r="N95" i="45"/>
  <c r="N124" i="45"/>
  <c r="N68" i="45"/>
  <c r="O136" i="45"/>
  <c r="O120" i="45"/>
  <c r="O112" i="45"/>
  <c r="O104" i="45"/>
  <c r="O88" i="45"/>
  <c r="O80" i="45"/>
  <c r="O135" i="45"/>
  <c r="O119" i="45"/>
  <c r="O111" i="45"/>
  <c r="O103" i="45"/>
  <c r="O87" i="45"/>
  <c r="O79" i="45"/>
  <c r="O140" i="45"/>
  <c r="O132" i="45"/>
  <c r="O116" i="45"/>
  <c r="O108" i="45"/>
  <c r="O92" i="45"/>
  <c r="O84" i="45"/>
  <c r="O76" i="45"/>
  <c r="O139" i="45"/>
  <c r="O131" i="45"/>
  <c r="O115" i="45"/>
  <c r="O107" i="45"/>
  <c r="O91" i="45"/>
  <c r="O83" i="45"/>
  <c r="O75" i="45"/>
  <c r="Q119" i="45"/>
  <c r="Q111" i="45"/>
  <c r="Q103" i="45"/>
  <c r="Q87" i="45"/>
  <c r="Q116" i="45"/>
  <c r="Q108" i="45"/>
  <c r="Q92" i="45"/>
  <c r="Q84" i="45"/>
  <c r="Q76" i="45"/>
  <c r="Q115" i="45"/>
  <c r="Q107" i="45"/>
  <c r="Q91" i="45"/>
  <c r="Q83" i="45"/>
  <c r="Q75" i="45"/>
  <c r="O17" i="45"/>
  <c r="N18" i="45"/>
  <c r="M19" i="45"/>
  <c r="L20" i="45"/>
  <c r="T20" i="45"/>
  <c r="S21" i="45"/>
  <c r="R22" i="45"/>
  <c r="Q23" i="45"/>
  <c r="P24" i="45"/>
  <c r="O25" i="45"/>
  <c r="N26" i="45"/>
  <c r="M27" i="45"/>
  <c r="L28" i="45"/>
  <c r="T28" i="45"/>
  <c r="S29" i="45"/>
  <c r="R30" i="45"/>
  <c r="Q31" i="45"/>
  <c r="P32" i="45"/>
  <c r="O33" i="45"/>
  <c r="N34" i="45"/>
  <c r="M35" i="45"/>
  <c r="L36" i="45"/>
  <c r="T36" i="45"/>
  <c r="S37" i="45"/>
  <c r="R38" i="45"/>
  <c r="Q39" i="45"/>
  <c r="P40" i="45"/>
  <c r="O41" i="45"/>
  <c r="M43" i="45"/>
  <c r="L44" i="45"/>
  <c r="S45" i="45"/>
  <c r="R46" i="45"/>
  <c r="Q47" i="45"/>
  <c r="P48" i="45"/>
  <c r="O49" i="45"/>
  <c r="N50" i="45"/>
  <c r="M51" i="45"/>
  <c r="L52" i="45"/>
  <c r="T52" i="45"/>
  <c r="S53" i="45"/>
  <c r="R54" i="45"/>
  <c r="Q55" i="45"/>
  <c r="P56" i="45"/>
  <c r="O57" i="45"/>
  <c r="N58" i="45"/>
  <c r="M59" i="45"/>
  <c r="L60" i="45"/>
  <c r="S61" i="45"/>
  <c r="R62" i="45"/>
  <c r="Q63" i="45"/>
  <c r="P64" i="45"/>
  <c r="L68" i="45"/>
  <c r="Q69" i="45"/>
  <c r="Q72" i="45"/>
  <c r="T74" i="45"/>
  <c r="T77" i="45"/>
  <c r="P81" i="45"/>
  <c r="Q88" i="45"/>
  <c r="R95" i="45"/>
  <c r="S102" i="45"/>
  <c r="L117" i="45"/>
  <c r="M124" i="45"/>
  <c r="N131" i="45"/>
  <c r="O138" i="45"/>
  <c r="T122" i="45"/>
  <c r="T121" i="45"/>
  <c r="T94" i="45"/>
  <c r="N98" i="45"/>
  <c r="N97" i="45"/>
  <c r="N126" i="45"/>
  <c r="N70" i="45"/>
  <c r="N125" i="45"/>
  <c r="N69" i="45"/>
  <c r="O121" i="45"/>
  <c r="O94" i="45"/>
  <c r="O93" i="45"/>
  <c r="P128" i="45"/>
  <c r="P127" i="45"/>
  <c r="P126" i="45"/>
  <c r="P125" i="45"/>
  <c r="P100" i="45"/>
  <c r="P99" i="45"/>
  <c r="P98" i="45"/>
  <c r="Q94" i="45"/>
  <c r="Q93" i="45"/>
  <c r="Q122" i="45"/>
  <c r="Q66" i="45"/>
  <c r="Q121" i="45"/>
  <c r="Q65" i="45"/>
  <c r="R126" i="45"/>
  <c r="R125" i="45"/>
  <c r="R98" i="45"/>
  <c r="R97" i="45"/>
  <c r="R134" i="45"/>
  <c r="R118" i="45"/>
  <c r="R110" i="45"/>
  <c r="R102" i="45"/>
  <c r="R133" i="45"/>
  <c r="R117" i="45"/>
  <c r="R109" i="45"/>
  <c r="R101" i="45"/>
  <c r="R138" i="45"/>
  <c r="R130" i="45"/>
  <c r="R114" i="45"/>
  <c r="R106" i="45"/>
  <c r="R137" i="45"/>
  <c r="R129" i="45"/>
  <c r="R113" i="45"/>
  <c r="R105" i="45"/>
  <c r="S93" i="45"/>
  <c r="S122" i="45"/>
  <c r="S121" i="45"/>
  <c r="T98" i="45"/>
  <c r="T97" i="45"/>
  <c r="T126" i="45"/>
  <c r="T70" i="45"/>
  <c r="T138" i="45"/>
  <c r="T130" i="45"/>
  <c r="T114" i="45"/>
  <c r="T106" i="45"/>
  <c r="T90" i="45"/>
  <c r="T82" i="45"/>
  <c r="T137" i="45"/>
  <c r="T129" i="45"/>
  <c r="T113" i="45"/>
  <c r="T105" i="45"/>
  <c r="T89" i="45"/>
  <c r="T81" i="45"/>
  <c r="T73" i="45"/>
  <c r="T134" i="45"/>
  <c r="T118" i="45"/>
  <c r="T110" i="45"/>
  <c r="T102" i="45"/>
  <c r="T86" i="45"/>
  <c r="T78" i="45"/>
  <c r="M20" i="45"/>
  <c r="T21" i="45"/>
  <c r="Q24" i="45"/>
  <c r="N27" i="45"/>
  <c r="M28" i="45"/>
  <c r="T29" i="45"/>
  <c r="Q32" i="45"/>
  <c r="O34" i="45"/>
  <c r="N35" i="45"/>
  <c r="M36" i="45"/>
  <c r="L37" i="45"/>
  <c r="T37" i="45"/>
  <c r="S38" i="45"/>
  <c r="Q40" i="45"/>
  <c r="P41" i="45"/>
  <c r="O42" i="45"/>
  <c r="N43" i="45"/>
  <c r="M44" i="45"/>
  <c r="L45" i="45"/>
  <c r="T45" i="45"/>
  <c r="S46" i="45"/>
  <c r="R47" i="45"/>
  <c r="Q48" i="45"/>
  <c r="P49" i="45"/>
  <c r="O50" i="45"/>
  <c r="N51" i="45"/>
  <c r="M52" i="45"/>
  <c r="L53" i="45"/>
  <c r="T53" i="45"/>
  <c r="S54" i="45"/>
  <c r="R55" i="45"/>
  <c r="Q56" i="45"/>
  <c r="P57" i="45"/>
  <c r="O58" i="45"/>
  <c r="N59" i="45"/>
  <c r="M60" i="45"/>
  <c r="L61" i="45"/>
  <c r="T61" i="45"/>
  <c r="R63" i="45"/>
  <c r="Q64" i="45"/>
  <c r="P65" i="45"/>
  <c r="T66" i="45"/>
  <c r="M68" i="45"/>
  <c r="R69" i="45"/>
  <c r="O71" i="45"/>
  <c r="M73" i="45"/>
  <c r="M75" i="45"/>
  <c r="R78" i="45"/>
  <c r="O82" i="45"/>
  <c r="P89" i="45"/>
  <c r="S110" i="45"/>
  <c r="T117" i="45"/>
  <c r="L125" i="45"/>
  <c r="M132" i="45"/>
  <c r="N139" i="45"/>
  <c r="S125" i="45"/>
  <c r="S98" i="45"/>
  <c r="S97" i="45"/>
  <c r="Q95" i="45"/>
  <c r="Q124" i="45"/>
  <c r="Q123" i="45"/>
  <c r="Q67" i="45"/>
  <c r="R100" i="45"/>
  <c r="R99" i="45"/>
  <c r="R128" i="45"/>
  <c r="R72" i="45"/>
  <c r="R140" i="45"/>
  <c r="R132" i="45"/>
  <c r="R116" i="45"/>
  <c r="R108" i="45"/>
  <c r="R139" i="45"/>
  <c r="R131" i="45"/>
  <c r="R115" i="45"/>
  <c r="R107" i="45"/>
  <c r="R136" i="45"/>
  <c r="R120" i="45"/>
  <c r="R112" i="45"/>
  <c r="R104" i="45"/>
  <c r="S124" i="45"/>
  <c r="S123" i="45"/>
  <c r="S96" i="45"/>
  <c r="S95" i="45"/>
  <c r="T100" i="45"/>
  <c r="T99" i="45"/>
  <c r="T128" i="45"/>
  <c r="T72" i="45"/>
  <c r="T127" i="45"/>
  <c r="T71" i="45"/>
  <c r="T140" i="45"/>
  <c r="T132" i="45"/>
  <c r="T116" i="45"/>
  <c r="T108" i="45"/>
  <c r="T92" i="45"/>
  <c r="T84" i="45"/>
  <c r="T139" i="45"/>
  <c r="T131" i="45"/>
  <c r="T115" i="45"/>
  <c r="T107" i="45"/>
  <c r="T91" i="45"/>
  <c r="T83" i="45"/>
  <c r="T75" i="45"/>
  <c r="T136" i="45"/>
  <c r="T120" i="45"/>
  <c r="T112" i="45"/>
  <c r="T104" i="45"/>
  <c r="T88" i="45"/>
  <c r="T80" i="45"/>
  <c r="T135" i="45"/>
  <c r="T119" i="45"/>
  <c r="T111" i="45"/>
  <c r="T103" i="45"/>
  <c r="T87" i="45"/>
  <c r="T79" i="45"/>
  <c r="O19" i="45"/>
  <c r="T22" i="45"/>
  <c r="O27" i="45"/>
  <c r="N28" i="45"/>
  <c r="M29" i="45"/>
  <c r="L30" i="45"/>
  <c r="T30" i="45"/>
  <c r="O35" i="45"/>
  <c r="N36" i="45"/>
  <c r="M37" i="45"/>
  <c r="L38" i="45"/>
  <c r="T38" i="45"/>
  <c r="S39" i="45"/>
  <c r="Q41" i="45"/>
  <c r="P42" i="45"/>
  <c r="N44" i="45"/>
  <c r="M45" i="45"/>
  <c r="L46" i="45"/>
  <c r="T46" i="45"/>
  <c r="R48" i="45"/>
  <c r="Q49" i="45"/>
  <c r="P50" i="45"/>
  <c r="O51" i="45"/>
  <c r="N52" i="45"/>
  <c r="M53" i="45"/>
  <c r="L54" i="45"/>
  <c r="T54" i="45"/>
  <c r="S55" i="45"/>
  <c r="R56" i="45"/>
  <c r="Q57" i="45"/>
  <c r="P58" i="45"/>
  <c r="O59" i="45"/>
  <c r="N60" i="45"/>
  <c r="M61" i="45"/>
  <c r="L62" i="45"/>
  <c r="T62" i="45"/>
  <c r="R64" i="45"/>
  <c r="S65" i="45"/>
  <c r="L67" i="45"/>
  <c r="Q68" i="45"/>
  <c r="S69" i="45"/>
  <c r="P71" i="45"/>
  <c r="N73" i="45"/>
  <c r="N75" i="45"/>
  <c r="S78" i="45"/>
  <c r="N83" i="45"/>
  <c r="O90" i="45"/>
  <c r="P97" i="45"/>
  <c r="Q104" i="45"/>
  <c r="R111" i="45"/>
  <c r="S118" i="45"/>
  <c r="T125" i="45"/>
  <c r="L133" i="45"/>
  <c r="M140" i="45"/>
  <c r="L135" i="41" l="1"/>
  <c r="L134" i="41"/>
  <c r="L133" i="41"/>
  <c r="L132" i="41"/>
  <c r="L128" i="41"/>
  <c r="L127" i="41"/>
  <c r="L126" i="41"/>
  <c r="L125" i="41"/>
  <c r="L120" i="41"/>
  <c r="L119" i="41"/>
  <c r="L118" i="41"/>
  <c r="L117" i="41"/>
  <c r="L116" i="41"/>
  <c r="L112" i="41"/>
  <c r="L111" i="41"/>
  <c r="L110" i="41"/>
  <c r="L109" i="41"/>
  <c r="L108" i="41"/>
  <c r="L104" i="41"/>
  <c r="L103" i="41"/>
  <c r="L102" i="41"/>
  <c r="L101" i="41"/>
  <c r="L100" i="41"/>
  <c r="L92" i="41"/>
  <c r="L88" i="41"/>
  <c r="L87" i="41"/>
  <c r="L86" i="41"/>
  <c r="L85" i="41"/>
  <c r="L84" i="41"/>
  <c r="L80" i="41"/>
  <c r="L79" i="41"/>
  <c r="L78" i="41"/>
  <c r="L77" i="41"/>
  <c r="L76" i="41"/>
  <c r="L72" i="41"/>
  <c r="L71" i="41"/>
  <c r="L70" i="41"/>
  <c r="L69" i="41"/>
  <c r="L64" i="41"/>
  <c r="L63" i="41"/>
  <c r="L62" i="41"/>
  <c r="L61" i="41"/>
  <c r="L60" i="41"/>
  <c r="L56" i="41"/>
  <c r="L55" i="41"/>
  <c r="L54" i="41"/>
  <c r="L53" i="41"/>
  <c r="L52" i="41"/>
  <c r="L48" i="41"/>
  <c r="L47" i="41"/>
  <c r="L46" i="41"/>
  <c r="L45" i="41"/>
  <c r="L36" i="41"/>
  <c r="L32" i="41"/>
  <c r="L31" i="41"/>
  <c r="L30" i="41"/>
  <c r="L29" i="41"/>
  <c r="L28" i="41"/>
  <c r="L24" i="41"/>
  <c r="L23" i="41"/>
  <c r="L22" i="41"/>
  <c r="L21" i="41"/>
  <c r="L20" i="41"/>
  <c r="L41" i="41"/>
  <c r="S106" i="41"/>
  <c r="P105" i="41"/>
  <c r="R99" i="41"/>
  <c r="T93" i="41"/>
  <c r="P73" i="41"/>
  <c r="M66" i="41"/>
  <c r="R58" i="41"/>
  <c r="N58" i="41"/>
  <c r="T56" i="41"/>
  <c r="N50" i="41"/>
  <c r="P49" i="41"/>
  <c r="R45" i="41"/>
  <c r="P45" i="41"/>
  <c r="T43" i="41"/>
  <c r="R38" i="41"/>
  <c r="O38" i="41"/>
  <c r="P34" i="41"/>
  <c r="N33" i="41"/>
  <c r="R26" i="41"/>
  <c r="P26" i="41"/>
  <c r="N26" i="41"/>
  <c r="P25" i="41"/>
  <c r="R21" i="41"/>
  <c r="R18" i="41"/>
  <c r="P17" i="41"/>
  <c r="Y13" i="41"/>
  <c r="X13" i="41"/>
  <c r="W13" i="41"/>
  <c r="V13" i="41"/>
  <c r="U13" i="41"/>
  <c r="T13" i="41"/>
  <c r="S13" i="41"/>
  <c r="T39" i="41" s="1"/>
  <c r="R13" i="41"/>
  <c r="T37" i="41" s="1"/>
  <c r="Q13" i="41"/>
  <c r="P13" i="41"/>
  <c r="O13" i="41"/>
  <c r="T44" i="41" s="1"/>
  <c r="N13" i="41"/>
  <c r="Y12" i="41"/>
  <c r="S63" i="41" s="1"/>
  <c r="X12" i="41"/>
  <c r="W12" i="41"/>
  <c r="V12" i="41"/>
  <c r="S118" i="41" s="1"/>
  <c r="U12" i="41"/>
  <c r="T12" i="41"/>
  <c r="S12" i="41"/>
  <c r="S68" i="41" s="1"/>
  <c r="R12" i="41"/>
  <c r="Q12" i="41"/>
  <c r="P12" i="41"/>
  <c r="O12" i="41"/>
  <c r="S72" i="41" s="1"/>
  <c r="N12" i="41"/>
  <c r="S126" i="41" s="1"/>
  <c r="Y11" i="41"/>
  <c r="X11" i="41"/>
  <c r="R54" i="41" s="1"/>
  <c r="W11" i="41"/>
  <c r="V11" i="41"/>
  <c r="U11" i="41"/>
  <c r="T11" i="41"/>
  <c r="S11" i="41"/>
  <c r="R123" i="41" s="1"/>
  <c r="R11" i="41"/>
  <c r="R37" i="41" s="1"/>
  <c r="Q11" i="41"/>
  <c r="P11" i="41"/>
  <c r="O11" i="41"/>
  <c r="N11" i="41"/>
  <c r="Y10" i="41"/>
  <c r="Q120" i="41" s="1"/>
  <c r="X10" i="41"/>
  <c r="W10" i="41"/>
  <c r="V10" i="41"/>
  <c r="U10" i="41"/>
  <c r="T10" i="41"/>
  <c r="S10" i="41"/>
  <c r="Q96" i="41" s="1"/>
  <c r="R10" i="41"/>
  <c r="Q10" i="41"/>
  <c r="P10" i="41"/>
  <c r="O10" i="41"/>
  <c r="Q43" i="41" s="1"/>
  <c r="N10" i="41"/>
  <c r="Q70" i="41" s="1"/>
  <c r="Y9" i="41"/>
  <c r="X9" i="41"/>
  <c r="W9" i="41"/>
  <c r="V9" i="41"/>
  <c r="U9" i="41"/>
  <c r="T9" i="41"/>
  <c r="S9" i="41"/>
  <c r="P68" i="41" s="1"/>
  <c r="R9" i="41"/>
  <c r="P93" i="41" s="1"/>
  <c r="Q9" i="41"/>
  <c r="P9" i="41"/>
  <c r="O9" i="41"/>
  <c r="N9" i="41"/>
  <c r="Y8" i="41"/>
  <c r="O56" i="41" s="1"/>
  <c r="X8" i="41"/>
  <c r="W8" i="41"/>
  <c r="V8" i="41"/>
  <c r="U8" i="41"/>
  <c r="T8" i="41"/>
  <c r="O65" i="41" s="1"/>
  <c r="S8" i="41"/>
  <c r="R8" i="41"/>
  <c r="Q8" i="41"/>
  <c r="P8" i="41"/>
  <c r="O8" i="41"/>
  <c r="O44" i="41" s="1"/>
  <c r="N8" i="41"/>
  <c r="O126" i="41" s="1"/>
  <c r="Y7" i="41"/>
  <c r="X7" i="41"/>
  <c r="W7" i="41"/>
  <c r="V7" i="41"/>
  <c r="U7" i="41"/>
  <c r="N40" i="41" s="1"/>
  <c r="T7" i="41"/>
  <c r="S7" i="41"/>
  <c r="R7" i="41"/>
  <c r="Q7" i="41"/>
  <c r="P7" i="41"/>
  <c r="O7" i="41"/>
  <c r="N43" i="41" s="1"/>
  <c r="N7" i="41"/>
  <c r="N41" i="41" s="1"/>
  <c r="Y6" i="41"/>
  <c r="M84" i="41" s="1"/>
  <c r="X6" i="41"/>
  <c r="W6" i="41"/>
  <c r="V6" i="41"/>
  <c r="U6" i="41"/>
  <c r="T6" i="41"/>
  <c r="M37" i="41" s="1"/>
  <c r="S6" i="41"/>
  <c r="R6" i="41"/>
  <c r="Q6" i="41"/>
  <c r="M43" i="41" s="1"/>
  <c r="P6" i="41"/>
  <c r="O6" i="41"/>
  <c r="M100" i="41" s="1"/>
  <c r="N6" i="41"/>
  <c r="Y5" i="41"/>
  <c r="X5" i="41"/>
  <c r="W5" i="41"/>
  <c r="V5" i="41"/>
  <c r="U5" i="41"/>
  <c r="L95" i="41" s="1"/>
  <c r="T5" i="41"/>
  <c r="L94" i="41" s="1"/>
  <c r="S5" i="41"/>
  <c r="R5" i="41"/>
  <c r="Q5" i="41"/>
  <c r="L99" i="41" s="1"/>
  <c r="P5" i="41"/>
  <c r="L98" i="41" s="1"/>
  <c r="O5" i="41"/>
  <c r="N5" i="41"/>
  <c r="BD64" i="39"/>
  <c r="BC64" i="39"/>
  <c r="BB64" i="39"/>
  <c r="BA64" i="39"/>
  <c r="AZ64" i="39"/>
  <c r="AY64" i="39"/>
  <c r="AX64" i="39"/>
  <c r="AW64" i="39"/>
  <c r="AV64" i="39"/>
  <c r="AU64" i="39"/>
  <c r="AT64" i="39"/>
  <c r="AP64" i="39"/>
  <c r="AO64" i="39"/>
  <c r="AN64" i="39"/>
  <c r="AM64" i="39"/>
  <c r="AL64" i="39"/>
  <c r="AK64" i="39"/>
  <c r="AJ64" i="39"/>
  <c r="AI64" i="39"/>
  <c r="AH64" i="39"/>
  <c r="AG64" i="39"/>
  <c r="AF64" i="39"/>
  <c r="AB64" i="39"/>
  <c r="AA64" i="39"/>
  <c r="Z64" i="39"/>
  <c r="Y64" i="39"/>
  <c r="X64" i="39"/>
  <c r="W64" i="39"/>
  <c r="V64" i="39"/>
  <c r="U64" i="39"/>
  <c r="T64" i="39"/>
  <c r="S64" i="39"/>
  <c r="R64" i="39"/>
  <c r="N64" i="39"/>
  <c r="M64" i="39"/>
  <c r="L64" i="39"/>
  <c r="K64" i="39"/>
  <c r="J64" i="39"/>
  <c r="I64" i="39"/>
  <c r="H64" i="39"/>
  <c r="G64" i="39"/>
  <c r="F64" i="39"/>
  <c r="E64" i="39"/>
  <c r="D64" i="39"/>
  <c r="BD63" i="39"/>
  <c r="BC63" i="39"/>
  <c r="BB63" i="39"/>
  <c r="BA63" i="39"/>
  <c r="AZ63" i="39"/>
  <c r="AY63" i="39"/>
  <c r="AX63" i="39"/>
  <c r="AW63" i="39"/>
  <c r="AV63" i="39"/>
  <c r="AU63" i="39"/>
  <c r="AT63" i="39"/>
  <c r="AP63" i="39"/>
  <c r="AO63" i="39"/>
  <c r="AN63" i="39"/>
  <c r="AM63" i="39"/>
  <c r="AL63" i="39"/>
  <c r="AK63" i="39"/>
  <c r="AJ63" i="39"/>
  <c r="AI63" i="39"/>
  <c r="AH63" i="39"/>
  <c r="AG63" i="39"/>
  <c r="AF63" i="39"/>
  <c r="AB63" i="39"/>
  <c r="AA63" i="39"/>
  <c r="Z63" i="39"/>
  <c r="Y63" i="39"/>
  <c r="X63" i="39"/>
  <c r="W63" i="39"/>
  <c r="V63" i="39"/>
  <c r="U63" i="39"/>
  <c r="T63" i="39"/>
  <c r="S63" i="39"/>
  <c r="R63" i="39"/>
  <c r="N63" i="39"/>
  <c r="M63" i="39"/>
  <c r="L63" i="39"/>
  <c r="K63" i="39"/>
  <c r="J63" i="39"/>
  <c r="I63" i="39"/>
  <c r="H63" i="39"/>
  <c r="G63" i="39"/>
  <c r="F63" i="39"/>
  <c r="E63" i="39"/>
  <c r="D63" i="39"/>
  <c r="BD62" i="39"/>
  <c r="BC62" i="39"/>
  <c r="BB62" i="39"/>
  <c r="BA62" i="39"/>
  <c r="AZ62" i="39"/>
  <c r="AY62" i="39"/>
  <c r="AX62" i="39"/>
  <c r="AW62" i="39"/>
  <c r="AV62" i="39"/>
  <c r="AU62" i="39"/>
  <c r="AT62" i="39"/>
  <c r="AP62" i="39"/>
  <c r="AO62" i="39"/>
  <c r="AN62" i="39"/>
  <c r="AM62" i="39"/>
  <c r="AL62" i="39"/>
  <c r="AK62" i="39"/>
  <c r="AJ62" i="39"/>
  <c r="AI62" i="39"/>
  <c r="AH62" i="39"/>
  <c r="AG62" i="39"/>
  <c r="AF62" i="39"/>
  <c r="AB62" i="39"/>
  <c r="AA62" i="39"/>
  <c r="Z62" i="39"/>
  <c r="Y62" i="39"/>
  <c r="X62" i="39"/>
  <c r="W62" i="39"/>
  <c r="V62" i="39"/>
  <c r="U62" i="39"/>
  <c r="T62" i="39"/>
  <c r="S62" i="39"/>
  <c r="R62" i="39"/>
  <c r="N62" i="39"/>
  <c r="M62" i="39"/>
  <c r="L62" i="39"/>
  <c r="K62" i="39"/>
  <c r="J62" i="39"/>
  <c r="I62" i="39"/>
  <c r="H62" i="39"/>
  <c r="G62" i="39"/>
  <c r="F62" i="39"/>
  <c r="E62" i="39"/>
  <c r="D62" i="39"/>
  <c r="BD61" i="39"/>
  <c r="BC61" i="39"/>
  <c r="BB61" i="39"/>
  <c r="BA61" i="39"/>
  <c r="AZ61" i="39"/>
  <c r="AY61" i="39"/>
  <c r="AX61" i="39"/>
  <c r="AW61" i="39"/>
  <c r="AV61" i="39"/>
  <c r="AU61" i="39"/>
  <c r="AT61" i="39"/>
  <c r="AP61" i="39"/>
  <c r="AO61" i="39"/>
  <c r="AN61" i="39"/>
  <c r="AM61" i="39"/>
  <c r="AL61" i="39"/>
  <c r="AK61" i="39"/>
  <c r="AJ61" i="39"/>
  <c r="AI61" i="39"/>
  <c r="AH61" i="39"/>
  <c r="AG61" i="39"/>
  <c r="AF61" i="39"/>
  <c r="AB61" i="39"/>
  <c r="AA61" i="39"/>
  <c r="Z61" i="39"/>
  <c r="Y61" i="39"/>
  <c r="X61" i="39"/>
  <c r="W61" i="39"/>
  <c r="V61" i="39"/>
  <c r="U61" i="39"/>
  <c r="T61" i="39"/>
  <c r="S61" i="39"/>
  <c r="R61" i="39"/>
  <c r="N61" i="39"/>
  <c r="M61" i="39"/>
  <c r="L61" i="39"/>
  <c r="K61" i="39"/>
  <c r="J61" i="39"/>
  <c r="I61" i="39"/>
  <c r="H61" i="39"/>
  <c r="G61" i="39"/>
  <c r="F61" i="39"/>
  <c r="E61" i="39"/>
  <c r="D61" i="39"/>
  <c r="BD60" i="39"/>
  <c r="BC60" i="39"/>
  <c r="BB60" i="39"/>
  <c r="BA60" i="39"/>
  <c r="AZ60" i="39"/>
  <c r="AY60" i="39"/>
  <c r="AX60" i="39"/>
  <c r="AW60" i="39"/>
  <c r="AV60" i="39"/>
  <c r="AU60" i="39"/>
  <c r="AT60" i="39"/>
  <c r="AP60" i="39"/>
  <c r="AO60" i="39"/>
  <c r="AN60" i="39"/>
  <c r="AM60" i="39"/>
  <c r="AL60" i="39"/>
  <c r="AK60" i="39"/>
  <c r="AJ60" i="39"/>
  <c r="AI60" i="39"/>
  <c r="AH60" i="39"/>
  <c r="AG60" i="39"/>
  <c r="AF60" i="39"/>
  <c r="AB60" i="39"/>
  <c r="AA60" i="39"/>
  <c r="Z60" i="39"/>
  <c r="Y60" i="39"/>
  <c r="X60" i="39"/>
  <c r="W60" i="39"/>
  <c r="V60" i="39"/>
  <c r="U60" i="39"/>
  <c r="T60" i="39"/>
  <c r="S60" i="39"/>
  <c r="R60" i="39"/>
  <c r="N60" i="39"/>
  <c r="M60" i="39"/>
  <c r="L60" i="39"/>
  <c r="K60" i="39"/>
  <c r="J60" i="39"/>
  <c r="I60" i="39"/>
  <c r="H60" i="39"/>
  <c r="G60" i="39"/>
  <c r="F60" i="39"/>
  <c r="E60" i="39"/>
  <c r="D60" i="39"/>
  <c r="AB15" i="39"/>
  <c r="AA15" i="39"/>
  <c r="Z15" i="39"/>
  <c r="Y15" i="39"/>
  <c r="X15" i="39"/>
  <c r="U15" i="39"/>
  <c r="T15" i="39"/>
  <c r="S15" i="39"/>
  <c r="R15" i="39"/>
  <c r="Q15" i="39"/>
  <c r="N15" i="39"/>
  <c r="M15" i="39"/>
  <c r="L15" i="39"/>
  <c r="K15" i="39"/>
  <c r="J15" i="39"/>
  <c r="G15" i="39"/>
  <c r="F15" i="39"/>
  <c r="E15" i="39"/>
  <c r="D15" i="39"/>
  <c r="C15" i="39"/>
  <c r="AB14" i="39"/>
  <c r="AA14" i="39"/>
  <c r="Z14" i="39"/>
  <c r="Y14" i="39"/>
  <c r="X14" i="39"/>
  <c r="U14" i="39"/>
  <c r="T14" i="39"/>
  <c r="S14" i="39"/>
  <c r="R14" i="39"/>
  <c r="Q14" i="39"/>
  <c r="N14" i="39"/>
  <c r="M14" i="39"/>
  <c r="L14" i="39"/>
  <c r="K14" i="39"/>
  <c r="J14" i="39"/>
  <c r="G14" i="39"/>
  <c r="F14" i="39"/>
  <c r="E14" i="39"/>
  <c r="D14" i="39"/>
  <c r="C14" i="39"/>
  <c r="AB13" i="39"/>
  <c r="AA13" i="39"/>
  <c r="Z13" i="39"/>
  <c r="Y13" i="39"/>
  <c r="X13" i="39"/>
  <c r="U13" i="39"/>
  <c r="T13" i="39"/>
  <c r="S13" i="39"/>
  <c r="R13" i="39"/>
  <c r="Q13" i="39"/>
  <c r="N13" i="39"/>
  <c r="M13" i="39"/>
  <c r="L13" i="39"/>
  <c r="K13" i="39"/>
  <c r="J13" i="39"/>
  <c r="G13" i="39"/>
  <c r="F13" i="39"/>
  <c r="E13" i="39"/>
  <c r="D13" i="39"/>
  <c r="C13" i="39"/>
  <c r="AB12" i="39"/>
  <c r="AA12" i="39"/>
  <c r="Z12" i="39"/>
  <c r="Y12" i="39"/>
  <c r="X12" i="39"/>
  <c r="U12" i="39"/>
  <c r="T12" i="39"/>
  <c r="S12" i="39"/>
  <c r="R12" i="39"/>
  <c r="Q12" i="39"/>
  <c r="N12" i="39"/>
  <c r="M12" i="39"/>
  <c r="L12" i="39"/>
  <c r="K12" i="39"/>
  <c r="J12" i="39"/>
  <c r="G12" i="39"/>
  <c r="F12" i="39"/>
  <c r="E12" i="39"/>
  <c r="D12" i="39"/>
  <c r="C12" i="39"/>
  <c r="AB11" i="39"/>
  <c r="AA11" i="39"/>
  <c r="Z11" i="39"/>
  <c r="Y11" i="39"/>
  <c r="X11" i="39"/>
  <c r="U11" i="39"/>
  <c r="T11" i="39"/>
  <c r="S11" i="39"/>
  <c r="R11" i="39"/>
  <c r="Q11" i="39"/>
  <c r="N11" i="39"/>
  <c r="M11" i="39"/>
  <c r="L11" i="39"/>
  <c r="K11" i="39"/>
  <c r="J11" i="39"/>
  <c r="G11" i="39"/>
  <c r="F11" i="39"/>
  <c r="E11" i="39"/>
  <c r="D11" i="39"/>
  <c r="C11" i="39"/>
  <c r="AB10" i="39"/>
  <c r="AA10" i="39"/>
  <c r="Z10" i="39"/>
  <c r="Y10" i="39"/>
  <c r="X10" i="39"/>
  <c r="U10" i="39"/>
  <c r="T10" i="39"/>
  <c r="S10" i="39"/>
  <c r="R10" i="39"/>
  <c r="Q10" i="39"/>
  <c r="N10" i="39"/>
  <c r="M10" i="39"/>
  <c r="L10" i="39"/>
  <c r="K10" i="39"/>
  <c r="J10" i="39"/>
  <c r="G10" i="39"/>
  <c r="F10" i="39"/>
  <c r="E10" i="39"/>
  <c r="D10" i="39"/>
  <c r="C10" i="39"/>
  <c r="AB9" i="39"/>
  <c r="AA9" i="39"/>
  <c r="Z9" i="39"/>
  <c r="Y9" i="39"/>
  <c r="X9" i="39"/>
  <c r="U9" i="39"/>
  <c r="T9" i="39"/>
  <c r="S9" i="39"/>
  <c r="R9" i="39"/>
  <c r="Q9" i="39"/>
  <c r="N9" i="39"/>
  <c r="M9" i="39"/>
  <c r="L9" i="39"/>
  <c r="K9" i="39"/>
  <c r="J9" i="39"/>
  <c r="G9" i="39"/>
  <c r="F9" i="39"/>
  <c r="E9" i="39"/>
  <c r="D9" i="39"/>
  <c r="C9" i="39"/>
  <c r="AB8" i="39"/>
  <c r="AA8" i="39"/>
  <c r="Z8" i="39"/>
  <c r="Y8" i="39"/>
  <c r="X8" i="39"/>
  <c r="U8" i="39"/>
  <c r="T8" i="39"/>
  <c r="S8" i="39"/>
  <c r="R8" i="39"/>
  <c r="Q8" i="39"/>
  <c r="N8" i="39"/>
  <c r="M8" i="39"/>
  <c r="L8" i="39"/>
  <c r="K8" i="39"/>
  <c r="J8" i="39"/>
  <c r="G8" i="39"/>
  <c r="F8" i="39"/>
  <c r="E8" i="39"/>
  <c r="D8" i="39"/>
  <c r="C8" i="39"/>
  <c r="AB7" i="39"/>
  <c r="AA7" i="39"/>
  <c r="Z7" i="39"/>
  <c r="Y7" i="39"/>
  <c r="X7" i="39"/>
  <c r="U7" i="39"/>
  <c r="T7" i="39"/>
  <c r="S7" i="39"/>
  <c r="R7" i="39"/>
  <c r="Q7" i="39"/>
  <c r="N7" i="39"/>
  <c r="M7" i="39"/>
  <c r="L7" i="39"/>
  <c r="K7" i="39"/>
  <c r="J7" i="39"/>
  <c r="G7" i="39"/>
  <c r="F7" i="39"/>
  <c r="E7" i="39"/>
  <c r="D7" i="39"/>
  <c r="C7" i="39"/>
  <c r="AB6" i="39"/>
  <c r="AA6" i="39"/>
  <c r="Z6" i="39"/>
  <c r="Y6" i="39"/>
  <c r="X6" i="39"/>
  <c r="U6" i="39"/>
  <c r="T6" i="39"/>
  <c r="S6" i="39"/>
  <c r="R6" i="39"/>
  <c r="Q6" i="39"/>
  <c r="N6" i="39"/>
  <c r="M6" i="39"/>
  <c r="L6" i="39"/>
  <c r="K6" i="39"/>
  <c r="J6" i="39"/>
  <c r="G6" i="39"/>
  <c r="F6" i="39"/>
  <c r="E6" i="39"/>
  <c r="D6" i="39"/>
  <c r="C6" i="39"/>
  <c r="AB5" i="39"/>
  <c r="AA5" i="39"/>
  <c r="Z5" i="39"/>
  <c r="Y5" i="39"/>
  <c r="X5" i="39"/>
  <c r="U5" i="39"/>
  <c r="T5" i="39"/>
  <c r="S5" i="39"/>
  <c r="R5" i="39"/>
  <c r="Q5" i="39"/>
  <c r="N5" i="39"/>
  <c r="M5" i="39"/>
  <c r="L5" i="39"/>
  <c r="K5" i="39"/>
  <c r="J5" i="39"/>
  <c r="G5" i="39"/>
  <c r="F5" i="39"/>
  <c r="E5" i="39"/>
  <c r="D5" i="39"/>
  <c r="C5" i="39"/>
  <c r="AB4" i="39"/>
  <c r="AA4" i="39"/>
  <c r="Z4" i="39"/>
  <c r="Y4" i="39"/>
  <c r="X4" i="39"/>
  <c r="U4" i="39"/>
  <c r="T4" i="39"/>
  <c r="S4" i="39"/>
  <c r="R4" i="39"/>
  <c r="Q4" i="39"/>
  <c r="N4" i="39"/>
  <c r="M4" i="39"/>
  <c r="L4" i="39"/>
  <c r="K4" i="39"/>
  <c r="J4" i="39"/>
  <c r="G4" i="39"/>
  <c r="F4" i="39"/>
  <c r="E4" i="39"/>
  <c r="D4" i="39"/>
  <c r="C4" i="39"/>
  <c r="R138" i="41" l="1"/>
  <c r="R137" i="41"/>
  <c r="T59" i="41"/>
  <c r="T140" i="41"/>
  <c r="T139" i="41"/>
  <c r="T136" i="41"/>
  <c r="L138" i="41"/>
  <c r="L137" i="41"/>
  <c r="N25" i="41"/>
  <c r="N138" i="41"/>
  <c r="N137" i="41"/>
  <c r="P89" i="41"/>
  <c r="P137" i="41"/>
  <c r="P138" i="41"/>
  <c r="N22" i="41"/>
  <c r="M28" i="41"/>
  <c r="M36" i="41"/>
  <c r="N46" i="41"/>
  <c r="P53" i="41"/>
  <c r="Q59" i="41"/>
  <c r="Q80" i="41"/>
  <c r="P117" i="41"/>
  <c r="L17" i="41"/>
  <c r="L25" i="41"/>
  <c r="L33" i="41"/>
  <c r="L49" i="41"/>
  <c r="L57" i="41"/>
  <c r="L65" i="41"/>
  <c r="L73" i="41"/>
  <c r="L81" i="41"/>
  <c r="L89" i="41"/>
  <c r="L97" i="41"/>
  <c r="L105" i="41"/>
  <c r="L113" i="41"/>
  <c r="L121" i="41"/>
  <c r="L129" i="41"/>
  <c r="R135" i="41"/>
  <c r="R136" i="41"/>
  <c r="R140" i="41"/>
  <c r="R139" i="41"/>
  <c r="S52" i="41"/>
  <c r="M116" i="41"/>
  <c r="L96" i="41"/>
  <c r="L136" i="41"/>
  <c r="L140" i="41"/>
  <c r="L139" i="41"/>
  <c r="N139" i="41"/>
  <c r="N140" i="41"/>
  <c r="N136" i="41"/>
  <c r="P20" i="41"/>
  <c r="P136" i="41"/>
  <c r="P140" i="41"/>
  <c r="P139" i="41"/>
  <c r="R22" i="41"/>
  <c r="P29" i="41"/>
  <c r="S36" i="41"/>
  <c r="O48" i="41"/>
  <c r="N54" i="41"/>
  <c r="M60" i="41"/>
  <c r="L18" i="41"/>
  <c r="L26" i="41"/>
  <c r="L34" i="41"/>
  <c r="L50" i="41"/>
  <c r="L58" i="41"/>
  <c r="L66" i="41"/>
  <c r="L74" i="41"/>
  <c r="L82" i="41"/>
  <c r="L90" i="41"/>
  <c r="L106" i="41"/>
  <c r="L114" i="41"/>
  <c r="L122" i="41"/>
  <c r="L130" i="41"/>
  <c r="M92" i="41"/>
  <c r="M140" i="41"/>
  <c r="M139" i="41"/>
  <c r="M136" i="41"/>
  <c r="Q35" i="41"/>
  <c r="Q137" i="41"/>
  <c r="Q138" i="41"/>
  <c r="S90" i="41"/>
  <c r="S138" i="41"/>
  <c r="S137" i="41"/>
  <c r="N17" i="41"/>
  <c r="M23" i="41"/>
  <c r="R29" i="41"/>
  <c r="O37" i="41"/>
  <c r="N49" i="41"/>
  <c r="M55" i="41"/>
  <c r="R61" i="41"/>
  <c r="Q92" i="41"/>
  <c r="P129" i="41"/>
  <c r="L19" i="41"/>
  <c r="L27" i="41"/>
  <c r="L35" i="41"/>
  <c r="L51" i="41"/>
  <c r="L59" i="41"/>
  <c r="L67" i="41"/>
  <c r="L75" i="41"/>
  <c r="L83" i="41"/>
  <c r="L91" i="41"/>
  <c r="L107" i="41"/>
  <c r="L115" i="41"/>
  <c r="L123" i="41"/>
  <c r="L131" i="41"/>
  <c r="Q136" i="41"/>
  <c r="Q140" i="41"/>
  <c r="Q139" i="41"/>
  <c r="S140" i="41"/>
  <c r="S139" i="41"/>
  <c r="S136" i="41"/>
  <c r="O24" i="41"/>
  <c r="M31" i="41"/>
  <c r="M63" i="41"/>
  <c r="L37" i="41"/>
  <c r="L68" i="41"/>
  <c r="L124" i="41"/>
  <c r="M138" i="41"/>
  <c r="M137" i="41"/>
  <c r="O138" i="41"/>
  <c r="O137" i="41"/>
  <c r="Q32" i="41"/>
  <c r="Q56" i="41"/>
  <c r="M64" i="41"/>
  <c r="L38" i="41"/>
  <c r="L93" i="41"/>
  <c r="O55" i="41"/>
  <c r="O136" i="41"/>
  <c r="O139" i="41"/>
  <c r="O140" i="41"/>
  <c r="M20" i="41"/>
  <c r="Q51" i="41"/>
  <c r="Q64" i="41"/>
  <c r="L39" i="41"/>
  <c r="T138" i="41"/>
  <c r="T137" i="41"/>
  <c r="S20" i="41"/>
  <c r="M52" i="41"/>
  <c r="L40" i="41"/>
  <c r="N18" i="41"/>
  <c r="Q24" i="41"/>
  <c r="Q27" i="41"/>
  <c r="N30" i="41"/>
  <c r="P33" i="41"/>
  <c r="T38" i="41"/>
  <c r="O41" i="41"/>
  <c r="M44" i="41"/>
  <c r="R46" i="41"/>
  <c r="P50" i="41"/>
  <c r="R53" i="41"/>
  <c r="N57" i="41"/>
  <c r="S60" i="41"/>
  <c r="R65" i="41"/>
  <c r="O69" i="41"/>
  <c r="R73" i="41"/>
  <c r="P85" i="41"/>
  <c r="R107" i="41"/>
  <c r="R119" i="41"/>
  <c r="Q128" i="41"/>
  <c r="M128" i="41"/>
  <c r="P18" i="41"/>
  <c r="P21" i="41"/>
  <c r="T24" i="41"/>
  <c r="T27" i="41"/>
  <c r="R30" i="41"/>
  <c r="N34" i="41"/>
  <c r="P39" i="41"/>
  <c r="Q41" i="41"/>
  <c r="Q44" i="41"/>
  <c r="M47" i="41"/>
  <c r="R50" i="41"/>
  <c r="P57" i="41"/>
  <c r="T65" i="41"/>
  <c r="S70" i="41"/>
  <c r="S73" i="41"/>
  <c r="S86" i="41"/>
  <c r="O98" i="41"/>
  <c r="R39" i="41"/>
  <c r="S41" i="41"/>
  <c r="S44" i="41"/>
  <c r="N71" i="41"/>
  <c r="S74" i="41"/>
  <c r="S110" i="41"/>
  <c r="P121" i="41"/>
  <c r="Q19" i="41"/>
  <c r="S28" i="41"/>
  <c r="O32" i="41"/>
  <c r="R34" i="41"/>
  <c r="P40" i="41"/>
  <c r="O42" i="41"/>
  <c r="Q48" i="41"/>
  <c r="T51" i="41"/>
  <c r="P58" i="41"/>
  <c r="P67" i="41"/>
  <c r="T71" i="41"/>
  <c r="Q112" i="41"/>
  <c r="T121" i="41"/>
  <c r="R131" i="41"/>
  <c r="T19" i="41"/>
  <c r="Q40" i="41"/>
  <c r="T48" i="41"/>
  <c r="T67" i="41"/>
  <c r="Q72" i="41"/>
  <c r="S78" i="41"/>
  <c r="Q100" i="41"/>
  <c r="S114" i="41"/>
  <c r="Q124" i="41"/>
  <c r="Q132" i="41"/>
  <c r="T32" i="41"/>
  <c r="T35" i="41"/>
  <c r="R40" i="41"/>
  <c r="O43" i="41"/>
  <c r="T40" i="41"/>
  <c r="S82" i="41"/>
  <c r="M69" i="41"/>
  <c r="M70" i="41"/>
  <c r="M42" i="41"/>
  <c r="M41" i="41"/>
  <c r="R98" i="41"/>
  <c r="R97" i="41"/>
  <c r="R126" i="41"/>
  <c r="R70" i="41"/>
  <c r="R125" i="41"/>
  <c r="R69" i="41"/>
  <c r="R42" i="41"/>
  <c r="R41" i="41"/>
  <c r="T126" i="41"/>
  <c r="T70" i="41"/>
  <c r="T98" i="41"/>
  <c r="T125" i="41"/>
  <c r="T69" i="41"/>
  <c r="T42" i="41"/>
  <c r="T41" i="41"/>
  <c r="T97" i="41"/>
  <c r="S61" i="41"/>
  <c r="S46" i="41"/>
  <c r="S30" i="41"/>
  <c r="S53" i="41"/>
  <c r="S45" i="41"/>
  <c r="S29" i="41"/>
  <c r="S21" i="41"/>
  <c r="S62" i="41"/>
  <c r="S57" i="41"/>
  <c r="S49" i="41"/>
  <c r="S58" i="41"/>
  <c r="S50" i="41"/>
  <c r="S34" i="41"/>
  <c r="S26" i="41"/>
  <c r="S18" i="41"/>
  <c r="S33" i="41"/>
  <c r="S25" i="41"/>
  <c r="S54" i="41"/>
  <c r="S17" i="41"/>
  <c r="N126" i="41"/>
  <c r="N125" i="41"/>
  <c r="N98" i="41"/>
  <c r="N97" i="41"/>
  <c r="N70" i="41"/>
  <c r="N42" i="41"/>
  <c r="N69" i="41"/>
  <c r="O93" i="41"/>
  <c r="O121" i="41"/>
  <c r="O122" i="41"/>
  <c r="O94" i="41"/>
  <c r="P100" i="41"/>
  <c r="P99" i="41"/>
  <c r="P98" i="41"/>
  <c r="P128" i="41"/>
  <c r="P72" i="41"/>
  <c r="P127" i="41"/>
  <c r="P71" i="41"/>
  <c r="P126" i="41"/>
  <c r="P70" i="41"/>
  <c r="P97" i="41"/>
  <c r="P125" i="41"/>
  <c r="P41" i="41"/>
  <c r="P44" i="41"/>
  <c r="P69" i="41"/>
  <c r="P43" i="41"/>
  <c r="P42" i="41"/>
  <c r="Q122" i="41"/>
  <c r="Q121" i="41"/>
  <c r="Q65" i="41"/>
  <c r="Q94" i="41"/>
  <c r="Q93" i="41"/>
  <c r="Q38" i="41"/>
  <c r="Q37" i="41"/>
  <c r="Q66" i="41"/>
  <c r="R130" i="41"/>
  <c r="R114" i="41"/>
  <c r="R106" i="41"/>
  <c r="R129" i="41"/>
  <c r="R113" i="41"/>
  <c r="R105" i="41"/>
  <c r="R134" i="41"/>
  <c r="R118" i="41"/>
  <c r="R110" i="41"/>
  <c r="R102" i="41"/>
  <c r="R133" i="41"/>
  <c r="R117" i="41"/>
  <c r="R109" i="41"/>
  <c r="R101" i="41"/>
  <c r="S121" i="41"/>
  <c r="S93" i="41"/>
  <c r="S38" i="41"/>
  <c r="S65" i="41"/>
  <c r="S37" i="41"/>
  <c r="S66" i="41"/>
  <c r="S94" i="41"/>
  <c r="S122" i="41"/>
  <c r="L44" i="41"/>
  <c r="L43" i="41"/>
  <c r="M95" i="41"/>
  <c r="M123" i="41"/>
  <c r="M67" i="41"/>
  <c r="M96" i="41"/>
  <c r="M124" i="41"/>
  <c r="M68" i="41"/>
  <c r="M40" i="41"/>
  <c r="M39" i="41"/>
  <c r="N132" i="41"/>
  <c r="N116" i="41"/>
  <c r="N108" i="41"/>
  <c r="N92" i="41"/>
  <c r="N84" i="41"/>
  <c r="N76" i="41"/>
  <c r="N120" i="41"/>
  <c r="N112" i="41"/>
  <c r="N104" i="41"/>
  <c r="N88" i="41"/>
  <c r="N80" i="41"/>
  <c r="N64" i="41"/>
  <c r="N115" i="41"/>
  <c r="N83" i="41"/>
  <c r="N63" i="41"/>
  <c r="N60" i="41"/>
  <c r="N52" i="41"/>
  <c r="N36" i="41"/>
  <c r="N28" i="41"/>
  <c r="N111" i="41"/>
  <c r="N79" i="41"/>
  <c r="N59" i="41"/>
  <c r="N51" i="41"/>
  <c r="N35" i="41"/>
  <c r="N27" i="41"/>
  <c r="N19" i="41"/>
  <c r="N107" i="41"/>
  <c r="N75" i="41"/>
  <c r="N135" i="41"/>
  <c r="N103" i="41"/>
  <c r="N131" i="41"/>
  <c r="N56" i="41"/>
  <c r="N48" i="41"/>
  <c r="N32" i="41"/>
  <c r="N24" i="41"/>
  <c r="N91" i="41"/>
  <c r="N55" i="41"/>
  <c r="N47" i="41"/>
  <c r="N31" i="41"/>
  <c r="N23" i="41"/>
  <c r="N119" i="41"/>
  <c r="N87" i="41"/>
  <c r="N20" i="41"/>
  <c r="O67" i="41"/>
  <c r="O40" i="41"/>
  <c r="O68" i="41"/>
  <c r="O39" i="41"/>
  <c r="P132" i="41"/>
  <c r="P116" i="41"/>
  <c r="P108" i="41"/>
  <c r="P92" i="41"/>
  <c r="P84" i="41"/>
  <c r="P76" i="41"/>
  <c r="P131" i="41"/>
  <c r="P115" i="41"/>
  <c r="P107" i="41"/>
  <c r="P91" i="41"/>
  <c r="P83" i="41"/>
  <c r="P75" i="41"/>
  <c r="P120" i="41"/>
  <c r="P112" i="41"/>
  <c r="P104" i="41"/>
  <c r="P88" i="41"/>
  <c r="P80" i="41"/>
  <c r="P64" i="41"/>
  <c r="P135" i="41"/>
  <c r="P119" i="41"/>
  <c r="P111" i="41"/>
  <c r="P103" i="41"/>
  <c r="P87" i="41"/>
  <c r="P79" i="41"/>
  <c r="P56" i="41"/>
  <c r="P48" i="41"/>
  <c r="P32" i="41"/>
  <c r="P24" i="41"/>
  <c r="P55" i="41"/>
  <c r="P47" i="41"/>
  <c r="P31" i="41"/>
  <c r="P23" i="41"/>
  <c r="P36" i="41"/>
  <c r="P28" i="41"/>
  <c r="P60" i="41"/>
  <c r="P52" i="41"/>
  <c r="P63" i="41"/>
  <c r="P59" i="41"/>
  <c r="P51" i="41"/>
  <c r="P35" i="41"/>
  <c r="P27" i="41"/>
  <c r="P19" i="41"/>
  <c r="R88" i="41"/>
  <c r="R80" i="41"/>
  <c r="R64" i="41"/>
  <c r="R92" i="41"/>
  <c r="R84" i="41"/>
  <c r="R76" i="41"/>
  <c r="R79" i="41"/>
  <c r="R56" i="41"/>
  <c r="R48" i="41"/>
  <c r="R32" i="41"/>
  <c r="R24" i="41"/>
  <c r="R75" i="41"/>
  <c r="R55" i="41"/>
  <c r="R47" i="41"/>
  <c r="R31" i="41"/>
  <c r="R23" i="41"/>
  <c r="R60" i="41"/>
  <c r="R52" i="41"/>
  <c r="R36" i="41"/>
  <c r="R28" i="41"/>
  <c r="R20" i="41"/>
  <c r="R63" i="41"/>
  <c r="R91" i="41"/>
  <c r="R59" i="41"/>
  <c r="R51" i="41"/>
  <c r="R35" i="41"/>
  <c r="R27" i="41"/>
  <c r="R19" i="41"/>
  <c r="R87" i="41"/>
  <c r="R83" i="41"/>
  <c r="N94" i="41"/>
  <c r="N93" i="41"/>
  <c r="N122" i="41"/>
  <c r="N66" i="41"/>
  <c r="N121" i="41"/>
  <c r="N38" i="41"/>
  <c r="N65" i="41"/>
  <c r="N37" i="41"/>
  <c r="M134" i="41"/>
  <c r="M118" i="41"/>
  <c r="M110" i="41"/>
  <c r="M102" i="41"/>
  <c r="M86" i="41"/>
  <c r="M78" i="41"/>
  <c r="M133" i="41"/>
  <c r="M117" i="41"/>
  <c r="M109" i="41"/>
  <c r="M101" i="41"/>
  <c r="M85" i="41"/>
  <c r="M77" i="41"/>
  <c r="M130" i="41"/>
  <c r="M114" i="41"/>
  <c r="M106" i="41"/>
  <c r="M90" i="41"/>
  <c r="M82" i="41"/>
  <c r="M74" i="41"/>
  <c r="M129" i="41"/>
  <c r="M113" i="41"/>
  <c r="M105" i="41"/>
  <c r="M89" i="41"/>
  <c r="M81" i="41"/>
  <c r="M73" i="41"/>
  <c r="M62" i="41"/>
  <c r="M61" i="41"/>
  <c r="M53" i="41"/>
  <c r="M45" i="41"/>
  <c r="M29" i="41"/>
  <c r="M21" i="41"/>
  <c r="M58" i="41"/>
  <c r="M50" i="41"/>
  <c r="M34" i="41"/>
  <c r="M26" i="41"/>
  <c r="M18" i="41"/>
  <c r="M57" i="41"/>
  <c r="M49" i="41"/>
  <c r="M33" i="41"/>
  <c r="M25" i="41"/>
  <c r="M17" i="41"/>
  <c r="M54" i="41"/>
  <c r="M46" i="41"/>
  <c r="M30" i="41"/>
  <c r="M22" i="41"/>
  <c r="Q114" i="41"/>
  <c r="Q106" i="41"/>
  <c r="Q90" i="41"/>
  <c r="Q82" i="41"/>
  <c r="Q113" i="41"/>
  <c r="Q105" i="41"/>
  <c r="Q89" i="41"/>
  <c r="Q81" i="41"/>
  <c r="Q73" i="41"/>
  <c r="Q118" i="41"/>
  <c r="Q110" i="41"/>
  <c r="Q102" i="41"/>
  <c r="Q86" i="41"/>
  <c r="Q78" i="41"/>
  <c r="Q117" i="41"/>
  <c r="Q109" i="41"/>
  <c r="Q101" i="41"/>
  <c r="Q85" i="41"/>
  <c r="Q77" i="41"/>
  <c r="Q57" i="41"/>
  <c r="Q49" i="41"/>
  <c r="Q33" i="41"/>
  <c r="Q25" i="41"/>
  <c r="Q17" i="41"/>
  <c r="Q54" i="41"/>
  <c r="Q46" i="41"/>
  <c r="Q30" i="41"/>
  <c r="Q22" i="41"/>
  <c r="Q62" i="41"/>
  <c r="Q61" i="41"/>
  <c r="Q53" i="41"/>
  <c r="Q45" i="41"/>
  <c r="Q29" i="41"/>
  <c r="Q21" i="41"/>
  <c r="Q74" i="41"/>
  <c r="Q58" i="41"/>
  <c r="Q50" i="41"/>
  <c r="Q34" i="41"/>
  <c r="Q26" i="41"/>
  <c r="Q18" i="41"/>
  <c r="S22" i="41"/>
  <c r="O133" i="41"/>
  <c r="O117" i="41"/>
  <c r="O109" i="41"/>
  <c r="O101" i="41"/>
  <c r="O85" i="41"/>
  <c r="O77" i="41"/>
  <c r="O129" i="41"/>
  <c r="O113" i="41"/>
  <c r="O105" i="41"/>
  <c r="O89" i="41"/>
  <c r="O81" i="41"/>
  <c r="O73" i="41"/>
  <c r="O90" i="41"/>
  <c r="O118" i="41"/>
  <c r="O86" i="41"/>
  <c r="O58" i="41"/>
  <c r="O50" i="41"/>
  <c r="O34" i="41"/>
  <c r="O26" i="41"/>
  <c r="O18" i="41"/>
  <c r="O114" i="41"/>
  <c r="O82" i="41"/>
  <c r="O57" i="41"/>
  <c r="O49" i="41"/>
  <c r="O33" i="41"/>
  <c r="O25" i="41"/>
  <c r="O17" i="41"/>
  <c r="O110" i="41"/>
  <c r="O78" i="41"/>
  <c r="O106" i="41"/>
  <c r="O61" i="41"/>
  <c r="O134" i="41"/>
  <c r="O102" i="41"/>
  <c r="O54" i="41"/>
  <c r="O46" i="41"/>
  <c r="O30" i="41"/>
  <c r="O22" i="41"/>
  <c r="O130" i="41"/>
  <c r="O74" i="41"/>
  <c r="O62" i="41"/>
  <c r="O53" i="41"/>
  <c r="O45" i="41"/>
  <c r="O29" i="41"/>
  <c r="O21" i="41"/>
  <c r="T134" i="41"/>
  <c r="T118" i="41"/>
  <c r="T110" i="41"/>
  <c r="T102" i="41"/>
  <c r="T86" i="41"/>
  <c r="T78" i="41"/>
  <c r="T62" i="41"/>
  <c r="T130" i="41"/>
  <c r="T114" i="41"/>
  <c r="T106" i="41"/>
  <c r="T90" i="41"/>
  <c r="T82" i="41"/>
  <c r="T74" i="41"/>
  <c r="T54" i="41"/>
  <c r="T46" i="41"/>
  <c r="T30" i="41"/>
  <c r="T22" i="41"/>
  <c r="T89" i="41"/>
  <c r="T53" i="41"/>
  <c r="T45" i="41"/>
  <c r="T29" i="41"/>
  <c r="T21" i="41"/>
  <c r="T117" i="41"/>
  <c r="T85" i="41"/>
  <c r="T61" i="41"/>
  <c r="T113" i="41"/>
  <c r="T81" i="41"/>
  <c r="T109" i="41"/>
  <c r="T77" i="41"/>
  <c r="T58" i="41"/>
  <c r="T50" i="41"/>
  <c r="T34" i="41"/>
  <c r="T26" i="41"/>
  <c r="T18" i="41"/>
  <c r="T133" i="41"/>
  <c r="T101" i="41"/>
  <c r="T105" i="41"/>
  <c r="T57" i="41"/>
  <c r="T49" i="41"/>
  <c r="T33" i="41"/>
  <c r="T25" i="41"/>
  <c r="T17" i="41"/>
  <c r="T129" i="41"/>
  <c r="T73" i="41"/>
  <c r="N100" i="41"/>
  <c r="N128" i="41"/>
  <c r="N72" i="41"/>
  <c r="R128" i="41"/>
  <c r="R72" i="41"/>
  <c r="R100" i="41"/>
  <c r="S96" i="41"/>
  <c r="S95" i="41"/>
  <c r="S124" i="41"/>
  <c r="S123" i="41"/>
  <c r="S67" i="41"/>
  <c r="T120" i="41"/>
  <c r="T112" i="41"/>
  <c r="T104" i="41"/>
  <c r="T88" i="41"/>
  <c r="T80" i="41"/>
  <c r="T135" i="41"/>
  <c r="T119" i="41"/>
  <c r="T111" i="41"/>
  <c r="T103" i="41"/>
  <c r="T87" i="41"/>
  <c r="T79" i="41"/>
  <c r="T132" i="41"/>
  <c r="T116" i="41"/>
  <c r="T108" i="41"/>
  <c r="T92" i="41"/>
  <c r="T84" i="41"/>
  <c r="T76" i="41"/>
  <c r="T131" i="41"/>
  <c r="T115" i="41"/>
  <c r="T107" i="41"/>
  <c r="T91" i="41"/>
  <c r="T83" i="41"/>
  <c r="T75" i="41"/>
  <c r="Q104" i="41"/>
  <c r="M94" i="41"/>
  <c r="M93" i="41"/>
  <c r="M122" i="41"/>
  <c r="M121" i="41"/>
  <c r="M65" i="41"/>
  <c r="N134" i="41"/>
  <c r="N118" i="41"/>
  <c r="N110" i="41"/>
  <c r="N102" i="41"/>
  <c r="N86" i="41"/>
  <c r="N78" i="41"/>
  <c r="N133" i="41"/>
  <c r="N117" i="41"/>
  <c r="N109" i="41"/>
  <c r="N101" i="41"/>
  <c r="N85" i="41"/>
  <c r="N77" i="41"/>
  <c r="N130" i="41"/>
  <c r="N114" i="41"/>
  <c r="N106" i="41"/>
  <c r="N90" i="41"/>
  <c r="N82" i="41"/>
  <c r="N74" i="41"/>
  <c r="N129" i="41"/>
  <c r="N113" i="41"/>
  <c r="N105" i="41"/>
  <c r="N89" i="41"/>
  <c r="N81" i="41"/>
  <c r="N73" i="41"/>
  <c r="P130" i="41"/>
  <c r="P114" i="41"/>
  <c r="P106" i="41"/>
  <c r="P90" i="41"/>
  <c r="P82" i="41"/>
  <c r="P74" i="41"/>
  <c r="P134" i="41"/>
  <c r="P118" i="41"/>
  <c r="P110" i="41"/>
  <c r="P102" i="41"/>
  <c r="P86" i="41"/>
  <c r="P78" i="41"/>
  <c r="R90" i="41"/>
  <c r="R82" i="41"/>
  <c r="R89" i="41"/>
  <c r="R81" i="41"/>
  <c r="R86" i="41"/>
  <c r="R78" i="41"/>
  <c r="R62" i="41"/>
  <c r="R85" i="41"/>
  <c r="R77" i="41"/>
  <c r="R17" i="41"/>
  <c r="O20" i="41"/>
  <c r="N21" i="41"/>
  <c r="T23" i="41"/>
  <c r="S24" i="41"/>
  <c r="R25" i="41"/>
  <c r="O28" i="41"/>
  <c r="N29" i="41"/>
  <c r="T31" i="41"/>
  <c r="S32" i="41"/>
  <c r="R33" i="41"/>
  <c r="O36" i="41"/>
  <c r="M38" i="41"/>
  <c r="S40" i="41"/>
  <c r="Q42" i="41"/>
  <c r="N45" i="41"/>
  <c r="T47" i="41"/>
  <c r="S48" i="41"/>
  <c r="R49" i="41"/>
  <c r="O52" i="41"/>
  <c r="N53" i="41"/>
  <c r="T55" i="41"/>
  <c r="S56" i="41"/>
  <c r="R57" i="41"/>
  <c r="O60" i="41"/>
  <c r="N61" i="41"/>
  <c r="N62" i="41"/>
  <c r="T64" i="41"/>
  <c r="O66" i="41"/>
  <c r="R67" i="41"/>
  <c r="M72" i="41"/>
  <c r="Q76" i="41"/>
  <c r="M80" i="41"/>
  <c r="P101" i="41"/>
  <c r="Q108" i="41"/>
  <c r="M112" i="41"/>
  <c r="R115" i="41"/>
  <c r="P133" i="41"/>
  <c r="M126" i="41"/>
  <c r="M125" i="41"/>
  <c r="M98" i="41"/>
  <c r="M97" i="41"/>
  <c r="P122" i="41"/>
  <c r="P66" i="41"/>
  <c r="P94" i="41"/>
  <c r="Q98" i="41"/>
  <c r="Q97" i="41"/>
  <c r="Q126" i="41"/>
  <c r="Q125" i="41"/>
  <c r="Q69" i="41"/>
  <c r="Q130" i="41"/>
  <c r="Q129" i="41"/>
  <c r="Q134" i="41"/>
  <c r="Q133" i="41"/>
  <c r="R122" i="41"/>
  <c r="R121" i="41"/>
  <c r="R94" i="41"/>
  <c r="R93" i="41"/>
  <c r="S97" i="41"/>
  <c r="S125" i="41"/>
  <c r="S69" i="41"/>
  <c r="S129" i="41"/>
  <c r="S113" i="41"/>
  <c r="S105" i="41"/>
  <c r="S89" i="41"/>
  <c r="S81" i="41"/>
  <c r="S133" i="41"/>
  <c r="S117" i="41"/>
  <c r="S109" i="41"/>
  <c r="S101" i="41"/>
  <c r="S85" i="41"/>
  <c r="S77" i="41"/>
  <c r="T94" i="41"/>
  <c r="T122" i="41"/>
  <c r="T66" i="41"/>
  <c r="Q20" i="41"/>
  <c r="M24" i="41"/>
  <c r="Q28" i="41"/>
  <c r="M32" i="41"/>
  <c r="Q36" i="41"/>
  <c r="P37" i="41"/>
  <c r="N39" i="41"/>
  <c r="S42" i="41"/>
  <c r="R43" i="41"/>
  <c r="M48" i="41"/>
  <c r="Q52" i="41"/>
  <c r="M56" i="41"/>
  <c r="Q60" i="41"/>
  <c r="P61" i="41"/>
  <c r="P62" i="41"/>
  <c r="T63" i="41"/>
  <c r="R66" i="41"/>
  <c r="P77" i="41"/>
  <c r="Q84" i="41"/>
  <c r="M88" i="41"/>
  <c r="N95" i="41"/>
  <c r="S98" i="41"/>
  <c r="P109" i="41"/>
  <c r="Q116" i="41"/>
  <c r="M120" i="41"/>
  <c r="N127" i="41"/>
  <c r="S130" i="41"/>
  <c r="N123" i="41"/>
  <c r="O125" i="41"/>
  <c r="O97" i="41"/>
  <c r="M127" i="41"/>
  <c r="M99" i="41"/>
  <c r="O100" i="41"/>
  <c r="O99" i="41"/>
  <c r="O128" i="41"/>
  <c r="O72" i="41"/>
  <c r="O127" i="41"/>
  <c r="O71" i="41"/>
  <c r="P124" i="41"/>
  <c r="P123" i="41"/>
  <c r="P96" i="41"/>
  <c r="P95" i="41"/>
  <c r="Q99" i="41"/>
  <c r="Q127" i="41"/>
  <c r="Q71" i="41"/>
  <c r="Q131" i="41"/>
  <c r="Q135" i="41"/>
  <c r="R96" i="41"/>
  <c r="R124" i="41"/>
  <c r="R68" i="41"/>
  <c r="S128" i="41"/>
  <c r="S127" i="41"/>
  <c r="S71" i="41"/>
  <c r="S100" i="41"/>
  <c r="S99" i="41"/>
  <c r="S120" i="41"/>
  <c r="S112" i="41"/>
  <c r="S104" i="41"/>
  <c r="S88" i="41"/>
  <c r="S80" i="41"/>
  <c r="S135" i="41"/>
  <c r="S119" i="41"/>
  <c r="S111" i="41"/>
  <c r="S103" i="41"/>
  <c r="S87" i="41"/>
  <c r="S79" i="41"/>
  <c r="S132" i="41"/>
  <c r="S116" i="41"/>
  <c r="S108" i="41"/>
  <c r="S92" i="41"/>
  <c r="S84" i="41"/>
  <c r="S76" i="41"/>
  <c r="S131" i="41"/>
  <c r="S115" i="41"/>
  <c r="S107" i="41"/>
  <c r="S91" i="41"/>
  <c r="S83" i="41"/>
  <c r="S75" i="41"/>
  <c r="T96" i="41"/>
  <c r="T95" i="41"/>
  <c r="T124" i="41"/>
  <c r="T68" i="41"/>
  <c r="T123" i="41"/>
  <c r="S19" i="41"/>
  <c r="P22" i="41"/>
  <c r="O23" i="41"/>
  <c r="S27" i="41"/>
  <c r="P30" i="41"/>
  <c r="O31" i="41"/>
  <c r="S35" i="41"/>
  <c r="P38" i="41"/>
  <c r="L42" i="41"/>
  <c r="S43" i="41"/>
  <c r="R44" i="41"/>
  <c r="P46" i="41"/>
  <c r="O47" i="41"/>
  <c r="S51" i="41"/>
  <c r="P54" i="41"/>
  <c r="S59" i="41"/>
  <c r="P65" i="41"/>
  <c r="M71" i="41"/>
  <c r="T72" i="41"/>
  <c r="R74" i="41"/>
  <c r="P81" i="41"/>
  <c r="Q88" i="41"/>
  <c r="R95" i="41"/>
  <c r="N99" i="41"/>
  <c r="S102" i="41"/>
  <c r="P113" i="41"/>
  <c r="R127" i="41"/>
  <c r="S134" i="41"/>
  <c r="M135" i="41"/>
  <c r="M119" i="41"/>
  <c r="M111" i="41"/>
  <c r="M103" i="41"/>
  <c r="M87" i="41"/>
  <c r="M79" i="41"/>
  <c r="M131" i="41"/>
  <c r="M115" i="41"/>
  <c r="M107" i="41"/>
  <c r="M91" i="41"/>
  <c r="M83" i="41"/>
  <c r="M75" i="41"/>
  <c r="N124" i="41"/>
  <c r="N68" i="41"/>
  <c r="N96" i="41"/>
  <c r="O132" i="41"/>
  <c r="O116" i="41"/>
  <c r="O108" i="41"/>
  <c r="O92" i="41"/>
  <c r="O84" i="41"/>
  <c r="O76" i="41"/>
  <c r="O131" i="41"/>
  <c r="O115" i="41"/>
  <c r="O107" i="41"/>
  <c r="O91" i="41"/>
  <c r="O83" i="41"/>
  <c r="O75" i="41"/>
  <c r="O120" i="41"/>
  <c r="O112" i="41"/>
  <c r="O104" i="41"/>
  <c r="O88" i="41"/>
  <c r="O80" i="41"/>
  <c r="O135" i="41"/>
  <c r="O119" i="41"/>
  <c r="O111" i="41"/>
  <c r="O103" i="41"/>
  <c r="O87" i="41"/>
  <c r="O79" i="41"/>
  <c r="O63" i="41"/>
  <c r="Q115" i="41"/>
  <c r="Q107" i="41"/>
  <c r="Q91" i="41"/>
  <c r="Q83" i="41"/>
  <c r="Q75" i="41"/>
  <c r="Q119" i="41"/>
  <c r="Q111" i="41"/>
  <c r="Q103" i="41"/>
  <c r="Q87" i="41"/>
  <c r="Q79" i="41"/>
  <c r="Q63" i="41"/>
  <c r="M19" i="41"/>
  <c r="T20" i="41"/>
  <c r="Q23" i="41"/>
  <c r="M27" i="41"/>
  <c r="T28" i="41"/>
  <c r="Q31" i="41"/>
  <c r="M35" i="41"/>
  <c r="T36" i="41"/>
  <c r="Q39" i="41"/>
  <c r="Q47" i="41"/>
  <c r="M51" i="41"/>
  <c r="T52" i="41"/>
  <c r="Q55" i="41"/>
  <c r="M59" i="41"/>
  <c r="T60" i="41"/>
  <c r="O64" i="41"/>
  <c r="N67" i="41"/>
  <c r="Q68" i="41"/>
  <c r="R71" i="41"/>
  <c r="R103" i="41"/>
  <c r="M132" i="41"/>
  <c r="M104" i="41"/>
  <c r="O124" i="41"/>
  <c r="O123" i="41"/>
  <c r="O96" i="41"/>
  <c r="O95" i="41"/>
  <c r="Q123" i="41"/>
  <c r="Q95" i="41"/>
  <c r="R120" i="41"/>
  <c r="R112" i="41"/>
  <c r="R104" i="41"/>
  <c r="R132" i="41"/>
  <c r="R116" i="41"/>
  <c r="R108" i="41"/>
  <c r="T128" i="41"/>
  <c r="T127" i="41"/>
  <c r="T100" i="41"/>
  <c r="T99" i="41"/>
  <c r="O19" i="41"/>
  <c r="S23" i="41"/>
  <c r="O27" i="41"/>
  <c r="S31" i="41"/>
  <c r="O35" i="41"/>
  <c r="S39" i="41"/>
  <c r="N44" i="41"/>
  <c r="S47" i="41"/>
  <c r="O51" i="41"/>
  <c r="S55" i="41"/>
  <c r="O59" i="41"/>
  <c r="S64" i="41"/>
  <c r="Q67" i="41"/>
  <c r="O70" i="41"/>
  <c r="M76" i="41"/>
  <c r="M108" i="41"/>
  <c r="R111" i="41"/>
  <c r="BX66" i="24" l="1"/>
  <c r="BW66" i="24"/>
  <c r="BV66" i="24"/>
  <c r="BU66" i="24"/>
  <c r="BT66" i="24"/>
  <c r="BS66" i="24"/>
  <c r="BR66" i="24"/>
  <c r="BQ66" i="24"/>
  <c r="BP66" i="24"/>
  <c r="BO66" i="24"/>
  <c r="BN66" i="24"/>
  <c r="BM66" i="24"/>
  <c r="BX65" i="24"/>
  <c r="BW65" i="24"/>
  <c r="BV65" i="24"/>
  <c r="BU65" i="24"/>
  <c r="BT65" i="24"/>
  <c r="BS65" i="24"/>
  <c r="BR65" i="24"/>
  <c r="BQ65" i="24"/>
  <c r="BP65" i="24"/>
  <c r="BO65" i="24"/>
  <c r="BN65" i="24"/>
  <c r="BM65" i="24"/>
  <c r="BX64" i="24"/>
  <c r="BW64" i="24"/>
  <c r="BV64" i="24"/>
  <c r="BU64" i="24"/>
  <c r="BT64" i="24"/>
  <c r="BS64" i="24"/>
  <c r="BR64" i="24"/>
  <c r="BQ64" i="24"/>
  <c r="BP64" i="24"/>
  <c r="BO64" i="24"/>
  <c r="BN64" i="24"/>
  <c r="BM64" i="24"/>
  <c r="BX63" i="24"/>
  <c r="BW63" i="24"/>
  <c r="BV63" i="24"/>
  <c r="BU63" i="24"/>
  <c r="BT63" i="24"/>
  <c r="BS63" i="24"/>
  <c r="BR63" i="24"/>
  <c r="BQ63" i="24"/>
  <c r="BP63" i="24"/>
  <c r="BO63" i="24"/>
  <c r="BN63" i="24"/>
  <c r="BM63" i="24"/>
  <c r="BX62" i="24"/>
  <c r="BW62" i="24"/>
  <c r="BV62" i="24"/>
  <c r="BU62" i="24"/>
  <c r="BT62" i="24"/>
  <c r="BS62" i="24"/>
  <c r="BR62" i="24"/>
  <c r="BQ62" i="24"/>
  <c r="BP62" i="24"/>
  <c r="BO62" i="24"/>
  <c r="BN62" i="24"/>
  <c r="BM62" i="24"/>
  <c r="BX61" i="24"/>
  <c r="BW61" i="24"/>
  <c r="BV61" i="24"/>
  <c r="BU61" i="24"/>
  <c r="BT61" i="24"/>
  <c r="BS61" i="24"/>
  <c r="BR61" i="24"/>
  <c r="BQ61" i="24"/>
  <c r="BP61" i="24"/>
  <c r="BO61" i="24"/>
  <c r="BN61" i="24"/>
  <c r="BM61" i="24"/>
  <c r="BX60" i="24"/>
  <c r="BW60" i="24"/>
  <c r="BV60" i="24"/>
  <c r="BU60" i="24"/>
  <c r="BT60" i="24"/>
  <c r="BS60" i="24"/>
  <c r="BR60" i="24"/>
  <c r="BQ60" i="24"/>
  <c r="BP60" i="24"/>
  <c r="BO60" i="24"/>
  <c r="BN60" i="24"/>
  <c r="BM60" i="24"/>
  <c r="BX59" i="24"/>
  <c r="BW59" i="24"/>
  <c r="BV59" i="24"/>
  <c r="BU59" i="24"/>
  <c r="BT59" i="24"/>
  <c r="BS59" i="24"/>
  <c r="BR59" i="24"/>
  <c r="BQ59" i="24"/>
  <c r="BP59" i="24"/>
  <c r="BO59" i="24"/>
  <c r="BN59" i="24"/>
  <c r="BM59" i="24"/>
  <c r="BX58" i="24"/>
  <c r="BW58" i="24"/>
  <c r="BV58" i="24"/>
  <c r="BU58" i="24"/>
  <c r="BT58" i="24"/>
  <c r="BS58" i="24"/>
  <c r="BR58" i="24"/>
  <c r="BQ58" i="24"/>
  <c r="BP58" i="24"/>
  <c r="BO58" i="24"/>
  <c r="BN58" i="24"/>
  <c r="BM58" i="24"/>
  <c r="BX57" i="24"/>
  <c r="BW57" i="24"/>
  <c r="BV57" i="24"/>
  <c r="BU57" i="24"/>
  <c r="BT57" i="24"/>
  <c r="BS57" i="24"/>
  <c r="BR57" i="24"/>
  <c r="BQ57" i="24"/>
  <c r="BP57" i="24"/>
  <c r="BO57" i="24"/>
  <c r="BN57" i="24"/>
  <c r="BM57" i="24"/>
  <c r="BX56" i="24"/>
  <c r="BW56" i="24"/>
  <c r="BV56" i="24"/>
  <c r="BU56" i="24"/>
  <c r="BT56" i="24"/>
  <c r="BS56" i="24"/>
  <c r="BR56" i="24"/>
  <c r="BQ56" i="24"/>
  <c r="BP56" i="24"/>
  <c r="BO56" i="24"/>
  <c r="BN56" i="24"/>
  <c r="BM56" i="24"/>
  <c r="BX55" i="24"/>
  <c r="BW55" i="24"/>
  <c r="BV55" i="24"/>
  <c r="BU55" i="24"/>
  <c r="BT55" i="24"/>
  <c r="BS55" i="24"/>
  <c r="BR55" i="24"/>
  <c r="BQ55" i="24"/>
  <c r="BP55" i="24"/>
  <c r="BO55" i="24"/>
  <c r="BN55" i="24"/>
  <c r="BM55" i="24"/>
  <c r="BX54" i="24"/>
  <c r="BW54" i="24"/>
  <c r="BV54" i="24"/>
  <c r="BU54" i="24"/>
  <c r="BT54" i="24"/>
  <c r="BS54" i="24"/>
  <c r="BR54" i="24"/>
  <c r="BQ54" i="24"/>
  <c r="BP54" i="24"/>
  <c r="BO54" i="24"/>
  <c r="BN54" i="24"/>
  <c r="BM54" i="24"/>
  <c r="BX53" i="24"/>
  <c r="BW53" i="24"/>
  <c r="BV53" i="24"/>
  <c r="BU53" i="24"/>
  <c r="BT53" i="24"/>
  <c r="BS53" i="24"/>
  <c r="BR53" i="24"/>
  <c r="BQ53" i="24"/>
  <c r="BP53" i="24"/>
  <c r="BO53" i="24"/>
  <c r="BN53" i="24"/>
  <c r="BM53" i="24"/>
  <c r="BX52" i="24"/>
  <c r="BW52" i="24"/>
  <c r="BV52" i="24"/>
  <c r="BU52" i="24"/>
  <c r="BT52" i="24"/>
  <c r="BS52" i="24"/>
  <c r="BR52" i="24"/>
  <c r="BQ52" i="24"/>
  <c r="BP52" i="24"/>
  <c r="BO52" i="24"/>
  <c r="BN52" i="24"/>
  <c r="BM52" i="24"/>
  <c r="BX51" i="24"/>
  <c r="BW51" i="24"/>
  <c r="BV51" i="24"/>
  <c r="BU51" i="24"/>
  <c r="BT51" i="24"/>
  <c r="BS51" i="24"/>
  <c r="BR51" i="24"/>
  <c r="BQ51" i="24"/>
  <c r="BP51" i="24"/>
  <c r="BO51" i="24"/>
  <c r="BN51" i="24"/>
  <c r="BM51" i="24"/>
  <c r="BX50" i="24"/>
  <c r="BW50" i="24"/>
  <c r="BV50" i="24"/>
  <c r="BU50" i="24"/>
  <c r="BT50" i="24"/>
  <c r="BS50" i="24"/>
  <c r="BR50" i="24"/>
  <c r="BQ50" i="24"/>
  <c r="BP50" i="24"/>
  <c r="BO50" i="24"/>
  <c r="BN50" i="24"/>
  <c r="BM50" i="24"/>
  <c r="BX49" i="24"/>
  <c r="BW49" i="24"/>
  <c r="BV49" i="24"/>
  <c r="BU49" i="24"/>
  <c r="BT49" i="24"/>
  <c r="BS49" i="24"/>
  <c r="BR49" i="24"/>
  <c r="BQ49" i="24"/>
  <c r="BP49" i="24"/>
  <c r="BO49" i="24"/>
  <c r="BN49" i="24"/>
  <c r="BM49" i="24"/>
  <c r="BX48" i="24"/>
  <c r="BW48" i="24"/>
  <c r="BV48" i="24"/>
  <c r="BU48" i="24"/>
  <c r="BT48" i="24"/>
  <c r="BS48" i="24"/>
  <c r="BR48" i="24"/>
  <c r="BQ48" i="24"/>
  <c r="BP48" i="24"/>
  <c r="BO48" i="24"/>
  <c r="BN48" i="24"/>
  <c r="BM48" i="24"/>
  <c r="BX47" i="24"/>
  <c r="BW47" i="24"/>
  <c r="BV47" i="24"/>
  <c r="BU47" i="24"/>
  <c r="BT47" i="24"/>
  <c r="BS47" i="24"/>
  <c r="BR47" i="24"/>
  <c r="BQ47" i="24"/>
  <c r="BP47" i="24"/>
  <c r="BO47" i="24"/>
  <c r="BN47" i="24"/>
  <c r="BM47" i="24"/>
</calcChain>
</file>

<file path=xl/sharedStrings.xml><?xml version="1.0" encoding="utf-8"?>
<sst xmlns="http://schemas.openxmlformats.org/spreadsheetml/2006/main" count="11293" uniqueCount="108">
  <si>
    <t>case1</t>
  </si>
  <si>
    <t>case2</t>
  </si>
  <si>
    <t>case3</t>
  </si>
  <si>
    <t>case4</t>
  </si>
  <si>
    <t>case5</t>
  </si>
  <si>
    <t>case6</t>
  </si>
  <si>
    <t>case7</t>
  </si>
  <si>
    <t>case8</t>
  </si>
  <si>
    <t>case9</t>
  </si>
  <si>
    <t>case10</t>
  </si>
  <si>
    <t>case11</t>
  </si>
  <si>
    <t>case12</t>
  </si>
  <si>
    <t>H1</t>
  </si>
  <si>
    <t>V1</t>
  </si>
  <si>
    <t>Steady</t>
  </si>
  <si>
    <t>Sunday</t>
  </si>
  <si>
    <t>pLow</t>
  </si>
  <si>
    <t>Eps</t>
  </si>
  <si>
    <t>pHigh</t>
  </si>
  <si>
    <t>Saturday</t>
  </si>
  <si>
    <t>Weekday</t>
  </si>
  <si>
    <t>Unsteady</t>
  </si>
  <si>
    <t>V2</t>
  </si>
  <si>
    <t>V3</t>
  </si>
  <si>
    <t>V4</t>
  </si>
  <si>
    <t>V5</t>
  </si>
  <si>
    <t>H2</t>
  </si>
  <si>
    <t>H3</t>
  </si>
  <si>
    <t>H4</t>
  </si>
  <si>
    <t>Number of Steady Flow days</t>
  </si>
  <si>
    <t>H0 (weekend=off-peak weekday)</t>
  </si>
  <si>
    <t>H500 (weekend=off-peak weekday +500)</t>
  </si>
  <si>
    <t>H750 (weekend=off-peak weekday +750)</t>
  </si>
  <si>
    <t>H1000 (weekend=off-peak weekday +1000)</t>
  </si>
  <si>
    <t>0.7 MAF</t>
  </si>
  <si>
    <t>0.8 MAF</t>
  </si>
  <si>
    <t>0.9 MAF</t>
  </si>
  <si>
    <t>1.0 MAF</t>
  </si>
  <si>
    <t>1.1 MAF</t>
  </si>
  <si>
    <t>Case</t>
  </si>
  <si>
    <t>Days</t>
  </si>
  <si>
    <t xml:space="preserve">     </t>
  </si>
  <si>
    <t xml:space="preserve"> Note : Here on and off Peak Saturady equals to the steady low flow release.</t>
  </si>
  <si>
    <t>Note: Here, we have selected releases from V2 volume scenairo just as an example.  To plot results of any other volume or number of steady low flow days scenario, Please change the highlighted release cells. Also the column names should be changed if different number of steady days scenarios are selected.</t>
  </si>
  <si>
    <t>(parameter)</t>
  </si>
  <si>
    <t>Number of steady low days</t>
  </si>
  <si>
    <t xml:space="preserve">pLow (cfs) </t>
  </si>
  <si>
    <t>pHigh (cfs)</t>
  </si>
  <si>
    <t>tot_vol</t>
  </si>
  <si>
    <t>p</t>
  </si>
  <si>
    <t>Value</t>
  </si>
  <si>
    <t>Time (MST)</t>
  </si>
  <si>
    <t xml:space="preserve"> Zero steady low flow days </t>
  </si>
  <si>
    <t>EPS</t>
  </si>
  <si>
    <t>RStore</t>
  </si>
  <si>
    <t>Store Release values during different types of days over different cases (cfs)</t>
  </si>
  <si>
    <t>Offset</t>
  </si>
  <si>
    <t>Nu_SteadyDays</t>
  </si>
  <si>
    <t>FlowType</t>
  </si>
  <si>
    <t xml:space="preserve">2 steady low flow days </t>
  </si>
  <si>
    <t xml:space="preserve">6 steady low flow days </t>
  </si>
  <si>
    <t xml:space="preserve">8 steady low flow days </t>
  </si>
  <si>
    <t xml:space="preserve">10 steady low flow days </t>
  </si>
  <si>
    <t xml:space="preserve">20 steady low flow days </t>
  </si>
  <si>
    <t>Here the consideration is month starts on Monday</t>
  </si>
  <si>
    <t>Saturday Model</t>
  </si>
  <si>
    <t>Difference between Saturday and Weekday models</t>
  </si>
  <si>
    <t>Weekend-Weekday model</t>
  </si>
  <si>
    <t>H1000 (weekend=off-peak weekday+1000)</t>
  </si>
  <si>
    <t>Saturday-Sunday-Weekday Unconstrained model</t>
  </si>
  <si>
    <t>Saturday-Sunday-Weekday Constrained model</t>
  </si>
  <si>
    <t>Slope (change in hydropower per additional steady low flow day)</t>
  </si>
  <si>
    <t>1000 cfs offset</t>
  </si>
  <si>
    <t xml:space="preserve">4 steady low flow days </t>
  </si>
  <si>
    <t xml:space="preserve">15 steady low flow days </t>
  </si>
  <si>
    <t>0 cfs offset</t>
  </si>
  <si>
    <t>500 cfs offset</t>
  </si>
  <si>
    <t>750 cfs offset</t>
  </si>
  <si>
    <t>Volume</t>
  </si>
  <si>
    <t xml:space="preserve"> Zero steady low flow days  (Unconstrained)</t>
  </si>
  <si>
    <t xml:space="preserve"> Zero steady low flow days  (Constrained)</t>
  </si>
  <si>
    <t>Rstore (Unconstrained)</t>
  </si>
  <si>
    <t>Note: Here, we have selected releases from V5 volume scenairo just as an example.  To plot results of any other volume or number of steady low flow days scenario, Please change the highlighted release cells. Also the column names should be changed if different number of steady days scenarios are selected.</t>
  </si>
  <si>
    <t>Saturday-Sunday-Weekday Partial constrained model</t>
  </si>
  <si>
    <t xml:space="preserve">31 steady low flow days </t>
  </si>
  <si>
    <t xml:space="preserve"> Zero steady low flow days  (Partial)</t>
  </si>
  <si>
    <t>TOC</t>
  </si>
  <si>
    <t>FStore</t>
  </si>
  <si>
    <t>Storing objective function values over different scenarios</t>
  </si>
  <si>
    <t>case</t>
  </si>
  <si>
    <t>RStore_unsteady</t>
  </si>
  <si>
    <t>Store Release values during unsteady flow days over different cases(cfs)</t>
  </si>
  <si>
    <t xml:space="preserve">  Steady release</t>
  </si>
  <si>
    <t>NA</t>
  </si>
  <si>
    <t>Four steady low flow days</t>
  </si>
  <si>
    <t xml:space="preserve">Eight steady low flow days </t>
  </si>
  <si>
    <t xml:space="preserve">30 steady low flow days </t>
  </si>
  <si>
    <t>unsteady</t>
  </si>
  <si>
    <t>Case 12</t>
  </si>
  <si>
    <t xml:space="preserve"> Case9</t>
  </si>
  <si>
    <t>Case 6</t>
  </si>
  <si>
    <t>Case 4</t>
  </si>
  <si>
    <t>Case 1</t>
  </si>
  <si>
    <t>A</t>
  </si>
  <si>
    <t>B</t>
  </si>
  <si>
    <t>C</t>
  </si>
  <si>
    <t>D</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</si>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</sst>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7" x14ac:knownFonts="1">
    <font>
      <sz val="11"/>
      <color theme="1"/>
      <name val="Calibri"/>
      <family val="2"/>
      <scheme val="minor"/>
    </font>
    <font>
      <sz val="12"/>
      <color theme="1"/>
      <name val="Calibri"/>
      <family val="2"/>
      <scheme val="minor"/>
    </font>
    <font>
      <sz val="18"/>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u/>
      <sz val="11"/>
      <color theme="10"/>
      <name val="Calibri"/>
      <family val="2"/>
      <scheme val="minor"/>
    </font>
  </fonts>
  <fills count="18">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rgb="FF00B0F0"/>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6" fillId="0" borderId="0" applyNumberFormat="0" applyFill="0" applyBorder="0" applyAlignment="0" applyProtection="0"/>
  </cellStyleXfs>
  <cellXfs count="59">
    <xf numFmtId="0" fontId="0" fillId="0" borderId="0" xfId="0"/>
    <xf numFmtId="0" fontId="0" fillId="3" borderId="1" xfId="0" applyFill="1" applyBorder="1"/>
    <xf numFmtId="0" fontId="0" fillId="4" borderId="1" xfId="0" applyFill="1" applyBorder="1"/>
    <xf numFmtId="0" fontId="0" fillId="5" borderId="1" xfId="0" applyFill="1" applyBorder="1"/>
    <xf numFmtId="0" fontId="0" fillId="0" borderId="2" xfId="0" applyFill="1" applyBorder="1"/>
    <xf numFmtId="0" fontId="0" fillId="6" borderId="1" xfId="0" applyFill="1" applyBorder="1"/>
    <xf numFmtId="0" fontId="0" fillId="7" borderId="1" xfId="0" applyFill="1" applyBorder="1"/>
    <xf numFmtId="0" fontId="2" fillId="0" borderId="0" xfId="0" applyFont="1"/>
    <xf numFmtId="0" fontId="0" fillId="10" borderId="0" xfId="0" applyFill="1"/>
    <xf numFmtId="0" fontId="0" fillId="11" borderId="1" xfId="0" applyFill="1" applyBorder="1"/>
    <xf numFmtId="164" fontId="0" fillId="0" borderId="0" xfId="0" applyNumberFormat="1"/>
    <xf numFmtId="0" fontId="0" fillId="0" borderId="0" xfId="0" quotePrefix="1"/>
    <xf numFmtId="0" fontId="0" fillId="0" borderId="0" xfId="0" applyAlignment="1">
      <alignment horizontal="center" vertical="center" wrapText="1"/>
    </xf>
    <xf numFmtId="0" fontId="0" fillId="0" borderId="1" xfId="0" applyFill="1" applyBorder="1"/>
    <xf numFmtId="0" fontId="0" fillId="13" borderId="0" xfId="0" applyFill="1"/>
    <xf numFmtId="0" fontId="3" fillId="0" borderId="0" xfId="0" applyFont="1"/>
    <xf numFmtId="0" fontId="0" fillId="0" borderId="0" xfId="0" applyFill="1" applyAlignment="1">
      <alignment wrapText="1"/>
    </xf>
    <xf numFmtId="0" fontId="4" fillId="0" borderId="0" xfId="0" applyFont="1" applyFill="1" applyAlignment="1">
      <alignment wrapText="1"/>
    </xf>
    <xf numFmtId="0" fontId="5" fillId="0" borderId="0" xfId="0" applyFont="1"/>
    <xf numFmtId="0" fontId="0" fillId="0" borderId="0" xfId="0" applyAlignment="1">
      <alignment horizontal="center"/>
    </xf>
    <xf numFmtId="0" fontId="0" fillId="0" borderId="0" xfId="0" applyAlignment="1">
      <alignment horizontal="center" wrapText="1"/>
    </xf>
    <xf numFmtId="0" fontId="0" fillId="0" borderId="0" xfId="0" applyAlignment="1">
      <alignment vertical="center"/>
    </xf>
    <xf numFmtId="2" fontId="0" fillId="0" borderId="0" xfId="0" applyNumberFormat="1"/>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wrapText="1"/>
    </xf>
    <xf numFmtId="0" fontId="0" fillId="14" borderId="1" xfId="0" applyFill="1" applyBorder="1" applyAlignment="1">
      <alignment horizontal="center" wrapText="1"/>
    </xf>
    <xf numFmtId="0" fontId="3" fillId="12" borderId="0" xfId="0" applyFont="1" applyFill="1" applyAlignment="1">
      <alignment horizontal="center" wrapText="1"/>
    </xf>
    <xf numFmtId="0" fontId="4" fillId="15" borderId="0" xfId="0" applyFont="1" applyFill="1" applyAlignment="1">
      <alignment horizontal="center" wrapText="1"/>
    </xf>
    <xf numFmtId="0" fontId="4" fillId="3" borderId="0" xfId="0" applyFont="1" applyFill="1" applyAlignment="1">
      <alignment horizontal="center" wrapText="1"/>
    </xf>
    <xf numFmtId="0" fontId="4" fillId="9" borderId="0" xfId="0" applyFont="1" applyFill="1" applyAlignment="1">
      <alignment horizontal="center" wrapText="1"/>
    </xf>
    <xf numFmtId="0" fontId="4" fillId="5" borderId="0" xfId="0" applyFont="1" applyFill="1" applyAlignment="1">
      <alignment horizontal="center" wrapText="1"/>
    </xf>
    <xf numFmtId="0" fontId="1" fillId="3" borderId="1" xfId="0" applyFont="1" applyFill="1" applyBorder="1" applyAlignment="1">
      <alignment horizontal="center" wrapText="1"/>
    </xf>
    <xf numFmtId="0" fontId="0" fillId="9" borderId="1" xfId="0" applyFill="1" applyBorder="1" applyAlignment="1">
      <alignment horizontal="center" wrapText="1"/>
    </xf>
    <xf numFmtId="0" fontId="0" fillId="5" borderId="1" xfId="0" applyFill="1" applyBorder="1" applyAlignment="1">
      <alignment horizontal="center" wrapText="1"/>
    </xf>
    <xf numFmtId="0" fontId="4" fillId="14" borderId="0" xfId="0" applyFont="1" applyFill="1" applyAlignment="1">
      <alignment horizontal="center" wrapText="1"/>
    </xf>
    <xf numFmtId="0" fontId="4" fillId="13" borderId="0" xfId="0" applyFont="1" applyFill="1" applyAlignment="1">
      <alignment horizontal="center" wrapText="1"/>
    </xf>
    <xf numFmtId="0" fontId="0" fillId="13" borderId="0" xfId="0" applyFill="1" applyAlignment="1">
      <alignment horizontal="center" wrapText="1"/>
    </xf>
    <xf numFmtId="0" fontId="1" fillId="5" borderId="0" xfId="0" applyFont="1" applyFill="1" applyAlignment="1">
      <alignment horizontal="center" wrapText="1"/>
    </xf>
    <xf numFmtId="0" fontId="0" fillId="8" borderId="0" xfId="0" applyFill="1" applyAlignment="1">
      <alignment horizontal="center"/>
    </xf>
    <xf numFmtId="0" fontId="0" fillId="9" borderId="0" xfId="0" applyFill="1" applyAlignment="1">
      <alignment horizontal="center" wrapText="1"/>
    </xf>
    <xf numFmtId="0" fontId="0" fillId="3" borderId="0" xfId="0" applyFill="1" applyAlignment="1">
      <alignment horizontal="center" wrapText="1"/>
    </xf>
    <xf numFmtId="0" fontId="5" fillId="2" borderId="0" xfId="0" applyFont="1" applyFill="1" applyAlignment="1">
      <alignment horizontal="center" vertical="center"/>
    </xf>
    <xf numFmtId="0" fontId="5" fillId="14" borderId="0" xfId="0" applyFont="1" applyFill="1" applyAlignment="1">
      <alignment horizontal="center" vertical="center"/>
    </xf>
    <xf numFmtId="0" fontId="4" fillId="10" borderId="0" xfId="0" applyFont="1" applyFill="1" applyAlignment="1">
      <alignment horizontal="center"/>
    </xf>
    <xf numFmtId="0" fontId="5" fillId="5" borderId="0" xfId="0" applyFont="1" applyFill="1" applyAlignment="1">
      <alignment horizontal="center" vertical="center"/>
    </xf>
    <xf numFmtId="0" fontId="5" fillId="16" borderId="0" xfId="0" applyFont="1" applyFill="1" applyAlignment="1">
      <alignment horizontal="center" vertical="center"/>
    </xf>
    <xf numFmtId="0" fontId="0" fillId="0" borderId="0" xfId="0" applyAlignment="1">
      <alignment horizontal="center"/>
    </xf>
    <xf numFmtId="0" fontId="0" fillId="0" borderId="0" xfId="0" applyAlignment="1">
      <alignment horizontal="center" wrapText="1"/>
    </xf>
    <xf numFmtId="0" fontId="0" fillId="9" borderId="0" xfId="0" applyFill="1" applyAlignment="1">
      <alignment horizontal="center"/>
    </xf>
    <xf numFmtId="0" fontId="0" fillId="3" borderId="0" xfId="0" applyFill="1" applyAlignment="1">
      <alignment horizontal="center"/>
    </xf>
    <xf numFmtId="0" fontId="0" fillId="5" borderId="0" xfId="0" applyFill="1" applyAlignment="1">
      <alignment horizontal="center"/>
    </xf>
    <xf numFmtId="0" fontId="6" fillId="0" borderId="0" xfId="1"/>
    <xf numFmtId="0" fontId="0" fillId="17" borderId="0" xfId="0" applyFill="1" applyAlignment="1">
      <alignment horizontal="center" wrapText="1"/>
    </xf>
    <xf numFmtId="0" fontId="0" fillId="9" borderId="1" xfId="0" applyFill="1" applyBorder="1"/>
    <xf numFmtId="0" fontId="0" fillId="0" borderId="0" xfId="0" applyFill="1" applyBorder="1"/>
    <xf numFmtId="0" fontId="3" fillId="0" borderId="0" xfId="0" applyFont="1" applyAlignment="1">
      <alignment horizontal="center" wrapText="1"/>
    </xf>
    <xf numFmtId="1" fontId="0" fillId="0" borderId="0" xfId="0" applyNumberFormat="1"/>
  </cellXfs>
  <cellStyles count="2">
    <cellStyle name="Hyperlink" xfId="1" builtinId="8"/>
    <cellStyle name="Normal" xfId="0" builtinId="0"/>
  </cellStyles>
  <dxfs count="0"/>
  <tableStyles count="0" defaultTableStyle="TableStyleMedium2" defaultPivotStyle="PivotStyleLight16"/>
  <colors>
    <mruColors>
      <color rgb="FF85CA3A"/>
      <color rgb="FFFF5050"/>
      <color rgb="FFCC0000"/>
      <color rgb="FFCC3300"/>
      <color rgb="FF448DD0"/>
      <color rgb="FF53F22E"/>
      <color rgb="FF93D050"/>
      <color rgb="FFC7A1E3"/>
      <color rgb="FFCDA4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6634838880779654"/>
          <c:h val="0.88621536432194992"/>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Comparision_Saturday_Updated!$C$6:$C$17</c:f>
              <c:numCache>
                <c:formatCode>General</c:formatCode>
                <c:ptCount val="12"/>
              </c:numCache>
            </c:numRef>
          </c:xVal>
          <c:yVal>
            <c:numRef>
              <c:f>Comparision_Saturday_Updated!$B$6:$B$17</c:f>
              <c:numCache>
                <c:formatCode>General</c:formatCode>
                <c:ptCount val="12"/>
              </c:numCache>
            </c:numRef>
          </c:yVal>
          <c:smooth val="0"/>
          <c:extLst>
            <c:ext xmlns:c16="http://schemas.microsoft.com/office/drawing/2014/chart" uri="{C3380CC4-5D6E-409C-BE32-E72D297353CC}">
              <c16:uniqueId val="{00000000-0326-4F4D-BE53-03082B72CC0D}"/>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Comparision_Saturday_Updated!$D$6:$D$17</c:f>
              <c:numCache>
                <c:formatCode>General</c:formatCode>
                <c:ptCount val="12"/>
              </c:numCache>
            </c:numRef>
          </c:xVal>
          <c:yVal>
            <c:numRef>
              <c:f>Comparision_Saturday_Updated!$B$6:$B$17</c:f>
              <c:numCache>
                <c:formatCode>General</c:formatCode>
                <c:ptCount val="12"/>
              </c:numCache>
            </c:numRef>
          </c:yVal>
          <c:smooth val="0"/>
          <c:extLst>
            <c:ext xmlns:c16="http://schemas.microsoft.com/office/drawing/2014/chart" uri="{C3380CC4-5D6E-409C-BE32-E72D297353CC}">
              <c16:uniqueId val="{00000001-0326-4F4D-BE53-03082B72CC0D}"/>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Comparision_Saturday_Updated!$E$6:$E$17</c:f>
              <c:numCache>
                <c:formatCode>General</c:formatCode>
                <c:ptCount val="12"/>
              </c:numCache>
            </c:numRef>
          </c:xVal>
          <c:yVal>
            <c:numRef>
              <c:f>Comparision_Saturday_Updated!$B$6:$B$17</c:f>
              <c:numCache>
                <c:formatCode>General</c:formatCode>
                <c:ptCount val="12"/>
              </c:numCache>
            </c:numRef>
          </c:yVal>
          <c:smooth val="0"/>
          <c:extLst>
            <c:ext xmlns:c16="http://schemas.microsoft.com/office/drawing/2014/chart" uri="{C3380CC4-5D6E-409C-BE32-E72D297353CC}">
              <c16:uniqueId val="{00000002-0326-4F4D-BE53-03082B72CC0D}"/>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Comparision_Saturday_Updated!$F$6:$F$17</c:f>
              <c:numCache>
                <c:formatCode>General</c:formatCode>
                <c:ptCount val="12"/>
              </c:numCache>
            </c:numRef>
          </c:xVal>
          <c:yVal>
            <c:numRef>
              <c:f>Comparision_Saturday_Updated!$B$6:$B$17</c:f>
              <c:numCache>
                <c:formatCode>General</c:formatCode>
                <c:ptCount val="12"/>
              </c:numCache>
            </c:numRef>
          </c:yVal>
          <c:smooth val="0"/>
          <c:extLst>
            <c:ext xmlns:c16="http://schemas.microsoft.com/office/drawing/2014/chart" uri="{C3380CC4-5D6E-409C-BE32-E72D297353CC}">
              <c16:uniqueId val="{00000003-0326-4F4D-BE53-03082B72CC0D}"/>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Comparision_Saturday_Updated!$G$6:$G$17</c:f>
              <c:numCache>
                <c:formatCode>General</c:formatCode>
                <c:ptCount val="12"/>
              </c:numCache>
            </c:numRef>
          </c:xVal>
          <c:yVal>
            <c:numRef>
              <c:f>Comparision_Saturday_Updated!$B$6:$B$17</c:f>
              <c:numCache>
                <c:formatCode>General</c:formatCode>
                <c:ptCount val="12"/>
              </c:numCache>
            </c:numRef>
          </c:yVal>
          <c:smooth val="0"/>
          <c:extLst>
            <c:ext xmlns:c16="http://schemas.microsoft.com/office/drawing/2014/chart" uri="{C3380CC4-5D6E-409C-BE32-E72D297353CC}">
              <c16:uniqueId val="{00000004-0326-4F4D-BE53-03082B72CC0D}"/>
            </c:ext>
          </c:extLst>
        </c:ser>
        <c:ser>
          <c:idx val="0"/>
          <c:order val="5"/>
          <c:spPr>
            <a:ln w="19050" cap="rnd">
              <a:solidFill>
                <a:schemeClr val="accent1">
                  <a:lumMod val="40000"/>
                  <a:lumOff val="60000"/>
                </a:schemeClr>
              </a:solidFill>
              <a:round/>
            </a:ln>
            <a:effectLst/>
          </c:spPr>
          <c:marker>
            <c:symbol val="diamond"/>
            <c:size val="6"/>
            <c:spPr>
              <a:solidFill>
                <a:schemeClr val="accent1">
                  <a:lumMod val="40000"/>
                  <a:lumOff val="60000"/>
                </a:schemeClr>
              </a:solidFill>
              <a:ln w="9525">
                <a:noFill/>
              </a:ln>
              <a:effectLst/>
            </c:spPr>
          </c:marker>
          <c:xVal>
            <c:numRef>
              <c:f>Comparision_Saturday_Updated!$J$6:$J$17</c:f>
              <c:numCache>
                <c:formatCode>General</c:formatCode>
                <c:ptCount val="12"/>
                <c:pt idx="0">
                  <c:v>21.756208747951799</c:v>
                </c:pt>
                <c:pt idx="1">
                  <c:v>21.730084867951799</c:v>
                </c:pt>
                <c:pt idx="2">
                  <c:v>21.703960987951799</c:v>
                </c:pt>
                <c:pt idx="3">
                  <c:v>21.651713227951799</c:v>
                </c:pt>
                <c:pt idx="4">
                  <c:v>21.6168813879518</c:v>
                </c:pt>
                <c:pt idx="5">
                  <c:v>21.582049547951797</c:v>
                </c:pt>
                <c:pt idx="6">
                  <c:v>21.573341587951802</c:v>
                </c:pt>
                <c:pt idx="7">
                  <c:v>21.5646336279518</c:v>
                </c:pt>
                <c:pt idx="8">
                  <c:v>21.483984313221903</c:v>
                </c:pt>
                <c:pt idx="9">
                  <c:v>21.178737543329397</c:v>
                </c:pt>
                <c:pt idx="10">
                  <c:v>20.873490773437002</c:v>
                </c:pt>
                <c:pt idx="11">
                  <c:v>20.507194649565999</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5-0326-4F4D-BE53-03082B72CC0D}"/>
            </c:ext>
          </c:extLst>
        </c:ser>
        <c:ser>
          <c:idx val="1"/>
          <c:order val="6"/>
          <c:spPr>
            <a:ln w="19050" cap="rnd">
              <a:solidFill>
                <a:schemeClr val="accent1">
                  <a:lumMod val="60000"/>
                  <a:lumOff val="40000"/>
                </a:schemeClr>
              </a:solidFill>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Comparision_Saturday_Updated!$K$6:$K$17</c:f>
              <c:numCache>
                <c:formatCode>General</c:formatCode>
                <c:ptCount val="12"/>
                <c:pt idx="0">
                  <c:v>25.022750419277102</c:v>
                </c:pt>
                <c:pt idx="1">
                  <c:v>24.983608313935701</c:v>
                </c:pt>
                <c:pt idx="2">
                  <c:v>24.9475975770217</c:v>
                </c:pt>
                <c:pt idx="3">
                  <c:v>24.8835784891745</c:v>
                </c:pt>
                <c:pt idx="4">
                  <c:v>24.860783086830097</c:v>
                </c:pt>
                <c:pt idx="5">
                  <c:v>24.8409290267237</c:v>
                </c:pt>
                <c:pt idx="6">
                  <c:v>24.779879672745203</c:v>
                </c:pt>
                <c:pt idx="7">
                  <c:v>24.718830318766699</c:v>
                </c:pt>
                <c:pt idx="8">
                  <c:v>24.4135835488742</c:v>
                </c:pt>
                <c:pt idx="9">
                  <c:v>24.108336778981702</c:v>
                </c:pt>
                <c:pt idx="10">
                  <c:v>23.803090009089299</c:v>
                </c:pt>
                <c:pt idx="11">
                  <c:v>23.4367938852183</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6-0326-4F4D-BE53-03082B72CC0D}"/>
            </c:ext>
          </c:extLst>
        </c:ser>
        <c:ser>
          <c:idx val="2"/>
          <c:order val="7"/>
          <c:spPr>
            <a:ln w="19050" cap="rnd">
              <a:solidFill>
                <a:srgbClr val="00B0F0"/>
              </a:solidFill>
              <a:round/>
            </a:ln>
            <a:effectLst/>
          </c:spPr>
          <c:marker>
            <c:symbol val="triangle"/>
            <c:size val="6"/>
            <c:spPr>
              <a:solidFill>
                <a:srgbClr val="00B0F0"/>
              </a:solidFill>
              <a:ln w="9525">
                <a:solidFill>
                  <a:schemeClr val="tx2">
                    <a:lumMod val="20000"/>
                    <a:lumOff val="80000"/>
                  </a:schemeClr>
                </a:solidFill>
              </a:ln>
              <a:effectLst/>
            </c:spPr>
          </c:marker>
          <c:xVal>
            <c:numRef>
              <c:f>Comparision_Saturday_Updated!$L$6:$L$17</c:f>
              <c:numCache>
                <c:formatCode>General</c:formatCode>
                <c:ptCount val="12"/>
                <c:pt idx="0">
                  <c:v>28.121567688353402</c:v>
                </c:pt>
                <c:pt idx="1">
                  <c:v>28.045996700816602</c:v>
                </c:pt>
                <c:pt idx="2">
                  <c:v>27.976471392282697</c:v>
                </c:pt>
                <c:pt idx="3">
                  <c:v>27.852870843778099</c:v>
                </c:pt>
                <c:pt idx="4">
                  <c:v>27.8088601537183</c:v>
                </c:pt>
                <c:pt idx="5">
                  <c:v>27.770528262376001</c:v>
                </c:pt>
                <c:pt idx="6">
                  <c:v>27.7094789083975</c:v>
                </c:pt>
                <c:pt idx="7">
                  <c:v>27.648429554419</c:v>
                </c:pt>
                <c:pt idx="8">
                  <c:v>27.343182784526501</c:v>
                </c:pt>
                <c:pt idx="9">
                  <c:v>27.037936014633999</c:v>
                </c:pt>
                <c:pt idx="10">
                  <c:v>26.732689244741501</c:v>
                </c:pt>
                <c:pt idx="11">
                  <c:v>26.366393120870601</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7-0326-4F4D-BE53-03082B72CC0D}"/>
            </c:ext>
          </c:extLst>
        </c:ser>
        <c:ser>
          <c:idx val="3"/>
          <c:order val="8"/>
          <c:spPr>
            <a:ln w="19050" cap="rnd">
              <a:solidFill>
                <a:srgbClr val="448DD0"/>
              </a:solidFill>
              <a:round/>
            </a:ln>
            <a:effectLst/>
          </c:spPr>
          <c:marker>
            <c:symbol val="square"/>
            <c:size val="6"/>
            <c:spPr>
              <a:solidFill>
                <a:srgbClr val="448DD0"/>
              </a:solidFill>
              <a:ln w="9525">
                <a:solidFill>
                  <a:schemeClr val="bg2">
                    <a:lumMod val="90000"/>
                  </a:schemeClr>
                </a:solidFill>
              </a:ln>
              <a:effectLst/>
            </c:spPr>
          </c:marker>
          <c:xVal>
            <c:numRef>
              <c:f>Comparision_Saturday_Updated!$M$6:$M$17</c:f>
              <c:numCache>
                <c:formatCode>General</c:formatCode>
                <c:ptCount val="12"/>
                <c:pt idx="0">
                  <c:v>31.220384957429701</c:v>
                </c:pt>
                <c:pt idx="1">
                  <c:v>31.108385087697499</c:v>
                </c:pt>
                <c:pt idx="2">
                  <c:v>31.005345207543801</c:v>
                </c:pt>
                <c:pt idx="3">
                  <c:v>30.822163198381698</c:v>
                </c:pt>
                <c:pt idx="4">
                  <c:v>30.756937220606599</c:v>
                </c:pt>
                <c:pt idx="5">
                  <c:v>30.700127498028198</c:v>
                </c:pt>
                <c:pt idx="6">
                  <c:v>30.639078144049801</c:v>
                </c:pt>
                <c:pt idx="7">
                  <c:v>30.578028790071301</c:v>
                </c:pt>
                <c:pt idx="8">
                  <c:v>30.272782020178798</c:v>
                </c:pt>
                <c:pt idx="9">
                  <c:v>29.9675352502863</c:v>
                </c:pt>
                <c:pt idx="10">
                  <c:v>29.662288480393801</c:v>
                </c:pt>
                <c:pt idx="11">
                  <c:v>29.295992356522898</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8-0326-4F4D-BE53-03082B72CC0D}"/>
            </c:ext>
          </c:extLst>
        </c:ser>
        <c:ser>
          <c:idx val="9"/>
          <c:order val="9"/>
          <c:spPr>
            <a:ln w="19050" cap="rnd">
              <a:solidFill>
                <a:srgbClr val="002060"/>
              </a:solidFill>
              <a:round/>
            </a:ln>
            <a:effectLst/>
          </c:spPr>
          <c:marker>
            <c:symbol val="star"/>
            <c:size val="6"/>
            <c:spPr>
              <a:noFill/>
              <a:ln w="9525">
                <a:solidFill>
                  <a:srgbClr val="002060"/>
                </a:solidFill>
              </a:ln>
              <a:effectLst/>
            </c:spPr>
          </c:marker>
          <c:xVal>
            <c:numRef>
              <c:f>Comparision_Saturday_Updated!$N$6:$N$17</c:f>
              <c:numCache>
                <c:formatCode>General</c:formatCode>
                <c:ptCount val="12"/>
                <c:pt idx="0">
                  <c:v>34.319202226506</c:v>
                </c:pt>
                <c:pt idx="1">
                  <c:v>34.170773474578297</c:v>
                </c:pt>
                <c:pt idx="2">
                  <c:v>34.034219022804798</c:v>
                </c:pt>
                <c:pt idx="3">
                  <c:v>33.791455552985305</c:v>
                </c:pt>
                <c:pt idx="4">
                  <c:v>33.705014287494798</c:v>
                </c:pt>
                <c:pt idx="5">
                  <c:v>33.629726733680499</c:v>
                </c:pt>
                <c:pt idx="6">
                  <c:v>33.568677379702002</c:v>
                </c:pt>
                <c:pt idx="7">
                  <c:v>33.507628025723498</c:v>
                </c:pt>
                <c:pt idx="8">
                  <c:v>33.202381255831099</c:v>
                </c:pt>
                <c:pt idx="9">
                  <c:v>32.897134485938601</c:v>
                </c:pt>
                <c:pt idx="10">
                  <c:v>32.591887716046095</c:v>
                </c:pt>
                <c:pt idx="11">
                  <c:v>32.225591592175199</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9-0326-4F4D-BE53-03082B72CC0D}"/>
            </c:ext>
          </c:extLst>
        </c:ser>
        <c:ser>
          <c:idx val="10"/>
          <c:order val="10"/>
          <c:spPr>
            <a:ln w="19050" cap="rnd">
              <a:solidFill>
                <a:schemeClr val="accent6">
                  <a:lumMod val="40000"/>
                  <a:lumOff val="60000"/>
                </a:schemeClr>
              </a:solidFill>
              <a:round/>
            </a:ln>
            <a:effectLst/>
          </c:spPr>
          <c:marker>
            <c:symbol val="diamond"/>
            <c:size val="6"/>
            <c:spPr>
              <a:solidFill>
                <a:schemeClr val="accent6">
                  <a:lumMod val="40000"/>
                  <a:lumOff val="60000"/>
                </a:schemeClr>
              </a:solidFill>
              <a:ln w="9525">
                <a:solidFill>
                  <a:schemeClr val="accent6">
                    <a:lumMod val="40000"/>
                    <a:lumOff val="60000"/>
                  </a:schemeClr>
                </a:solidFill>
              </a:ln>
              <a:effectLst/>
            </c:spPr>
          </c:marker>
          <c:xVal>
            <c:numRef>
              <c:f>Comparision_Saturday_Updated!$Q$6:$Q$17</c:f>
              <c:numCache>
                <c:formatCode>General</c:formatCode>
                <c:ptCount val="12"/>
                <c:pt idx="0">
                  <c:v>21.233365636999601</c:v>
                </c:pt>
                <c:pt idx="1">
                  <c:v>21.730084867951799</c:v>
                </c:pt>
                <c:pt idx="2">
                  <c:v>21.703960987951799</c:v>
                </c:pt>
                <c:pt idx="3">
                  <c:v>21.651713227951799</c:v>
                </c:pt>
                <c:pt idx="4">
                  <c:v>21.6168813879518</c:v>
                </c:pt>
                <c:pt idx="5">
                  <c:v>21.582049547951797</c:v>
                </c:pt>
                <c:pt idx="6">
                  <c:v>21.573341587951802</c:v>
                </c:pt>
                <c:pt idx="7">
                  <c:v>21.5646336279518</c:v>
                </c:pt>
                <c:pt idx="8">
                  <c:v>21.483984313221903</c:v>
                </c:pt>
                <c:pt idx="9">
                  <c:v>21.178737543329397</c:v>
                </c:pt>
                <c:pt idx="10">
                  <c:v>20.873490773437002</c:v>
                </c:pt>
                <c:pt idx="11">
                  <c:v>20.507194649565999</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A-0326-4F4D-BE53-03082B72CC0D}"/>
            </c:ext>
          </c:extLst>
        </c:ser>
        <c:ser>
          <c:idx val="11"/>
          <c:order val="11"/>
          <c:spPr>
            <a:ln w="19050" cap="rnd">
              <a:solidFill>
                <a:schemeClr val="accent6">
                  <a:lumMod val="60000"/>
                  <a:lumOff val="40000"/>
                </a:schemeClr>
              </a:solidFill>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Comparision_Saturday_Updated!$R$6:$R$17</c:f>
              <c:numCache>
                <c:formatCode>General</c:formatCode>
                <c:ptCount val="12"/>
                <c:pt idx="0">
                  <c:v>24.5155024422853</c:v>
                </c:pt>
                <c:pt idx="1">
                  <c:v>24.904412864142998</c:v>
                </c:pt>
                <c:pt idx="2">
                  <c:v>24.890367767368801</c:v>
                </c:pt>
                <c:pt idx="3">
                  <c:v>24.8622775738204</c:v>
                </c:pt>
                <c:pt idx="4">
                  <c:v>24.8516033002721</c:v>
                </c:pt>
                <c:pt idx="5">
                  <c:v>24.8409290267237</c:v>
                </c:pt>
                <c:pt idx="6">
                  <c:v>24.779879672745203</c:v>
                </c:pt>
                <c:pt idx="7">
                  <c:v>24.718830318766699</c:v>
                </c:pt>
                <c:pt idx="8">
                  <c:v>24.4135835488742</c:v>
                </c:pt>
                <c:pt idx="9">
                  <c:v>24.108336778981702</c:v>
                </c:pt>
                <c:pt idx="10">
                  <c:v>23.803090009089299</c:v>
                </c:pt>
                <c:pt idx="11">
                  <c:v>23.4367938852183</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B-0326-4F4D-BE53-03082B72CC0D}"/>
            </c:ext>
          </c:extLst>
        </c:ser>
        <c:ser>
          <c:idx val="12"/>
          <c:order val="12"/>
          <c:spPr>
            <a:ln w="19050" cap="rnd">
              <a:solidFill>
                <a:srgbClr val="53F22E"/>
              </a:solidFill>
              <a:round/>
            </a:ln>
            <a:effectLst/>
          </c:spPr>
          <c:marker>
            <c:symbol val="triangle"/>
            <c:size val="6"/>
            <c:spPr>
              <a:solidFill>
                <a:srgbClr val="53F22E"/>
              </a:solidFill>
              <a:ln w="9525">
                <a:noFill/>
              </a:ln>
              <a:effectLst/>
            </c:spPr>
          </c:marker>
          <c:xVal>
            <c:numRef>
              <c:f>Comparision_Saturday_Updated!$S$6:$S$17</c:f>
              <c:numCache>
                <c:formatCode>General</c:formatCode>
                <c:ptCount val="12"/>
                <c:pt idx="0">
                  <c:v>27.527454454203902</c:v>
                </c:pt>
                <c:pt idx="1">
                  <c:v>27.834012099795302</c:v>
                </c:pt>
                <c:pt idx="2">
                  <c:v>27.819967003021098</c:v>
                </c:pt>
                <c:pt idx="3">
                  <c:v>27.791876809472697</c:v>
                </c:pt>
                <c:pt idx="4">
                  <c:v>27.781202535924301</c:v>
                </c:pt>
                <c:pt idx="5">
                  <c:v>27.770528262376001</c:v>
                </c:pt>
                <c:pt idx="6">
                  <c:v>27.7094789083975</c:v>
                </c:pt>
                <c:pt idx="7">
                  <c:v>27.648429554419</c:v>
                </c:pt>
                <c:pt idx="8">
                  <c:v>27.343182784526501</c:v>
                </c:pt>
                <c:pt idx="9">
                  <c:v>27.037936014633999</c:v>
                </c:pt>
                <c:pt idx="10">
                  <c:v>26.732689244741501</c:v>
                </c:pt>
                <c:pt idx="11">
                  <c:v>26.366393120870601</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C-0326-4F4D-BE53-03082B72CC0D}"/>
            </c:ext>
          </c:extLst>
        </c:ser>
        <c:ser>
          <c:idx val="13"/>
          <c:order val="13"/>
          <c:spPr>
            <a:ln w="19050" cap="rnd">
              <a:solidFill>
                <a:srgbClr val="85CA3A"/>
              </a:solidFill>
              <a:round/>
            </a:ln>
            <a:effectLst/>
          </c:spPr>
          <c:marker>
            <c:symbol val="square"/>
            <c:size val="6"/>
            <c:spPr>
              <a:solidFill>
                <a:srgbClr val="85CA3A"/>
              </a:solidFill>
              <a:ln w="9525">
                <a:noFill/>
              </a:ln>
              <a:effectLst/>
            </c:spPr>
          </c:marker>
          <c:xVal>
            <c:numRef>
              <c:f>Comparision_Saturday_Updated!$T$6:$T$17</c:f>
              <c:numCache>
                <c:formatCode>General</c:formatCode>
                <c:ptCount val="12"/>
                <c:pt idx="0">
                  <c:v>30.457053689856203</c:v>
                </c:pt>
                <c:pt idx="1">
                  <c:v>30.7636113354476</c:v>
                </c:pt>
                <c:pt idx="2">
                  <c:v>30.749566238673399</c:v>
                </c:pt>
                <c:pt idx="3">
                  <c:v>30.721476045125002</c:v>
                </c:pt>
                <c:pt idx="4">
                  <c:v>30.710801771576598</c:v>
                </c:pt>
                <c:pt idx="5">
                  <c:v>30.700127498028198</c:v>
                </c:pt>
                <c:pt idx="6">
                  <c:v>30.639078144049801</c:v>
                </c:pt>
                <c:pt idx="7">
                  <c:v>30.578028790071301</c:v>
                </c:pt>
                <c:pt idx="8">
                  <c:v>30.272782020178798</c:v>
                </c:pt>
                <c:pt idx="9">
                  <c:v>29.9675352502863</c:v>
                </c:pt>
                <c:pt idx="10">
                  <c:v>29.662288480393801</c:v>
                </c:pt>
                <c:pt idx="11">
                  <c:v>29.295992356522898</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D-0326-4F4D-BE53-03082B72CC0D}"/>
            </c:ext>
          </c:extLst>
        </c:ser>
        <c:ser>
          <c:idx val="14"/>
          <c:order val="14"/>
          <c:spPr>
            <a:ln w="19050" cap="rnd">
              <a:solidFill>
                <a:schemeClr val="accent6">
                  <a:lumMod val="75000"/>
                </a:schemeClr>
              </a:solidFill>
              <a:round/>
            </a:ln>
            <a:effectLst/>
          </c:spPr>
          <c:marker>
            <c:symbol val="star"/>
            <c:size val="6"/>
            <c:spPr>
              <a:noFill/>
              <a:ln w="9525">
                <a:solidFill>
                  <a:schemeClr val="accent6">
                    <a:lumMod val="75000"/>
                  </a:schemeClr>
                </a:solidFill>
              </a:ln>
              <a:effectLst/>
            </c:spPr>
          </c:marker>
          <c:xVal>
            <c:numRef>
              <c:f>Comparision_Saturday_Updated!$U$6:$U$17</c:f>
              <c:numCache>
                <c:formatCode>General</c:formatCode>
                <c:ptCount val="12"/>
                <c:pt idx="0">
                  <c:v>33.3866529255085</c:v>
                </c:pt>
                <c:pt idx="1">
                  <c:v>33.693210571099897</c:v>
                </c:pt>
                <c:pt idx="2">
                  <c:v>33.6791654743257</c:v>
                </c:pt>
                <c:pt idx="3">
                  <c:v>33.651075280777299</c:v>
                </c:pt>
                <c:pt idx="4">
                  <c:v>33.640401007228903</c:v>
                </c:pt>
                <c:pt idx="5">
                  <c:v>33.629726733680499</c:v>
                </c:pt>
                <c:pt idx="6">
                  <c:v>33.568677379702002</c:v>
                </c:pt>
                <c:pt idx="7">
                  <c:v>33.507628025723498</c:v>
                </c:pt>
                <c:pt idx="8">
                  <c:v>33.202381255831099</c:v>
                </c:pt>
                <c:pt idx="9">
                  <c:v>32.897134485938601</c:v>
                </c:pt>
                <c:pt idx="10">
                  <c:v>32.591887716046095</c:v>
                </c:pt>
                <c:pt idx="11">
                  <c:v>32.225591592175199</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E-0326-4F4D-BE53-03082B72CC0D}"/>
            </c:ext>
          </c:extLst>
        </c:ser>
        <c:ser>
          <c:idx val="15"/>
          <c:order val="15"/>
          <c:spPr>
            <a:ln w="19050" cap="rnd">
              <a:solidFill>
                <a:schemeClr val="accent2">
                  <a:lumMod val="40000"/>
                  <a:lumOff val="60000"/>
                </a:schemeClr>
              </a:solidFill>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Comparision_Saturday_Updated!$X$6:$X$17</c:f>
              <c:numCache>
                <c:formatCode>General</c:formatCode>
                <c:ptCount val="12"/>
                <c:pt idx="0">
                  <c:v>21.388423505386697</c:v>
                </c:pt>
                <c:pt idx="1">
                  <c:v>21.4177348890763</c:v>
                </c:pt>
                <c:pt idx="2">
                  <c:v>21.449067747503101</c:v>
                </c:pt>
                <c:pt idx="3">
                  <c:v>21.518696321784898</c:v>
                </c:pt>
                <c:pt idx="4">
                  <c:v>21.547142169021701</c:v>
                </c:pt>
                <c:pt idx="5">
                  <c:v>21.582049547951797</c:v>
                </c:pt>
                <c:pt idx="6">
                  <c:v>21.573341587951802</c:v>
                </c:pt>
                <c:pt idx="7">
                  <c:v>21.5646336279518</c:v>
                </c:pt>
                <c:pt idx="8">
                  <c:v>21.483984313221903</c:v>
                </c:pt>
                <c:pt idx="9">
                  <c:v>21.178737543329397</c:v>
                </c:pt>
                <c:pt idx="10">
                  <c:v>20.873490773437002</c:v>
                </c:pt>
                <c:pt idx="11">
                  <c:v>20.507194649565999</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xmlns:c15="http://schemas.microsoft.com/office/drawing/2012/chart">
            <c:ext xmlns:c16="http://schemas.microsoft.com/office/drawing/2014/chart" uri="{C3380CC4-5D6E-409C-BE32-E72D297353CC}">
              <c16:uniqueId val="{0000000F-0326-4F4D-BE53-03082B72CC0D}"/>
            </c:ext>
          </c:extLst>
        </c:ser>
        <c:ser>
          <c:idx val="16"/>
          <c:order val="16"/>
          <c:spPr>
            <a:ln w="19050" cap="rnd">
              <a:solidFill>
                <a:schemeClr val="accent2">
                  <a:lumMod val="60000"/>
                  <a:lumOff val="40000"/>
                </a:schemeClr>
              </a:solidFill>
              <a:round/>
            </a:ln>
            <a:effectLst/>
          </c:spPr>
          <c:marker>
            <c:symbol val="circle"/>
            <c:size val="6"/>
            <c:spPr>
              <a:solidFill>
                <a:srgbClr val="F8A690"/>
              </a:solidFill>
              <a:ln w="9525">
                <a:solidFill>
                  <a:schemeClr val="bg2">
                    <a:lumMod val="90000"/>
                  </a:schemeClr>
                </a:solidFill>
              </a:ln>
              <a:effectLst/>
            </c:spPr>
          </c:marker>
          <c:xVal>
            <c:numRef>
              <c:f>Comparision_Saturday_Updated!$Y$6:$Y$17</c:f>
              <c:numCache>
                <c:formatCode>General</c:formatCode>
                <c:ptCount val="12"/>
                <c:pt idx="0">
                  <c:v>24.6705603106724</c:v>
                </c:pt>
                <c:pt idx="1">
                  <c:v>24.720141194465601</c:v>
                </c:pt>
                <c:pt idx="2">
                  <c:v>24.762276484788202</c:v>
                </c:pt>
                <c:pt idx="3">
                  <c:v>24.846547065433302</c:v>
                </c:pt>
                <c:pt idx="4">
                  <c:v>24.843738046078499</c:v>
                </c:pt>
                <c:pt idx="5">
                  <c:v>24.8409290267237</c:v>
                </c:pt>
                <c:pt idx="6">
                  <c:v>24.779879672745203</c:v>
                </c:pt>
                <c:pt idx="7">
                  <c:v>24.718830318766699</c:v>
                </c:pt>
                <c:pt idx="8">
                  <c:v>24.4135835488742</c:v>
                </c:pt>
                <c:pt idx="9">
                  <c:v>24.108336778981702</c:v>
                </c:pt>
                <c:pt idx="10">
                  <c:v>23.803090009089299</c:v>
                </c:pt>
                <c:pt idx="11">
                  <c:v>23.4367938852183</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xmlns:c15="http://schemas.microsoft.com/office/drawing/2012/chart">
            <c:ext xmlns:c16="http://schemas.microsoft.com/office/drawing/2014/chart" uri="{C3380CC4-5D6E-409C-BE32-E72D297353CC}">
              <c16:uniqueId val="{00000010-0326-4F4D-BE53-03082B72CC0D}"/>
            </c:ext>
          </c:extLst>
        </c:ser>
        <c:ser>
          <c:idx val="17"/>
          <c:order val="17"/>
          <c:spPr>
            <a:ln w="19050" cap="rnd">
              <a:solidFill>
                <a:srgbClr val="FF5050"/>
              </a:solidFill>
              <a:round/>
            </a:ln>
            <a:effectLst/>
          </c:spPr>
          <c:marker>
            <c:symbol val="triangle"/>
            <c:size val="6"/>
            <c:spPr>
              <a:solidFill>
                <a:srgbClr val="FF5050"/>
              </a:solidFill>
              <a:ln w="9525">
                <a:noFill/>
              </a:ln>
              <a:effectLst/>
            </c:spPr>
          </c:marker>
          <c:xVal>
            <c:numRef>
              <c:f>Comparision_Saturday_Updated!$Z$6:$Z$17</c:f>
              <c:numCache>
                <c:formatCode>General</c:formatCode>
                <c:ptCount val="12"/>
                <c:pt idx="0">
                  <c:v>27.6076051397953</c:v>
                </c:pt>
                <c:pt idx="1">
                  <c:v>27.649740430117902</c:v>
                </c:pt>
                <c:pt idx="2">
                  <c:v>27.6918757204405</c:v>
                </c:pt>
                <c:pt idx="3">
                  <c:v>27.7761463010856</c:v>
                </c:pt>
                <c:pt idx="4">
                  <c:v>27.7733372817308</c:v>
                </c:pt>
                <c:pt idx="5">
                  <c:v>27.770528262376001</c:v>
                </c:pt>
                <c:pt idx="6">
                  <c:v>27.7094789083975</c:v>
                </c:pt>
                <c:pt idx="7">
                  <c:v>27.648429554419</c:v>
                </c:pt>
                <c:pt idx="8">
                  <c:v>27.343182784526501</c:v>
                </c:pt>
                <c:pt idx="9">
                  <c:v>27.037936014633999</c:v>
                </c:pt>
                <c:pt idx="10">
                  <c:v>26.732689244741501</c:v>
                </c:pt>
                <c:pt idx="11">
                  <c:v>26.366393120870601</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xmlns:c15="http://schemas.microsoft.com/office/drawing/2012/chart">
            <c:ext xmlns:c16="http://schemas.microsoft.com/office/drawing/2014/chart" uri="{C3380CC4-5D6E-409C-BE32-E72D297353CC}">
              <c16:uniqueId val="{00000011-0326-4F4D-BE53-03082B72CC0D}"/>
            </c:ext>
          </c:extLst>
        </c:ser>
        <c:ser>
          <c:idx val="18"/>
          <c:order val="18"/>
          <c:spPr>
            <a:ln w="19050" cap="rnd">
              <a:solidFill>
                <a:srgbClr val="CC0000"/>
              </a:solidFill>
              <a:round/>
            </a:ln>
            <a:effectLst/>
          </c:spPr>
          <c:marker>
            <c:symbol val="square"/>
            <c:size val="6"/>
            <c:spPr>
              <a:solidFill>
                <a:srgbClr val="CC0000"/>
              </a:solidFill>
              <a:ln w="9525">
                <a:noFill/>
              </a:ln>
              <a:effectLst/>
            </c:spPr>
          </c:marker>
          <c:xVal>
            <c:numRef>
              <c:f>Comparision_Saturday_Updated!$AA$6:$AA$17</c:f>
              <c:numCache>
                <c:formatCode>General</c:formatCode>
                <c:ptCount val="12"/>
                <c:pt idx="0">
                  <c:v>30.537204375447601</c:v>
                </c:pt>
                <c:pt idx="1">
                  <c:v>30.579339665770199</c:v>
                </c:pt>
                <c:pt idx="2">
                  <c:v>30.621474956092801</c:v>
                </c:pt>
                <c:pt idx="3">
                  <c:v>30.705745536737901</c:v>
                </c:pt>
                <c:pt idx="4">
                  <c:v>30.702936517383097</c:v>
                </c:pt>
                <c:pt idx="5">
                  <c:v>30.700127498028198</c:v>
                </c:pt>
                <c:pt idx="6">
                  <c:v>30.639078144049801</c:v>
                </c:pt>
                <c:pt idx="7">
                  <c:v>30.578028790071301</c:v>
                </c:pt>
                <c:pt idx="8">
                  <c:v>30.272782020178798</c:v>
                </c:pt>
                <c:pt idx="9">
                  <c:v>29.9675352502863</c:v>
                </c:pt>
                <c:pt idx="10">
                  <c:v>29.662288480393801</c:v>
                </c:pt>
                <c:pt idx="11">
                  <c:v>29.295992356522898</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xmlns:c15="http://schemas.microsoft.com/office/drawing/2012/chart">
            <c:ext xmlns:c16="http://schemas.microsoft.com/office/drawing/2014/chart" uri="{C3380CC4-5D6E-409C-BE32-E72D297353CC}">
              <c16:uniqueId val="{00000012-0326-4F4D-BE53-03082B72CC0D}"/>
            </c:ext>
          </c:extLst>
        </c:ser>
        <c:ser>
          <c:idx val="19"/>
          <c:order val="19"/>
          <c:spPr>
            <a:ln w="19050" cap="rnd">
              <a:solidFill>
                <a:srgbClr val="CC0000"/>
              </a:solidFill>
              <a:round/>
            </a:ln>
            <a:effectLst/>
          </c:spPr>
          <c:marker>
            <c:symbol val="diamond"/>
            <c:size val="6"/>
            <c:spPr>
              <a:solidFill>
                <a:srgbClr val="CC0000"/>
              </a:solidFill>
              <a:ln w="9525">
                <a:noFill/>
              </a:ln>
              <a:effectLst/>
            </c:spPr>
          </c:marker>
          <c:xVal>
            <c:numRef>
              <c:f>Comparision_Saturday_Updated!$AB$6:$AB$17</c:f>
              <c:numCache>
                <c:formatCode>General</c:formatCode>
                <c:ptCount val="12"/>
                <c:pt idx="0">
                  <c:v>33.466803611099898</c:v>
                </c:pt>
                <c:pt idx="1">
                  <c:v>33.508938901422503</c:v>
                </c:pt>
                <c:pt idx="2">
                  <c:v>33.551074191745101</c:v>
                </c:pt>
                <c:pt idx="3">
                  <c:v>33.635344772390205</c:v>
                </c:pt>
                <c:pt idx="4">
                  <c:v>33.632535753035398</c:v>
                </c:pt>
                <c:pt idx="5">
                  <c:v>33.629726733680499</c:v>
                </c:pt>
                <c:pt idx="6">
                  <c:v>33.568677379702002</c:v>
                </c:pt>
                <c:pt idx="7">
                  <c:v>33.507628025723498</c:v>
                </c:pt>
                <c:pt idx="8">
                  <c:v>33.202381255831099</c:v>
                </c:pt>
                <c:pt idx="9">
                  <c:v>32.897134485938601</c:v>
                </c:pt>
                <c:pt idx="10">
                  <c:v>32.591887716046095</c:v>
                </c:pt>
                <c:pt idx="11">
                  <c:v>32.225591592175199</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xmlns:c15="http://schemas.microsoft.com/office/drawing/2012/chart">
            <c:ext xmlns:c16="http://schemas.microsoft.com/office/drawing/2014/chart" uri="{C3380CC4-5D6E-409C-BE32-E72D297353CC}">
              <c16:uniqueId val="{00000013-0326-4F4D-BE53-03082B72CC0D}"/>
            </c:ext>
          </c:extLst>
        </c:ser>
        <c:dLbls>
          <c:showLegendKey val="0"/>
          <c:showVal val="0"/>
          <c:showCatName val="0"/>
          <c:showSerName val="0"/>
          <c:showPercent val="0"/>
          <c:showBubbleSize val="0"/>
        </c:dLbls>
        <c:axId val="1211617856"/>
        <c:axId val="655929296"/>
        <c:extLst/>
      </c:scatterChart>
      <c:valAx>
        <c:axId val="1211617856"/>
        <c:scaling>
          <c:orientation val="minMax"/>
          <c:max val="35"/>
          <c:min val="19"/>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'Fstore_Unconstrained '!$C$4:$C$15</c:f>
              <c:numCache>
                <c:formatCode>General</c:formatCode>
                <c:ptCount val="12"/>
                <c:pt idx="0">
                  <c:v>21.756208747951799</c:v>
                </c:pt>
                <c:pt idx="1">
                  <c:v>21.756208747951799</c:v>
                </c:pt>
                <c:pt idx="2">
                  <c:v>21.756208747951799</c:v>
                </c:pt>
                <c:pt idx="3">
                  <c:v>21.756208747951799</c:v>
                </c:pt>
                <c:pt idx="4">
                  <c:v>21.756208747951799</c:v>
                </c:pt>
                <c:pt idx="5">
                  <c:v>21.756208747951799</c:v>
                </c:pt>
                <c:pt idx="6">
                  <c:v>21.756208747951799</c:v>
                </c:pt>
                <c:pt idx="7">
                  <c:v>21.756208747951799</c:v>
                </c:pt>
                <c:pt idx="8">
                  <c:v>21.5379174848348</c:v>
                </c:pt>
                <c:pt idx="9">
                  <c:v>21.215816598813298</c:v>
                </c:pt>
                <c:pt idx="10">
                  <c:v>20.893715712791799</c:v>
                </c:pt>
                <c:pt idx="11">
                  <c:v>20.507194649565999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0-D956-4766-8FB3-D28EF76602FB}"/>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'Fstore_Unconstrained '!$D$4:$D$15</c:f>
              <c:numCache>
                <c:formatCode>General</c:formatCode>
                <c:ptCount val="12"/>
                <c:pt idx="0">
                  <c:v>25.022750419277102</c:v>
                </c:pt>
                <c:pt idx="1">
                  <c:v>25.0002985706024</c:v>
                </c:pt>
                <c:pt idx="2">
                  <c:v>24.979642869821703</c:v>
                </c:pt>
                <c:pt idx="3">
                  <c:v>24.942921623989299</c:v>
                </c:pt>
                <c:pt idx="4">
                  <c:v>24.929846217864601</c:v>
                </c:pt>
                <c:pt idx="5">
                  <c:v>24.918457960917202</c:v>
                </c:pt>
                <c:pt idx="6">
                  <c:v>24.854037783712901</c:v>
                </c:pt>
                <c:pt idx="7">
                  <c:v>24.789617606508603</c:v>
                </c:pt>
                <c:pt idx="8">
                  <c:v>24.467516720487101</c:v>
                </c:pt>
                <c:pt idx="9">
                  <c:v>24.145415834465602</c:v>
                </c:pt>
                <c:pt idx="10">
                  <c:v>23.823314948444096</c:v>
                </c:pt>
                <c:pt idx="11">
                  <c:v>23.4367938852183</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1-D956-4766-8FB3-D28EF76602FB}"/>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'Fstore_Unconstrained '!$E$4:$E$15</c:f>
              <c:numCache>
                <c:formatCode>General</c:formatCode>
                <c:ptCount val="12"/>
                <c:pt idx="0">
                  <c:v>28.121567688353402</c:v>
                </c:pt>
                <c:pt idx="1">
                  <c:v>28.062686957483297</c:v>
                </c:pt>
                <c:pt idx="2">
                  <c:v>28.0085166850827</c:v>
                </c:pt>
                <c:pt idx="3">
                  <c:v>27.912213978592899</c:v>
                </c:pt>
                <c:pt idx="4">
                  <c:v>27.8779232847528</c:v>
                </c:pt>
                <c:pt idx="5">
                  <c:v>27.848057196569499</c:v>
                </c:pt>
                <c:pt idx="6">
                  <c:v>27.783637019365198</c:v>
                </c:pt>
                <c:pt idx="7">
                  <c:v>27.7192168421609</c:v>
                </c:pt>
                <c:pt idx="8">
                  <c:v>27.397115956139402</c:v>
                </c:pt>
                <c:pt idx="9">
                  <c:v>27.0750150701179</c:v>
                </c:pt>
                <c:pt idx="10">
                  <c:v>26.752914184096401</c:v>
                </c:pt>
                <c:pt idx="11">
                  <c:v>26.366393120870601</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2-D956-4766-8FB3-D28EF76602FB}"/>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'Fstore_Unconstrained '!$F$4:$F$15</c:f>
              <c:numCache>
                <c:formatCode>General</c:formatCode>
                <c:ptCount val="12"/>
                <c:pt idx="0">
                  <c:v>31.220384957429701</c:v>
                </c:pt>
                <c:pt idx="1">
                  <c:v>31.125075344364099</c:v>
                </c:pt>
                <c:pt idx="2">
                  <c:v>31.0373905003438</c:v>
                </c:pt>
                <c:pt idx="3">
                  <c:v>30.881506333196498</c:v>
                </c:pt>
                <c:pt idx="4">
                  <c:v>30.826000351641099</c:v>
                </c:pt>
                <c:pt idx="5">
                  <c:v>30.7776564322218</c:v>
                </c:pt>
                <c:pt idx="6">
                  <c:v>30.713236255017499</c:v>
                </c:pt>
                <c:pt idx="7">
                  <c:v>30.648816077813201</c:v>
                </c:pt>
                <c:pt idx="8">
                  <c:v>30.326715191791699</c:v>
                </c:pt>
                <c:pt idx="9">
                  <c:v>30.0046143057702</c:v>
                </c:pt>
                <c:pt idx="10">
                  <c:v>29.682513419748702</c:v>
                </c:pt>
                <c:pt idx="11">
                  <c:v>29.295992356522898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3-D956-4766-8FB3-D28EF76602FB}"/>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'Fstore_Unconstrained '!$G$4:$G$15</c:f>
              <c:numCache>
                <c:formatCode>General</c:formatCode>
                <c:ptCount val="12"/>
                <c:pt idx="0">
                  <c:v>34.319202226506</c:v>
                </c:pt>
                <c:pt idx="1">
                  <c:v>34.187463731245003</c:v>
                </c:pt>
                <c:pt idx="2">
                  <c:v>34.066264315604798</c:v>
                </c:pt>
                <c:pt idx="3">
                  <c:v>33.850798687800101</c:v>
                </c:pt>
                <c:pt idx="4">
                  <c:v>33.774077418529302</c:v>
                </c:pt>
                <c:pt idx="5">
                  <c:v>33.707255667874101</c:v>
                </c:pt>
                <c:pt idx="6">
                  <c:v>33.642835490669803</c:v>
                </c:pt>
                <c:pt idx="7">
                  <c:v>33.578415313465499</c:v>
                </c:pt>
                <c:pt idx="8">
                  <c:v>33.256314427443996</c:v>
                </c:pt>
                <c:pt idx="9">
                  <c:v>32.934213541422501</c:v>
                </c:pt>
                <c:pt idx="10">
                  <c:v>32.612112655400999</c:v>
                </c:pt>
                <c:pt idx="11">
                  <c:v>32.225591592175199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4-D956-4766-8FB3-D28EF76602FB}"/>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'Fstore_Unconstrained '!$J$4:$J$15</c:f>
              <c:numCache>
                <c:formatCode>General</c:formatCode>
                <c:ptCount val="12"/>
                <c:pt idx="0">
                  <c:v>21.756208747951799</c:v>
                </c:pt>
                <c:pt idx="1">
                  <c:v>21.743146807951799</c:v>
                </c:pt>
                <c:pt idx="2">
                  <c:v>21.730084867951799</c:v>
                </c:pt>
                <c:pt idx="3">
                  <c:v>21.703960987951799</c:v>
                </c:pt>
                <c:pt idx="4">
                  <c:v>21.686545067951798</c:v>
                </c:pt>
                <c:pt idx="5">
                  <c:v>21.6691291479518</c:v>
                </c:pt>
                <c:pt idx="6">
                  <c:v>21.664775167951799</c:v>
                </c:pt>
                <c:pt idx="7">
                  <c:v>21.660421187951801</c:v>
                </c:pt>
                <c:pt idx="8">
                  <c:v>21.510950899028401</c:v>
                </c:pt>
                <c:pt idx="9">
                  <c:v>21.197277071071401</c:v>
                </c:pt>
                <c:pt idx="10">
                  <c:v>20.883603243114401</c:v>
                </c:pt>
                <c:pt idx="11">
                  <c:v>20.507194649565999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5-D956-4766-8FB3-D28EF76602FB}"/>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'Fstore_Unconstrained '!$K$4:$K$15</c:f>
              <c:numCache>
                <c:formatCode>General</c:formatCode>
                <c:ptCount val="12"/>
                <c:pt idx="0">
                  <c:v>25.022750419277102</c:v>
                </c:pt>
                <c:pt idx="1">
                  <c:v>24.9919534422691</c:v>
                </c:pt>
                <c:pt idx="2">
                  <c:v>24.9636202234217</c:v>
                </c:pt>
                <c:pt idx="3">
                  <c:v>24.913250056581898</c:v>
                </c:pt>
                <c:pt idx="4">
                  <c:v>24.895314652347299</c:v>
                </c:pt>
                <c:pt idx="5">
                  <c:v>24.879693493820398</c:v>
                </c:pt>
                <c:pt idx="6">
                  <c:v>24.816958728229</c:v>
                </c:pt>
                <c:pt idx="7">
                  <c:v>24.754223962637699</c:v>
                </c:pt>
                <c:pt idx="8">
                  <c:v>24.440550134680699</c:v>
                </c:pt>
                <c:pt idx="9">
                  <c:v>24.126876306723698</c:v>
                </c:pt>
                <c:pt idx="10">
                  <c:v>23.813202478766698</c:v>
                </c:pt>
                <c:pt idx="11">
                  <c:v>23.4367938852183</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6-D956-4766-8FB3-D28EF76602FB}"/>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'Fstore_Unconstrained '!$L$4:$L$15</c:f>
              <c:numCache>
                <c:formatCode>General</c:formatCode>
                <c:ptCount val="12"/>
                <c:pt idx="0">
                  <c:v>28.121567688353402</c:v>
                </c:pt>
                <c:pt idx="1">
                  <c:v>28.054341829149898</c:v>
                </c:pt>
                <c:pt idx="2">
                  <c:v>27.9924940386827</c:v>
                </c:pt>
                <c:pt idx="3">
                  <c:v>27.882542411185501</c:v>
                </c:pt>
                <c:pt idx="4">
                  <c:v>27.843391719235598</c:v>
                </c:pt>
                <c:pt idx="5">
                  <c:v>27.809292729472702</c:v>
                </c:pt>
                <c:pt idx="6">
                  <c:v>27.746557963881298</c:v>
                </c:pt>
                <c:pt idx="7">
                  <c:v>27.6838231982899</c:v>
                </c:pt>
                <c:pt idx="8">
                  <c:v>27.3701493703329</c:v>
                </c:pt>
                <c:pt idx="9">
                  <c:v>27.056475542375999</c:v>
                </c:pt>
                <c:pt idx="10">
                  <c:v>26.742801714418999</c:v>
                </c:pt>
                <c:pt idx="11">
                  <c:v>26.366393120870601</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7-D956-4766-8FB3-D28EF76602FB}"/>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'Fstore_Unconstrained '!$M$4:$M$15</c:f>
              <c:numCache>
                <c:formatCode>General</c:formatCode>
                <c:ptCount val="12"/>
                <c:pt idx="0">
                  <c:v>31.220384957429701</c:v>
                </c:pt>
                <c:pt idx="1">
                  <c:v>31.116730216030799</c:v>
                </c:pt>
                <c:pt idx="2">
                  <c:v>31.021367853943797</c:v>
                </c:pt>
                <c:pt idx="3">
                  <c:v>30.8518347657891</c:v>
                </c:pt>
                <c:pt idx="4">
                  <c:v>30.791468786123801</c:v>
                </c:pt>
                <c:pt idx="5">
                  <c:v>30.738891965124999</c:v>
                </c:pt>
                <c:pt idx="6">
                  <c:v>30.676157199533602</c:v>
                </c:pt>
                <c:pt idx="7">
                  <c:v>30.613422433942198</c:v>
                </c:pt>
                <c:pt idx="8">
                  <c:v>30.299748605985197</c:v>
                </c:pt>
                <c:pt idx="9">
                  <c:v>29.9860747780282</c:v>
                </c:pt>
                <c:pt idx="10">
                  <c:v>29.672400950071303</c:v>
                </c:pt>
                <c:pt idx="11">
                  <c:v>29.295992356522898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8-D956-4766-8FB3-D28EF76602FB}"/>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'Fstore_Unconstrained '!$N$4:$N$15</c:f>
              <c:numCache>
                <c:formatCode>General</c:formatCode>
                <c:ptCount val="12"/>
                <c:pt idx="0">
                  <c:v>34.319202226506</c:v>
                </c:pt>
                <c:pt idx="1">
                  <c:v>34.1791186029117</c:v>
                </c:pt>
                <c:pt idx="2">
                  <c:v>34.050241669204802</c:v>
                </c:pt>
                <c:pt idx="3">
                  <c:v>33.821127120392703</c:v>
                </c:pt>
                <c:pt idx="4">
                  <c:v>33.739545853012103</c:v>
                </c:pt>
                <c:pt idx="5">
                  <c:v>33.668491200777297</c:v>
                </c:pt>
                <c:pt idx="6">
                  <c:v>33.605756435185903</c:v>
                </c:pt>
                <c:pt idx="7">
                  <c:v>33.543021669594502</c:v>
                </c:pt>
                <c:pt idx="8">
                  <c:v>33.229347841637498</c:v>
                </c:pt>
                <c:pt idx="9">
                  <c:v>32.915674013680501</c:v>
                </c:pt>
                <c:pt idx="10">
                  <c:v>32.602000185723497</c:v>
                </c:pt>
                <c:pt idx="11">
                  <c:v>32.225591592175199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9-D956-4766-8FB3-D28EF76602FB}"/>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'Fstore_Unconstrained '!$Q$4:$Q$15</c:f>
              <c:numCache>
                <c:formatCode>General</c:formatCode>
                <c:ptCount val="12"/>
                <c:pt idx="0">
                  <c:v>21.756208747951799</c:v>
                </c:pt>
                <c:pt idx="1">
                  <c:v>21.736615837951803</c:v>
                </c:pt>
                <c:pt idx="2">
                  <c:v>21.717022927951803</c:v>
                </c:pt>
                <c:pt idx="3">
                  <c:v>21.677837107951802</c:v>
                </c:pt>
                <c:pt idx="4">
                  <c:v>21.651713227951799</c:v>
                </c:pt>
                <c:pt idx="5">
                  <c:v>21.625589347951799</c:v>
                </c:pt>
                <c:pt idx="6">
                  <c:v>21.619058377951802</c:v>
                </c:pt>
                <c:pt idx="7">
                  <c:v>21.612527407951799</c:v>
                </c:pt>
                <c:pt idx="8">
                  <c:v>21.497467606125102</c:v>
                </c:pt>
                <c:pt idx="9">
                  <c:v>21.188007307200397</c:v>
                </c:pt>
                <c:pt idx="10">
                  <c:v>20.878547008275699</c:v>
                </c:pt>
                <c:pt idx="11">
                  <c:v>20.507194649565999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A-D956-4766-8FB3-D28EF76602FB}"/>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'Fstore_Unconstrained '!$R$4:$R$15</c:f>
              <c:numCache>
                <c:formatCode>General</c:formatCode>
                <c:ptCount val="12"/>
                <c:pt idx="0">
                  <c:v>25.022750419277102</c:v>
                </c:pt>
                <c:pt idx="1">
                  <c:v>24.987780878102399</c:v>
                </c:pt>
                <c:pt idx="2">
                  <c:v>24.955608900221701</c:v>
                </c:pt>
                <c:pt idx="3">
                  <c:v>24.898414272878199</c:v>
                </c:pt>
                <c:pt idx="4">
                  <c:v>24.878048869588699</c:v>
                </c:pt>
                <c:pt idx="5">
                  <c:v>24.860311260272102</c:v>
                </c:pt>
                <c:pt idx="6">
                  <c:v>24.7984192004871</c:v>
                </c:pt>
                <c:pt idx="7">
                  <c:v>24.736527140702201</c:v>
                </c:pt>
                <c:pt idx="8">
                  <c:v>24.4270668417774</c:v>
                </c:pt>
                <c:pt idx="9">
                  <c:v>24.117606542852698</c:v>
                </c:pt>
                <c:pt idx="10">
                  <c:v>23.808146243928</c:v>
                </c:pt>
                <c:pt idx="11">
                  <c:v>23.4367938852183</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B-D956-4766-8FB3-D28EF76602FB}"/>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'Fstore_Unconstrained '!$S$4:$S$15</c:f>
              <c:numCache>
                <c:formatCode>General</c:formatCode>
                <c:ptCount val="12"/>
                <c:pt idx="0">
                  <c:v>28.121567688353402</c:v>
                </c:pt>
                <c:pt idx="1">
                  <c:v>28.0501692649833</c:v>
                </c:pt>
                <c:pt idx="2">
                  <c:v>27.984482715482702</c:v>
                </c:pt>
                <c:pt idx="3">
                  <c:v>27.867706627481798</c:v>
                </c:pt>
                <c:pt idx="4">
                  <c:v>27.826125936476902</c:v>
                </c:pt>
                <c:pt idx="5">
                  <c:v>27.7899104959243</c:v>
                </c:pt>
                <c:pt idx="6">
                  <c:v>27.728018436139401</c:v>
                </c:pt>
                <c:pt idx="7">
                  <c:v>27.666126376354502</c:v>
                </c:pt>
                <c:pt idx="8">
                  <c:v>27.356666077429701</c:v>
                </c:pt>
                <c:pt idx="9">
                  <c:v>27.047205778505003</c:v>
                </c:pt>
                <c:pt idx="10">
                  <c:v>26.737745479580301</c:v>
                </c:pt>
                <c:pt idx="11">
                  <c:v>26.366393120870601</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C-D956-4766-8FB3-D28EF76602FB}"/>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'Fstore_Unconstrained '!$T$4:$T$15</c:f>
              <c:numCache>
                <c:formatCode>General</c:formatCode>
                <c:ptCount val="12"/>
                <c:pt idx="0">
                  <c:v>31.220384957429701</c:v>
                </c:pt>
                <c:pt idx="1">
                  <c:v>31.112557651864101</c:v>
                </c:pt>
                <c:pt idx="2">
                  <c:v>31.013356530743799</c:v>
                </c:pt>
                <c:pt idx="3">
                  <c:v>30.836998982085401</c:v>
                </c:pt>
                <c:pt idx="4">
                  <c:v>30.774203003365201</c:v>
                </c:pt>
                <c:pt idx="5">
                  <c:v>30.719509731576601</c:v>
                </c:pt>
                <c:pt idx="6">
                  <c:v>30.657617671791698</c:v>
                </c:pt>
                <c:pt idx="7">
                  <c:v>30.595725612006703</c:v>
                </c:pt>
                <c:pt idx="8">
                  <c:v>30.286265313081998</c:v>
                </c:pt>
                <c:pt idx="9">
                  <c:v>29.9768050141573</c:v>
                </c:pt>
                <c:pt idx="10">
                  <c:v>29.667344715232499</c:v>
                </c:pt>
                <c:pt idx="11">
                  <c:v>29.295992356522898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D-D956-4766-8FB3-D28EF76602FB}"/>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'Fstore_Unconstrained '!$U$4:$U$15</c:f>
              <c:numCache>
                <c:formatCode>General</c:formatCode>
                <c:ptCount val="12"/>
                <c:pt idx="0">
                  <c:v>34.319202226506</c:v>
                </c:pt>
                <c:pt idx="1">
                  <c:v>34.174946038744999</c:v>
                </c:pt>
                <c:pt idx="2">
                  <c:v>34.0422303460048</c:v>
                </c:pt>
                <c:pt idx="3">
                  <c:v>33.806291336689</c:v>
                </c:pt>
                <c:pt idx="4">
                  <c:v>33.722280070253404</c:v>
                </c:pt>
                <c:pt idx="5">
                  <c:v>33.649108967228898</c:v>
                </c:pt>
                <c:pt idx="6">
                  <c:v>33.587216907444002</c:v>
                </c:pt>
                <c:pt idx="7">
                  <c:v>33.525324847659</c:v>
                </c:pt>
                <c:pt idx="8">
                  <c:v>33.215864548734302</c:v>
                </c:pt>
                <c:pt idx="9">
                  <c:v>32.906404249809597</c:v>
                </c:pt>
                <c:pt idx="10">
                  <c:v>32.5969439508848</c:v>
                </c:pt>
                <c:pt idx="11">
                  <c:v>32.225591592175199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E-D956-4766-8FB3-D28EF76602FB}"/>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'Fstore_Unconstrained '!$X$4:$X$15</c:f>
              <c:numCache>
                <c:formatCode>General</c:formatCode>
                <c:ptCount val="12"/>
                <c:pt idx="0">
                  <c:v>21.756208747951799</c:v>
                </c:pt>
                <c:pt idx="1">
                  <c:v>21.730084867951799</c:v>
                </c:pt>
                <c:pt idx="2">
                  <c:v>21.703960987951799</c:v>
                </c:pt>
                <c:pt idx="3">
                  <c:v>21.651713227951799</c:v>
                </c:pt>
                <c:pt idx="4">
                  <c:v>21.6168813879518</c:v>
                </c:pt>
                <c:pt idx="5">
                  <c:v>21.582049547951797</c:v>
                </c:pt>
                <c:pt idx="6">
                  <c:v>21.573341587951802</c:v>
                </c:pt>
                <c:pt idx="7">
                  <c:v>21.5646336279518</c:v>
                </c:pt>
                <c:pt idx="8">
                  <c:v>21.483984313221903</c:v>
                </c:pt>
                <c:pt idx="9">
                  <c:v>21.178737543329397</c:v>
                </c:pt>
                <c:pt idx="10">
                  <c:v>20.873490773437002</c:v>
                </c:pt>
                <c:pt idx="11">
                  <c:v>20.507194649565999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F-D956-4766-8FB3-D28EF76602FB}"/>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'Fstore_Unconstrained '!$Y$4:$Y$15</c:f>
              <c:numCache>
                <c:formatCode>General</c:formatCode>
                <c:ptCount val="12"/>
                <c:pt idx="0">
                  <c:v>25.022750419277102</c:v>
                </c:pt>
                <c:pt idx="1">
                  <c:v>24.983608313935701</c:v>
                </c:pt>
                <c:pt idx="2">
                  <c:v>24.9475975770217</c:v>
                </c:pt>
                <c:pt idx="3">
                  <c:v>24.8835784891745</c:v>
                </c:pt>
                <c:pt idx="4">
                  <c:v>24.860783086830097</c:v>
                </c:pt>
                <c:pt idx="5">
                  <c:v>24.8409290267237</c:v>
                </c:pt>
                <c:pt idx="6">
                  <c:v>24.779879672745203</c:v>
                </c:pt>
                <c:pt idx="7">
                  <c:v>24.718830318766699</c:v>
                </c:pt>
                <c:pt idx="8">
                  <c:v>24.4135835488742</c:v>
                </c:pt>
                <c:pt idx="9">
                  <c:v>24.108336778981702</c:v>
                </c:pt>
                <c:pt idx="10">
                  <c:v>23.803090009089299</c:v>
                </c:pt>
                <c:pt idx="11">
                  <c:v>23.4367938852183</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0-D956-4766-8FB3-D28EF76602FB}"/>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'Fstore_Unconstrained '!$Z$4:$Z$15</c:f>
              <c:numCache>
                <c:formatCode>General</c:formatCode>
                <c:ptCount val="12"/>
                <c:pt idx="0">
                  <c:v>28.121567688353402</c:v>
                </c:pt>
                <c:pt idx="1">
                  <c:v>28.045996700816602</c:v>
                </c:pt>
                <c:pt idx="2">
                  <c:v>27.976471392282697</c:v>
                </c:pt>
                <c:pt idx="3">
                  <c:v>27.852870843778099</c:v>
                </c:pt>
                <c:pt idx="4">
                  <c:v>27.8088601537183</c:v>
                </c:pt>
                <c:pt idx="5">
                  <c:v>27.770528262376001</c:v>
                </c:pt>
                <c:pt idx="6">
                  <c:v>27.7094789083975</c:v>
                </c:pt>
                <c:pt idx="7">
                  <c:v>27.648429554419</c:v>
                </c:pt>
                <c:pt idx="8">
                  <c:v>27.343182784526501</c:v>
                </c:pt>
                <c:pt idx="9">
                  <c:v>27.037936014633999</c:v>
                </c:pt>
                <c:pt idx="10">
                  <c:v>26.732689244741501</c:v>
                </c:pt>
                <c:pt idx="11">
                  <c:v>26.366393120870601</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1-D956-4766-8FB3-D28EF76602FB}"/>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'Fstore_Unconstrained '!$AA$4:$AA$15</c:f>
              <c:numCache>
                <c:formatCode>General</c:formatCode>
                <c:ptCount val="12"/>
                <c:pt idx="0">
                  <c:v>31.220384957429701</c:v>
                </c:pt>
                <c:pt idx="1">
                  <c:v>31.108385087697499</c:v>
                </c:pt>
                <c:pt idx="2">
                  <c:v>31.005345207543801</c:v>
                </c:pt>
                <c:pt idx="3">
                  <c:v>30.822163198381698</c:v>
                </c:pt>
                <c:pt idx="4">
                  <c:v>30.756937220606599</c:v>
                </c:pt>
                <c:pt idx="5">
                  <c:v>30.700127498028198</c:v>
                </c:pt>
                <c:pt idx="6">
                  <c:v>30.639078144049801</c:v>
                </c:pt>
                <c:pt idx="7">
                  <c:v>30.578028790071301</c:v>
                </c:pt>
                <c:pt idx="8">
                  <c:v>30.272782020178798</c:v>
                </c:pt>
                <c:pt idx="9">
                  <c:v>29.9675352502863</c:v>
                </c:pt>
                <c:pt idx="10">
                  <c:v>29.662288480393801</c:v>
                </c:pt>
                <c:pt idx="11">
                  <c:v>29.295992356522898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2-D956-4766-8FB3-D28EF76602FB}"/>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'Fstore_Unconstrained '!$AB$4:$AB$15</c:f>
              <c:numCache>
                <c:formatCode>General</c:formatCode>
                <c:ptCount val="12"/>
                <c:pt idx="0">
                  <c:v>34.319202226506</c:v>
                </c:pt>
                <c:pt idx="1">
                  <c:v>34.170773474578297</c:v>
                </c:pt>
                <c:pt idx="2">
                  <c:v>34.034219022804798</c:v>
                </c:pt>
                <c:pt idx="3">
                  <c:v>33.791455552985305</c:v>
                </c:pt>
                <c:pt idx="4">
                  <c:v>33.705014287494798</c:v>
                </c:pt>
                <c:pt idx="5">
                  <c:v>33.629726733680499</c:v>
                </c:pt>
                <c:pt idx="6">
                  <c:v>33.568677379702002</c:v>
                </c:pt>
                <c:pt idx="7">
                  <c:v>33.507628025723498</c:v>
                </c:pt>
                <c:pt idx="8">
                  <c:v>33.202381255831099</c:v>
                </c:pt>
                <c:pt idx="9">
                  <c:v>32.897134485938601</c:v>
                </c:pt>
                <c:pt idx="10">
                  <c:v>32.591887716046095</c:v>
                </c:pt>
                <c:pt idx="11">
                  <c:v>32.225591592175199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3-D956-4766-8FB3-D28EF76602FB}"/>
            </c:ext>
          </c:extLst>
        </c:ser>
        <c:dLbls>
          <c:showLegendKey val="0"/>
          <c:showVal val="0"/>
          <c:showCatName val="0"/>
          <c:showSerName val="0"/>
          <c:showPercent val="0"/>
          <c:showBubbleSize val="0"/>
        </c:dLbls>
        <c:axId val="1211617856"/>
        <c:axId val="655929296"/>
        <c:extLst/>
      </c:scatterChart>
      <c:valAx>
        <c:axId val="1211617856"/>
        <c:scaling>
          <c:orientation val="minMax"/>
          <c:max val="35"/>
          <c:min val="19"/>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1"/>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81256207711237438"/>
          <c:h val="0.88214928532335579"/>
        </c:manualLayout>
      </c:layout>
      <c:scatterChart>
        <c:scatterStyle val="smoothMarker"/>
        <c:varyColors val="0"/>
        <c:ser>
          <c:idx val="5"/>
          <c:order val="0"/>
          <c:tx>
            <c:strRef>
              <c:f>Tradeoff_Graph!$K$3</c:f>
              <c:strCache>
                <c:ptCount val="1"/>
                <c:pt idx="0">
                  <c:v>V1</c:v>
                </c:pt>
              </c:strCache>
            </c:strRef>
          </c:tx>
          <c:spPr>
            <a:ln w="19050" cap="rnd">
              <a:solidFill>
                <a:srgbClr val="CCECFF"/>
              </a:solidFill>
              <a:round/>
            </a:ln>
            <a:effectLst/>
          </c:spPr>
          <c:marker>
            <c:symbol val="circle"/>
            <c:size val="5"/>
            <c:spPr>
              <a:solidFill>
                <a:srgbClr val="CCECFF"/>
              </a:solidFill>
              <a:ln w="9525">
                <a:solidFill>
                  <a:srgbClr val="CCECFF"/>
                </a:solidFill>
              </a:ln>
              <a:effectLst/>
            </c:spPr>
          </c:marker>
          <c:xVal>
            <c:numRef>
              <c:f>Tradeoff_Graph!$K$4:$K$15</c:f>
              <c:numCache>
                <c:formatCode>General</c:formatCode>
                <c:ptCount val="12"/>
                <c:pt idx="0">
                  <c:v>21.756208747951813</c:v>
                </c:pt>
                <c:pt idx="1">
                  <c:v>21.756208747951813</c:v>
                </c:pt>
                <c:pt idx="2">
                  <c:v>21.756208747951813</c:v>
                </c:pt>
                <c:pt idx="3">
                  <c:v>21.756208747951813</c:v>
                </c:pt>
                <c:pt idx="4">
                  <c:v>21.756208747951813</c:v>
                </c:pt>
                <c:pt idx="5">
                  <c:v>21.756208747951813</c:v>
                </c:pt>
                <c:pt idx="6">
                  <c:v>21.756208747951806</c:v>
                </c:pt>
                <c:pt idx="7">
                  <c:v>21.756208747951806</c:v>
                </c:pt>
                <c:pt idx="8">
                  <c:v>21.537917484834828</c:v>
                </c:pt>
                <c:pt idx="9">
                  <c:v>21.215816598813319</c:v>
                </c:pt>
                <c:pt idx="10">
                  <c:v>20.893715712791813</c:v>
                </c:pt>
                <c:pt idx="11">
                  <c:v>20.50719464956601</c:v>
                </c:pt>
              </c:numCache>
            </c:numRef>
          </c:xVal>
          <c:yVal>
            <c:numRef>
              <c:f>Tradeoff_Graph!$J$4:$J$15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1"/>
          <c:extLst>
            <c:ext xmlns:c16="http://schemas.microsoft.com/office/drawing/2014/chart" uri="{C3380CC4-5D6E-409C-BE32-E72D297353CC}">
              <c16:uniqueId val="{00000000-2D74-44C0-BB5D-17C56263E5EA}"/>
            </c:ext>
          </c:extLst>
        </c:ser>
        <c:ser>
          <c:idx val="6"/>
          <c:order val="1"/>
          <c:tx>
            <c:strRef>
              <c:f>Tradeoff_Graph!$L$3</c:f>
              <c:strCache>
                <c:ptCount val="1"/>
                <c:pt idx="0">
                  <c:v>V2</c:v>
                </c:pt>
              </c:strCache>
            </c:strRef>
          </c:tx>
          <c:spPr>
            <a:ln w="19050" cap="rnd">
              <a:solidFill>
                <a:schemeClr val="accent1">
                  <a:lumMod val="40000"/>
                  <a:lumOff val="60000"/>
                </a:schemeClr>
              </a:solidFill>
              <a:round/>
            </a:ln>
            <a:effectLst/>
          </c:spPr>
          <c:marker>
            <c:symbol val="circle"/>
            <c:size val="5"/>
            <c:spPr>
              <a:solidFill>
                <a:schemeClr val="accent1">
                  <a:lumMod val="40000"/>
                  <a:lumOff val="60000"/>
                </a:schemeClr>
              </a:solidFill>
              <a:ln w="9525">
                <a:solidFill>
                  <a:schemeClr val="accent1">
                    <a:lumMod val="40000"/>
                    <a:lumOff val="60000"/>
                  </a:schemeClr>
                </a:solidFill>
              </a:ln>
              <a:effectLst/>
            </c:spPr>
          </c:marker>
          <c:xVal>
            <c:numRef>
              <c:f>Tradeoff_Graph!$L$4:$L$15</c:f>
              <c:numCache>
                <c:formatCode>General</c:formatCode>
                <c:ptCount val="12"/>
                <c:pt idx="0">
                  <c:v>25.022750419277116</c:v>
                </c:pt>
                <c:pt idx="1">
                  <c:v>25.000298570602414</c:v>
                </c:pt>
                <c:pt idx="2">
                  <c:v>24.979642869821689</c:v>
                </c:pt>
                <c:pt idx="3">
                  <c:v>24.942921623989296</c:v>
                </c:pt>
                <c:pt idx="4">
                  <c:v>24.929846217864565</c:v>
                </c:pt>
                <c:pt idx="5">
                  <c:v>24.91845796091722</c:v>
                </c:pt>
                <c:pt idx="6">
                  <c:v>24.854037783712918</c:v>
                </c:pt>
                <c:pt idx="7">
                  <c:v>24.789617606508621</c:v>
                </c:pt>
                <c:pt idx="8">
                  <c:v>24.467516720487115</c:v>
                </c:pt>
                <c:pt idx="9">
                  <c:v>24.145415834465606</c:v>
                </c:pt>
                <c:pt idx="10">
                  <c:v>23.823314948444096</c:v>
                </c:pt>
                <c:pt idx="11">
                  <c:v>23.436793885218297</c:v>
                </c:pt>
              </c:numCache>
            </c:numRef>
          </c:xVal>
          <c:yVal>
            <c:numRef>
              <c:f>Tradeoff_Graph!$J$4:$J$15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1"/>
          <c:extLst>
            <c:ext xmlns:c16="http://schemas.microsoft.com/office/drawing/2014/chart" uri="{C3380CC4-5D6E-409C-BE32-E72D297353CC}">
              <c16:uniqueId val="{00000001-2D74-44C0-BB5D-17C56263E5EA}"/>
            </c:ext>
          </c:extLst>
        </c:ser>
        <c:ser>
          <c:idx val="7"/>
          <c:order val="2"/>
          <c:tx>
            <c:strRef>
              <c:f>Tradeoff_Graph!$M$3</c:f>
              <c:strCache>
                <c:ptCount val="1"/>
                <c:pt idx="0">
                  <c:v>V3</c:v>
                </c:pt>
              </c:strCache>
            </c:strRef>
          </c:tx>
          <c:spPr>
            <a:ln w="19050" cap="rnd">
              <a:solidFill>
                <a:srgbClr val="00B0F0"/>
              </a:solidFill>
              <a:round/>
            </a:ln>
            <a:effectLst/>
          </c:spPr>
          <c:marker>
            <c:symbol val="circle"/>
            <c:size val="5"/>
            <c:spPr>
              <a:solidFill>
                <a:srgbClr val="66CCFF"/>
              </a:solidFill>
              <a:ln w="9525">
                <a:solidFill>
                  <a:srgbClr val="00B0F0"/>
                </a:solidFill>
              </a:ln>
              <a:effectLst/>
            </c:spPr>
          </c:marker>
          <c:xVal>
            <c:numRef>
              <c:f>Tradeoff_Graph!$M$4:$M$15</c:f>
              <c:numCache>
                <c:formatCode>General</c:formatCode>
                <c:ptCount val="12"/>
                <c:pt idx="0">
                  <c:v>28.121567688353423</c:v>
                </c:pt>
                <c:pt idx="1">
                  <c:v>28.062686957483269</c:v>
                </c:pt>
                <c:pt idx="2">
                  <c:v>28.008516685082732</c:v>
                </c:pt>
                <c:pt idx="3">
                  <c:v>27.912213978592895</c:v>
                </c:pt>
                <c:pt idx="4">
                  <c:v>27.877923284752811</c:v>
                </c:pt>
                <c:pt idx="5">
                  <c:v>27.848057196569506</c:v>
                </c:pt>
                <c:pt idx="6">
                  <c:v>27.783637019365205</c:v>
                </c:pt>
                <c:pt idx="7">
                  <c:v>27.719216842160908</c:v>
                </c:pt>
                <c:pt idx="8">
                  <c:v>27.397115956139402</c:v>
                </c:pt>
                <c:pt idx="9">
                  <c:v>27.075015070117892</c:v>
                </c:pt>
                <c:pt idx="10">
                  <c:v>26.752914184096383</c:v>
                </c:pt>
                <c:pt idx="11">
                  <c:v>26.366393120870583</c:v>
                </c:pt>
              </c:numCache>
            </c:numRef>
          </c:xVal>
          <c:yVal>
            <c:numRef>
              <c:f>Tradeoff_Graph!$J$4:$J$15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1"/>
          <c:extLst>
            <c:ext xmlns:c16="http://schemas.microsoft.com/office/drawing/2014/chart" uri="{C3380CC4-5D6E-409C-BE32-E72D297353CC}">
              <c16:uniqueId val="{00000002-2D74-44C0-BB5D-17C56263E5EA}"/>
            </c:ext>
          </c:extLst>
        </c:ser>
        <c:ser>
          <c:idx val="8"/>
          <c:order val="3"/>
          <c:tx>
            <c:strRef>
              <c:f>Tradeoff_Graph!$N$3</c:f>
              <c:strCache>
                <c:ptCount val="1"/>
                <c:pt idx="0">
                  <c:v>V4</c:v>
                </c:pt>
              </c:strCache>
            </c:strRef>
          </c:tx>
          <c:spPr>
            <a:ln w="19050" cap="rnd">
              <a:solidFill>
                <a:srgbClr val="0070C0"/>
              </a:solidFill>
              <a:round/>
            </a:ln>
            <a:effectLst/>
          </c:spPr>
          <c:marker>
            <c:symbol val="circle"/>
            <c:size val="5"/>
            <c:spPr>
              <a:solidFill>
                <a:schemeClr val="accent5">
                  <a:lumMod val="75000"/>
                </a:schemeClr>
              </a:solidFill>
              <a:ln w="9525">
                <a:solidFill>
                  <a:srgbClr val="0070C0"/>
                </a:solidFill>
              </a:ln>
              <a:effectLst/>
            </c:spPr>
          </c:marker>
          <c:xVal>
            <c:numRef>
              <c:f>Tradeoff_Graph!$N$4:$N$15</c:f>
              <c:numCache>
                <c:formatCode>General</c:formatCode>
                <c:ptCount val="12"/>
                <c:pt idx="0">
                  <c:v>31.220384957429726</c:v>
                </c:pt>
                <c:pt idx="1">
                  <c:v>31.125075344364124</c:v>
                </c:pt>
                <c:pt idx="2">
                  <c:v>31.037390500343783</c:v>
                </c:pt>
                <c:pt idx="3">
                  <c:v>30.881506333196494</c:v>
                </c:pt>
                <c:pt idx="4">
                  <c:v>30.826000351641056</c:v>
                </c:pt>
                <c:pt idx="5">
                  <c:v>30.777656432221793</c:v>
                </c:pt>
                <c:pt idx="6">
                  <c:v>30.713236255017492</c:v>
                </c:pt>
                <c:pt idx="7">
                  <c:v>30.648816077813194</c:v>
                </c:pt>
                <c:pt idx="8">
                  <c:v>30.326715191791688</c:v>
                </c:pt>
                <c:pt idx="9">
                  <c:v>30.004614305770179</c:v>
                </c:pt>
                <c:pt idx="10">
                  <c:v>29.68251341974867</c:v>
                </c:pt>
                <c:pt idx="11">
                  <c:v>29.29599235652287</c:v>
                </c:pt>
              </c:numCache>
            </c:numRef>
          </c:xVal>
          <c:yVal>
            <c:numRef>
              <c:f>Tradeoff_Graph!$J$4:$J$15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1"/>
          <c:extLst>
            <c:ext xmlns:c16="http://schemas.microsoft.com/office/drawing/2014/chart" uri="{C3380CC4-5D6E-409C-BE32-E72D297353CC}">
              <c16:uniqueId val="{00000003-2D74-44C0-BB5D-17C56263E5EA}"/>
            </c:ext>
          </c:extLst>
        </c:ser>
        <c:ser>
          <c:idx val="9"/>
          <c:order val="4"/>
          <c:tx>
            <c:strRef>
              <c:f>Tradeoff_Graph!$O$3</c:f>
              <c:strCache>
                <c:ptCount val="1"/>
                <c:pt idx="0">
                  <c:v>V5</c:v>
                </c:pt>
              </c:strCache>
            </c:strRef>
          </c:tx>
          <c:spPr>
            <a:ln w="19050" cap="rnd">
              <a:solidFill>
                <a:srgbClr val="002060"/>
              </a:solidFill>
              <a:round/>
            </a:ln>
            <a:effectLst/>
          </c:spPr>
          <c:marker>
            <c:symbol val="circle"/>
            <c:size val="5"/>
            <c:spPr>
              <a:solidFill>
                <a:schemeClr val="accent1">
                  <a:lumMod val="50000"/>
                </a:schemeClr>
              </a:solidFill>
              <a:ln w="9525">
                <a:solidFill>
                  <a:srgbClr val="002060"/>
                </a:solidFill>
              </a:ln>
              <a:effectLst/>
            </c:spPr>
          </c:marker>
          <c:xVal>
            <c:numRef>
              <c:f>Tradeoff_Graph!$O$4:$O$15</c:f>
              <c:numCache>
                <c:formatCode>General</c:formatCode>
                <c:ptCount val="12"/>
                <c:pt idx="0">
                  <c:v>34.319202226506029</c:v>
                </c:pt>
                <c:pt idx="1">
                  <c:v>34.187463731244982</c:v>
                </c:pt>
                <c:pt idx="2">
                  <c:v>34.066264315604826</c:v>
                </c:pt>
                <c:pt idx="3">
                  <c:v>33.850798687800093</c:v>
                </c:pt>
                <c:pt idx="4">
                  <c:v>33.774077418529295</c:v>
                </c:pt>
                <c:pt idx="5">
                  <c:v>33.70725566787408</c:v>
                </c:pt>
                <c:pt idx="6">
                  <c:v>33.642835490669782</c:v>
                </c:pt>
                <c:pt idx="7">
                  <c:v>33.578415313465477</c:v>
                </c:pt>
                <c:pt idx="8">
                  <c:v>33.256314427443975</c:v>
                </c:pt>
                <c:pt idx="9">
                  <c:v>32.934213541422466</c:v>
                </c:pt>
                <c:pt idx="10">
                  <c:v>32.612112655400956</c:v>
                </c:pt>
                <c:pt idx="11">
                  <c:v>32.225591592175157</c:v>
                </c:pt>
              </c:numCache>
            </c:numRef>
          </c:xVal>
          <c:yVal>
            <c:numRef>
              <c:f>Tradeoff_Graph!$J$4:$J$16</c:f>
              <c:numCache>
                <c:formatCode>General</c:formatCode>
                <c:ptCount val="13"/>
                <c:pt idx="0">
                  <c:v>0</c:v>
                </c:pt>
                <c:pt idx="1">
                  <c:v>1</c:v>
                </c:pt>
                <c:pt idx="2">
                  <c:v>2</c:v>
                </c:pt>
                <c:pt idx="3">
                  <c:v>4</c:v>
                </c:pt>
                <c:pt idx="4">
                  <c:v>6</c:v>
                </c:pt>
                <c:pt idx="5">
                  <c:v>8</c:v>
                </c:pt>
                <c:pt idx="6">
                  <c:v>9</c:v>
                </c:pt>
                <c:pt idx="7">
                  <c:v>10</c:v>
                </c:pt>
                <c:pt idx="8">
                  <c:v>15</c:v>
                </c:pt>
                <c:pt idx="9">
                  <c:v>20</c:v>
                </c:pt>
                <c:pt idx="10">
                  <c:v>25</c:v>
                </c:pt>
                <c:pt idx="11">
                  <c:v>31</c:v>
                </c:pt>
              </c:numCache>
            </c:numRef>
          </c:yVal>
          <c:smooth val="1"/>
          <c:extLst>
            <c:ext xmlns:c16="http://schemas.microsoft.com/office/drawing/2014/chart" uri="{C3380CC4-5D6E-409C-BE32-E72D297353CC}">
              <c16:uniqueId val="{00000004-2D74-44C0-BB5D-17C56263E5EA}"/>
            </c:ext>
          </c:extLst>
        </c:ser>
        <c:dLbls>
          <c:showLegendKey val="0"/>
          <c:showVal val="0"/>
          <c:showCatName val="0"/>
          <c:showSerName val="0"/>
          <c:showPercent val="0"/>
          <c:showBubbleSize val="0"/>
        </c:dLbls>
        <c:axId val="1211617856"/>
        <c:axId val="655929296"/>
        <c:extLst/>
      </c:scatterChart>
      <c:valAx>
        <c:axId val="1211617856"/>
        <c:scaling>
          <c:orientation val="minMax"/>
          <c:max val="35"/>
          <c:min val="19"/>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1"/>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Fstore_Partial!$C$4:$C$15</c:f>
              <c:numCache>
                <c:formatCode>General</c:formatCode>
                <c:ptCount val="12"/>
                <c:pt idx="0">
                  <c:v>21.388423505386697</c:v>
                </c:pt>
                <c:pt idx="1">
                  <c:v>21.439504789076299</c:v>
                </c:pt>
                <c:pt idx="2">
                  <c:v>21.494108919916901</c:v>
                </c:pt>
                <c:pt idx="3">
                  <c:v>21.615451432895998</c:v>
                </c:pt>
                <c:pt idx="4">
                  <c:v>21.6801997978217</c:v>
                </c:pt>
                <c:pt idx="5">
                  <c:v>21.756208747951799</c:v>
                </c:pt>
                <c:pt idx="6">
                  <c:v>21.756208747951799</c:v>
                </c:pt>
                <c:pt idx="7">
                  <c:v>21.756208747951799</c:v>
                </c:pt>
                <c:pt idx="8">
                  <c:v>21.5379174848348</c:v>
                </c:pt>
                <c:pt idx="9">
                  <c:v>21.215816598813298</c:v>
                </c:pt>
                <c:pt idx="10">
                  <c:v>20.893715712791799</c:v>
                </c:pt>
                <c:pt idx="11">
                  <c:v>20.507194649565999</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0-CA4C-4F25-9E4B-CF357D1CBF74}"/>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Fstore_Partial!$D$4:$D$15</c:f>
              <c:numCache>
                <c:formatCode>General</c:formatCode>
                <c:ptCount val="12"/>
                <c:pt idx="0">
                  <c:v>24.6705603106724</c:v>
                </c:pt>
                <c:pt idx="1">
                  <c:v>24.734186291239801</c:v>
                </c:pt>
                <c:pt idx="2">
                  <c:v>24.790366678336603</c:v>
                </c:pt>
                <c:pt idx="3">
                  <c:v>24.902727452530101</c:v>
                </c:pt>
                <c:pt idx="4">
                  <c:v>24.910592706723701</c:v>
                </c:pt>
                <c:pt idx="5">
                  <c:v>24.918457960917202</c:v>
                </c:pt>
                <c:pt idx="6">
                  <c:v>24.854037783712901</c:v>
                </c:pt>
                <c:pt idx="7">
                  <c:v>24.789617606508603</c:v>
                </c:pt>
                <c:pt idx="8">
                  <c:v>24.467516720487101</c:v>
                </c:pt>
                <c:pt idx="9">
                  <c:v>24.145415834465602</c:v>
                </c:pt>
                <c:pt idx="10">
                  <c:v>23.823314948444096</c:v>
                </c:pt>
                <c:pt idx="11">
                  <c:v>23.4367938852183</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1-CA4C-4F25-9E4B-CF357D1CBF74}"/>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Fstore_Partial!$E$4:$E$15</c:f>
              <c:numCache>
                <c:formatCode>General</c:formatCode>
                <c:ptCount val="12"/>
                <c:pt idx="0">
                  <c:v>27.6076051397953</c:v>
                </c:pt>
                <c:pt idx="1">
                  <c:v>27.663785526892099</c:v>
                </c:pt>
                <c:pt idx="2">
                  <c:v>27.719965913988901</c:v>
                </c:pt>
                <c:pt idx="3">
                  <c:v>27.832326688182398</c:v>
                </c:pt>
                <c:pt idx="4">
                  <c:v>27.840191942375998</c:v>
                </c:pt>
                <c:pt idx="5">
                  <c:v>27.848057196569499</c:v>
                </c:pt>
                <c:pt idx="6">
                  <c:v>27.783637019365198</c:v>
                </c:pt>
                <c:pt idx="7">
                  <c:v>27.7192168421609</c:v>
                </c:pt>
                <c:pt idx="8">
                  <c:v>27.397115956139402</c:v>
                </c:pt>
                <c:pt idx="9">
                  <c:v>27.0750150701179</c:v>
                </c:pt>
                <c:pt idx="10">
                  <c:v>26.752914184096401</c:v>
                </c:pt>
                <c:pt idx="11">
                  <c:v>26.366393120870601</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2-CA4C-4F25-9E4B-CF357D1CBF74}"/>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Fstore_Partial!$F$4:$F$15</c:f>
              <c:numCache>
                <c:formatCode>General</c:formatCode>
                <c:ptCount val="12"/>
                <c:pt idx="0">
                  <c:v>30.537204375447601</c:v>
                </c:pt>
                <c:pt idx="1">
                  <c:v>30.5933847625444</c:v>
                </c:pt>
                <c:pt idx="2">
                  <c:v>30.649565149641099</c:v>
                </c:pt>
                <c:pt idx="3">
                  <c:v>30.761925923834699</c:v>
                </c:pt>
                <c:pt idx="4">
                  <c:v>30.7697911780282</c:v>
                </c:pt>
                <c:pt idx="5">
                  <c:v>30.7776564322218</c:v>
                </c:pt>
                <c:pt idx="6">
                  <c:v>30.713236255017499</c:v>
                </c:pt>
                <c:pt idx="7">
                  <c:v>30.648816077813201</c:v>
                </c:pt>
                <c:pt idx="8">
                  <c:v>30.326715191791699</c:v>
                </c:pt>
                <c:pt idx="9">
                  <c:v>30.0046143057702</c:v>
                </c:pt>
                <c:pt idx="10">
                  <c:v>29.682513419748702</c:v>
                </c:pt>
                <c:pt idx="11">
                  <c:v>29.295992356522898</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3-CA4C-4F25-9E4B-CF357D1CBF74}"/>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Fstore_Partial!$G$4:$G$15</c:f>
              <c:numCache>
                <c:formatCode>General</c:formatCode>
                <c:ptCount val="12"/>
                <c:pt idx="0">
                  <c:v>33.466803611099898</c:v>
                </c:pt>
                <c:pt idx="1">
                  <c:v>33.5229839981967</c:v>
                </c:pt>
                <c:pt idx="2">
                  <c:v>33.579164385293403</c:v>
                </c:pt>
                <c:pt idx="3">
                  <c:v>33.691525159487</c:v>
                </c:pt>
                <c:pt idx="4">
                  <c:v>33.699390413680504</c:v>
                </c:pt>
                <c:pt idx="5">
                  <c:v>33.707255667874101</c:v>
                </c:pt>
                <c:pt idx="6">
                  <c:v>33.642835490669803</c:v>
                </c:pt>
                <c:pt idx="7">
                  <c:v>33.578415313465499</c:v>
                </c:pt>
                <c:pt idx="8">
                  <c:v>33.256314427443996</c:v>
                </c:pt>
                <c:pt idx="9">
                  <c:v>32.934213541422501</c:v>
                </c:pt>
                <c:pt idx="10">
                  <c:v>32.612112655400999</c:v>
                </c:pt>
                <c:pt idx="11">
                  <c:v>32.225591592175199</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4-CA4C-4F25-9E4B-CF357D1CBF74}"/>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Fstore_Partial!$J$4:$J$15</c:f>
              <c:numCache>
                <c:formatCode>General</c:formatCode>
                <c:ptCount val="12"/>
                <c:pt idx="0">
                  <c:v>21.388423505386697</c:v>
                </c:pt>
                <c:pt idx="1">
                  <c:v>21.428619839076298</c:v>
                </c:pt>
                <c:pt idx="2">
                  <c:v>21.471588333709999</c:v>
                </c:pt>
                <c:pt idx="3">
                  <c:v>21.567073877340498</c:v>
                </c:pt>
                <c:pt idx="4">
                  <c:v>21.613670983421699</c:v>
                </c:pt>
                <c:pt idx="5">
                  <c:v>21.6691291479518</c:v>
                </c:pt>
                <c:pt idx="6">
                  <c:v>21.664775167951799</c:v>
                </c:pt>
                <c:pt idx="7">
                  <c:v>21.660421187951801</c:v>
                </c:pt>
                <c:pt idx="8">
                  <c:v>21.510950899028401</c:v>
                </c:pt>
                <c:pt idx="9">
                  <c:v>21.197277071071401</c:v>
                </c:pt>
                <c:pt idx="10">
                  <c:v>20.883603243114401</c:v>
                </c:pt>
                <c:pt idx="11">
                  <c:v>20.507194649565999</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5-CA4C-4F25-9E4B-CF357D1CBF74}"/>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Fstore_Partial!$K$4:$K$15</c:f>
              <c:numCache>
                <c:formatCode>General</c:formatCode>
                <c:ptCount val="12"/>
                <c:pt idx="0">
                  <c:v>24.6705603106724</c:v>
                </c:pt>
                <c:pt idx="1">
                  <c:v>24.727163742852699</c:v>
                </c:pt>
                <c:pt idx="2">
                  <c:v>24.776321581562399</c:v>
                </c:pt>
                <c:pt idx="3">
                  <c:v>24.8746372589817</c:v>
                </c:pt>
                <c:pt idx="4">
                  <c:v>24.877165376401102</c:v>
                </c:pt>
                <c:pt idx="5">
                  <c:v>24.879693493820398</c:v>
                </c:pt>
                <c:pt idx="6">
                  <c:v>24.816958728229</c:v>
                </c:pt>
                <c:pt idx="7">
                  <c:v>24.754223962637699</c:v>
                </c:pt>
                <c:pt idx="8">
                  <c:v>24.440550134680699</c:v>
                </c:pt>
                <c:pt idx="9">
                  <c:v>24.126876306723698</c:v>
                </c:pt>
                <c:pt idx="10">
                  <c:v>23.813202478766698</c:v>
                </c:pt>
                <c:pt idx="11">
                  <c:v>23.4367938852183</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6-CA4C-4F25-9E4B-CF357D1CBF74}"/>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Fstore_Partial!$L$4:$L$15</c:f>
              <c:numCache>
                <c:formatCode>General</c:formatCode>
                <c:ptCount val="12"/>
                <c:pt idx="0">
                  <c:v>27.6076051397953</c:v>
                </c:pt>
                <c:pt idx="1">
                  <c:v>27.656762978505</c:v>
                </c:pt>
                <c:pt idx="2">
                  <c:v>27.7059208172147</c:v>
                </c:pt>
                <c:pt idx="3">
                  <c:v>27.804236494633997</c:v>
                </c:pt>
                <c:pt idx="4">
                  <c:v>27.806764612053403</c:v>
                </c:pt>
                <c:pt idx="5">
                  <c:v>27.809292729472702</c:v>
                </c:pt>
                <c:pt idx="6">
                  <c:v>27.746557963881298</c:v>
                </c:pt>
                <c:pt idx="7">
                  <c:v>27.6838231982899</c:v>
                </c:pt>
                <c:pt idx="8">
                  <c:v>27.3701493703329</c:v>
                </c:pt>
                <c:pt idx="9">
                  <c:v>27.056475542375999</c:v>
                </c:pt>
                <c:pt idx="10">
                  <c:v>26.742801714418999</c:v>
                </c:pt>
                <c:pt idx="11">
                  <c:v>26.366393120870601</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7-CA4C-4F25-9E4B-CF357D1CBF74}"/>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Fstore_Partial!$M$4:$M$15</c:f>
              <c:numCache>
                <c:formatCode>General</c:formatCode>
                <c:ptCount val="12"/>
                <c:pt idx="0">
                  <c:v>30.537204375447601</c:v>
                </c:pt>
                <c:pt idx="1">
                  <c:v>30.586362214157298</c:v>
                </c:pt>
                <c:pt idx="2">
                  <c:v>30.635520052866998</c:v>
                </c:pt>
                <c:pt idx="3">
                  <c:v>30.733835730286302</c:v>
                </c:pt>
                <c:pt idx="4">
                  <c:v>30.7363638477057</c:v>
                </c:pt>
                <c:pt idx="5">
                  <c:v>30.738891965124999</c:v>
                </c:pt>
                <c:pt idx="6">
                  <c:v>30.676157199533602</c:v>
                </c:pt>
                <c:pt idx="7">
                  <c:v>30.613422433942198</c:v>
                </c:pt>
                <c:pt idx="8">
                  <c:v>30.299748605985197</c:v>
                </c:pt>
                <c:pt idx="9">
                  <c:v>29.9860747780282</c:v>
                </c:pt>
                <c:pt idx="10">
                  <c:v>29.672400950071303</c:v>
                </c:pt>
                <c:pt idx="11">
                  <c:v>29.295992356522898</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8-CA4C-4F25-9E4B-CF357D1CBF74}"/>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Fstore_Partial!$N$4:$N$15</c:f>
              <c:numCache>
                <c:formatCode>General</c:formatCode>
                <c:ptCount val="12"/>
                <c:pt idx="0">
                  <c:v>33.466803611099898</c:v>
                </c:pt>
                <c:pt idx="1">
                  <c:v>33.515961449809602</c:v>
                </c:pt>
                <c:pt idx="2">
                  <c:v>33.565119288519206</c:v>
                </c:pt>
                <c:pt idx="3">
                  <c:v>33.663434965938599</c:v>
                </c:pt>
                <c:pt idx="4">
                  <c:v>33.665963083357994</c:v>
                </c:pt>
                <c:pt idx="5">
                  <c:v>33.668491200777297</c:v>
                </c:pt>
                <c:pt idx="6">
                  <c:v>33.605756435185903</c:v>
                </c:pt>
                <c:pt idx="7">
                  <c:v>33.543021669594502</c:v>
                </c:pt>
                <c:pt idx="8">
                  <c:v>33.229347841637498</c:v>
                </c:pt>
                <c:pt idx="9">
                  <c:v>32.915674013680501</c:v>
                </c:pt>
                <c:pt idx="10">
                  <c:v>32.602000185723497</c:v>
                </c:pt>
                <c:pt idx="11">
                  <c:v>32.225591592175199</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9-CA4C-4F25-9E4B-CF357D1CBF74}"/>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Fstore_Partial!$Q$4:$Q$15</c:f>
              <c:numCache>
                <c:formatCode>General</c:formatCode>
                <c:ptCount val="12"/>
                <c:pt idx="0">
                  <c:v>21.388423505386697</c:v>
                </c:pt>
                <c:pt idx="1">
                  <c:v>21.423177364076302</c:v>
                </c:pt>
                <c:pt idx="2">
                  <c:v>21.460328040606598</c:v>
                </c:pt>
                <c:pt idx="3">
                  <c:v>21.542885099562699</c:v>
                </c:pt>
                <c:pt idx="4">
                  <c:v>21.580406576221701</c:v>
                </c:pt>
                <c:pt idx="5">
                  <c:v>21.625589347951799</c:v>
                </c:pt>
                <c:pt idx="6">
                  <c:v>21.619058377951802</c:v>
                </c:pt>
                <c:pt idx="7">
                  <c:v>21.612527407951799</c:v>
                </c:pt>
                <c:pt idx="8">
                  <c:v>21.497467606125102</c:v>
                </c:pt>
                <c:pt idx="9">
                  <c:v>21.188007307200397</c:v>
                </c:pt>
                <c:pt idx="10">
                  <c:v>20.878547008275699</c:v>
                </c:pt>
                <c:pt idx="11">
                  <c:v>20.507194649565999</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A-CA4C-4F25-9E4B-CF357D1CBF74}"/>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Fstore_Partial!$R$4:$R$15</c:f>
              <c:numCache>
                <c:formatCode>General</c:formatCode>
                <c:ptCount val="12"/>
                <c:pt idx="0">
                  <c:v>24.6705603106724</c:v>
                </c:pt>
                <c:pt idx="1">
                  <c:v>24.7236524686591</c:v>
                </c:pt>
                <c:pt idx="2">
                  <c:v>24.769299033175301</c:v>
                </c:pt>
                <c:pt idx="3">
                  <c:v>24.860592162207499</c:v>
                </c:pt>
                <c:pt idx="4">
                  <c:v>24.860451711239801</c:v>
                </c:pt>
                <c:pt idx="5">
                  <c:v>24.860311260272102</c:v>
                </c:pt>
                <c:pt idx="6">
                  <c:v>24.7984192004871</c:v>
                </c:pt>
                <c:pt idx="7">
                  <c:v>24.736527140702201</c:v>
                </c:pt>
                <c:pt idx="8">
                  <c:v>24.4270668417774</c:v>
                </c:pt>
                <c:pt idx="9">
                  <c:v>24.117606542852698</c:v>
                </c:pt>
                <c:pt idx="10">
                  <c:v>23.808146243928</c:v>
                </c:pt>
                <c:pt idx="11">
                  <c:v>23.4367938852183</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B-CA4C-4F25-9E4B-CF357D1CBF74}"/>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Fstore_Partial!$S$4:$S$15</c:f>
              <c:numCache>
                <c:formatCode>General</c:formatCode>
                <c:ptCount val="12"/>
                <c:pt idx="0">
                  <c:v>27.6076051397953</c:v>
                </c:pt>
                <c:pt idx="1">
                  <c:v>27.653251704311401</c:v>
                </c:pt>
                <c:pt idx="2">
                  <c:v>27.698898268827598</c:v>
                </c:pt>
                <c:pt idx="3">
                  <c:v>27.7901913978598</c:v>
                </c:pt>
                <c:pt idx="4">
                  <c:v>27.790050946892102</c:v>
                </c:pt>
                <c:pt idx="5">
                  <c:v>27.7899104959243</c:v>
                </c:pt>
                <c:pt idx="6">
                  <c:v>27.728018436139401</c:v>
                </c:pt>
                <c:pt idx="7">
                  <c:v>27.666126376354502</c:v>
                </c:pt>
                <c:pt idx="8">
                  <c:v>27.356666077429701</c:v>
                </c:pt>
                <c:pt idx="9">
                  <c:v>27.047205778505003</c:v>
                </c:pt>
                <c:pt idx="10">
                  <c:v>26.737745479580301</c:v>
                </c:pt>
                <c:pt idx="11">
                  <c:v>26.366393120870601</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C-CA4C-4F25-9E4B-CF357D1CBF74}"/>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Fstore_Partial!$T$4:$T$15</c:f>
              <c:numCache>
                <c:formatCode>General</c:formatCode>
                <c:ptCount val="12"/>
                <c:pt idx="0">
                  <c:v>30.537204375447601</c:v>
                </c:pt>
                <c:pt idx="1">
                  <c:v>30.582850939963699</c:v>
                </c:pt>
                <c:pt idx="2">
                  <c:v>30.628497504479899</c:v>
                </c:pt>
                <c:pt idx="3">
                  <c:v>30.719790633512098</c:v>
                </c:pt>
                <c:pt idx="4">
                  <c:v>30.719650182544399</c:v>
                </c:pt>
                <c:pt idx="5">
                  <c:v>30.719509731576601</c:v>
                </c:pt>
                <c:pt idx="6">
                  <c:v>30.657617671791698</c:v>
                </c:pt>
                <c:pt idx="7">
                  <c:v>30.595725612006703</c:v>
                </c:pt>
                <c:pt idx="8">
                  <c:v>30.286265313081998</c:v>
                </c:pt>
                <c:pt idx="9">
                  <c:v>29.9768050141573</c:v>
                </c:pt>
                <c:pt idx="10">
                  <c:v>29.667344715232499</c:v>
                </c:pt>
                <c:pt idx="11">
                  <c:v>29.295992356522898</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D-CA4C-4F25-9E4B-CF357D1CBF74}"/>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Fstore_Partial!$U$4:$U$15</c:f>
              <c:numCache>
                <c:formatCode>General</c:formatCode>
                <c:ptCount val="12"/>
                <c:pt idx="0">
                  <c:v>33.466803611099898</c:v>
                </c:pt>
                <c:pt idx="1">
                  <c:v>33.512450175616003</c:v>
                </c:pt>
                <c:pt idx="2">
                  <c:v>33.5580967401321</c:v>
                </c:pt>
                <c:pt idx="3">
                  <c:v>33.649389869164402</c:v>
                </c:pt>
                <c:pt idx="4">
                  <c:v>33.649249418196703</c:v>
                </c:pt>
                <c:pt idx="5">
                  <c:v>33.649108967228898</c:v>
                </c:pt>
                <c:pt idx="6">
                  <c:v>33.587216907444002</c:v>
                </c:pt>
                <c:pt idx="7">
                  <c:v>33.525324847659</c:v>
                </c:pt>
                <c:pt idx="8">
                  <c:v>33.215864548734302</c:v>
                </c:pt>
                <c:pt idx="9">
                  <c:v>32.906404249809597</c:v>
                </c:pt>
                <c:pt idx="10">
                  <c:v>32.5969439508848</c:v>
                </c:pt>
                <c:pt idx="11">
                  <c:v>32.225591592175199</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E-CA4C-4F25-9E4B-CF357D1CBF74}"/>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Fstore_Partial!$X$4:$X$15</c:f>
              <c:numCache>
                <c:formatCode>General</c:formatCode>
                <c:ptCount val="12"/>
                <c:pt idx="0">
                  <c:v>21.388423505386697</c:v>
                </c:pt>
                <c:pt idx="1">
                  <c:v>21.4177348890763</c:v>
                </c:pt>
                <c:pt idx="2">
                  <c:v>21.449067747503101</c:v>
                </c:pt>
                <c:pt idx="3">
                  <c:v>21.518696321784898</c:v>
                </c:pt>
                <c:pt idx="4">
                  <c:v>21.547142169021701</c:v>
                </c:pt>
                <c:pt idx="5">
                  <c:v>21.582049547951797</c:v>
                </c:pt>
                <c:pt idx="6">
                  <c:v>21.573341587951802</c:v>
                </c:pt>
                <c:pt idx="7">
                  <c:v>21.5646336279518</c:v>
                </c:pt>
                <c:pt idx="8">
                  <c:v>21.483984313221903</c:v>
                </c:pt>
                <c:pt idx="9">
                  <c:v>21.178737543329397</c:v>
                </c:pt>
                <c:pt idx="10">
                  <c:v>20.873490773437002</c:v>
                </c:pt>
                <c:pt idx="11">
                  <c:v>20.507194649565999</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F-CA4C-4F25-9E4B-CF357D1CBF74}"/>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Fstore_Partial!$Y$4:$Y$15</c:f>
              <c:numCache>
                <c:formatCode>General</c:formatCode>
                <c:ptCount val="12"/>
                <c:pt idx="0">
                  <c:v>24.6705603106724</c:v>
                </c:pt>
                <c:pt idx="1">
                  <c:v>24.720141194465601</c:v>
                </c:pt>
                <c:pt idx="2">
                  <c:v>24.762276484788202</c:v>
                </c:pt>
                <c:pt idx="3">
                  <c:v>24.846547065433302</c:v>
                </c:pt>
                <c:pt idx="4">
                  <c:v>24.843738046078499</c:v>
                </c:pt>
                <c:pt idx="5">
                  <c:v>24.8409290267237</c:v>
                </c:pt>
                <c:pt idx="6">
                  <c:v>24.779879672745203</c:v>
                </c:pt>
                <c:pt idx="7">
                  <c:v>24.718830318766699</c:v>
                </c:pt>
                <c:pt idx="8">
                  <c:v>24.4135835488742</c:v>
                </c:pt>
                <c:pt idx="9">
                  <c:v>24.108336778981702</c:v>
                </c:pt>
                <c:pt idx="10">
                  <c:v>23.803090009089299</c:v>
                </c:pt>
                <c:pt idx="11">
                  <c:v>23.4367938852183</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0-CA4C-4F25-9E4B-CF357D1CBF74}"/>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Fstore_Partial!$Z$4:$Z$15</c:f>
              <c:numCache>
                <c:formatCode>General</c:formatCode>
                <c:ptCount val="12"/>
                <c:pt idx="0">
                  <c:v>27.6076051397953</c:v>
                </c:pt>
                <c:pt idx="1">
                  <c:v>27.649740430117902</c:v>
                </c:pt>
                <c:pt idx="2">
                  <c:v>27.6918757204405</c:v>
                </c:pt>
                <c:pt idx="3">
                  <c:v>27.7761463010856</c:v>
                </c:pt>
                <c:pt idx="4">
                  <c:v>27.7733372817308</c:v>
                </c:pt>
                <c:pt idx="5">
                  <c:v>27.770528262376001</c:v>
                </c:pt>
                <c:pt idx="6">
                  <c:v>27.7094789083975</c:v>
                </c:pt>
                <c:pt idx="7">
                  <c:v>27.648429554419</c:v>
                </c:pt>
                <c:pt idx="8">
                  <c:v>27.343182784526501</c:v>
                </c:pt>
                <c:pt idx="9">
                  <c:v>27.037936014633999</c:v>
                </c:pt>
                <c:pt idx="10">
                  <c:v>26.732689244741501</c:v>
                </c:pt>
                <c:pt idx="11">
                  <c:v>26.366393120870601</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1-CA4C-4F25-9E4B-CF357D1CBF74}"/>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Fstore_Partial!$AA$4:$AA$15</c:f>
              <c:numCache>
                <c:formatCode>General</c:formatCode>
                <c:ptCount val="12"/>
                <c:pt idx="0">
                  <c:v>30.537204375447601</c:v>
                </c:pt>
                <c:pt idx="1">
                  <c:v>30.579339665770199</c:v>
                </c:pt>
                <c:pt idx="2">
                  <c:v>30.621474956092801</c:v>
                </c:pt>
                <c:pt idx="3">
                  <c:v>30.705745536737901</c:v>
                </c:pt>
                <c:pt idx="4">
                  <c:v>30.702936517383097</c:v>
                </c:pt>
                <c:pt idx="5">
                  <c:v>30.700127498028198</c:v>
                </c:pt>
                <c:pt idx="6">
                  <c:v>30.639078144049801</c:v>
                </c:pt>
                <c:pt idx="7">
                  <c:v>30.578028790071301</c:v>
                </c:pt>
                <c:pt idx="8">
                  <c:v>30.272782020178798</c:v>
                </c:pt>
                <c:pt idx="9">
                  <c:v>29.9675352502863</c:v>
                </c:pt>
                <c:pt idx="10">
                  <c:v>29.662288480393801</c:v>
                </c:pt>
                <c:pt idx="11">
                  <c:v>29.295992356522898</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2-CA4C-4F25-9E4B-CF357D1CBF74}"/>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Fstore_Partial!$AB$4:$AB$15</c:f>
              <c:numCache>
                <c:formatCode>General</c:formatCode>
                <c:ptCount val="12"/>
                <c:pt idx="0">
                  <c:v>33.466803611099898</c:v>
                </c:pt>
                <c:pt idx="1">
                  <c:v>33.508938901422503</c:v>
                </c:pt>
                <c:pt idx="2">
                  <c:v>33.551074191745101</c:v>
                </c:pt>
                <c:pt idx="3">
                  <c:v>33.635344772390205</c:v>
                </c:pt>
                <c:pt idx="4">
                  <c:v>33.632535753035398</c:v>
                </c:pt>
                <c:pt idx="5">
                  <c:v>33.629726733680499</c:v>
                </c:pt>
                <c:pt idx="6">
                  <c:v>33.568677379702002</c:v>
                </c:pt>
                <c:pt idx="7">
                  <c:v>33.507628025723498</c:v>
                </c:pt>
                <c:pt idx="8">
                  <c:v>33.202381255831099</c:v>
                </c:pt>
                <c:pt idx="9">
                  <c:v>32.897134485938601</c:v>
                </c:pt>
                <c:pt idx="10">
                  <c:v>32.591887716046095</c:v>
                </c:pt>
                <c:pt idx="11">
                  <c:v>32.225591592175199</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3-CA4C-4F25-9E4B-CF357D1CBF74}"/>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Fstore_Constrained!$C$4:$C$15</c:f>
              <c:numCache>
                <c:formatCode>General</c:formatCode>
                <c:ptCount val="12"/>
                <c:pt idx="0">
                  <c:v>21.233365636999601</c:v>
                </c:pt>
                <c:pt idx="1">
                  <c:v>21.756208747951799</c:v>
                </c:pt>
                <c:pt idx="2">
                  <c:v>21.756208747951799</c:v>
                </c:pt>
                <c:pt idx="3">
                  <c:v>21.756208747951799</c:v>
                </c:pt>
                <c:pt idx="4">
                  <c:v>21.756208747951799</c:v>
                </c:pt>
                <c:pt idx="5">
                  <c:v>21.756208747951799</c:v>
                </c:pt>
                <c:pt idx="6">
                  <c:v>21.756208747951799</c:v>
                </c:pt>
                <c:pt idx="7">
                  <c:v>21.756208747951799</c:v>
                </c:pt>
                <c:pt idx="8">
                  <c:v>21.5379174848348</c:v>
                </c:pt>
                <c:pt idx="9">
                  <c:v>21.215816598813298</c:v>
                </c:pt>
                <c:pt idx="10">
                  <c:v>20.893715712791799</c:v>
                </c:pt>
                <c:pt idx="11">
                  <c:v>20.507194649565999</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0-FCB9-41DB-9223-5FDCF660A831}"/>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Fstore_Constrained!$D$4:$D$15</c:f>
              <c:numCache>
                <c:formatCode>General</c:formatCode>
                <c:ptCount val="12"/>
                <c:pt idx="0">
                  <c:v>24.5155024422853</c:v>
                </c:pt>
                <c:pt idx="1">
                  <c:v>24.918457960917202</c:v>
                </c:pt>
                <c:pt idx="2">
                  <c:v>24.918457960917202</c:v>
                </c:pt>
                <c:pt idx="3">
                  <c:v>24.918457960917202</c:v>
                </c:pt>
                <c:pt idx="4">
                  <c:v>24.918457960917202</c:v>
                </c:pt>
                <c:pt idx="5">
                  <c:v>24.918457960917202</c:v>
                </c:pt>
                <c:pt idx="6">
                  <c:v>24.854037783712901</c:v>
                </c:pt>
                <c:pt idx="7">
                  <c:v>24.789617606508603</c:v>
                </c:pt>
                <c:pt idx="8">
                  <c:v>24.467516720487101</c:v>
                </c:pt>
                <c:pt idx="9">
                  <c:v>24.145415834465602</c:v>
                </c:pt>
                <c:pt idx="10">
                  <c:v>23.823314948444096</c:v>
                </c:pt>
                <c:pt idx="11">
                  <c:v>23.4367938852183</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1-FCB9-41DB-9223-5FDCF660A831}"/>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Fstore_Constrained!$E$4:$E$15</c:f>
              <c:numCache>
                <c:formatCode>General</c:formatCode>
                <c:ptCount val="12"/>
                <c:pt idx="0">
                  <c:v>27.527454454203902</c:v>
                </c:pt>
                <c:pt idx="1">
                  <c:v>27.848057196569499</c:v>
                </c:pt>
                <c:pt idx="2">
                  <c:v>27.848057196569499</c:v>
                </c:pt>
                <c:pt idx="3">
                  <c:v>27.848057196569499</c:v>
                </c:pt>
                <c:pt idx="4">
                  <c:v>27.848057196569499</c:v>
                </c:pt>
                <c:pt idx="5">
                  <c:v>27.848057196569499</c:v>
                </c:pt>
                <c:pt idx="6">
                  <c:v>27.783637019365198</c:v>
                </c:pt>
                <c:pt idx="7">
                  <c:v>27.7192168421609</c:v>
                </c:pt>
                <c:pt idx="8">
                  <c:v>27.397115956139402</c:v>
                </c:pt>
                <c:pt idx="9">
                  <c:v>27.0750150701179</c:v>
                </c:pt>
                <c:pt idx="10">
                  <c:v>26.752914184096401</c:v>
                </c:pt>
                <c:pt idx="11">
                  <c:v>26.366393120870601</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2-FCB9-41DB-9223-5FDCF660A831}"/>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Fstore_Constrained!$F$4:$F$15</c:f>
              <c:numCache>
                <c:formatCode>General</c:formatCode>
                <c:ptCount val="12"/>
                <c:pt idx="0">
                  <c:v>30.457053689856203</c:v>
                </c:pt>
                <c:pt idx="1">
                  <c:v>30.7776564322218</c:v>
                </c:pt>
                <c:pt idx="2">
                  <c:v>30.7776564322218</c:v>
                </c:pt>
                <c:pt idx="3">
                  <c:v>30.7776564322218</c:v>
                </c:pt>
                <c:pt idx="4">
                  <c:v>30.7776564322218</c:v>
                </c:pt>
                <c:pt idx="5">
                  <c:v>30.7776564322218</c:v>
                </c:pt>
                <c:pt idx="6">
                  <c:v>30.713236255017499</c:v>
                </c:pt>
                <c:pt idx="7">
                  <c:v>30.648816077813201</c:v>
                </c:pt>
                <c:pt idx="8">
                  <c:v>30.326715191791699</c:v>
                </c:pt>
                <c:pt idx="9">
                  <c:v>30.0046143057702</c:v>
                </c:pt>
                <c:pt idx="10">
                  <c:v>29.682513419748702</c:v>
                </c:pt>
                <c:pt idx="11">
                  <c:v>29.295992356522898</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3-FCB9-41DB-9223-5FDCF660A831}"/>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Fstore_Constrained!$G$4:$G$15</c:f>
              <c:numCache>
                <c:formatCode>General</c:formatCode>
                <c:ptCount val="12"/>
                <c:pt idx="0">
                  <c:v>33.3866529255085</c:v>
                </c:pt>
                <c:pt idx="1">
                  <c:v>33.707255667874101</c:v>
                </c:pt>
                <c:pt idx="2">
                  <c:v>33.707255667874101</c:v>
                </c:pt>
                <c:pt idx="3">
                  <c:v>33.707255667874101</c:v>
                </c:pt>
                <c:pt idx="4">
                  <c:v>33.707255667874101</c:v>
                </c:pt>
                <c:pt idx="5">
                  <c:v>33.707255667874101</c:v>
                </c:pt>
                <c:pt idx="6">
                  <c:v>33.642835490669803</c:v>
                </c:pt>
                <c:pt idx="7">
                  <c:v>33.578415313465499</c:v>
                </c:pt>
                <c:pt idx="8">
                  <c:v>33.256314427443996</c:v>
                </c:pt>
                <c:pt idx="9">
                  <c:v>32.934213541422501</c:v>
                </c:pt>
                <c:pt idx="10">
                  <c:v>32.612112655400999</c:v>
                </c:pt>
                <c:pt idx="11">
                  <c:v>32.225591592175199</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4-FCB9-41DB-9223-5FDCF660A831}"/>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Fstore_Constrained!$J$4:$J$15</c:f>
              <c:numCache>
                <c:formatCode>General</c:formatCode>
                <c:ptCount val="12"/>
                <c:pt idx="0">
                  <c:v>21.233365636999601</c:v>
                </c:pt>
                <c:pt idx="1">
                  <c:v>21.743146807951799</c:v>
                </c:pt>
                <c:pt idx="2">
                  <c:v>21.730084867951799</c:v>
                </c:pt>
                <c:pt idx="3">
                  <c:v>21.703960987951799</c:v>
                </c:pt>
                <c:pt idx="4">
                  <c:v>21.686545067951798</c:v>
                </c:pt>
                <c:pt idx="5">
                  <c:v>21.6691291479518</c:v>
                </c:pt>
                <c:pt idx="6">
                  <c:v>21.664775167951799</c:v>
                </c:pt>
                <c:pt idx="7">
                  <c:v>21.660421187951801</c:v>
                </c:pt>
                <c:pt idx="8">
                  <c:v>21.510950899028401</c:v>
                </c:pt>
                <c:pt idx="9">
                  <c:v>21.197277071071401</c:v>
                </c:pt>
                <c:pt idx="10">
                  <c:v>20.883603243114401</c:v>
                </c:pt>
                <c:pt idx="11">
                  <c:v>20.507194649565999</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5-FCB9-41DB-9223-5FDCF660A831}"/>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Fstore_Constrained!$K$4:$K$15</c:f>
              <c:numCache>
                <c:formatCode>General</c:formatCode>
                <c:ptCount val="12"/>
                <c:pt idx="0">
                  <c:v>24.5155024422853</c:v>
                </c:pt>
                <c:pt idx="1">
                  <c:v>24.911435412530103</c:v>
                </c:pt>
                <c:pt idx="2">
                  <c:v>24.904412864142998</c:v>
                </c:pt>
                <c:pt idx="3">
                  <c:v>24.890367767368801</c:v>
                </c:pt>
                <c:pt idx="4">
                  <c:v>24.885030630594599</c:v>
                </c:pt>
                <c:pt idx="5">
                  <c:v>24.879693493820398</c:v>
                </c:pt>
                <c:pt idx="6">
                  <c:v>24.816958728229</c:v>
                </c:pt>
                <c:pt idx="7">
                  <c:v>24.754223962637699</c:v>
                </c:pt>
                <c:pt idx="8">
                  <c:v>24.440550134680699</c:v>
                </c:pt>
                <c:pt idx="9">
                  <c:v>24.126876306723698</c:v>
                </c:pt>
                <c:pt idx="10">
                  <c:v>23.813202478766698</c:v>
                </c:pt>
                <c:pt idx="11">
                  <c:v>23.4367938852183</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6-FCB9-41DB-9223-5FDCF660A831}"/>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Fstore_Constrained!$L$4:$L$15</c:f>
              <c:numCache>
                <c:formatCode>General</c:formatCode>
                <c:ptCount val="12"/>
                <c:pt idx="0">
                  <c:v>27.527454454203902</c:v>
                </c:pt>
                <c:pt idx="1">
                  <c:v>27.841034648182401</c:v>
                </c:pt>
                <c:pt idx="2">
                  <c:v>27.834012099795302</c:v>
                </c:pt>
                <c:pt idx="3">
                  <c:v>27.819967003021098</c:v>
                </c:pt>
                <c:pt idx="4">
                  <c:v>27.8146298662469</c:v>
                </c:pt>
                <c:pt idx="5">
                  <c:v>27.809292729472702</c:v>
                </c:pt>
                <c:pt idx="6">
                  <c:v>27.746557963881298</c:v>
                </c:pt>
                <c:pt idx="7">
                  <c:v>27.6838231982899</c:v>
                </c:pt>
                <c:pt idx="8">
                  <c:v>27.3701493703329</c:v>
                </c:pt>
                <c:pt idx="9">
                  <c:v>27.056475542375999</c:v>
                </c:pt>
                <c:pt idx="10">
                  <c:v>26.742801714418999</c:v>
                </c:pt>
                <c:pt idx="11">
                  <c:v>26.366393120870601</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7-FCB9-41DB-9223-5FDCF660A831}"/>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Fstore_Constrained!$M$4:$M$15</c:f>
              <c:numCache>
                <c:formatCode>General</c:formatCode>
                <c:ptCount val="12"/>
                <c:pt idx="0">
                  <c:v>30.457053689856203</c:v>
                </c:pt>
                <c:pt idx="1">
                  <c:v>30.770633883834702</c:v>
                </c:pt>
                <c:pt idx="2">
                  <c:v>30.7636113354476</c:v>
                </c:pt>
                <c:pt idx="3">
                  <c:v>30.749566238673399</c:v>
                </c:pt>
                <c:pt idx="4">
                  <c:v>30.744229101899201</c:v>
                </c:pt>
                <c:pt idx="5">
                  <c:v>30.738891965124999</c:v>
                </c:pt>
                <c:pt idx="6">
                  <c:v>30.676157199533602</c:v>
                </c:pt>
                <c:pt idx="7">
                  <c:v>30.613422433942198</c:v>
                </c:pt>
                <c:pt idx="8">
                  <c:v>30.299748605985197</c:v>
                </c:pt>
                <c:pt idx="9">
                  <c:v>29.9860747780282</c:v>
                </c:pt>
                <c:pt idx="10">
                  <c:v>29.672400950071303</c:v>
                </c:pt>
                <c:pt idx="11">
                  <c:v>29.295992356522898</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8-FCB9-41DB-9223-5FDCF660A831}"/>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Fstore_Constrained!$N$4:$N$15</c:f>
              <c:numCache>
                <c:formatCode>General</c:formatCode>
                <c:ptCount val="12"/>
                <c:pt idx="0">
                  <c:v>33.3866529255085</c:v>
                </c:pt>
                <c:pt idx="1">
                  <c:v>33.700233119487002</c:v>
                </c:pt>
                <c:pt idx="2">
                  <c:v>33.693210571099897</c:v>
                </c:pt>
                <c:pt idx="3">
                  <c:v>33.6791654743257</c:v>
                </c:pt>
                <c:pt idx="4">
                  <c:v>33.673828337551498</c:v>
                </c:pt>
                <c:pt idx="5">
                  <c:v>33.668491200777297</c:v>
                </c:pt>
                <c:pt idx="6">
                  <c:v>33.605756435185903</c:v>
                </c:pt>
                <c:pt idx="7">
                  <c:v>33.543021669594502</c:v>
                </c:pt>
                <c:pt idx="8">
                  <c:v>33.229347841637498</c:v>
                </c:pt>
                <c:pt idx="9">
                  <c:v>32.915674013680501</c:v>
                </c:pt>
                <c:pt idx="10">
                  <c:v>32.602000185723497</c:v>
                </c:pt>
                <c:pt idx="11">
                  <c:v>32.225591592175199</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9-FCB9-41DB-9223-5FDCF660A831}"/>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Fstore_Constrained!$Q$4:$Q$15</c:f>
              <c:numCache>
                <c:formatCode>General</c:formatCode>
                <c:ptCount val="12"/>
                <c:pt idx="0">
                  <c:v>21.233365636999601</c:v>
                </c:pt>
                <c:pt idx="1">
                  <c:v>21.736615837951803</c:v>
                </c:pt>
                <c:pt idx="2">
                  <c:v>21.717022927951803</c:v>
                </c:pt>
                <c:pt idx="3">
                  <c:v>21.677837107951802</c:v>
                </c:pt>
                <c:pt idx="4">
                  <c:v>21.651713227951799</c:v>
                </c:pt>
                <c:pt idx="5">
                  <c:v>21.625589347951799</c:v>
                </c:pt>
                <c:pt idx="6">
                  <c:v>21.619058377951802</c:v>
                </c:pt>
                <c:pt idx="7">
                  <c:v>21.612527407951799</c:v>
                </c:pt>
                <c:pt idx="8">
                  <c:v>21.497467606125102</c:v>
                </c:pt>
                <c:pt idx="9">
                  <c:v>21.188007307200397</c:v>
                </c:pt>
                <c:pt idx="10">
                  <c:v>20.878547008275699</c:v>
                </c:pt>
                <c:pt idx="11">
                  <c:v>20.507194649565999</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A-FCB9-41DB-9223-5FDCF660A831}"/>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Fstore_Constrained!$R$4:$R$15</c:f>
              <c:numCache>
                <c:formatCode>General</c:formatCode>
                <c:ptCount val="12"/>
                <c:pt idx="0">
                  <c:v>24.5155024422853</c:v>
                </c:pt>
                <c:pt idx="1">
                  <c:v>24.9079241383366</c:v>
                </c:pt>
                <c:pt idx="2">
                  <c:v>24.897390315755899</c:v>
                </c:pt>
                <c:pt idx="3">
                  <c:v>24.8763226705946</c:v>
                </c:pt>
                <c:pt idx="4">
                  <c:v>24.868316965433298</c:v>
                </c:pt>
                <c:pt idx="5">
                  <c:v>24.860311260272102</c:v>
                </c:pt>
                <c:pt idx="6">
                  <c:v>24.7984192004871</c:v>
                </c:pt>
                <c:pt idx="7">
                  <c:v>24.736527140702201</c:v>
                </c:pt>
                <c:pt idx="8">
                  <c:v>24.4270668417774</c:v>
                </c:pt>
                <c:pt idx="9">
                  <c:v>24.117606542852698</c:v>
                </c:pt>
                <c:pt idx="10">
                  <c:v>23.808146243928</c:v>
                </c:pt>
                <c:pt idx="11">
                  <c:v>23.4367938852183</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B-FCB9-41DB-9223-5FDCF660A831}"/>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Fstore_Constrained!$S$4:$S$15</c:f>
              <c:numCache>
                <c:formatCode>General</c:formatCode>
                <c:ptCount val="12"/>
                <c:pt idx="0">
                  <c:v>27.527454454203902</c:v>
                </c:pt>
                <c:pt idx="1">
                  <c:v>27.837523373988901</c:v>
                </c:pt>
                <c:pt idx="2">
                  <c:v>27.8269895514082</c:v>
                </c:pt>
                <c:pt idx="3">
                  <c:v>27.805921906246901</c:v>
                </c:pt>
                <c:pt idx="4">
                  <c:v>27.797916201085602</c:v>
                </c:pt>
                <c:pt idx="5">
                  <c:v>27.7899104959243</c:v>
                </c:pt>
                <c:pt idx="6">
                  <c:v>27.728018436139401</c:v>
                </c:pt>
                <c:pt idx="7">
                  <c:v>27.666126376354502</c:v>
                </c:pt>
                <c:pt idx="8">
                  <c:v>27.356666077429701</c:v>
                </c:pt>
                <c:pt idx="9">
                  <c:v>27.047205778505003</c:v>
                </c:pt>
                <c:pt idx="10">
                  <c:v>26.737745479580301</c:v>
                </c:pt>
                <c:pt idx="11">
                  <c:v>26.366393120870601</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C-FCB9-41DB-9223-5FDCF660A831}"/>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Fstore_Constrained!$T$4:$T$15</c:f>
              <c:numCache>
                <c:formatCode>General</c:formatCode>
                <c:ptCount val="12"/>
                <c:pt idx="0">
                  <c:v>30.457053689856203</c:v>
                </c:pt>
                <c:pt idx="1">
                  <c:v>30.767122609641103</c:v>
                </c:pt>
                <c:pt idx="2">
                  <c:v>30.756588787060497</c:v>
                </c:pt>
                <c:pt idx="3">
                  <c:v>30.735521141899198</c:v>
                </c:pt>
                <c:pt idx="4">
                  <c:v>30.7275154367379</c:v>
                </c:pt>
                <c:pt idx="5">
                  <c:v>30.719509731576601</c:v>
                </c:pt>
                <c:pt idx="6">
                  <c:v>30.657617671791698</c:v>
                </c:pt>
                <c:pt idx="7">
                  <c:v>30.595725612006703</c:v>
                </c:pt>
                <c:pt idx="8">
                  <c:v>30.286265313081998</c:v>
                </c:pt>
                <c:pt idx="9">
                  <c:v>29.9768050141573</c:v>
                </c:pt>
                <c:pt idx="10">
                  <c:v>29.667344715232499</c:v>
                </c:pt>
                <c:pt idx="11">
                  <c:v>29.295992356522898</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D-FCB9-41DB-9223-5FDCF660A831}"/>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Fstore_Constrained!$U$4:$U$15</c:f>
              <c:numCache>
                <c:formatCode>General</c:formatCode>
                <c:ptCount val="12"/>
                <c:pt idx="0">
                  <c:v>33.3866529255085</c:v>
                </c:pt>
                <c:pt idx="1">
                  <c:v>33.696721845293403</c:v>
                </c:pt>
                <c:pt idx="2">
                  <c:v>33.686188022712798</c:v>
                </c:pt>
                <c:pt idx="3">
                  <c:v>33.665120377551503</c:v>
                </c:pt>
                <c:pt idx="4">
                  <c:v>33.6571146723902</c:v>
                </c:pt>
                <c:pt idx="5">
                  <c:v>33.649108967228898</c:v>
                </c:pt>
                <c:pt idx="6">
                  <c:v>33.587216907444002</c:v>
                </c:pt>
                <c:pt idx="7">
                  <c:v>33.525324847659</c:v>
                </c:pt>
                <c:pt idx="8">
                  <c:v>33.215864548734302</c:v>
                </c:pt>
                <c:pt idx="9">
                  <c:v>32.906404249809597</c:v>
                </c:pt>
                <c:pt idx="10">
                  <c:v>32.5969439508848</c:v>
                </c:pt>
                <c:pt idx="11">
                  <c:v>32.225591592175199</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E-FCB9-41DB-9223-5FDCF660A831}"/>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Fstore_Constrained!$X$4:$X$15</c:f>
              <c:numCache>
                <c:formatCode>General</c:formatCode>
                <c:ptCount val="12"/>
                <c:pt idx="0">
                  <c:v>21.233365636999601</c:v>
                </c:pt>
                <c:pt idx="1">
                  <c:v>21.730084867951799</c:v>
                </c:pt>
                <c:pt idx="2">
                  <c:v>21.703960987951799</c:v>
                </c:pt>
                <c:pt idx="3">
                  <c:v>21.651713227951799</c:v>
                </c:pt>
                <c:pt idx="4">
                  <c:v>21.6168813879518</c:v>
                </c:pt>
                <c:pt idx="5">
                  <c:v>21.582049547951797</c:v>
                </c:pt>
                <c:pt idx="6">
                  <c:v>21.573341587951802</c:v>
                </c:pt>
                <c:pt idx="7">
                  <c:v>21.5646336279518</c:v>
                </c:pt>
                <c:pt idx="8">
                  <c:v>21.483984313221903</c:v>
                </c:pt>
                <c:pt idx="9">
                  <c:v>21.178737543329397</c:v>
                </c:pt>
                <c:pt idx="10">
                  <c:v>20.873490773437002</c:v>
                </c:pt>
                <c:pt idx="11">
                  <c:v>20.507194649565999</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F-FCB9-41DB-9223-5FDCF660A831}"/>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Fstore_Constrained!$Y$4:$Y$15</c:f>
              <c:numCache>
                <c:formatCode>General</c:formatCode>
                <c:ptCount val="12"/>
                <c:pt idx="0">
                  <c:v>24.5155024422853</c:v>
                </c:pt>
                <c:pt idx="1">
                  <c:v>24.904412864142998</c:v>
                </c:pt>
                <c:pt idx="2">
                  <c:v>24.890367767368801</c:v>
                </c:pt>
                <c:pt idx="3">
                  <c:v>24.8622775738204</c:v>
                </c:pt>
                <c:pt idx="4">
                  <c:v>24.8516033002721</c:v>
                </c:pt>
                <c:pt idx="5">
                  <c:v>24.8409290267237</c:v>
                </c:pt>
                <c:pt idx="6">
                  <c:v>24.779879672745203</c:v>
                </c:pt>
                <c:pt idx="7">
                  <c:v>24.718830318766699</c:v>
                </c:pt>
                <c:pt idx="8">
                  <c:v>24.4135835488742</c:v>
                </c:pt>
                <c:pt idx="9">
                  <c:v>24.108336778981702</c:v>
                </c:pt>
                <c:pt idx="10">
                  <c:v>23.803090009089299</c:v>
                </c:pt>
                <c:pt idx="11">
                  <c:v>23.4367938852183</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0-FCB9-41DB-9223-5FDCF660A831}"/>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Fstore_Constrained!$Z$4:$Z$15</c:f>
              <c:numCache>
                <c:formatCode>General</c:formatCode>
                <c:ptCount val="12"/>
                <c:pt idx="0">
                  <c:v>27.527454454203902</c:v>
                </c:pt>
                <c:pt idx="1">
                  <c:v>27.834012099795302</c:v>
                </c:pt>
                <c:pt idx="2">
                  <c:v>27.819967003021098</c:v>
                </c:pt>
                <c:pt idx="3">
                  <c:v>27.791876809472697</c:v>
                </c:pt>
                <c:pt idx="4">
                  <c:v>27.781202535924301</c:v>
                </c:pt>
                <c:pt idx="5">
                  <c:v>27.770528262376001</c:v>
                </c:pt>
                <c:pt idx="6">
                  <c:v>27.7094789083975</c:v>
                </c:pt>
                <c:pt idx="7">
                  <c:v>27.648429554419</c:v>
                </c:pt>
                <c:pt idx="8">
                  <c:v>27.343182784526501</c:v>
                </c:pt>
                <c:pt idx="9">
                  <c:v>27.037936014633999</c:v>
                </c:pt>
                <c:pt idx="10">
                  <c:v>26.732689244741501</c:v>
                </c:pt>
                <c:pt idx="11">
                  <c:v>26.366393120870601</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1-FCB9-41DB-9223-5FDCF660A831}"/>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Fstore_Constrained!$AA$4:$AA$15</c:f>
              <c:numCache>
                <c:formatCode>General</c:formatCode>
                <c:ptCount val="12"/>
                <c:pt idx="0">
                  <c:v>30.457053689856203</c:v>
                </c:pt>
                <c:pt idx="1">
                  <c:v>30.7636113354476</c:v>
                </c:pt>
                <c:pt idx="2">
                  <c:v>30.749566238673399</c:v>
                </c:pt>
                <c:pt idx="3">
                  <c:v>30.721476045125002</c:v>
                </c:pt>
                <c:pt idx="4">
                  <c:v>30.710801771576598</c:v>
                </c:pt>
                <c:pt idx="5">
                  <c:v>30.700127498028198</c:v>
                </c:pt>
                <c:pt idx="6">
                  <c:v>30.639078144049801</c:v>
                </c:pt>
                <c:pt idx="7">
                  <c:v>30.578028790071301</c:v>
                </c:pt>
                <c:pt idx="8">
                  <c:v>30.272782020178798</c:v>
                </c:pt>
                <c:pt idx="9">
                  <c:v>29.9675352502863</c:v>
                </c:pt>
                <c:pt idx="10">
                  <c:v>29.662288480393801</c:v>
                </c:pt>
                <c:pt idx="11">
                  <c:v>29.295992356522898</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2-FCB9-41DB-9223-5FDCF660A831}"/>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Fstore_Constrained!$AB$4:$AB$15</c:f>
              <c:numCache>
                <c:formatCode>General</c:formatCode>
                <c:ptCount val="12"/>
                <c:pt idx="0">
                  <c:v>33.3866529255085</c:v>
                </c:pt>
                <c:pt idx="1">
                  <c:v>33.693210571099897</c:v>
                </c:pt>
                <c:pt idx="2">
                  <c:v>33.6791654743257</c:v>
                </c:pt>
                <c:pt idx="3">
                  <c:v>33.651075280777299</c:v>
                </c:pt>
                <c:pt idx="4">
                  <c:v>33.640401007228903</c:v>
                </c:pt>
                <c:pt idx="5">
                  <c:v>33.629726733680499</c:v>
                </c:pt>
                <c:pt idx="6">
                  <c:v>33.568677379702002</c:v>
                </c:pt>
                <c:pt idx="7">
                  <c:v>33.507628025723498</c:v>
                </c:pt>
                <c:pt idx="8">
                  <c:v>33.202381255831099</c:v>
                </c:pt>
                <c:pt idx="9">
                  <c:v>32.897134485938601</c:v>
                </c:pt>
                <c:pt idx="10">
                  <c:v>32.591887716046095</c:v>
                </c:pt>
                <c:pt idx="11">
                  <c:v>32.225591592175199</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3-FCB9-41DB-9223-5FDCF660A831}"/>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0"/>
          <c:order val="0"/>
          <c:tx>
            <c:strRef>
              <c:f>'Hydrograph_Partial(H1000)'!$L$16</c:f>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f>'Hydrograph_Partial(H1000)'!$K$17:$K$140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'Hydrograph_Partial(H1000)'!$L$17:$L$140</c:f>
              <c:numCache>
                <c:formatCode>General</c:formatCode>
                <c:ptCount val="124"/>
                <c:pt idx="0">
                  <c:v>8000</c:v>
                </c:pt>
                <c:pt idx="1">
                  <c:v>8000</c:v>
                </c:pt>
                <c:pt idx="2">
                  <c:v>15948.698017877963</c:v>
                </c:pt>
                <c:pt idx="3">
                  <c:v>15948.698017877963</c:v>
                </c:pt>
                <c:pt idx="4">
                  <c:v>8000</c:v>
                </c:pt>
                <c:pt idx="5">
                  <c:v>8000</c:v>
                </c:pt>
                <c:pt idx="6">
                  <c:v>15948.698017877963</c:v>
                </c:pt>
                <c:pt idx="7">
                  <c:v>15948.698017877963</c:v>
                </c:pt>
                <c:pt idx="8">
                  <c:v>8000</c:v>
                </c:pt>
                <c:pt idx="9">
                  <c:v>8000</c:v>
                </c:pt>
                <c:pt idx="10">
                  <c:v>15948.698017877963</c:v>
                </c:pt>
                <c:pt idx="11">
                  <c:v>15948.698017877963</c:v>
                </c:pt>
                <c:pt idx="12">
                  <c:v>8000</c:v>
                </c:pt>
                <c:pt idx="13">
                  <c:v>8000</c:v>
                </c:pt>
                <c:pt idx="14">
                  <c:v>15948.698017877963</c:v>
                </c:pt>
                <c:pt idx="15">
                  <c:v>15948.698017877963</c:v>
                </c:pt>
                <c:pt idx="16">
                  <c:v>8000</c:v>
                </c:pt>
                <c:pt idx="17">
                  <c:v>8000</c:v>
                </c:pt>
                <c:pt idx="18">
                  <c:v>15948.698017877963</c:v>
                </c:pt>
                <c:pt idx="19">
                  <c:v>15948.698017877963</c:v>
                </c:pt>
                <c:pt idx="20">
                  <c:v>8000</c:v>
                </c:pt>
                <c:pt idx="21">
                  <c:v>8000</c:v>
                </c:pt>
                <c:pt idx="22">
                  <c:v>13948.698017877963</c:v>
                </c:pt>
                <c:pt idx="23">
                  <c:v>13948.698017877963</c:v>
                </c:pt>
                <c:pt idx="24">
                  <c:v>8000</c:v>
                </c:pt>
                <c:pt idx="25">
                  <c:v>8000</c:v>
                </c:pt>
                <c:pt idx="26">
                  <c:v>13948.698017877963</c:v>
                </c:pt>
                <c:pt idx="27">
                  <c:v>13948.698017877963</c:v>
                </c:pt>
                <c:pt idx="28">
                  <c:v>8000</c:v>
                </c:pt>
                <c:pt idx="29">
                  <c:v>8000</c:v>
                </c:pt>
                <c:pt idx="30">
                  <c:v>15948.698017877963</c:v>
                </c:pt>
                <c:pt idx="31">
                  <c:v>15948.698017877963</c:v>
                </c:pt>
                <c:pt idx="32">
                  <c:v>8000</c:v>
                </c:pt>
                <c:pt idx="33">
                  <c:v>8000</c:v>
                </c:pt>
                <c:pt idx="34">
                  <c:v>15948.698017877963</c:v>
                </c:pt>
                <c:pt idx="35">
                  <c:v>15948.698017877963</c:v>
                </c:pt>
                <c:pt idx="36">
                  <c:v>8000</c:v>
                </c:pt>
                <c:pt idx="37">
                  <c:v>8000</c:v>
                </c:pt>
                <c:pt idx="38">
                  <c:v>15948.698017877963</c:v>
                </c:pt>
                <c:pt idx="39">
                  <c:v>15948.698017877963</c:v>
                </c:pt>
                <c:pt idx="40">
                  <c:v>8000</c:v>
                </c:pt>
                <c:pt idx="41">
                  <c:v>8000</c:v>
                </c:pt>
                <c:pt idx="42">
                  <c:v>15948.698017877963</c:v>
                </c:pt>
                <c:pt idx="43">
                  <c:v>15948.698017877963</c:v>
                </c:pt>
                <c:pt idx="44">
                  <c:v>8000</c:v>
                </c:pt>
                <c:pt idx="45">
                  <c:v>8000</c:v>
                </c:pt>
                <c:pt idx="46">
                  <c:v>15948.698017877963</c:v>
                </c:pt>
                <c:pt idx="47">
                  <c:v>15948.698017877963</c:v>
                </c:pt>
                <c:pt idx="48">
                  <c:v>8000</c:v>
                </c:pt>
                <c:pt idx="49">
                  <c:v>8000</c:v>
                </c:pt>
                <c:pt idx="50">
                  <c:v>13948.698017877963</c:v>
                </c:pt>
                <c:pt idx="51">
                  <c:v>13948.698017877963</c:v>
                </c:pt>
                <c:pt idx="52">
                  <c:v>8000</c:v>
                </c:pt>
                <c:pt idx="53">
                  <c:v>8000</c:v>
                </c:pt>
                <c:pt idx="54">
                  <c:v>13948.698017877963</c:v>
                </c:pt>
                <c:pt idx="55">
                  <c:v>13948.698017877963</c:v>
                </c:pt>
                <c:pt idx="56">
                  <c:v>8000</c:v>
                </c:pt>
                <c:pt idx="57">
                  <c:v>8000</c:v>
                </c:pt>
                <c:pt idx="58">
                  <c:v>15948.698017877963</c:v>
                </c:pt>
                <c:pt idx="59">
                  <c:v>15948.698017877963</c:v>
                </c:pt>
                <c:pt idx="60">
                  <c:v>8000</c:v>
                </c:pt>
                <c:pt idx="61">
                  <c:v>8000</c:v>
                </c:pt>
                <c:pt idx="62">
                  <c:v>15948.698017877963</c:v>
                </c:pt>
                <c:pt idx="63">
                  <c:v>15948.698017877963</c:v>
                </c:pt>
                <c:pt idx="64">
                  <c:v>8000</c:v>
                </c:pt>
                <c:pt idx="65">
                  <c:v>8000</c:v>
                </c:pt>
                <c:pt idx="66">
                  <c:v>15948.698017877963</c:v>
                </c:pt>
                <c:pt idx="67">
                  <c:v>15948.698017877963</c:v>
                </c:pt>
                <c:pt idx="68">
                  <c:v>8000</c:v>
                </c:pt>
                <c:pt idx="69">
                  <c:v>8000</c:v>
                </c:pt>
                <c:pt idx="70">
                  <c:v>15948.698017877963</c:v>
                </c:pt>
                <c:pt idx="71">
                  <c:v>15948.698017877963</c:v>
                </c:pt>
                <c:pt idx="72">
                  <c:v>8000</c:v>
                </c:pt>
                <c:pt idx="73">
                  <c:v>8000</c:v>
                </c:pt>
                <c:pt idx="74">
                  <c:v>15948.698017877963</c:v>
                </c:pt>
                <c:pt idx="75">
                  <c:v>15948.698017877963</c:v>
                </c:pt>
                <c:pt idx="76">
                  <c:v>8000</c:v>
                </c:pt>
                <c:pt idx="77">
                  <c:v>8000</c:v>
                </c:pt>
                <c:pt idx="78">
                  <c:v>13948.698017877963</c:v>
                </c:pt>
                <c:pt idx="79">
                  <c:v>13948.698017877963</c:v>
                </c:pt>
                <c:pt idx="80">
                  <c:v>8000</c:v>
                </c:pt>
                <c:pt idx="81">
                  <c:v>8000</c:v>
                </c:pt>
                <c:pt idx="82">
                  <c:v>13948.698017877963</c:v>
                </c:pt>
                <c:pt idx="83">
                  <c:v>13948.698017877963</c:v>
                </c:pt>
                <c:pt idx="84">
                  <c:v>8000</c:v>
                </c:pt>
                <c:pt idx="85">
                  <c:v>8000</c:v>
                </c:pt>
                <c:pt idx="86">
                  <c:v>15948.698017877963</c:v>
                </c:pt>
                <c:pt idx="87">
                  <c:v>15948.698017877963</c:v>
                </c:pt>
                <c:pt idx="88">
                  <c:v>8000</c:v>
                </c:pt>
                <c:pt idx="89">
                  <c:v>8000</c:v>
                </c:pt>
                <c:pt idx="90">
                  <c:v>15948.698017877963</c:v>
                </c:pt>
                <c:pt idx="91">
                  <c:v>15948.698017877963</c:v>
                </c:pt>
                <c:pt idx="92">
                  <c:v>8000</c:v>
                </c:pt>
                <c:pt idx="93">
                  <c:v>8000</c:v>
                </c:pt>
                <c:pt idx="94">
                  <c:v>15948.698017877963</c:v>
                </c:pt>
                <c:pt idx="95">
                  <c:v>15948.698017877963</c:v>
                </c:pt>
                <c:pt idx="96">
                  <c:v>8000</c:v>
                </c:pt>
                <c:pt idx="97">
                  <c:v>8000</c:v>
                </c:pt>
                <c:pt idx="98">
                  <c:v>15948.698017877963</c:v>
                </c:pt>
                <c:pt idx="99">
                  <c:v>15948.698017877963</c:v>
                </c:pt>
                <c:pt idx="100">
                  <c:v>8000</c:v>
                </c:pt>
                <c:pt idx="101">
                  <c:v>8000</c:v>
                </c:pt>
                <c:pt idx="102">
                  <c:v>15948.698017877963</c:v>
                </c:pt>
                <c:pt idx="103">
                  <c:v>15948.698017877963</c:v>
                </c:pt>
                <c:pt idx="104">
                  <c:v>8000</c:v>
                </c:pt>
                <c:pt idx="105">
                  <c:v>8000</c:v>
                </c:pt>
                <c:pt idx="106">
                  <c:v>13948.698017877963</c:v>
                </c:pt>
                <c:pt idx="107">
                  <c:v>13948.698017877963</c:v>
                </c:pt>
                <c:pt idx="108">
                  <c:v>8000</c:v>
                </c:pt>
                <c:pt idx="109">
                  <c:v>8000</c:v>
                </c:pt>
                <c:pt idx="110">
                  <c:v>13948.698017877963</c:v>
                </c:pt>
                <c:pt idx="111">
                  <c:v>13948.698017877963</c:v>
                </c:pt>
                <c:pt idx="112">
                  <c:v>8000</c:v>
                </c:pt>
                <c:pt idx="113">
                  <c:v>8000</c:v>
                </c:pt>
                <c:pt idx="114">
                  <c:v>15948.698017877963</c:v>
                </c:pt>
                <c:pt idx="115">
                  <c:v>15948.698017877963</c:v>
                </c:pt>
                <c:pt idx="116">
                  <c:v>8000</c:v>
                </c:pt>
                <c:pt idx="117">
                  <c:v>8000</c:v>
                </c:pt>
                <c:pt idx="118">
                  <c:v>15948.698017877963</c:v>
                </c:pt>
                <c:pt idx="119">
                  <c:v>15948.698017877963</c:v>
                </c:pt>
                <c:pt idx="120">
                  <c:v>8000</c:v>
                </c:pt>
                <c:pt idx="121">
                  <c:v>8000</c:v>
                </c:pt>
                <c:pt idx="122">
                  <c:v>15948.698017877963</c:v>
                </c:pt>
                <c:pt idx="123">
                  <c:v>15948.698017877963</c:v>
                </c:pt>
              </c:numCache>
            </c:numRef>
          </c:yVal>
          <c:smooth val="0"/>
          <c:extLst xmlns:c15="http://schemas.microsoft.com/office/drawing/2012/chart">
            <c:ext xmlns:c16="http://schemas.microsoft.com/office/drawing/2014/chart" uri="{C3380CC4-5D6E-409C-BE32-E72D297353CC}">
              <c16:uniqueId val="{00000000-0413-4DC0-A36A-0B1926A2AA23}"/>
            </c:ext>
          </c:extLst>
        </c:ser>
        <c:ser>
          <c:idx val="1"/>
          <c:order val="1"/>
          <c:tx>
            <c:strRef>
              <c:f>'Hydrograph_Partial(H1000)'!$M$16</c:f>
              <c:strCache>
                <c:ptCount val="1"/>
                <c:pt idx="0">
                  <c:v>2 steady low flow days </c:v>
                </c:pt>
              </c:strCache>
            </c:strRef>
          </c:tx>
          <c:spPr>
            <a:ln w="19050" cap="rnd">
              <a:solidFill>
                <a:srgbClr val="4472C4">
                  <a:lumMod val="60000"/>
                  <a:lumOff val="40000"/>
                </a:srgbClr>
              </a:solidFill>
              <a:round/>
            </a:ln>
            <a:effectLst/>
          </c:spPr>
          <c:marker>
            <c:symbol val="none"/>
          </c:marker>
          <c:xVal>
            <c:numRef>
              <c:f>'Hydrograph_Partial(H1000)'!$K$17:$K$136</c:f>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f>'Hydrograph_Partial(H1000)'!$M$17:$M$136</c:f>
              <c:numCache>
                <c:formatCode>General</c:formatCode>
                <c:ptCount val="120"/>
                <c:pt idx="0">
                  <c:v>8062.5728721336945</c:v>
                </c:pt>
                <c:pt idx="1">
                  <c:v>8062.5728721336945</c:v>
                </c:pt>
                <c:pt idx="2">
                  <c:v>16062.572872133696</c:v>
                </c:pt>
                <c:pt idx="3">
                  <c:v>16062.572872133696</c:v>
                </c:pt>
                <c:pt idx="4">
                  <c:v>8062.5728721336945</c:v>
                </c:pt>
                <c:pt idx="5">
                  <c:v>8062.5728721336945</c:v>
                </c:pt>
                <c:pt idx="6">
                  <c:v>16062.572872133696</c:v>
                </c:pt>
                <c:pt idx="7">
                  <c:v>16062.572872133696</c:v>
                </c:pt>
                <c:pt idx="8">
                  <c:v>8062.5728721336945</c:v>
                </c:pt>
                <c:pt idx="9">
                  <c:v>8062.5728721336945</c:v>
                </c:pt>
                <c:pt idx="10">
                  <c:v>16062.572872133696</c:v>
                </c:pt>
                <c:pt idx="11">
                  <c:v>16062.572872133696</c:v>
                </c:pt>
                <c:pt idx="12">
                  <c:v>8062.5728721336945</c:v>
                </c:pt>
                <c:pt idx="13">
                  <c:v>8062.5728721336945</c:v>
                </c:pt>
                <c:pt idx="14">
                  <c:v>16062.572872133696</c:v>
                </c:pt>
                <c:pt idx="15">
                  <c:v>16062.572872133696</c:v>
                </c:pt>
                <c:pt idx="16">
                  <c:v>8062.5728721336945</c:v>
                </c:pt>
                <c:pt idx="17">
                  <c:v>8062.5728721336945</c:v>
                </c:pt>
                <c:pt idx="18">
                  <c:v>16062.572872133696</c:v>
                </c:pt>
                <c:pt idx="19">
                  <c:v>16062.572872133696</c:v>
                </c:pt>
                <c:pt idx="20">
                  <c:v>8062.5728721336945</c:v>
                </c:pt>
                <c:pt idx="21">
                  <c:v>8062.5728721336945</c:v>
                </c:pt>
                <c:pt idx="22">
                  <c:v>14062.572872133696</c:v>
                </c:pt>
                <c:pt idx="23">
                  <c:v>14062.572872133696</c:v>
                </c:pt>
                <c:pt idx="24">
                  <c:v>8062.5728721336945</c:v>
                </c:pt>
                <c:pt idx="25">
                  <c:v>8062.5728721336945</c:v>
                </c:pt>
                <c:pt idx="26">
                  <c:v>14062.572872133696</c:v>
                </c:pt>
                <c:pt idx="27">
                  <c:v>14062.572872133696</c:v>
                </c:pt>
                <c:pt idx="28">
                  <c:v>8062.5728721336945</c:v>
                </c:pt>
                <c:pt idx="29">
                  <c:v>8062.5728721336945</c:v>
                </c:pt>
                <c:pt idx="30">
                  <c:v>16062.572872133696</c:v>
                </c:pt>
                <c:pt idx="31">
                  <c:v>16062.572872133696</c:v>
                </c:pt>
                <c:pt idx="32">
                  <c:v>8062.5728721336945</c:v>
                </c:pt>
                <c:pt idx="33">
                  <c:v>8062.5728721336945</c:v>
                </c:pt>
                <c:pt idx="34">
                  <c:v>16062.572872133696</c:v>
                </c:pt>
                <c:pt idx="35">
                  <c:v>16062.572872133696</c:v>
                </c:pt>
                <c:pt idx="36">
                  <c:v>8062.5728721336945</c:v>
                </c:pt>
                <c:pt idx="37">
                  <c:v>8062.5728721336945</c:v>
                </c:pt>
                <c:pt idx="38">
                  <c:v>16062.572872133696</c:v>
                </c:pt>
                <c:pt idx="39">
                  <c:v>16062.572872133696</c:v>
                </c:pt>
                <c:pt idx="40">
                  <c:v>8062.5728721336945</c:v>
                </c:pt>
                <c:pt idx="41">
                  <c:v>8062.5728721336945</c:v>
                </c:pt>
                <c:pt idx="42">
                  <c:v>16062.572872133696</c:v>
                </c:pt>
                <c:pt idx="43">
                  <c:v>16062.572872133696</c:v>
                </c:pt>
                <c:pt idx="44">
                  <c:v>8062.5728721336945</c:v>
                </c:pt>
                <c:pt idx="45">
                  <c:v>8062.5728721336945</c:v>
                </c:pt>
                <c:pt idx="46">
                  <c:v>16062.572872133696</c:v>
                </c:pt>
                <c:pt idx="47">
                  <c:v>16062.572872133696</c:v>
                </c:pt>
                <c:pt idx="48">
                  <c:v>8062.5728721336945</c:v>
                </c:pt>
                <c:pt idx="49">
                  <c:v>8062.5728721336945</c:v>
                </c:pt>
                <c:pt idx="50">
                  <c:v>14062.572872133696</c:v>
                </c:pt>
                <c:pt idx="51">
                  <c:v>14062.572872133696</c:v>
                </c:pt>
                <c:pt idx="52">
                  <c:v>8062.5728721336945</c:v>
                </c:pt>
                <c:pt idx="53">
                  <c:v>8062.5728721336945</c:v>
                </c:pt>
                <c:pt idx="54">
                  <c:v>14062.572872133696</c:v>
                </c:pt>
                <c:pt idx="55">
                  <c:v>14062.572872133696</c:v>
                </c:pt>
                <c:pt idx="56">
                  <c:v>8062.5728721336945</c:v>
                </c:pt>
                <c:pt idx="57">
                  <c:v>8062.5728721336945</c:v>
                </c:pt>
                <c:pt idx="58">
                  <c:v>16062.572872133696</c:v>
                </c:pt>
                <c:pt idx="59">
                  <c:v>16062.572872133696</c:v>
                </c:pt>
                <c:pt idx="60">
                  <c:v>8062.5728721336945</c:v>
                </c:pt>
                <c:pt idx="61">
                  <c:v>8062.5728721336945</c:v>
                </c:pt>
                <c:pt idx="62">
                  <c:v>16062.572872133696</c:v>
                </c:pt>
                <c:pt idx="63">
                  <c:v>16062.572872133696</c:v>
                </c:pt>
                <c:pt idx="64">
                  <c:v>8062.5728721336945</c:v>
                </c:pt>
                <c:pt idx="65">
                  <c:v>8062.5728721336945</c:v>
                </c:pt>
                <c:pt idx="66">
                  <c:v>16062.572872133696</c:v>
                </c:pt>
                <c:pt idx="67">
                  <c:v>16062.572872133696</c:v>
                </c:pt>
                <c:pt idx="68">
                  <c:v>8062.5728721336945</c:v>
                </c:pt>
                <c:pt idx="69">
                  <c:v>8062.5728721336945</c:v>
                </c:pt>
                <c:pt idx="70">
                  <c:v>16062.572872133696</c:v>
                </c:pt>
                <c:pt idx="71">
                  <c:v>16062.572872133696</c:v>
                </c:pt>
                <c:pt idx="72">
                  <c:v>8062.5728721336945</c:v>
                </c:pt>
                <c:pt idx="73">
                  <c:v>8062.5728721336945</c:v>
                </c:pt>
                <c:pt idx="74">
                  <c:v>16062.572872133696</c:v>
                </c:pt>
                <c:pt idx="75">
                  <c:v>16062.572872133696</c:v>
                </c:pt>
                <c:pt idx="76">
                  <c:v>8062.5728721336945</c:v>
                </c:pt>
                <c:pt idx="77">
                  <c:v>8062.5728721336945</c:v>
                </c:pt>
                <c:pt idx="78">
                  <c:v>14062.572872133696</c:v>
                </c:pt>
                <c:pt idx="79">
                  <c:v>14062.572872133696</c:v>
                </c:pt>
                <c:pt idx="80">
                  <c:v>9062.5728721336945</c:v>
                </c:pt>
                <c:pt idx="81">
                  <c:v>9062.5728721336945</c:v>
                </c:pt>
                <c:pt idx="82">
                  <c:v>9062.5728721336945</c:v>
                </c:pt>
                <c:pt idx="83">
                  <c:v>9062.5728721336945</c:v>
                </c:pt>
                <c:pt idx="84">
                  <c:v>8062.5728721336945</c:v>
                </c:pt>
                <c:pt idx="85">
                  <c:v>8062.5728721336945</c:v>
                </c:pt>
                <c:pt idx="86">
                  <c:v>16062.572872133696</c:v>
                </c:pt>
                <c:pt idx="87">
                  <c:v>16062.572872133696</c:v>
                </c:pt>
                <c:pt idx="88">
                  <c:v>8062.5728721336945</c:v>
                </c:pt>
                <c:pt idx="89">
                  <c:v>8062.5728721336945</c:v>
                </c:pt>
                <c:pt idx="90">
                  <c:v>16062.572872133696</c:v>
                </c:pt>
                <c:pt idx="91">
                  <c:v>16062.572872133696</c:v>
                </c:pt>
                <c:pt idx="92">
                  <c:v>8062.5728721336945</c:v>
                </c:pt>
                <c:pt idx="93">
                  <c:v>8062.5728721336945</c:v>
                </c:pt>
                <c:pt idx="94">
                  <c:v>16062.572872133696</c:v>
                </c:pt>
                <c:pt idx="95">
                  <c:v>16062.572872133696</c:v>
                </c:pt>
                <c:pt idx="96">
                  <c:v>8062.5728721336945</c:v>
                </c:pt>
                <c:pt idx="97">
                  <c:v>8062.5728721336945</c:v>
                </c:pt>
                <c:pt idx="98">
                  <c:v>16062.572872133696</c:v>
                </c:pt>
                <c:pt idx="99">
                  <c:v>16062.572872133696</c:v>
                </c:pt>
                <c:pt idx="100">
                  <c:v>8062.5728721336945</c:v>
                </c:pt>
                <c:pt idx="101">
                  <c:v>8062.5728721336945</c:v>
                </c:pt>
                <c:pt idx="102">
                  <c:v>16062.572872133696</c:v>
                </c:pt>
                <c:pt idx="103">
                  <c:v>16062.572872133696</c:v>
                </c:pt>
                <c:pt idx="104">
                  <c:v>8062.5728721336945</c:v>
                </c:pt>
                <c:pt idx="105">
                  <c:v>8062.5728721336945</c:v>
                </c:pt>
                <c:pt idx="106">
                  <c:v>14062.572872133696</c:v>
                </c:pt>
                <c:pt idx="107">
                  <c:v>14062.572872133696</c:v>
                </c:pt>
                <c:pt idx="108">
                  <c:v>9062.5728721336945</c:v>
                </c:pt>
                <c:pt idx="109">
                  <c:v>9062.5728721336945</c:v>
                </c:pt>
                <c:pt idx="110">
                  <c:v>9062.5728721336945</c:v>
                </c:pt>
                <c:pt idx="111">
                  <c:v>9062.5728721336945</c:v>
                </c:pt>
                <c:pt idx="112">
                  <c:v>8062.5728721336945</c:v>
                </c:pt>
                <c:pt idx="113">
                  <c:v>8062.5728721336945</c:v>
                </c:pt>
                <c:pt idx="114">
                  <c:v>16062.572872133696</c:v>
                </c:pt>
                <c:pt idx="115">
                  <c:v>16062.572872133696</c:v>
                </c:pt>
                <c:pt idx="116">
                  <c:v>8062.5728721336945</c:v>
                </c:pt>
                <c:pt idx="117">
                  <c:v>8062.5728721336945</c:v>
                </c:pt>
                <c:pt idx="118">
                  <c:v>16062.572872133696</c:v>
                </c:pt>
                <c:pt idx="119">
                  <c:v>16062.572872133696</c:v>
                </c:pt>
              </c:numCache>
            </c:numRef>
          </c:yVal>
          <c:smooth val="0"/>
          <c:extLst xmlns:c15="http://schemas.microsoft.com/office/drawing/2012/chart">
            <c:ext xmlns:c16="http://schemas.microsoft.com/office/drawing/2014/chart" uri="{C3380CC4-5D6E-409C-BE32-E72D297353CC}">
              <c16:uniqueId val="{00000001-0413-4DC0-A36A-0B1926A2AA23}"/>
            </c:ext>
          </c:extLst>
        </c:ser>
        <c:ser>
          <c:idx val="7"/>
          <c:order val="2"/>
          <c:tx>
            <c:strRef>
              <c:f>'Hydrograph_Partial(H1000)'!$N$16</c:f>
              <c:strCache>
                <c:ptCount val="1"/>
                <c:pt idx="0">
                  <c:v>4 steady low flow days </c:v>
                </c:pt>
              </c:strCache>
            </c:strRef>
          </c:tx>
          <c:spPr>
            <a:ln w="19050" cap="rnd">
              <a:solidFill>
                <a:srgbClr val="00B0F0"/>
              </a:solidFill>
              <a:round/>
            </a:ln>
            <a:effectLst/>
          </c:spPr>
          <c:marker>
            <c:symbol val="none"/>
          </c:marker>
          <c:xVal>
            <c:numRef>
              <c:f>'Hydrograph_Partial(H1000)'!$K$17:$K$140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'Hydrograph_Partial(H1000)'!$N$17:$N$140</c:f>
              <c:numCache>
                <c:formatCode>General</c:formatCode>
                <c:ptCount val="124"/>
                <c:pt idx="0">
                  <c:v>8159.3470656820818</c:v>
                </c:pt>
                <c:pt idx="1">
                  <c:v>8159.3470656820818</c:v>
                </c:pt>
                <c:pt idx="2">
                  <c:v>16159.347065682085</c:v>
                </c:pt>
                <c:pt idx="3">
                  <c:v>16159.347065682085</c:v>
                </c:pt>
                <c:pt idx="4">
                  <c:v>8159.3470656820818</c:v>
                </c:pt>
                <c:pt idx="5">
                  <c:v>8159.3470656820818</c:v>
                </c:pt>
                <c:pt idx="6">
                  <c:v>16159.347065682085</c:v>
                </c:pt>
                <c:pt idx="7">
                  <c:v>16159.347065682085</c:v>
                </c:pt>
                <c:pt idx="8">
                  <c:v>8159.3470656820818</c:v>
                </c:pt>
                <c:pt idx="9">
                  <c:v>8159.3470656820818</c:v>
                </c:pt>
                <c:pt idx="10">
                  <c:v>16159.347065682085</c:v>
                </c:pt>
                <c:pt idx="11">
                  <c:v>16159.347065682085</c:v>
                </c:pt>
                <c:pt idx="12">
                  <c:v>8159.3470656820818</c:v>
                </c:pt>
                <c:pt idx="13">
                  <c:v>8159.3470656820818</c:v>
                </c:pt>
                <c:pt idx="14">
                  <c:v>16159.347065682085</c:v>
                </c:pt>
                <c:pt idx="15">
                  <c:v>16159.347065682085</c:v>
                </c:pt>
                <c:pt idx="16">
                  <c:v>8159.3470656820818</c:v>
                </c:pt>
                <c:pt idx="17">
                  <c:v>8159.3470656820818</c:v>
                </c:pt>
                <c:pt idx="18">
                  <c:v>16159.347065682085</c:v>
                </c:pt>
                <c:pt idx="19">
                  <c:v>16159.347065682085</c:v>
                </c:pt>
                <c:pt idx="20">
                  <c:v>8159.3470656820818</c:v>
                </c:pt>
                <c:pt idx="21">
                  <c:v>8159.3470656820818</c:v>
                </c:pt>
                <c:pt idx="22">
                  <c:v>14159.347065682085</c:v>
                </c:pt>
                <c:pt idx="23">
                  <c:v>14159.347065682085</c:v>
                </c:pt>
                <c:pt idx="24">
                  <c:v>9159.3470656820828</c:v>
                </c:pt>
                <c:pt idx="25">
                  <c:v>9159.3470656820828</c:v>
                </c:pt>
                <c:pt idx="26">
                  <c:v>9159.3470656820828</c:v>
                </c:pt>
                <c:pt idx="27">
                  <c:v>9159.3470656820828</c:v>
                </c:pt>
                <c:pt idx="28">
                  <c:v>8159.3470656820818</c:v>
                </c:pt>
                <c:pt idx="29">
                  <c:v>8159.3470656820818</c:v>
                </c:pt>
                <c:pt idx="30">
                  <c:v>16159.347065682085</c:v>
                </c:pt>
                <c:pt idx="31">
                  <c:v>16159.347065682085</c:v>
                </c:pt>
                <c:pt idx="32">
                  <c:v>8159.3470656820818</c:v>
                </c:pt>
                <c:pt idx="33">
                  <c:v>8159.3470656820818</c:v>
                </c:pt>
                <c:pt idx="34">
                  <c:v>16159.347065682085</c:v>
                </c:pt>
                <c:pt idx="35">
                  <c:v>16159.347065682085</c:v>
                </c:pt>
                <c:pt idx="36">
                  <c:v>8159.3470656820818</c:v>
                </c:pt>
                <c:pt idx="37">
                  <c:v>8159.3470656820818</c:v>
                </c:pt>
                <c:pt idx="38">
                  <c:v>16159.347065682085</c:v>
                </c:pt>
                <c:pt idx="39">
                  <c:v>16159.347065682085</c:v>
                </c:pt>
                <c:pt idx="40">
                  <c:v>8159.3470656820818</c:v>
                </c:pt>
                <c:pt idx="41">
                  <c:v>8159.3470656820818</c:v>
                </c:pt>
                <c:pt idx="42">
                  <c:v>16159.347065682085</c:v>
                </c:pt>
                <c:pt idx="43">
                  <c:v>16159.347065682085</c:v>
                </c:pt>
                <c:pt idx="44">
                  <c:v>8159.3470656820818</c:v>
                </c:pt>
                <c:pt idx="45">
                  <c:v>8159.3470656820818</c:v>
                </c:pt>
                <c:pt idx="46">
                  <c:v>16159.347065682085</c:v>
                </c:pt>
                <c:pt idx="47">
                  <c:v>16159.347065682085</c:v>
                </c:pt>
                <c:pt idx="48">
                  <c:v>8159.3470656820818</c:v>
                </c:pt>
                <c:pt idx="49">
                  <c:v>8159.3470656820818</c:v>
                </c:pt>
                <c:pt idx="50">
                  <c:v>14159.347065682085</c:v>
                </c:pt>
                <c:pt idx="51">
                  <c:v>14159.347065682085</c:v>
                </c:pt>
                <c:pt idx="52">
                  <c:v>9159.3470656820828</c:v>
                </c:pt>
                <c:pt idx="53">
                  <c:v>9159.3470656820828</c:v>
                </c:pt>
                <c:pt idx="54">
                  <c:v>9159.3470656820828</c:v>
                </c:pt>
                <c:pt idx="55">
                  <c:v>9159.3470656820828</c:v>
                </c:pt>
                <c:pt idx="56">
                  <c:v>8159.3470656820818</c:v>
                </c:pt>
                <c:pt idx="57">
                  <c:v>8159.3470656820818</c:v>
                </c:pt>
                <c:pt idx="58">
                  <c:v>16159.347065682085</c:v>
                </c:pt>
                <c:pt idx="59">
                  <c:v>16159.347065682085</c:v>
                </c:pt>
                <c:pt idx="60">
                  <c:v>8159.3470656820818</c:v>
                </c:pt>
                <c:pt idx="61">
                  <c:v>8159.3470656820818</c:v>
                </c:pt>
                <c:pt idx="62">
                  <c:v>16159.347065682085</c:v>
                </c:pt>
                <c:pt idx="63">
                  <c:v>16159.347065682085</c:v>
                </c:pt>
                <c:pt idx="64">
                  <c:v>8159.3470656820818</c:v>
                </c:pt>
                <c:pt idx="65">
                  <c:v>8159.3470656820818</c:v>
                </c:pt>
                <c:pt idx="66">
                  <c:v>16159.347065682085</c:v>
                </c:pt>
                <c:pt idx="67">
                  <c:v>16159.347065682085</c:v>
                </c:pt>
                <c:pt idx="68">
                  <c:v>8159.3470656820818</c:v>
                </c:pt>
                <c:pt idx="69">
                  <c:v>8159.3470656820818</c:v>
                </c:pt>
                <c:pt idx="70">
                  <c:v>16159.347065682085</c:v>
                </c:pt>
                <c:pt idx="71">
                  <c:v>16159.347065682085</c:v>
                </c:pt>
                <c:pt idx="72">
                  <c:v>8159.3470656820818</c:v>
                </c:pt>
                <c:pt idx="73">
                  <c:v>8159.3470656820818</c:v>
                </c:pt>
                <c:pt idx="74">
                  <c:v>16159.347065682085</c:v>
                </c:pt>
                <c:pt idx="75">
                  <c:v>16159.347065682085</c:v>
                </c:pt>
                <c:pt idx="76">
                  <c:v>8159.3470656820818</c:v>
                </c:pt>
                <c:pt idx="77">
                  <c:v>8159.3470656820818</c:v>
                </c:pt>
                <c:pt idx="78">
                  <c:v>14159.347065682085</c:v>
                </c:pt>
                <c:pt idx="79">
                  <c:v>14159.347065682085</c:v>
                </c:pt>
                <c:pt idx="80">
                  <c:v>9159.3470656820828</c:v>
                </c:pt>
                <c:pt idx="81">
                  <c:v>9159.3470656820828</c:v>
                </c:pt>
                <c:pt idx="82">
                  <c:v>9159.3470656820828</c:v>
                </c:pt>
                <c:pt idx="83">
                  <c:v>9159.3470656820828</c:v>
                </c:pt>
                <c:pt idx="84">
                  <c:v>8159.3470656820818</c:v>
                </c:pt>
                <c:pt idx="85">
                  <c:v>8159.3470656820818</c:v>
                </c:pt>
                <c:pt idx="86">
                  <c:v>16159.347065682085</c:v>
                </c:pt>
                <c:pt idx="87">
                  <c:v>16159.347065682085</c:v>
                </c:pt>
                <c:pt idx="88">
                  <c:v>8159.3470656820818</c:v>
                </c:pt>
                <c:pt idx="89">
                  <c:v>8159.3470656820818</c:v>
                </c:pt>
                <c:pt idx="90">
                  <c:v>16159.347065682085</c:v>
                </c:pt>
                <c:pt idx="91">
                  <c:v>16159.347065682085</c:v>
                </c:pt>
                <c:pt idx="92">
                  <c:v>8159.3470656820818</c:v>
                </c:pt>
                <c:pt idx="93">
                  <c:v>8159.3470656820818</c:v>
                </c:pt>
                <c:pt idx="94">
                  <c:v>16159.347065682085</c:v>
                </c:pt>
                <c:pt idx="95">
                  <c:v>16159.347065682085</c:v>
                </c:pt>
                <c:pt idx="96">
                  <c:v>8159.3470656820818</c:v>
                </c:pt>
                <c:pt idx="97">
                  <c:v>8159.3470656820818</c:v>
                </c:pt>
                <c:pt idx="98">
                  <c:v>16159.347065682085</c:v>
                </c:pt>
                <c:pt idx="99">
                  <c:v>16159.347065682085</c:v>
                </c:pt>
                <c:pt idx="100">
                  <c:v>8159.3470656820818</c:v>
                </c:pt>
                <c:pt idx="101">
                  <c:v>8159.3470656820818</c:v>
                </c:pt>
                <c:pt idx="102">
                  <c:v>16159.347065682085</c:v>
                </c:pt>
                <c:pt idx="103">
                  <c:v>16159.347065682085</c:v>
                </c:pt>
                <c:pt idx="104">
                  <c:v>8159.3470656820818</c:v>
                </c:pt>
                <c:pt idx="105">
                  <c:v>8159.3470656820818</c:v>
                </c:pt>
                <c:pt idx="106">
                  <c:v>14159.347065682085</c:v>
                </c:pt>
                <c:pt idx="107">
                  <c:v>14159.347065682085</c:v>
                </c:pt>
                <c:pt idx="108">
                  <c:v>9159.3470656820828</c:v>
                </c:pt>
                <c:pt idx="109">
                  <c:v>9159.3470656820828</c:v>
                </c:pt>
                <c:pt idx="110">
                  <c:v>9159.3470656820828</c:v>
                </c:pt>
                <c:pt idx="111">
                  <c:v>9159.3470656820828</c:v>
                </c:pt>
                <c:pt idx="112">
                  <c:v>8159.3470656820818</c:v>
                </c:pt>
                <c:pt idx="113">
                  <c:v>8159.3470656820818</c:v>
                </c:pt>
                <c:pt idx="114">
                  <c:v>16159.347065682085</c:v>
                </c:pt>
                <c:pt idx="115">
                  <c:v>16159.347065682085</c:v>
                </c:pt>
                <c:pt idx="116">
                  <c:v>8159.3470656820818</c:v>
                </c:pt>
                <c:pt idx="117">
                  <c:v>8159.3470656820818</c:v>
                </c:pt>
                <c:pt idx="118">
                  <c:v>16159.347065682085</c:v>
                </c:pt>
                <c:pt idx="119">
                  <c:v>16159.347065682085</c:v>
                </c:pt>
                <c:pt idx="120">
                  <c:v>8159.3470656820818</c:v>
                </c:pt>
                <c:pt idx="121">
                  <c:v>8159.3470656820818</c:v>
                </c:pt>
                <c:pt idx="122">
                  <c:v>16159.347065682085</c:v>
                </c:pt>
                <c:pt idx="123">
                  <c:v>16159.347065682085</c:v>
                </c:pt>
              </c:numCache>
            </c:numRef>
          </c:yVal>
          <c:smooth val="0"/>
          <c:extLst>
            <c:ext xmlns:c16="http://schemas.microsoft.com/office/drawing/2014/chart" uri="{C3380CC4-5D6E-409C-BE32-E72D297353CC}">
              <c16:uniqueId val="{00000002-0413-4DC0-A36A-0B1926A2AA23}"/>
            </c:ext>
          </c:extLst>
        </c:ser>
        <c:ser>
          <c:idx val="3"/>
          <c:order val="3"/>
          <c:tx>
            <c:strRef>
              <c:f>'Hydrograph_Partial(H1000)'!$O$16</c:f>
              <c:strCache>
                <c:ptCount val="1"/>
                <c:pt idx="0">
                  <c:v>6 steady low flow days </c:v>
                </c:pt>
              </c:strCache>
            </c:strRef>
          </c:tx>
          <c:spPr>
            <a:ln w="19050" cap="rnd">
              <a:solidFill>
                <a:srgbClr val="92D050"/>
              </a:solidFill>
              <a:round/>
            </a:ln>
            <a:effectLst/>
          </c:spPr>
          <c:marker>
            <c:symbol val="none"/>
          </c:marker>
          <c:xVal>
            <c:numRef>
              <c:f>'Hydrograph_Partial(H1000)'!$K$17:$K$136</c:f>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f>'Hydrograph_Partial(H1000)'!$O$17:$O$136</c:f>
              <c:numCache>
                <c:formatCode>General</c:formatCode>
                <c:ptCount val="120"/>
                <c:pt idx="0">
                  <c:v>8352.8954527788537</c:v>
                </c:pt>
                <c:pt idx="1">
                  <c:v>8352.8954527788537</c:v>
                </c:pt>
                <c:pt idx="2">
                  <c:v>16352.895452778859</c:v>
                </c:pt>
                <c:pt idx="3">
                  <c:v>16352.895452778859</c:v>
                </c:pt>
                <c:pt idx="4">
                  <c:v>8352.8954527788537</c:v>
                </c:pt>
                <c:pt idx="5">
                  <c:v>8352.8954527788537</c:v>
                </c:pt>
                <c:pt idx="6">
                  <c:v>16352.895452778859</c:v>
                </c:pt>
                <c:pt idx="7">
                  <c:v>16352.895452778859</c:v>
                </c:pt>
                <c:pt idx="8">
                  <c:v>8352.8954527788537</c:v>
                </c:pt>
                <c:pt idx="9">
                  <c:v>8352.8954527788537</c:v>
                </c:pt>
                <c:pt idx="10">
                  <c:v>16352.895452778859</c:v>
                </c:pt>
                <c:pt idx="11">
                  <c:v>16352.895452778859</c:v>
                </c:pt>
                <c:pt idx="12">
                  <c:v>8352.8954527788537</c:v>
                </c:pt>
                <c:pt idx="13">
                  <c:v>8352.8954527788537</c:v>
                </c:pt>
                <c:pt idx="14">
                  <c:v>16352.895452778859</c:v>
                </c:pt>
                <c:pt idx="15">
                  <c:v>16352.895452778859</c:v>
                </c:pt>
                <c:pt idx="16">
                  <c:v>8352.8954527788537</c:v>
                </c:pt>
                <c:pt idx="17">
                  <c:v>8352.8954527788537</c:v>
                </c:pt>
                <c:pt idx="18">
                  <c:v>16352.895452778859</c:v>
                </c:pt>
                <c:pt idx="19">
                  <c:v>16352.895452778859</c:v>
                </c:pt>
                <c:pt idx="20">
                  <c:v>8352.8954527788537</c:v>
                </c:pt>
                <c:pt idx="21">
                  <c:v>8352.8954527788537</c:v>
                </c:pt>
                <c:pt idx="22">
                  <c:v>14352.895452778859</c:v>
                </c:pt>
                <c:pt idx="23">
                  <c:v>14352.895452778859</c:v>
                </c:pt>
                <c:pt idx="24">
                  <c:v>9352.8954527788537</c:v>
                </c:pt>
                <c:pt idx="25">
                  <c:v>9352.8954527788537</c:v>
                </c:pt>
                <c:pt idx="26">
                  <c:v>9352.8954527788537</c:v>
                </c:pt>
                <c:pt idx="27">
                  <c:v>9352.8954527788537</c:v>
                </c:pt>
                <c:pt idx="28">
                  <c:v>8352.8954527788537</c:v>
                </c:pt>
                <c:pt idx="29">
                  <c:v>8352.8954527788537</c:v>
                </c:pt>
                <c:pt idx="30">
                  <c:v>16352.895452778859</c:v>
                </c:pt>
                <c:pt idx="31">
                  <c:v>16352.895452778859</c:v>
                </c:pt>
                <c:pt idx="32">
                  <c:v>8352.8954527788537</c:v>
                </c:pt>
                <c:pt idx="33">
                  <c:v>8352.8954527788537</c:v>
                </c:pt>
                <c:pt idx="34">
                  <c:v>16352.895452778859</c:v>
                </c:pt>
                <c:pt idx="35">
                  <c:v>16352.895452778859</c:v>
                </c:pt>
                <c:pt idx="36">
                  <c:v>8352.8954527788537</c:v>
                </c:pt>
                <c:pt idx="37">
                  <c:v>8352.8954527788537</c:v>
                </c:pt>
                <c:pt idx="38">
                  <c:v>16352.895452778859</c:v>
                </c:pt>
                <c:pt idx="39">
                  <c:v>16352.895452778859</c:v>
                </c:pt>
                <c:pt idx="40">
                  <c:v>8352.8954527788537</c:v>
                </c:pt>
                <c:pt idx="41">
                  <c:v>8352.8954527788537</c:v>
                </c:pt>
                <c:pt idx="42">
                  <c:v>16352.895452778859</c:v>
                </c:pt>
                <c:pt idx="43">
                  <c:v>16352.895452778859</c:v>
                </c:pt>
                <c:pt idx="44">
                  <c:v>8352.8954527788537</c:v>
                </c:pt>
                <c:pt idx="45">
                  <c:v>8352.8954527788537</c:v>
                </c:pt>
                <c:pt idx="46">
                  <c:v>16352.895452778859</c:v>
                </c:pt>
                <c:pt idx="47">
                  <c:v>16352.895452778859</c:v>
                </c:pt>
                <c:pt idx="48">
                  <c:v>8352.8954527788537</c:v>
                </c:pt>
                <c:pt idx="49">
                  <c:v>8352.8954527788537</c:v>
                </c:pt>
                <c:pt idx="50">
                  <c:v>14352.895452778859</c:v>
                </c:pt>
                <c:pt idx="51">
                  <c:v>14352.895452778859</c:v>
                </c:pt>
                <c:pt idx="52">
                  <c:v>9352.8954527788537</c:v>
                </c:pt>
                <c:pt idx="53">
                  <c:v>9352.8954527788537</c:v>
                </c:pt>
                <c:pt idx="54">
                  <c:v>9352.8954527788537</c:v>
                </c:pt>
                <c:pt idx="55">
                  <c:v>9352.8954527788537</c:v>
                </c:pt>
                <c:pt idx="56">
                  <c:v>8352.8954527788537</c:v>
                </c:pt>
                <c:pt idx="57">
                  <c:v>8352.8954527788537</c:v>
                </c:pt>
                <c:pt idx="58">
                  <c:v>16352.895452778859</c:v>
                </c:pt>
                <c:pt idx="59">
                  <c:v>16352.895452778859</c:v>
                </c:pt>
                <c:pt idx="60">
                  <c:v>8352.8954527788537</c:v>
                </c:pt>
                <c:pt idx="61">
                  <c:v>8352.8954527788537</c:v>
                </c:pt>
                <c:pt idx="62">
                  <c:v>16352.895452778859</c:v>
                </c:pt>
                <c:pt idx="63">
                  <c:v>16352.895452778859</c:v>
                </c:pt>
                <c:pt idx="64">
                  <c:v>8352.8954527788537</c:v>
                </c:pt>
                <c:pt idx="65">
                  <c:v>8352.8954527788537</c:v>
                </c:pt>
                <c:pt idx="66">
                  <c:v>16352.895452778859</c:v>
                </c:pt>
                <c:pt idx="67">
                  <c:v>16352.895452778859</c:v>
                </c:pt>
                <c:pt idx="68">
                  <c:v>8352.8954527788537</c:v>
                </c:pt>
                <c:pt idx="69">
                  <c:v>8352.8954527788537</c:v>
                </c:pt>
                <c:pt idx="70">
                  <c:v>16352.895452778859</c:v>
                </c:pt>
                <c:pt idx="71">
                  <c:v>16352.895452778859</c:v>
                </c:pt>
                <c:pt idx="72">
                  <c:v>8352.8954527788537</c:v>
                </c:pt>
                <c:pt idx="73">
                  <c:v>8352.8954527788537</c:v>
                </c:pt>
                <c:pt idx="74">
                  <c:v>16352.895452778859</c:v>
                </c:pt>
                <c:pt idx="75">
                  <c:v>16352.895452778859</c:v>
                </c:pt>
                <c:pt idx="76">
                  <c:v>0</c:v>
                </c:pt>
                <c:pt idx="77">
                  <c:v>0</c:v>
                </c:pt>
                <c:pt idx="78">
                  <c:v>0</c:v>
                </c:pt>
                <c:pt idx="79">
                  <c:v>0</c:v>
                </c:pt>
                <c:pt idx="80">
                  <c:v>9352.8954527788537</c:v>
                </c:pt>
                <c:pt idx="81">
                  <c:v>9352.8954527788537</c:v>
                </c:pt>
                <c:pt idx="82">
                  <c:v>9352.8954527788537</c:v>
                </c:pt>
                <c:pt idx="83">
                  <c:v>9352.8954527788537</c:v>
                </c:pt>
                <c:pt idx="84">
                  <c:v>8352.8954527788537</c:v>
                </c:pt>
                <c:pt idx="85">
                  <c:v>8352.8954527788537</c:v>
                </c:pt>
                <c:pt idx="86">
                  <c:v>16352.895452778859</c:v>
                </c:pt>
                <c:pt idx="87">
                  <c:v>16352.895452778859</c:v>
                </c:pt>
                <c:pt idx="88">
                  <c:v>8352.8954527788537</c:v>
                </c:pt>
                <c:pt idx="89">
                  <c:v>8352.8954527788537</c:v>
                </c:pt>
                <c:pt idx="90">
                  <c:v>16352.895452778859</c:v>
                </c:pt>
                <c:pt idx="91">
                  <c:v>16352.895452778859</c:v>
                </c:pt>
                <c:pt idx="92">
                  <c:v>8352.8954527788537</c:v>
                </c:pt>
                <c:pt idx="93">
                  <c:v>8352.8954527788537</c:v>
                </c:pt>
                <c:pt idx="94">
                  <c:v>16352.895452778859</c:v>
                </c:pt>
                <c:pt idx="95">
                  <c:v>16352.895452778859</c:v>
                </c:pt>
                <c:pt idx="96">
                  <c:v>8352.8954527788537</c:v>
                </c:pt>
                <c:pt idx="97">
                  <c:v>8352.8954527788537</c:v>
                </c:pt>
                <c:pt idx="98">
                  <c:v>16352.895452778859</c:v>
                </c:pt>
                <c:pt idx="99">
                  <c:v>16352.895452778859</c:v>
                </c:pt>
                <c:pt idx="100">
                  <c:v>8352.8954527788537</c:v>
                </c:pt>
                <c:pt idx="101">
                  <c:v>8352.8954527788537</c:v>
                </c:pt>
                <c:pt idx="102">
                  <c:v>16352.895452778859</c:v>
                </c:pt>
                <c:pt idx="103">
                  <c:v>16352.895452778859</c:v>
                </c:pt>
                <c:pt idx="104">
                  <c:v>0</c:v>
                </c:pt>
                <c:pt idx="105">
                  <c:v>0</c:v>
                </c:pt>
                <c:pt idx="106">
                  <c:v>0</c:v>
                </c:pt>
                <c:pt idx="107">
                  <c:v>0</c:v>
                </c:pt>
                <c:pt idx="108">
                  <c:v>9352.8954527788537</c:v>
                </c:pt>
                <c:pt idx="109">
                  <c:v>9352.8954527788537</c:v>
                </c:pt>
                <c:pt idx="110">
                  <c:v>9352.8954527788537</c:v>
                </c:pt>
                <c:pt idx="111">
                  <c:v>9352.8954527788537</c:v>
                </c:pt>
                <c:pt idx="112">
                  <c:v>8352.8954527788537</c:v>
                </c:pt>
                <c:pt idx="113">
                  <c:v>8352.8954527788537</c:v>
                </c:pt>
                <c:pt idx="114">
                  <c:v>16352.895452778859</c:v>
                </c:pt>
                <c:pt idx="115">
                  <c:v>16352.895452778859</c:v>
                </c:pt>
                <c:pt idx="116">
                  <c:v>8352.8954527788537</c:v>
                </c:pt>
                <c:pt idx="117">
                  <c:v>8352.8954527788537</c:v>
                </c:pt>
                <c:pt idx="118">
                  <c:v>16352.895452778859</c:v>
                </c:pt>
                <c:pt idx="119">
                  <c:v>16352.895452778859</c:v>
                </c:pt>
              </c:numCache>
            </c:numRef>
          </c:yVal>
          <c:smooth val="0"/>
          <c:extLst xmlns:c15="http://schemas.microsoft.com/office/drawing/2012/chart">
            <c:ext xmlns:c16="http://schemas.microsoft.com/office/drawing/2014/chart" uri="{C3380CC4-5D6E-409C-BE32-E72D297353CC}">
              <c16:uniqueId val="{00000003-0413-4DC0-A36A-0B1926A2AA23}"/>
            </c:ext>
          </c:extLst>
        </c:ser>
        <c:ser>
          <c:idx val="2"/>
          <c:order val="4"/>
          <c:tx>
            <c:strRef>
              <c:f>'Hydrograph_Partial(H1000)'!$P$16</c:f>
              <c:strCache>
                <c:ptCount val="1"/>
                <c:pt idx="0">
                  <c:v>8 steady low flow days </c:v>
                </c:pt>
              </c:strCache>
            </c:strRef>
          </c:tx>
          <c:spPr>
            <a:ln w="19050" cap="rnd">
              <a:solidFill>
                <a:srgbClr val="92D050"/>
              </a:solidFill>
              <a:round/>
            </a:ln>
            <a:effectLst/>
          </c:spPr>
          <c:marker>
            <c:symbol val="none"/>
          </c:marker>
          <c:xVal>
            <c:numRef>
              <c:f>'Hydrograph_Partial(H1000)'!$K$17:$K$140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'Hydrograph_Partial(H1000)'!$P$17:$P$140</c:f>
              <c:numCache>
                <c:formatCode>General</c:formatCode>
                <c:ptCount val="124"/>
                <c:pt idx="0">
                  <c:v>8739.9922269724066</c:v>
                </c:pt>
                <c:pt idx="1">
                  <c:v>8739.9922269724066</c:v>
                </c:pt>
                <c:pt idx="2">
                  <c:v>16739.992226972405</c:v>
                </c:pt>
                <c:pt idx="3">
                  <c:v>16739.992226972405</c:v>
                </c:pt>
                <c:pt idx="4">
                  <c:v>8739.9922269724066</c:v>
                </c:pt>
                <c:pt idx="5">
                  <c:v>8739.9922269724066</c:v>
                </c:pt>
                <c:pt idx="6">
                  <c:v>16739.992226972405</c:v>
                </c:pt>
                <c:pt idx="7">
                  <c:v>16739.992226972405</c:v>
                </c:pt>
                <c:pt idx="8">
                  <c:v>8739.9922269724066</c:v>
                </c:pt>
                <c:pt idx="9">
                  <c:v>8739.9922269724066</c:v>
                </c:pt>
                <c:pt idx="10">
                  <c:v>16739.992226972405</c:v>
                </c:pt>
                <c:pt idx="11">
                  <c:v>16739.992226972405</c:v>
                </c:pt>
                <c:pt idx="12">
                  <c:v>8739.9922269724066</c:v>
                </c:pt>
                <c:pt idx="13">
                  <c:v>8739.9922269724066</c:v>
                </c:pt>
                <c:pt idx="14">
                  <c:v>16739.992226972405</c:v>
                </c:pt>
                <c:pt idx="15">
                  <c:v>16739.992226972405</c:v>
                </c:pt>
                <c:pt idx="16">
                  <c:v>8739.9922269724066</c:v>
                </c:pt>
                <c:pt idx="17">
                  <c:v>8739.9922269724066</c:v>
                </c:pt>
                <c:pt idx="18">
                  <c:v>16739.992226972405</c:v>
                </c:pt>
                <c:pt idx="19">
                  <c:v>16739.992226972405</c:v>
                </c:pt>
                <c:pt idx="20">
                  <c:v>9739.9922269724029</c:v>
                </c:pt>
                <c:pt idx="21">
                  <c:v>9739.9922269724029</c:v>
                </c:pt>
                <c:pt idx="22">
                  <c:v>9739.9922269724029</c:v>
                </c:pt>
                <c:pt idx="23">
                  <c:v>9739.9922269724029</c:v>
                </c:pt>
                <c:pt idx="24">
                  <c:v>9739.9922269724029</c:v>
                </c:pt>
                <c:pt idx="25">
                  <c:v>9739.9922269724029</c:v>
                </c:pt>
                <c:pt idx="26">
                  <c:v>9739.9922269724029</c:v>
                </c:pt>
                <c:pt idx="27">
                  <c:v>9739.9922269724029</c:v>
                </c:pt>
                <c:pt idx="28">
                  <c:v>8739.9922269724066</c:v>
                </c:pt>
                <c:pt idx="29">
                  <c:v>8739.9922269724066</c:v>
                </c:pt>
                <c:pt idx="30">
                  <c:v>16739.992226972405</c:v>
                </c:pt>
                <c:pt idx="31">
                  <c:v>16739.992226972405</c:v>
                </c:pt>
                <c:pt idx="32">
                  <c:v>8739.9922269724066</c:v>
                </c:pt>
                <c:pt idx="33">
                  <c:v>8739.9922269724066</c:v>
                </c:pt>
                <c:pt idx="34">
                  <c:v>16739.992226972405</c:v>
                </c:pt>
                <c:pt idx="35">
                  <c:v>16739.992226972405</c:v>
                </c:pt>
                <c:pt idx="36">
                  <c:v>8739.9922269724066</c:v>
                </c:pt>
                <c:pt idx="37">
                  <c:v>8739.9922269724066</c:v>
                </c:pt>
                <c:pt idx="38">
                  <c:v>16739.992226972405</c:v>
                </c:pt>
                <c:pt idx="39">
                  <c:v>16739.992226972405</c:v>
                </c:pt>
                <c:pt idx="40">
                  <c:v>8739.9922269724066</c:v>
                </c:pt>
                <c:pt idx="41">
                  <c:v>8739.9922269724066</c:v>
                </c:pt>
                <c:pt idx="42">
                  <c:v>16739.992226972405</c:v>
                </c:pt>
                <c:pt idx="43">
                  <c:v>16739.992226972405</c:v>
                </c:pt>
                <c:pt idx="44">
                  <c:v>8739.9922269724066</c:v>
                </c:pt>
                <c:pt idx="45">
                  <c:v>8739.9922269724066</c:v>
                </c:pt>
                <c:pt idx="46">
                  <c:v>16739.992226972405</c:v>
                </c:pt>
                <c:pt idx="47">
                  <c:v>16739.992226972405</c:v>
                </c:pt>
                <c:pt idx="48">
                  <c:v>9739.9922269724029</c:v>
                </c:pt>
                <c:pt idx="49">
                  <c:v>9739.9922269724029</c:v>
                </c:pt>
                <c:pt idx="50">
                  <c:v>9739.9922269724029</c:v>
                </c:pt>
                <c:pt idx="51">
                  <c:v>9739.9922269724029</c:v>
                </c:pt>
                <c:pt idx="52">
                  <c:v>9739.9922269724029</c:v>
                </c:pt>
                <c:pt idx="53">
                  <c:v>9739.9922269724029</c:v>
                </c:pt>
                <c:pt idx="54">
                  <c:v>9739.9922269724029</c:v>
                </c:pt>
                <c:pt idx="55">
                  <c:v>9739.9922269724029</c:v>
                </c:pt>
                <c:pt idx="56">
                  <c:v>8739.9922269724066</c:v>
                </c:pt>
                <c:pt idx="57">
                  <c:v>8739.9922269724066</c:v>
                </c:pt>
                <c:pt idx="58">
                  <c:v>16739.992226972405</c:v>
                </c:pt>
                <c:pt idx="59">
                  <c:v>16739.992226972405</c:v>
                </c:pt>
                <c:pt idx="60">
                  <c:v>8739.9922269724066</c:v>
                </c:pt>
                <c:pt idx="61">
                  <c:v>8739.9922269724066</c:v>
                </c:pt>
                <c:pt idx="62">
                  <c:v>16739.992226972405</c:v>
                </c:pt>
                <c:pt idx="63">
                  <c:v>16739.992226972405</c:v>
                </c:pt>
                <c:pt idx="64">
                  <c:v>8739.9922269724066</c:v>
                </c:pt>
                <c:pt idx="65">
                  <c:v>8739.9922269724066</c:v>
                </c:pt>
                <c:pt idx="66">
                  <c:v>16739.992226972405</c:v>
                </c:pt>
                <c:pt idx="67">
                  <c:v>16739.992226972405</c:v>
                </c:pt>
                <c:pt idx="68">
                  <c:v>8739.9922269724066</c:v>
                </c:pt>
                <c:pt idx="69">
                  <c:v>8739.9922269724066</c:v>
                </c:pt>
                <c:pt idx="70">
                  <c:v>16739.992226972405</c:v>
                </c:pt>
                <c:pt idx="71">
                  <c:v>16739.992226972405</c:v>
                </c:pt>
                <c:pt idx="72">
                  <c:v>8739.9922269724066</c:v>
                </c:pt>
                <c:pt idx="73">
                  <c:v>8739.9922269724066</c:v>
                </c:pt>
                <c:pt idx="74">
                  <c:v>16739.992226972405</c:v>
                </c:pt>
                <c:pt idx="75">
                  <c:v>16739.992226972405</c:v>
                </c:pt>
                <c:pt idx="76">
                  <c:v>9739.9922269724029</c:v>
                </c:pt>
                <c:pt idx="77">
                  <c:v>9739.9922269724029</c:v>
                </c:pt>
                <c:pt idx="78">
                  <c:v>9739.9922269724029</c:v>
                </c:pt>
                <c:pt idx="79">
                  <c:v>9739.9922269724029</c:v>
                </c:pt>
                <c:pt idx="80">
                  <c:v>9739.9922269724029</c:v>
                </c:pt>
                <c:pt idx="81">
                  <c:v>9739.9922269724029</c:v>
                </c:pt>
                <c:pt idx="82">
                  <c:v>9739.9922269724029</c:v>
                </c:pt>
                <c:pt idx="83">
                  <c:v>9739.9922269724029</c:v>
                </c:pt>
                <c:pt idx="84">
                  <c:v>8739.9922269724066</c:v>
                </c:pt>
                <c:pt idx="85">
                  <c:v>8739.9922269724066</c:v>
                </c:pt>
                <c:pt idx="86">
                  <c:v>16739.992226972405</c:v>
                </c:pt>
                <c:pt idx="87">
                  <c:v>16739.992226972405</c:v>
                </c:pt>
                <c:pt idx="88">
                  <c:v>8739.9922269724066</c:v>
                </c:pt>
                <c:pt idx="89">
                  <c:v>8739.9922269724066</c:v>
                </c:pt>
                <c:pt idx="90">
                  <c:v>16739.992226972405</c:v>
                </c:pt>
                <c:pt idx="91">
                  <c:v>16739.992226972405</c:v>
                </c:pt>
                <c:pt idx="92">
                  <c:v>8739.9922269724066</c:v>
                </c:pt>
                <c:pt idx="93">
                  <c:v>8739.9922269724066</c:v>
                </c:pt>
                <c:pt idx="94">
                  <c:v>16739.992226972405</c:v>
                </c:pt>
                <c:pt idx="95">
                  <c:v>16739.992226972405</c:v>
                </c:pt>
                <c:pt idx="96">
                  <c:v>8739.9922269724066</c:v>
                </c:pt>
                <c:pt idx="97">
                  <c:v>8739.9922269724066</c:v>
                </c:pt>
                <c:pt idx="98">
                  <c:v>16739.992226972405</c:v>
                </c:pt>
                <c:pt idx="99">
                  <c:v>16739.992226972405</c:v>
                </c:pt>
                <c:pt idx="100">
                  <c:v>8739.9922269724066</c:v>
                </c:pt>
                <c:pt idx="101">
                  <c:v>8739.9922269724066</c:v>
                </c:pt>
                <c:pt idx="102">
                  <c:v>16739.992226972405</c:v>
                </c:pt>
                <c:pt idx="103">
                  <c:v>16739.992226972405</c:v>
                </c:pt>
                <c:pt idx="104">
                  <c:v>9739.9922269724029</c:v>
                </c:pt>
                <c:pt idx="105">
                  <c:v>9739.9922269724029</c:v>
                </c:pt>
                <c:pt idx="106">
                  <c:v>9739.9922269724029</c:v>
                </c:pt>
                <c:pt idx="107">
                  <c:v>9739.9922269724029</c:v>
                </c:pt>
                <c:pt idx="108">
                  <c:v>9739.9922269724029</c:v>
                </c:pt>
                <c:pt idx="109">
                  <c:v>9739.9922269724029</c:v>
                </c:pt>
                <c:pt idx="110">
                  <c:v>9739.9922269724029</c:v>
                </c:pt>
                <c:pt idx="111">
                  <c:v>9739.9922269724029</c:v>
                </c:pt>
                <c:pt idx="112">
                  <c:v>8739.9922269724066</c:v>
                </c:pt>
                <c:pt idx="113">
                  <c:v>8739.9922269724066</c:v>
                </c:pt>
                <c:pt idx="114">
                  <c:v>16739.992226972405</c:v>
                </c:pt>
                <c:pt idx="115">
                  <c:v>16739.992226972405</c:v>
                </c:pt>
                <c:pt idx="116">
                  <c:v>8739.9922269724066</c:v>
                </c:pt>
                <c:pt idx="117">
                  <c:v>8739.9922269724066</c:v>
                </c:pt>
                <c:pt idx="118">
                  <c:v>16739.992226972405</c:v>
                </c:pt>
                <c:pt idx="119">
                  <c:v>16739.992226972405</c:v>
                </c:pt>
                <c:pt idx="120">
                  <c:v>8739.9922269724066</c:v>
                </c:pt>
                <c:pt idx="121">
                  <c:v>8739.9922269724066</c:v>
                </c:pt>
                <c:pt idx="122">
                  <c:v>16739.992226972405</c:v>
                </c:pt>
                <c:pt idx="123">
                  <c:v>16739.992226972405</c:v>
                </c:pt>
              </c:numCache>
            </c:numRef>
          </c:yVal>
          <c:smooth val="0"/>
          <c:extLst>
            <c:ext xmlns:c16="http://schemas.microsoft.com/office/drawing/2014/chart" uri="{C3380CC4-5D6E-409C-BE32-E72D297353CC}">
              <c16:uniqueId val="{00000004-0413-4DC0-A36A-0B1926A2AA23}"/>
            </c:ext>
          </c:extLst>
        </c:ser>
        <c:ser>
          <c:idx val="5"/>
          <c:order val="5"/>
          <c:tx>
            <c:strRef>
              <c:f>'Hydrograph_Partial(H1000)'!$Q$16</c:f>
              <c:strCache>
                <c:ptCount val="1"/>
                <c:pt idx="0">
                  <c:v>10 steady low flow days </c:v>
                </c:pt>
              </c:strCache>
            </c:strRef>
          </c:tx>
          <c:spPr>
            <a:ln w="19050" cap="rnd">
              <a:solidFill>
                <a:schemeClr val="accent6"/>
              </a:solidFill>
              <a:round/>
            </a:ln>
            <a:effectLst/>
          </c:spPr>
          <c:marker>
            <c:symbol val="none"/>
          </c:marker>
          <c:xVal>
            <c:numRef>
              <c:f>'Hydrograph_Partial(H1000)'!$K$17:$K$140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'Hydrograph_Partial(H1000)'!$Q$17:$Q$140</c:f>
              <c:numCache>
                <c:formatCode>General</c:formatCode>
                <c:ptCount val="124"/>
                <c:pt idx="0">
                  <c:v>9019.5621194455234</c:v>
                </c:pt>
                <c:pt idx="1">
                  <c:v>9019.5621194455234</c:v>
                </c:pt>
                <c:pt idx="2">
                  <c:v>17019.562119445523</c:v>
                </c:pt>
                <c:pt idx="3">
                  <c:v>17019.562119445523</c:v>
                </c:pt>
                <c:pt idx="4">
                  <c:v>9019.5621194455234</c:v>
                </c:pt>
                <c:pt idx="5">
                  <c:v>9019.5621194455234</c:v>
                </c:pt>
                <c:pt idx="6">
                  <c:v>17019.562119445523</c:v>
                </c:pt>
                <c:pt idx="7">
                  <c:v>17019.562119445523</c:v>
                </c:pt>
                <c:pt idx="8">
                  <c:v>9019.5621194455234</c:v>
                </c:pt>
                <c:pt idx="9">
                  <c:v>9019.5621194455234</c:v>
                </c:pt>
                <c:pt idx="10">
                  <c:v>17019.562119445523</c:v>
                </c:pt>
                <c:pt idx="11">
                  <c:v>17019.562119445523</c:v>
                </c:pt>
                <c:pt idx="12">
                  <c:v>9019.5621194455234</c:v>
                </c:pt>
                <c:pt idx="13">
                  <c:v>9019.5621194455234</c:v>
                </c:pt>
                <c:pt idx="14">
                  <c:v>17019.562119445523</c:v>
                </c:pt>
                <c:pt idx="15">
                  <c:v>17019.562119445523</c:v>
                </c:pt>
                <c:pt idx="16">
                  <c:v>9019.5621194455234</c:v>
                </c:pt>
                <c:pt idx="17">
                  <c:v>9019.5621194455234</c:v>
                </c:pt>
                <c:pt idx="18">
                  <c:v>17019.562119445523</c:v>
                </c:pt>
                <c:pt idx="19">
                  <c:v>17019.562119445523</c:v>
                </c:pt>
                <c:pt idx="20">
                  <c:v>10019.562119445523</c:v>
                </c:pt>
                <c:pt idx="21">
                  <c:v>10019.562119445523</c:v>
                </c:pt>
                <c:pt idx="22">
                  <c:v>10019.562119445523</c:v>
                </c:pt>
                <c:pt idx="23">
                  <c:v>10019.562119445523</c:v>
                </c:pt>
                <c:pt idx="24">
                  <c:v>10019.562119445523</c:v>
                </c:pt>
                <c:pt idx="25">
                  <c:v>10019.562119445523</c:v>
                </c:pt>
                <c:pt idx="26">
                  <c:v>10019.562119445525</c:v>
                </c:pt>
                <c:pt idx="27">
                  <c:v>10019.562119445525</c:v>
                </c:pt>
                <c:pt idx="28">
                  <c:v>9019.5621194455234</c:v>
                </c:pt>
                <c:pt idx="29">
                  <c:v>9019.5621194455234</c:v>
                </c:pt>
                <c:pt idx="30">
                  <c:v>17019.562119445523</c:v>
                </c:pt>
                <c:pt idx="31">
                  <c:v>17019.562119445523</c:v>
                </c:pt>
                <c:pt idx="32">
                  <c:v>9019.5621194455234</c:v>
                </c:pt>
                <c:pt idx="33">
                  <c:v>9019.5621194455234</c:v>
                </c:pt>
                <c:pt idx="34">
                  <c:v>17019.562119445523</c:v>
                </c:pt>
                <c:pt idx="35">
                  <c:v>17019.562119445523</c:v>
                </c:pt>
                <c:pt idx="36">
                  <c:v>9019.5621194455234</c:v>
                </c:pt>
                <c:pt idx="37">
                  <c:v>9019.5621194455234</c:v>
                </c:pt>
                <c:pt idx="38">
                  <c:v>17019.562119445523</c:v>
                </c:pt>
                <c:pt idx="39">
                  <c:v>17019.562119445523</c:v>
                </c:pt>
                <c:pt idx="40">
                  <c:v>9019.5621194455234</c:v>
                </c:pt>
                <c:pt idx="41">
                  <c:v>9019.5621194455234</c:v>
                </c:pt>
                <c:pt idx="42">
                  <c:v>17019.562119445523</c:v>
                </c:pt>
                <c:pt idx="43">
                  <c:v>17019.562119445523</c:v>
                </c:pt>
                <c:pt idx="44">
                  <c:v>9019.5621194455234</c:v>
                </c:pt>
                <c:pt idx="45">
                  <c:v>9019.5621194455234</c:v>
                </c:pt>
                <c:pt idx="46">
                  <c:v>17019.562119445523</c:v>
                </c:pt>
                <c:pt idx="47">
                  <c:v>17019.562119445523</c:v>
                </c:pt>
                <c:pt idx="48">
                  <c:v>10019.562119445523</c:v>
                </c:pt>
                <c:pt idx="49">
                  <c:v>10019.562119445523</c:v>
                </c:pt>
                <c:pt idx="50">
                  <c:v>10019.562119445523</c:v>
                </c:pt>
                <c:pt idx="51">
                  <c:v>10019.562119445523</c:v>
                </c:pt>
                <c:pt idx="52">
                  <c:v>10019.562119445523</c:v>
                </c:pt>
                <c:pt idx="53">
                  <c:v>10019.562119445523</c:v>
                </c:pt>
                <c:pt idx="54">
                  <c:v>10019.562119445525</c:v>
                </c:pt>
                <c:pt idx="55">
                  <c:v>10019.562119445525</c:v>
                </c:pt>
                <c:pt idx="56">
                  <c:v>9019.5621194455234</c:v>
                </c:pt>
                <c:pt idx="57">
                  <c:v>9019.5621194455234</c:v>
                </c:pt>
                <c:pt idx="58">
                  <c:v>17019.562119445523</c:v>
                </c:pt>
                <c:pt idx="59">
                  <c:v>17019.562119445523</c:v>
                </c:pt>
                <c:pt idx="60">
                  <c:v>9019.5621194455234</c:v>
                </c:pt>
                <c:pt idx="61">
                  <c:v>9019.5621194455234</c:v>
                </c:pt>
                <c:pt idx="62">
                  <c:v>17019.562119445523</c:v>
                </c:pt>
                <c:pt idx="63">
                  <c:v>17019.562119445523</c:v>
                </c:pt>
                <c:pt idx="64">
                  <c:v>9019.5621194455234</c:v>
                </c:pt>
                <c:pt idx="65">
                  <c:v>9019.5621194455234</c:v>
                </c:pt>
                <c:pt idx="66">
                  <c:v>17019.562119445523</c:v>
                </c:pt>
                <c:pt idx="67">
                  <c:v>17019.562119445523</c:v>
                </c:pt>
                <c:pt idx="68">
                  <c:v>9019.5621194455234</c:v>
                </c:pt>
                <c:pt idx="69">
                  <c:v>9019.5621194455234</c:v>
                </c:pt>
                <c:pt idx="70">
                  <c:v>17019.562119445523</c:v>
                </c:pt>
                <c:pt idx="71">
                  <c:v>17019.562119445523</c:v>
                </c:pt>
                <c:pt idx="72">
                  <c:v>9019.5621194455234</c:v>
                </c:pt>
                <c:pt idx="73">
                  <c:v>9019.5621194455234</c:v>
                </c:pt>
                <c:pt idx="74">
                  <c:v>17019.562119445523</c:v>
                </c:pt>
                <c:pt idx="75">
                  <c:v>17019.562119445523</c:v>
                </c:pt>
                <c:pt idx="76">
                  <c:v>10019.562119445523</c:v>
                </c:pt>
                <c:pt idx="77">
                  <c:v>10019.562119445523</c:v>
                </c:pt>
                <c:pt idx="78">
                  <c:v>10019.562119445523</c:v>
                </c:pt>
                <c:pt idx="79">
                  <c:v>10019.562119445523</c:v>
                </c:pt>
                <c:pt idx="80">
                  <c:v>10019.562119445523</c:v>
                </c:pt>
                <c:pt idx="81">
                  <c:v>10019.562119445523</c:v>
                </c:pt>
                <c:pt idx="82">
                  <c:v>10019.562119445525</c:v>
                </c:pt>
                <c:pt idx="83">
                  <c:v>10019.562119445525</c:v>
                </c:pt>
                <c:pt idx="84">
                  <c:v>9019.5621194455234</c:v>
                </c:pt>
                <c:pt idx="85">
                  <c:v>9019.5621194455234</c:v>
                </c:pt>
                <c:pt idx="86">
                  <c:v>17019.562119445523</c:v>
                </c:pt>
                <c:pt idx="87">
                  <c:v>17019.562119445523</c:v>
                </c:pt>
                <c:pt idx="88">
                  <c:v>9019.5621194455234</c:v>
                </c:pt>
                <c:pt idx="89">
                  <c:v>9019.5621194455234</c:v>
                </c:pt>
                <c:pt idx="90">
                  <c:v>17019.562119445523</c:v>
                </c:pt>
                <c:pt idx="91">
                  <c:v>17019.562119445523</c:v>
                </c:pt>
                <c:pt idx="92">
                  <c:v>9019.5621194455234</c:v>
                </c:pt>
                <c:pt idx="93">
                  <c:v>9019.5621194455234</c:v>
                </c:pt>
                <c:pt idx="94">
                  <c:v>17019.562119445523</c:v>
                </c:pt>
                <c:pt idx="95">
                  <c:v>17019.562119445523</c:v>
                </c:pt>
                <c:pt idx="96">
                  <c:v>9019.5621194455234</c:v>
                </c:pt>
                <c:pt idx="97">
                  <c:v>9019.5621194455234</c:v>
                </c:pt>
                <c:pt idx="98">
                  <c:v>17019.562119445523</c:v>
                </c:pt>
                <c:pt idx="99">
                  <c:v>17019.562119445523</c:v>
                </c:pt>
                <c:pt idx="100">
                  <c:v>9019.5621194455234</c:v>
                </c:pt>
                <c:pt idx="101">
                  <c:v>9019.5621194455234</c:v>
                </c:pt>
                <c:pt idx="102">
                  <c:v>17019.562119445523</c:v>
                </c:pt>
                <c:pt idx="103">
                  <c:v>17019.562119445523</c:v>
                </c:pt>
                <c:pt idx="104">
                  <c:v>10019.562119445523</c:v>
                </c:pt>
                <c:pt idx="105">
                  <c:v>10019.562119445523</c:v>
                </c:pt>
                <c:pt idx="106">
                  <c:v>10019.562119445523</c:v>
                </c:pt>
                <c:pt idx="107">
                  <c:v>10019.562119445523</c:v>
                </c:pt>
                <c:pt idx="108">
                  <c:v>10019.562119445523</c:v>
                </c:pt>
                <c:pt idx="109">
                  <c:v>10019.562119445523</c:v>
                </c:pt>
                <c:pt idx="110">
                  <c:v>10019.562119445525</c:v>
                </c:pt>
                <c:pt idx="111">
                  <c:v>10019.562119445525</c:v>
                </c:pt>
                <c:pt idx="112">
                  <c:v>10019.562119445525</c:v>
                </c:pt>
                <c:pt idx="113">
                  <c:v>10019.562119445525</c:v>
                </c:pt>
                <c:pt idx="114">
                  <c:v>10019.562119445525</c:v>
                </c:pt>
                <c:pt idx="115">
                  <c:v>10019.562119445525</c:v>
                </c:pt>
                <c:pt idx="116">
                  <c:v>10019.562119445525</c:v>
                </c:pt>
                <c:pt idx="117">
                  <c:v>10019.562119445525</c:v>
                </c:pt>
                <c:pt idx="118">
                  <c:v>10019.562119445525</c:v>
                </c:pt>
                <c:pt idx="119">
                  <c:v>10019.562119445525</c:v>
                </c:pt>
                <c:pt idx="120">
                  <c:v>10019.562119445525</c:v>
                </c:pt>
                <c:pt idx="121">
                  <c:v>10019.562119445525</c:v>
                </c:pt>
                <c:pt idx="122">
                  <c:v>10019.562119445525</c:v>
                </c:pt>
                <c:pt idx="123">
                  <c:v>10019.562119445525</c:v>
                </c:pt>
              </c:numCache>
            </c:numRef>
          </c:yVal>
          <c:smooth val="0"/>
          <c:extLst xmlns:c15="http://schemas.microsoft.com/office/drawing/2012/chart">
            <c:ext xmlns:c16="http://schemas.microsoft.com/office/drawing/2014/chart" uri="{C3380CC4-5D6E-409C-BE32-E72D297353CC}">
              <c16:uniqueId val="{00000005-0413-4DC0-A36A-0B1926A2AA23}"/>
            </c:ext>
          </c:extLst>
        </c:ser>
        <c:ser>
          <c:idx val="8"/>
          <c:order val="6"/>
          <c:tx>
            <c:strRef>
              <c:f>'Hydrograph_Partial(H1000)'!$R$16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'Hydrograph_Partial(H1000)'!$K$17:$K$140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'Hydrograph_Partial(H1000)'!$R$17:$R$140</c:f>
              <c:numCache>
                <c:formatCode>General</c:formatCode>
                <c:ptCount val="124"/>
                <c:pt idx="0">
                  <c:v>9718.4868506283201</c:v>
                </c:pt>
                <c:pt idx="1">
                  <c:v>9718.4868506283201</c:v>
                </c:pt>
                <c:pt idx="2">
                  <c:v>17718.48685062832</c:v>
                </c:pt>
                <c:pt idx="3">
                  <c:v>17718.48685062832</c:v>
                </c:pt>
                <c:pt idx="4">
                  <c:v>9718.4868506283201</c:v>
                </c:pt>
                <c:pt idx="5">
                  <c:v>9718.4868506283201</c:v>
                </c:pt>
                <c:pt idx="6">
                  <c:v>17718.48685062832</c:v>
                </c:pt>
                <c:pt idx="7">
                  <c:v>17718.48685062832</c:v>
                </c:pt>
                <c:pt idx="8">
                  <c:v>9718.4868506283201</c:v>
                </c:pt>
                <c:pt idx="9">
                  <c:v>9718.4868506283201</c:v>
                </c:pt>
                <c:pt idx="10">
                  <c:v>17718.48685062832</c:v>
                </c:pt>
                <c:pt idx="11">
                  <c:v>17718.48685062832</c:v>
                </c:pt>
                <c:pt idx="12">
                  <c:v>9718.4868506283201</c:v>
                </c:pt>
                <c:pt idx="13">
                  <c:v>9718.4868506283201</c:v>
                </c:pt>
                <c:pt idx="14">
                  <c:v>17718.48685062832</c:v>
                </c:pt>
                <c:pt idx="15">
                  <c:v>17718.48685062832</c:v>
                </c:pt>
                <c:pt idx="16">
                  <c:v>9718.4868506283201</c:v>
                </c:pt>
                <c:pt idx="17">
                  <c:v>9718.4868506283201</c:v>
                </c:pt>
                <c:pt idx="18">
                  <c:v>17718.48685062832</c:v>
                </c:pt>
                <c:pt idx="19">
                  <c:v>17718.48685062832</c:v>
                </c:pt>
                <c:pt idx="20">
                  <c:v>10718.48685062832</c:v>
                </c:pt>
                <c:pt idx="21">
                  <c:v>10718.48685062832</c:v>
                </c:pt>
                <c:pt idx="22">
                  <c:v>10718.48685062832</c:v>
                </c:pt>
                <c:pt idx="23">
                  <c:v>10718.48685062832</c:v>
                </c:pt>
                <c:pt idx="24">
                  <c:v>10718.48685062832</c:v>
                </c:pt>
                <c:pt idx="25">
                  <c:v>10718.48685062832</c:v>
                </c:pt>
                <c:pt idx="26">
                  <c:v>10718.48685062832</c:v>
                </c:pt>
                <c:pt idx="27">
                  <c:v>10718.48685062832</c:v>
                </c:pt>
                <c:pt idx="28">
                  <c:v>9718.4868506283201</c:v>
                </c:pt>
                <c:pt idx="29">
                  <c:v>9718.4868506283201</c:v>
                </c:pt>
                <c:pt idx="30">
                  <c:v>17718.48685062832</c:v>
                </c:pt>
                <c:pt idx="31">
                  <c:v>17718.48685062832</c:v>
                </c:pt>
                <c:pt idx="32">
                  <c:v>9718.4868506283201</c:v>
                </c:pt>
                <c:pt idx="33">
                  <c:v>9718.4868506283201</c:v>
                </c:pt>
                <c:pt idx="34">
                  <c:v>17718.48685062832</c:v>
                </c:pt>
                <c:pt idx="35">
                  <c:v>17718.48685062832</c:v>
                </c:pt>
                <c:pt idx="36">
                  <c:v>9718.4868506283201</c:v>
                </c:pt>
                <c:pt idx="37">
                  <c:v>9718.4868506283201</c:v>
                </c:pt>
                <c:pt idx="38">
                  <c:v>17718.48685062832</c:v>
                </c:pt>
                <c:pt idx="39">
                  <c:v>17718.48685062832</c:v>
                </c:pt>
                <c:pt idx="40">
                  <c:v>9718.4868506283201</c:v>
                </c:pt>
                <c:pt idx="41">
                  <c:v>9718.4868506283201</c:v>
                </c:pt>
                <c:pt idx="42">
                  <c:v>17718.48685062832</c:v>
                </c:pt>
                <c:pt idx="43">
                  <c:v>17718.48685062832</c:v>
                </c:pt>
                <c:pt idx="44">
                  <c:v>9718.4868506283201</c:v>
                </c:pt>
                <c:pt idx="45">
                  <c:v>9718.4868506283201</c:v>
                </c:pt>
                <c:pt idx="46">
                  <c:v>17718.48685062832</c:v>
                </c:pt>
                <c:pt idx="47">
                  <c:v>17718.48685062832</c:v>
                </c:pt>
                <c:pt idx="48">
                  <c:v>10718.48685062832</c:v>
                </c:pt>
                <c:pt idx="49">
                  <c:v>10718.48685062832</c:v>
                </c:pt>
                <c:pt idx="50">
                  <c:v>10718.48685062832</c:v>
                </c:pt>
                <c:pt idx="51">
                  <c:v>10718.48685062832</c:v>
                </c:pt>
                <c:pt idx="52">
                  <c:v>10718.48685062832</c:v>
                </c:pt>
                <c:pt idx="53">
                  <c:v>10718.48685062832</c:v>
                </c:pt>
                <c:pt idx="54">
                  <c:v>10718.48685062832</c:v>
                </c:pt>
                <c:pt idx="55">
                  <c:v>10718.48685062832</c:v>
                </c:pt>
                <c:pt idx="56">
                  <c:v>9718.4868506283201</c:v>
                </c:pt>
                <c:pt idx="57">
                  <c:v>9718.4868506283201</c:v>
                </c:pt>
                <c:pt idx="58">
                  <c:v>17718.48685062832</c:v>
                </c:pt>
                <c:pt idx="59">
                  <c:v>17718.48685062832</c:v>
                </c:pt>
                <c:pt idx="60">
                  <c:v>9718.4868506283201</c:v>
                </c:pt>
                <c:pt idx="61">
                  <c:v>9718.4868506283201</c:v>
                </c:pt>
                <c:pt idx="62">
                  <c:v>17718.48685062832</c:v>
                </c:pt>
                <c:pt idx="63">
                  <c:v>17718.48685062832</c:v>
                </c:pt>
                <c:pt idx="64">
                  <c:v>9718.4868506283201</c:v>
                </c:pt>
                <c:pt idx="65">
                  <c:v>9718.4868506283201</c:v>
                </c:pt>
                <c:pt idx="66">
                  <c:v>17718.48685062832</c:v>
                </c:pt>
                <c:pt idx="67">
                  <c:v>17718.48685062832</c:v>
                </c:pt>
                <c:pt idx="68">
                  <c:v>9718.4868506283201</c:v>
                </c:pt>
                <c:pt idx="69">
                  <c:v>9718.4868506283201</c:v>
                </c:pt>
                <c:pt idx="70">
                  <c:v>17718.48685062832</c:v>
                </c:pt>
                <c:pt idx="71">
                  <c:v>17718.48685062832</c:v>
                </c:pt>
                <c:pt idx="72">
                  <c:v>9718.4868506283201</c:v>
                </c:pt>
                <c:pt idx="73">
                  <c:v>9718.4868506283201</c:v>
                </c:pt>
                <c:pt idx="74">
                  <c:v>17718.48685062832</c:v>
                </c:pt>
                <c:pt idx="75">
                  <c:v>17718.48685062832</c:v>
                </c:pt>
                <c:pt idx="76">
                  <c:v>10718.48685062832</c:v>
                </c:pt>
                <c:pt idx="77">
                  <c:v>10718.48685062832</c:v>
                </c:pt>
                <c:pt idx="78">
                  <c:v>10718.48685062832</c:v>
                </c:pt>
                <c:pt idx="79">
                  <c:v>10718.48685062832</c:v>
                </c:pt>
                <c:pt idx="80">
                  <c:v>10718.48685062832</c:v>
                </c:pt>
                <c:pt idx="81">
                  <c:v>10718.48685062832</c:v>
                </c:pt>
                <c:pt idx="82">
                  <c:v>10718.48685062832</c:v>
                </c:pt>
                <c:pt idx="83">
                  <c:v>10718.48685062832</c:v>
                </c:pt>
                <c:pt idx="84">
                  <c:v>10718.48685062832</c:v>
                </c:pt>
                <c:pt idx="85">
                  <c:v>10718.48685062832</c:v>
                </c:pt>
                <c:pt idx="86">
                  <c:v>10718.48685062832</c:v>
                </c:pt>
                <c:pt idx="87">
                  <c:v>10718.48685062832</c:v>
                </c:pt>
                <c:pt idx="88">
                  <c:v>10718.48685062832</c:v>
                </c:pt>
                <c:pt idx="89">
                  <c:v>10718.48685062832</c:v>
                </c:pt>
                <c:pt idx="90">
                  <c:v>10718.48685062832</c:v>
                </c:pt>
                <c:pt idx="91">
                  <c:v>10718.48685062832</c:v>
                </c:pt>
                <c:pt idx="92">
                  <c:v>10718.48685062832</c:v>
                </c:pt>
                <c:pt idx="93">
                  <c:v>10718.48685062832</c:v>
                </c:pt>
                <c:pt idx="94">
                  <c:v>10718.48685062832</c:v>
                </c:pt>
                <c:pt idx="95">
                  <c:v>10718.48685062832</c:v>
                </c:pt>
                <c:pt idx="96">
                  <c:v>10718.48685062832</c:v>
                </c:pt>
                <c:pt idx="97">
                  <c:v>10718.48685062832</c:v>
                </c:pt>
                <c:pt idx="98">
                  <c:v>10718.48685062832</c:v>
                </c:pt>
                <c:pt idx="99">
                  <c:v>10718.48685062832</c:v>
                </c:pt>
                <c:pt idx="100">
                  <c:v>10718.48685062832</c:v>
                </c:pt>
                <c:pt idx="101">
                  <c:v>10718.48685062832</c:v>
                </c:pt>
                <c:pt idx="102">
                  <c:v>10718.48685062832</c:v>
                </c:pt>
                <c:pt idx="103">
                  <c:v>10718.48685062832</c:v>
                </c:pt>
                <c:pt idx="104">
                  <c:v>10718.48685062832</c:v>
                </c:pt>
                <c:pt idx="105">
                  <c:v>10718.48685062832</c:v>
                </c:pt>
                <c:pt idx="106">
                  <c:v>10718.48685062832</c:v>
                </c:pt>
                <c:pt idx="107">
                  <c:v>10718.48685062832</c:v>
                </c:pt>
                <c:pt idx="108">
                  <c:v>10718.48685062832</c:v>
                </c:pt>
                <c:pt idx="109">
                  <c:v>10718.48685062832</c:v>
                </c:pt>
                <c:pt idx="110">
                  <c:v>10718.48685062832</c:v>
                </c:pt>
                <c:pt idx="111">
                  <c:v>10718.48685062832</c:v>
                </c:pt>
                <c:pt idx="112">
                  <c:v>10718.48685062832</c:v>
                </c:pt>
                <c:pt idx="113">
                  <c:v>10718.48685062832</c:v>
                </c:pt>
                <c:pt idx="114">
                  <c:v>10718.48685062832</c:v>
                </c:pt>
                <c:pt idx="115">
                  <c:v>10718.48685062832</c:v>
                </c:pt>
                <c:pt idx="116">
                  <c:v>10718.48685062832</c:v>
                </c:pt>
                <c:pt idx="117">
                  <c:v>10718.48685062832</c:v>
                </c:pt>
                <c:pt idx="118">
                  <c:v>10718.48685062832</c:v>
                </c:pt>
                <c:pt idx="119">
                  <c:v>10718.48685062832</c:v>
                </c:pt>
                <c:pt idx="120">
                  <c:v>10718.48685062832</c:v>
                </c:pt>
                <c:pt idx="121">
                  <c:v>10718.48685062832</c:v>
                </c:pt>
                <c:pt idx="122">
                  <c:v>10718.48685062832</c:v>
                </c:pt>
                <c:pt idx="123">
                  <c:v>10718.48685062832</c:v>
                </c:pt>
              </c:numCache>
            </c:numRef>
          </c:yVal>
          <c:smooth val="0"/>
          <c:extLst>
            <c:ext xmlns:c16="http://schemas.microsoft.com/office/drawing/2014/chart" uri="{C3380CC4-5D6E-409C-BE32-E72D297353CC}">
              <c16:uniqueId val="{00000006-0413-4DC0-A36A-0B1926A2AA23}"/>
            </c:ext>
          </c:extLst>
        </c:ser>
        <c:ser>
          <c:idx val="6"/>
          <c:order val="7"/>
          <c:tx>
            <c:strRef>
              <c:f>'Hydrograph_Partial(H1000)'!$S$16</c:f>
              <c:strCache>
                <c:ptCount val="1"/>
                <c:pt idx="0">
                  <c:v>20 steady low flow days </c:v>
                </c:pt>
              </c:strCache>
            </c:strRef>
          </c:tx>
          <c:spPr>
            <a:ln w="19050" cap="rnd">
              <a:solidFill>
                <a:schemeClr val="accent1">
                  <a:lumMod val="60000"/>
                </a:schemeClr>
              </a:solidFill>
              <a:round/>
            </a:ln>
            <a:effectLst/>
          </c:spPr>
          <c:marker>
            <c:symbol val="none"/>
          </c:marker>
          <c:xVal>
            <c:numRef>
              <c:f>'Hydrograph_Partial(H1000)'!$K$17:$K$140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'Hydrograph_Partial(H1000)'!$S$17:$S$140</c:f>
              <c:numCache>
                <c:formatCode>General</c:formatCode>
                <c:ptCount val="124"/>
                <c:pt idx="0">
                  <c:v>10417.411581811113</c:v>
                </c:pt>
                <c:pt idx="1">
                  <c:v>10417.411581811113</c:v>
                </c:pt>
                <c:pt idx="2">
                  <c:v>18417.411581811113</c:v>
                </c:pt>
                <c:pt idx="3">
                  <c:v>18417.411581811113</c:v>
                </c:pt>
                <c:pt idx="4">
                  <c:v>10417.411581811113</c:v>
                </c:pt>
                <c:pt idx="5">
                  <c:v>10417.411581811113</c:v>
                </c:pt>
                <c:pt idx="6">
                  <c:v>18417.411581811113</c:v>
                </c:pt>
                <c:pt idx="7">
                  <c:v>18417.411581811113</c:v>
                </c:pt>
                <c:pt idx="8">
                  <c:v>10417.411581811113</c:v>
                </c:pt>
                <c:pt idx="9">
                  <c:v>10417.411581811113</c:v>
                </c:pt>
                <c:pt idx="10">
                  <c:v>18417.411581811113</c:v>
                </c:pt>
                <c:pt idx="11">
                  <c:v>18417.411581811113</c:v>
                </c:pt>
                <c:pt idx="12">
                  <c:v>10417.411581811113</c:v>
                </c:pt>
                <c:pt idx="13">
                  <c:v>10417.411581811113</c:v>
                </c:pt>
                <c:pt idx="14">
                  <c:v>18417.411581811113</c:v>
                </c:pt>
                <c:pt idx="15">
                  <c:v>18417.411581811113</c:v>
                </c:pt>
                <c:pt idx="16">
                  <c:v>10417.411581811113</c:v>
                </c:pt>
                <c:pt idx="17">
                  <c:v>10417.411581811113</c:v>
                </c:pt>
                <c:pt idx="18">
                  <c:v>18417.411581811113</c:v>
                </c:pt>
                <c:pt idx="19">
                  <c:v>18417.411581811113</c:v>
                </c:pt>
                <c:pt idx="20">
                  <c:v>11417.411581811111</c:v>
                </c:pt>
                <c:pt idx="21">
                  <c:v>11417.411581811111</c:v>
                </c:pt>
                <c:pt idx="22">
                  <c:v>11417.411581811111</c:v>
                </c:pt>
                <c:pt idx="23">
                  <c:v>11417.411581811111</c:v>
                </c:pt>
                <c:pt idx="24">
                  <c:v>11417.411581811113</c:v>
                </c:pt>
                <c:pt idx="25">
                  <c:v>11417.411581811113</c:v>
                </c:pt>
                <c:pt idx="26">
                  <c:v>11417.411581811115</c:v>
                </c:pt>
                <c:pt idx="27">
                  <c:v>11417.411581811115</c:v>
                </c:pt>
                <c:pt idx="28">
                  <c:v>10417.411581811113</c:v>
                </c:pt>
                <c:pt idx="29">
                  <c:v>10417.411581811113</c:v>
                </c:pt>
                <c:pt idx="30">
                  <c:v>18417.411581811113</c:v>
                </c:pt>
                <c:pt idx="31">
                  <c:v>18417.411581811113</c:v>
                </c:pt>
                <c:pt idx="32">
                  <c:v>10417.411581811113</c:v>
                </c:pt>
                <c:pt idx="33">
                  <c:v>10417.411581811113</c:v>
                </c:pt>
                <c:pt idx="34">
                  <c:v>18417.411581811113</c:v>
                </c:pt>
                <c:pt idx="35">
                  <c:v>18417.411581811113</c:v>
                </c:pt>
                <c:pt idx="36">
                  <c:v>10417.411581811113</c:v>
                </c:pt>
                <c:pt idx="37">
                  <c:v>10417.411581811113</c:v>
                </c:pt>
                <c:pt idx="38">
                  <c:v>18417.411581811113</c:v>
                </c:pt>
                <c:pt idx="39">
                  <c:v>18417.411581811113</c:v>
                </c:pt>
                <c:pt idx="40">
                  <c:v>10417.411581811113</c:v>
                </c:pt>
                <c:pt idx="41">
                  <c:v>10417.411581811113</c:v>
                </c:pt>
                <c:pt idx="42">
                  <c:v>18417.411581811113</c:v>
                </c:pt>
                <c:pt idx="43">
                  <c:v>18417.411581811113</c:v>
                </c:pt>
                <c:pt idx="44">
                  <c:v>10417.411581811113</c:v>
                </c:pt>
                <c:pt idx="45">
                  <c:v>10417.411581811113</c:v>
                </c:pt>
                <c:pt idx="46">
                  <c:v>18417.411581811113</c:v>
                </c:pt>
                <c:pt idx="47">
                  <c:v>18417.411581811113</c:v>
                </c:pt>
                <c:pt idx="48">
                  <c:v>11417.411581811111</c:v>
                </c:pt>
                <c:pt idx="49">
                  <c:v>11417.411581811111</c:v>
                </c:pt>
                <c:pt idx="50">
                  <c:v>11417.411581811111</c:v>
                </c:pt>
                <c:pt idx="51">
                  <c:v>11417.411581811111</c:v>
                </c:pt>
                <c:pt idx="52">
                  <c:v>11417.411581811113</c:v>
                </c:pt>
                <c:pt idx="53">
                  <c:v>11417.411581811113</c:v>
                </c:pt>
                <c:pt idx="54">
                  <c:v>11417.411581811115</c:v>
                </c:pt>
                <c:pt idx="55">
                  <c:v>11417.411581811115</c:v>
                </c:pt>
                <c:pt idx="56">
                  <c:v>11417.411581811117</c:v>
                </c:pt>
                <c:pt idx="57">
                  <c:v>11417.411581811117</c:v>
                </c:pt>
                <c:pt idx="58">
                  <c:v>11417.411581811117</c:v>
                </c:pt>
                <c:pt idx="59">
                  <c:v>11417.411581811117</c:v>
                </c:pt>
                <c:pt idx="60">
                  <c:v>11417.411581811117</c:v>
                </c:pt>
                <c:pt idx="61">
                  <c:v>11417.411581811117</c:v>
                </c:pt>
                <c:pt idx="62">
                  <c:v>11417.411581811117</c:v>
                </c:pt>
                <c:pt idx="63">
                  <c:v>11417.411581811117</c:v>
                </c:pt>
                <c:pt idx="64">
                  <c:v>11417.411581811117</c:v>
                </c:pt>
                <c:pt idx="65">
                  <c:v>11417.411581811117</c:v>
                </c:pt>
                <c:pt idx="66">
                  <c:v>11417.411581811117</c:v>
                </c:pt>
                <c:pt idx="67">
                  <c:v>11417.411581811117</c:v>
                </c:pt>
                <c:pt idx="68">
                  <c:v>11417.411581811117</c:v>
                </c:pt>
                <c:pt idx="69">
                  <c:v>11417.411581811117</c:v>
                </c:pt>
                <c:pt idx="70">
                  <c:v>11417.411581811117</c:v>
                </c:pt>
                <c:pt idx="71">
                  <c:v>11417.411581811117</c:v>
                </c:pt>
                <c:pt idx="72">
                  <c:v>11417.411581811117</c:v>
                </c:pt>
                <c:pt idx="73">
                  <c:v>11417.411581811117</c:v>
                </c:pt>
                <c:pt idx="74">
                  <c:v>11417.411581811117</c:v>
                </c:pt>
                <c:pt idx="75">
                  <c:v>11417.411581811117</c:v>
                </c:pt>
                <c:pt idx="76">
                  <c:v>11417.411581811111</c:v>
                </c:pt>
                <c:pt idx="77">
                  <c:v>11417.411581811111</c:v>
                </c:pt>
                <c:pt idx="78">
                  <c:v>11417.411581811111</c:v>
                </c:pt>
                <c:pt idx="79">
                  <c:v>11417.411581811111</c:v>
                </c:pt>
                <c:pt idx="80">
                  <c:v>11417.411581811113</c:v>
                </c:pt>
                <c:pt idx="81">
                  <c:v>11417.411581811113</c:v>
                </c:pt>
                <c:pt idx="82">
                  <c:v>11417.411581811115</c:v>
                </c:pt>
                <c:pt idx="83">
                  <c:v>11417.411581811115</c:v>
                </c:pt>
                <c:pt idx="84">
                  <c:v>11417.411581811117</c:v>
                </c:pt>
                <c:pt idx="85">
                  <c:v>11417.411581811117</c:v>
                </c:pt>
                <c:pt idx="86">
                  <c:v>11417.411581811117</c:v>
                </c:pt>
                <c:pt idx="87">
                  <c:v>11417.411581811117</c:v>
                </c:pt>
                <c:pt idx="88">
                  <c:v>11417.411581811117</c:v>
                </c:pt>
                <c:pt idx="89">
                  <c:v>11417.411581811117</c:v>
                </c:pt>
                <c:pt idx="90">
                  <c:v>11417.411581811117</c:v>
                </c:pt>
                <c:pt idx="91">
                  <c:v>11417.411581811117</c:v>
                </c:pt>
                <c:pt idx="92">
                  <c:v>11417.411581811117</c:v>
                </c:pt>
                <c:pt idx="93">
                  <c:v>11417.411581811117</c:v>
                </c:pt>
                <c:pt idx="94">
                  <c:v>11417.411581811117</c:v>
                </c:pt>
                <c:pt idx="95">
                  <c:v>11417.411581811117</c:v>
                </c:pt>
                <c:pt idx="96">
                  <c:v>11417.411581811117</c:v>
                </c:pt>
                <c:pt idx="97">
                  <c:v>11417.411581811117</c:v>
                </c:pt>
                <c:pt idx="98">
                  <c:v>11417.411581811117</c:v>
                </c:pt>
                <c:pt idx="99">
                  <c:v>11417.411581811117</c:v>
                </c:pt>
                <c:pt idx="100">
                  <c:v>11417.411581811117</c:v>
                </c:pt>
                <c:pt idx="101">
                  <c:v>11417.411581811117</c:v>
                </c:pt>
                <c:pt idx="102">
                  <c:v>11417.411581811117</c:v>
                </c:pt>
                <c:pt idx="103">
                  <c:v>11417.411581811117</c:v>
                </c:pt>
                <c:pt idx="104">
                  <c:v>11417.411581811111</c:v>
                </c:pt>
                <c:pt idx="105">
                  <c:v>11417.411581811111</c:v>
                </c:pt>
                <c:pt idx="106">
                  <c:v>11417.411581811111</c:v>
                </c:pt>
                <c:pt idx="107">
                  <c:v>11417.411581811111</c:v>
                </c:pt>
                <c:pt idx="108">
                  <c:v>11417.411581811113</c:v>
                </c:pt>
                <c:pt idx="109">
                  <c:v>11417.411581811113</c:v>
                </c:pt>
                <c:pt idx="110">
                  <c:v>11417.411581811115</c:v>
                </c:pt>
                <c:pt idx="111">
                  <c:v>11417.411581811115</c:v>
                </c:pt>
                <c:pt idx="112">
                  <c:v>11417.411581811117</c:v>
                </c:pt>
                <c:pt idx="113">
                  <c:v>11417.411581811117</c:v>
                </c:pt>
                <c:pt idx="114">
                  <c:v>11417.411581811117</c:v>
                </c:pt>
                <c:pt idx="115">
                  <c:v>11417.411581811117</c:v>
                </c:pt>
                <c:pt idx="116">
                  <c:v>11417.411581811117</c:v>
                </c:pt>
                <c:pt idx="117">
                  <c:v>11417.411581811117</c:v>
                </c:pt>
                <c:pt idx="118">
                  <c:v>11417.411581811117</c:v>
                </c:pt>
                <c:pt idx="119">
                  <c:v>11417.411581811117</c:v>
                </c:pt>
                <c:pt idx="120">
                  <c:v>11417.411581811117</c:v>
                </c:pt>
                <c:pt idx="121">
                  <c:v>11417.411581811117</c:v>
                </c:pt>
                <c:pt idx="122">
                  <c:v>11417.411581811117</c:v>
                </c:pt>
                <c:pt idx="123">
                  <c:v>11417.411581811117</c:v>
                </c:pt>
              </c:numCache>
            </c:numRef>
          </c:yVal>
          <c:smooth val="0"/>
          <c:extLst xmlns:c15="http://schemas.microsoft.com/office/drawing/2012/chart">
            <c:ext xmlns:c16="http://schemas.microsoft.com/office/drawing/2014/chart" uri="{C3380CC4-5D6E-409C-BE32-E72D297353CC}">
              <c16:uniqueId val="{00000007-0413-4DC0-A36A-0B1926A2AA23}"/>
            </c:ext>
          </c:extLst>
        </c:ser>
        <c:ser>
          <c:idx val="4"/>
          <c:order val="8"/>
          <c:tx>
            <c:strRef>
              <c:f>'Hydrograph_Partial(H1000)'!$T$16</c:f>
              <c:strCache>
                <c:ptCount val="1"/>
                <c:pt idx="0">
                  <c:v>31 steady low flow days </c:v>
                </c:pt>
              </c:strCache>
            </c:strRef>
          </c:tx>
          <c:spPr>
            <a:ln w="19050" cap="rnd">
              <a:solidFill>
                <a:srgbClr val="C7A1E3"/>
              </a:solidFill>
              <a:round/>
            </a:ln>
            <a:effectLst/>
          </c:spPr>
          <c:marker>
            <c:symbol val="none"/>
          </c:marker>
          <c:xVal>
            <c:numRef>
              <c:f>'Hydrograph_Partial(H1000)'!$K$17:$K$140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'Hydrograph_Partial(H1000)'!$T$17:$T$140</c:f>
              <c:numCache>
                <c:formatCode>General</c:formatCode>
                <c:ptCount val="124"/>
                <c:pt idx="0">
                  <c:v>12955.045990413268</c:v>
                </c:pt>
                <c:pt idx="1">
                  <c:v>12955.045990413268</c:v>
                </c:pt>
                <c:pt idx="2">
                  <c:v>12955.045990413268</c:v>
                </c:pt>
                <c:pt idx="3">
                  <c:v>12955.045990413268</c:v>
                </c:pt>
                <c:pt idx="4">
                  <c:v>12955.045990413268</c:v>
                </c:pt>
                <c:pt idx="5">
                  <c:v>12955.045990413268</c:v>
                </c:pt>
                <c:pt idx="6">
                  <c:v>12955.045990413268</c:v>
                </c:pt>
                <c:pt idx="7">
                  <c:v>12955.045990413268</c:v>
                </c:pt>
                <c:pt idx="8">
                  <c:v>12955.045990413268</c:v>
                </c:pt>
                <c:pt idx="9">
                  <c:v>12955.045990413268</c:v>
                </c:pt>
                <c:pt idx="10">
                  <c:v>12955.045990413268</c:v>
                </c:pt>
                <c:pt idx="11">
                  <c:v>12955.045990413268</c:v>
                </c:pt>
                <c:pt idx="12">
                  <c:v>12955.045990413268</c:v>
                </c:pt>
                <c:pt idx="13">
                  <c:v>12955.045990413268</c:v>
                </c:pt>
                <c:pt idx="14">
                  <c:v>12955.045990413268</c:v>
                </c:pt>
                <c:pt idx="15">
                  <c:v>12955.045990413268</c:v>
                </c:pt>
                <c:pt idx="16">
                  <c:v>12955.045990413268</c:v>
                </c:pt>
                <c:pt idx="17">
                  <c:v>12955.045990413268</c:v>
                </c:pt>
                <c:pt idx="18">
                  <c:v>12955.045990413268</c:v>
                </c:pt>
                <c:pt idx="19">
                  <c:v>12955.045990413268</c:v>
                </c:pt>
                <c:pt idx="20">
                  <c:v>12955.045990413264</c:v>
                </c:pt>
                <c:pt idx="21">
                  <c:v>12955.045990413264</c:v>
                </c:pt>
                <c:pt idx="22">
                  <c:v>12955.045990413264</c:v>
                </c:pt>
                <c:pt idx="23">
                  <c:v>12955.045990413264</c:v>
                </c:pt>
                <c:pt idx="24">
                  <c:v>12955.045990413264</c:v>
                </c:pt>
                <c:pt idx="25">
                  <c:v>12955.045990413264</c:v>
                </c:pt>
                <c:pt idx="26">
                  <c:v>12955.045990413264</c:v>
                </c:pt>
                <c:pt idx="27">
                  <c:v>12955.045990413264</c:v>
                </c:pt>
                <c:pt idx="28">
                  <c:v>12955.045990413268</c:v>
                </c:pt>
                <c:pt idx="29">
                  <c:v>12955.045990413268</c:v>
                </c:pt>
                <c:pt idx="30">
                  <c:v>12955.045990413268</c:v>
                </c:pt>
                <c:pt idx="31">
                  <c:v>12955.045990413268</c:v>
                </c:pt>
                <c:pt idx="32">
                  <c:v>12955.045990413268</c:v>
                </c:pt>
                <c:pt idx="33">
                  <c:v>12955.045990413268</c:v>
                </c:pt>
                <c:pt idx="34">
                  <c:v>12955.045990413268</c:v>
                </c:pt>
                <c:pt idx="35">
                  <c:v>12955.045990413268</c:v>
                </c:pt>
                <c:pt idx="36">
                  <c:v>12955.045990413268</c:v>
                </c:pt>
                <c:pt idx="37">
                  <c:v>12955.045990413268</c:v>
                </c:pt>
                <c:pt idx="38">
                  <c:v>12955.045990413268</c:v>
                </c:pt>
                <c:pt idx="39">
                  <c:v>12955.045990413268</c:v>
                </c:pt>
                <c:pt idx="40">
                  <c:v>12955.045990413268</c:v>
                </c:pt>
                <c:pt idx="41">
                  <c:v>12955.045990413268</c:v>
                </c:pt>
                <c:pt idx="42">
                  <c:v>12955.045990413268</c:v>
                </c:pt>
                <c:pt idx="43">
                  <c:v>12955.045990413268</c:v>
                </c:pt>
                <c:pt idx="44">
                  <c:v>12955.045990413268</c:v>
                </c:pt>
                <c:pt idx="45">
                  <c:v>12955.045990413268</c:v>
                </c:pt>
                <c:pt idx="46">
                  <c:v>12955.045990413268</c:v>
                </c:pt>
                <c:pt idx="47">
                  <c:v>12955.045990413268</c:v>
                </c:pt>
                <c:pt idx="48">
                  <c:v>12955.045990413264</c:v>
                </c:pt>
                <c:pt idx="49">
                  <c:v>12955.045990413264</c:v>
                </c:pt>
                <c:pt idx="50">
                  <c:v>12955.045990413264</c:v>
                </c:pt>
                <c:pt idx="51">
                  <c:v>12955.045990413264</c:v>
                </c:pt>
                <c:pt idx="52">
                  <c:v>12955.045990413264</c:v>
                </c:pt>
                <c:pt idx="53">
                  <c:v>12955.045990413264</c:v>
                </c:pt>
                <c:pt idx="54">
                  <c:v>12955.045990413264</c:v>
                </c:pt>
                <c:pt idx="55">
                  <c:v>12955.045990413264</c:v>
                </c:pt>
                <c:pt idx="56">
                  <c:v>12955.045990413268</c:v>
                </c:pt>
                <c:pt idx="57">
                  <c:v>12955.045990413268</c:v>
                </c:pt>
                <c:pt idx="58">
                  <c:v>12955.045990413268</c:v>
                </c:pt>
                <c:pt idx="59">
                  <c:v>12955.045990413268</c:v>
                </c:pt>
                <c:pt idx="60">
                  <c:v>12955.045990413268</c:v>
                </c:pt>
                <c:pt idx="61">
                  <c:v>12955.045990413268</c:v>
                </c:pt>
                <c:pt idx="62">
                  <c:v>12955.045990413268</c:v>
                </c:pt>
                <c:pt idx="63">
                  <c:v>12955.045990413268</c:v>
                </c:pt>
                <c:pt idx="64">
                  <c:v>12955.045990413268</c:v>
                </c:pt>
                <c:pt idx="65">
                  <c:v>12955.045990413268</c:v>
                </c:pt>
                <c:pt idx="66">
                  <c:v>12955.045990413268</c:v>
                </c:pt>
                <c:pt idx="67">
                  <c:v>12955.045990413268</c:v>
                </c:pt>
                <c:pt idx="68">
                  <c:v>12955.045990413268</c:v>
                </c:pt>
                <c:pt idx="69">
                  <c:v>12955.045990413268</c:v>
                </c:pt>
                <c:pt idx="70">
                  <c:v>12955.045990413268</c:v>
                </c:pt>
                <c:pt idx="71">
                  <c:v>12955.045990413268</c:v>
                </c:pt>
                <c:pt idx="72">
                  <c:v>12955.045990413268</c:v>
                </c:pt>
                <c:pt idx="73">
                  <c:v>12955.045990413268</c:v>
                </c:pt>
                <c:pt idx="74">
                  <c:v>12955.045990413268</c:v>
                </c:pt>
                <c:pt idx="75">
                  <c:v>12955.045990413268</c:v>
                </c:pt>
                <c:pt idx="76">
                  <c:v>12955.045990413264</c:v>
                </c:pt>
                <c:pt idx="77">
                  <c:v>12955.045990413264</c:v>
                </c:pt>
                <c:pt idx="78">
                  <c:v>12955.045990413264</c:v>
                </c:pt>
                <c:pt idx="79">
                  <c:v>12955.045990413264</c:v>
                </c:pt>
                <c:pt idx="80">
                  <c:v>12955.045990413264</c:v>
                </c:pt>
                <c:pt idx="81">
                  <c:v>12955.045990413264</c:v>
                </c:pt>
                <c:pt idx="82">
                  <c:v>12955.045990413264</c:v>
                </c:pt>
                <c:pt idx="83">
                  <c:v>12955.045990413264</c:v>
                </c:pt>
                <c:pt idx="84">
                  <c:v>12955.045990413268</c:v>
                </c:pt>
                <c:pt idx="85">
                  <c:v>12955.045990413268</c:v>
                </c:pt>
                <c:pt idx="86">
                  <c:v>12955.045990413268</c:v>
                </c:pt>
                <c:pt idx="87">
                  <c:v>12955.045990413268</c:v>
                </c:pt>
                <c:pt idx="88">
                  <c:v>12955.045990413268</c:v>
                </c:pt>
                <c:pt idx="89">
                  <c:v>12955.045990413268</c:v>
                </c:pt>
                <c:pt idx="90">
                  <c:v>12955.045990413268</c:v>
                </c:pt>
                <c:pt idx="91">
                  <c:v>12955.045990413268</c:v>
                </c:pt>
                <c:pt idx="92">
                  <c:v>12955.045990413268</c:v>
                </c:pt>
                <c:pt idx="93">
                  <c:v>12955.045990413268</c:v>
                </c:pt>
                <c:pt idx="94">
                  <c:v>12955.045990413268</c:v>
                </c:pt>
                <c:pt idx="95">
                  <c:v>12955.045990413268</c:v>
                </c:pt>
                <c:pt idx="96">
                  <c:v>12955.045990413268</c:v>
                </c:pt>
                <c:pt idx="97">
                  <c:v>12955.045990413268</c:v>
                </c:pt>
                <c:pt idx="98">
                  <c:v>12955.045990413268</c:v>
                </c:pt>
                <c:pt idx="99">
                  <c:v>12955.045990413268</c:v>
                </c:pt>
                <c:pt idx="100">
                  <c:v>12955.045990413268</c:v>
                </c:pt>
                <c:pt idx="101">
                  <c:v>12955.045990413268</c:v>
                </c:pt>
                <c:pt idx="102">
                  <c:v>12955.045990413268</c:v>
                </c:pt>
                <c:pt idx="103">
                  <c:v>12955.045990413268</c:v>
                </c:pt>
                <c:pt idx="104">
                  <c:v>12955.045990413264</c:v>
                </c:pt>
                <c:pt idx="105">
                  <c:v>12955.045990413264</c:v>
                </c:pt>
                <c:pt idx="106">
                  <c:v>12955.045990413264</c:v>
                </c:pt>
                <c:pt idx="107">
                  <c:v>12955.045990413264</c:v>
                </c:pt>
                <c:pt idx="108">
                  <c:v>12955.045990413264</c:v>
                </c:pt>
                <c:pt idx="109">
                  <c:v>12955.045990413264</c:v>
                </c:pt>
                <c:pt idx="110">
                  <c:v>12955.045990413264</c:v>
                </c:pt>
                <c:pt idx="111">
                  <c:v>12955.045990413264</c:v>
                </c:pt>
                <c:pt idx="112">
                  <c:v>12955.045990413268</c:v>
                </c:pt>
                <c:pt idx="113">
                  <c:v>12955.045990413268</c:v>
                </c:pt>
                <c:pt idx="114">
                  <c:v>12955.045990413268</c:v>
                </c:pt>
                <c:pt idx="115">
                  <c:v>12955.045990413268</c:v>
                </c:pt>
                <c:pt idx="116">
                  <c:v>12955.045990413268</c:v>
                </c:pt>
                <c:pt idx="117">
                  <c:v>12955.045990413268</c:v>
                </c:pt>
                <c:pt idx="118">
                  <c:v>12955.045990413268</c:v>
                </c:pt>
                <c:pt idx="119">
                  <c:v>12955.045990413268</c:v>
                </c:pt>
                <c:pt idx="120">
                  <c:v>12955.045990413268</c:v>
                </c:pt>
                <c:pt idx="121">
                  <c:v>12955.045990413268</c:v>
                </c:pt>
                <c:pt idx="122">
                  <c:v>12955.045990413268</c:v>
                </c:pt>
                <c:pt idx="123">
                  <c:v>12955.045990413268</c:v>
                </c:pt>
              </c:numCache>
            </c:numRef>
          </c:yVal>
          <c:smooth val="0"/>
          <c:extLst xmlns:c15="http://schemas.microsoft.com/office/drawing/2012/chart">
            <c:ext xmlns:c16="http://schemas.microsoft.com/office/drawing/2014/chart" uri="{C3380CC4-5D6E-409C-BE32-E72D297353CC}">
              <c16:uniqueId val="{00000008-0413-4DC0-A36A-0B1926A2AA23}"/>
            </c:ext>
          </c:extLst>
        </c:ser>
        <c:dLbls>
          <c:showLegendKey val="0"/>
          <c:showVal val="0"/>
          <c:showCatName val="0"/>
          <c:showSerName val="0"/>
          <c:showPercent val="0"/>
          <c:showBubbleSize val="0"/>
        </c:dLbls>
        <c:axId val="1232607231"/>
        <c:axId val="1004623487"/>
        <c:extLst/>
      </c:scatterChart>
      <c:valAx>
        <c:axId val="1232607231"/>
        <c:scaling>
          <c:orientation val="minMax"/>
          <c:max val="43344"/>
          <c:min val="43313"/>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0"/>
          <c:order val="0"/>
          <c:tx>
            <c:strRef>
              <c:f>'Hydrograph_Constrianed (H1000)'!$L$16</c:f>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f>'Hydrograph_Constrianed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'Hydrograph_Constrianed (H1000)'!$L$17:$L$140</c:f>
              <c:numCache>
                <c:formatCode>General</c:formatCode>
                <c:ptCount val="124"/>
                <c:pt idx="0">
                  <c:v>8000</c:v>
                </c:pt>
                <c:pt idx="1">
                  <c:v>8000</c:v>
                </c:pt>
                <c:pt idx="2">
                  <c:v>15432.568985619899</c:v>
                </c:pt>
                <c:pt idx="3">
                  <c:v>15432.568985619899</c:v>
                </c:pt>
                <c:pt idx="4">
                  <c:v>8000</c:v>
                </c:pt>
                <c:pt idx="5">
                  <c:v>8000</c:v>
                </c:pt>
                <c:pt idx="6">
                  <c:v>15432.568985619899</c:v>
                </c:pt>
                <c:pt idx="7">
                  <c:v>15432.568985619899</c:v>
                </c:pt>
                <c:pt idx="8">
                  <c:v>8000</c:v>
                </c:pt>
                <c:pt idx="9">
                  <c:v>8000</c:v>
                </c:pt>
                <c:pt idx="10">
                  <c:v>15432.568985619899</c:v>
                </c:pt>
                <c:pt idx="11">
                  <c:v>15432.568985619899</c:v>
                </c:pt>
                <c:pt idx="12">
                  <c:v>8000</c:v>
                </c:pt>
                <c:pt idx="13">
                  <c:v>8000</c:v>
                </c:pt>
                <c:pt idx="14">
                  <c:v>15432.568985619899</c:v>
                </c:pt>
                <c:pt idx="15">
                  <c:v>15432.568985619899</c:v>
                </c:pt>
                <c:pt idx="16">
                  <c:v>8000</c:v>
                </c:pt>
                <c:pt idx="17">
                  <c:v>8000</c:v>
                </c:pt>
                <c:pt idx="18">
                  <c:v>15432.568985619899</c:v>
                </c:pt>
                <c:pt idx="19">
                  <c:v>15432.568985619899</c:v>
                </c:pt>
                <c:pt idx="20">
                  <c:v>8000</c:v>
                </c:pt>
                <c:pt idx="21">
                  <c:v>8000</c:v>
                </c:pt>
                <c:pt idx="22">
                  <c:v>15432.568985619899</c:v>
                </c:pt>
                <c:pt idx="23">
                  <c:v>15432.568985619899</c:v>
                </c:pt>
                <c:pt idx="24">
                  <c:v>8000</c:v>
                </c:pt>
                <c:pt idx="25">
                  <c:v>8000</c:v>
                </c:pt>
                <c:pt idx="26">
                  <c:v>15432.568985619899</c:v>
                </c:pt>
                <c:pt idx="27">
                  <c:v>15432.568985619899</c:v>
                </c:pt>
                <c:pt idx="28">
                  <c:v>8000</c:v>
                </c:pt>
                <c:pt idx="29">
                  <c:v>8000</c:v>
                </c:pt>
                <c:pt idx="30">
                  <c:v>15432.568985619899</c:v>
                </c:pt>
                <c:pt idx="31">
                  <c:v>15432.568985619899</c:v>
                </c:pt>
                <c:pt idx="32">
                  <c:v>8000</c:v>
                </c:pt>
                <c:pt idx="33">
                  <c:v>8000</c:v>
                </c:pt>
                <c:pt idx="34">
                  <c:v>15432.568985619899</c:v>
                </c:pt>
                <c:pt idx="35">
                  <c:v>15432.568985619899</c:v>
                </c:pt>
                <c:pt idx="36">
                  <c:v>8000</c:v>
                </c:pt>
                <c:pt idx="37">
                  <c:v>8000</c:v>
                </c:pt>
                <c:pt idx="38">
                  <c:v>15432.568985619899</c:v>
                </c:pt>
                <c:pt idx="39">
                  <c:v>15432.568985619899</c:v>
                </c:pt>
                <c:pt idx="40">
                  <c:v>8000</c:v>
                </c:pt>
                <c:pt idx="41">
                  <c:v>8000</c:v>
                </c:pt>
                <c:pt idx="42">
                  <c:v>15432.568985619899</c:v>
                </c:pt>
                <c:pt idx="43">
                  <c:v>15432.568985619899</c:v>
                </c:pt>
                <c:pt idx="44">
                  <c:v>8000</c:v>
                </c:pt>
                <c:pt idx="45">
                  <c:v>8000</c:v>
                </c:pt>
                <c:pt idx="46">
                  <c:v>15432.568985619899</c:v>
                </c:pt>
                <c:pt idx="47">
                  <c:v>15432.568985619899</c:v>
                </c:pt>
                <c:pt idx="48">
                  <c:v>8000</c:v>
                </c:pt>
                <c:pt idx="49">
                  <c:v>8000</c:v>
                </c:pt>
                <c:pt idx="50">
                  <c:v>15432.568985619899</c:v>
                </c:pt>
                <c:pt idx="51">
                  <c:v>15432.568985619899</c:v>
                </c:pt>
                <c:pt idx="52">
                  <c:v>8000</c:v>
                </c:pt>
                <c:pt idx="53">
                  <c:v>8000</c:v>
                </c:pt>
                <c:pt idx="54">
                  <c:v>15432.568985619899</c:v>
                </c:pt>
                <c:pt idx="55">
                  <c:v>15432.568985619899</c:v>
                </c:pt>
                <c:pt idx="56">
                  <c:v>8000</c:v>
                </c:pt>
                <c:pt idx="57">
                  <c:v>8000</c:v>
                </c:pt>
                <c:pt idx="58">
                  <c:v>15432.568985619899</c:v>
                </c:pt>
                <c:pt idx="59">
                  <c:v>15432.568985619899</c:v>
                </c:pt>
                <c:pt idx="60">
                  <c:v>8000</c:v>
                </c:pt>
                <c:pt idx="61">
                  <c:v>8000</c:v>
                </c:pt>
                <c:pt idx="62">
                  <c:v>15432.568985619899</c:v>
                </c:pt>
                <c:pt idx="63">
                  <c:v>15432.568985619899</c:v>
                </c:pt>
                <c:pt idx="64">
                  <c:v>8000</c:v>
                </c:pt>
                <c:pt idx="65">
                  <c:v>8000</c:v>
                </c:pt>
                <c:pt idx="66">
                  <c:v>15432.568985619899</c:v>
                </c:pt>
                <c:pt idx="67">
                  <c:v>15432.568985619899</c:v>
                </c:pt>
                <c:pt idx="68">
                  <c:v>8000</c:v>
                </c:pt>
                <c:pt idx="69">
                  <c:v>8000</c:v>
                </c:pt>
                <c:pt idx="70">
                  <c:v>15432.568985619899</c:v>
                </c:pt>
                <c:pt idx="71">
                  <c:v>15432.568985619899</c:v>
                </c:pt>
                <c:pt idx="72">
                  <c:v>8000</c:v>
                </c:pt>
                <c:pt idx="73">
                  <c:v>8000</c:v>
                </c:pt>
                <c:pt idx="74">
                  <c:v>15432.568985619899</c:v>
                </c:pt>
                <c:pt idx="75">
                  <c:v>15432.568985619899</c:v>
                </c:pt>
                <c:pt idx="76">
                  <c:v>8000</c:v>
                </c:pt>
                <c:pt idx="77">
                  <c:v>8000</c:v>
                </c:pt>
                <c:pt idx="78">
                  <c:v>15432.568985619899</c:v>
                </c:pt>
                <c:pt idx="79">
                  <c:v>15432.568985619899</c:v>
                </c:pt>
                <c:pt idx="80">
                  <c:v>8000</c:v>
                </c:pt>
                <c:pt idx="81">
                  <c:v>8000</c:v>
                </c:pt>
                <c:pt idx="82">
                  <c:v>15432.568985619899</c:v>
                </c:pt>
                <c:pt idx="83">
                  <c:v>15432.568985619899</c:v>
                </c:pt>
                <c:pt idx="84">
                  <c:v>8000</c:v>
                </c:pt>
                <c:pt idx="85">
                  <c:v>8000</c:v>
                </c:pt>
                <c:pt idx="86">
                  <c:v>15432.568985619899</c:v>
                </c:pt>
                <c:pt idx="87">
                  <c:v>15432.568985619899</c:v>
                </c:pt>
                <c:pt idx="88">
                  <c:v>8000</c:v>
                </c:pt>
                <c:pt idx="89">
                  <c:v>8000</c:v>
                </c:pt>
                <c:pt idx="90">
                  <c:v>15432.568985619899</c:v>
                </c:pt>
                <c:pt idx="91">
                  <c:v>15432.568985619899</c:v>
                </c:pt>
                <c:pt idx="92">
                  <c:v>8000</c:v>
                </c:pt>
                <c:pt idx="93">
                  <c:v>8000</c:v>
                </c:pt>
                <c:pt idx="94">
                  <c:v>15432.568985619899</c:v>
                </c:pt>
                <c:pt idx="95">
                  <c:v>15432.568985619899</c:v>
                </c:pt>
                <c:pt idx="96">
                  <c:v>8000</c:v>
                </c:pt>
                <c:pt idx="97">
                  <c:v>8000</c:v>
                </c:pt>
                <c:pt idx="98">
                  <c:v>15432.568985619899</c:v>
                </c:pt>
                <c:pt idx="99">
                  <c:v>15432.568985619899</c:v>
                </c:pt>
                <c:pt idx="100">
                  <c:v>8000</c:v>
                </c:pt>
                <c:pt idx="101">
                  <c:v>8000</c:v>
                </c:pt>
                <c:pt idx="102">
                  <c:v>15432.568985619899</c:v>
                </c:pt>
                <c:pt idx="103">
                  <c:v>15432.568985619899</c:v>
                </c:pt>
                <c:pt idx="104">
                  <c:v>8000</c:v>
                </c:pt>
                <c:pt idx="105">
                  <c:v>8000</c:v>
                </c:pt>
                <c:pt idx="106">
                  <c:v>15432.568985619899</c:v>
                </c:pt>
                <c:pt idx="107">
                  <c:v>15432.568985619899</c:v>
                </c:pt>
                <c:pt idx="108">
                  <c:v>8000</c:v>
                </c:pt>
                <c:pt idx="109">
                  <c:v>8000</c:v>
                </c:pt>
                <c:pt idx="110">
                  <c:v>15432.568985619899</c:v>
                </c:pt>
                <c:pt idx="111">
                  <c:v>15432.568985619899</c:v>
                </c:pt>
                <c:pt idx="112">
                  <c:v>8000</c:v>
                </c:pt>
                <c:pt idx="113">
                  <c:v>8000</c:v>
                </c:pt>
                <c:pt idx="114">
                  <c:v>15432.568985619899</c:v>
                </c:pt>
                <c:pt idx="115">
                  <c:v>15432.568985619899</c:v>
                </c:pt>
                <c:pt idx="116">
                  <c:v>8000</c:v>
                </c:pt>
                <c:pt idx="117">
                  <c:v>8000</c:v>
                </c:pt>
                <c:pt idx="118">
                  <c:v>15432.568985619899</c:v>
                </c:pt>
                <c:pt idx="119">
                  <c:v>15432.568985619899</c:v>
                </c:pt>
                <c:pt idx="120">
                  <c:v>8000</c:v>
                </c:pt>
                <c:pt idx="121">
                  <c:v>8000</c:v>
                </c:pt>
                <c:pt idx="122">
                  <c:v>15432.568985619899</c:v>
                </c:pt>
                <c:pt idx="123">
                  <c:v>15432.568985619899</c:v>
                </c:pt>
              </c:numCache>
            </c:numRef>
          </c:yVal>
          <c:smooth val="0"/>
          <c:extLst xmlns:c15="http://schemas.microsoft.com/office/drawing/2012/chart">
            <c:ext xmlns:c16="http://schemas.microsoft.com/office/drawing/2014/chart" uri="{C3380CC4-5D6E-409C-BE32-E72D297353CC}">
              <c16:uniqueId val="{00000000-7761-42FD-80CA-BC19421364E1}"/>
            </c:ext>
          </c:extLst>
        </c:ser>
        <c:ser>
          <c:idx val="1"/>
          <c:order val="1"/>
          <c:tx>
            <c:strRef>
              <c:f>'Hydrograph_Constrianed (H1000)'!$M$16</c:f>
              <c:strCache>
                <c:ptCount val="1"/>
                <c:pt idx="0">
                  <c:v>2 steady low flow days </c:v>
                </c:pt>
              </c:strCache>
            </c:strRef>
          </c:tx>
          <c:spPr>
            <a:ln w="19050" cap="rnd">
              <a:solidFill>
                <a:srgbClr val="4472C4">
                  <a:lumMod val="60000"/>
                  <a:lumOff val="40000"/>
                </a:srgbClr>
              </a:solidFill>
              <a:round/>
            </a:ln>
            <a:effectLst/>
          </c:spPr>
          <c:marker>
            <c:symbol val="none"/>
          </c:marker>
          <c:xVal>
            <c:numRef>
              <c:f>'Hydrograph_Constrianed (H1000)'!$K$17:$K$136</c:f>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f>'Hydrograph_Constrianed (H1000)'!$M$17:$M$136</c:f>
              <c:numCache>
                <c:formatCode>General</c:formatCode>
                <c:ptCount val="120"/>
                <c:pt idx="0">
                  <c:v>8965.7986785853082</c:v>
                </c:pt>
                <c:pt idx="1">
                  <c:v>8965.7986785853082</c:v>
                </c:pt>
                <c:pt idx="2">
                  <c:v>16965.798678585306</c:v>
                </c:pt>
                <c:pt idx="3">
                  <c:v>16965.798678585306</c:v>
                </c:pt>
                <c:pt idx="4">
                  <c:v>8965.7986785853082</c:v>
                </c:pt>
                <c:pt idx="5">
                  <c:v>8965.7986785853082</c:v>
                </c:pt>
                <c:pt idx="6">
                  <c:v>16965.798678585306</c:v>
                </c:pt>
                <c:pt idx="7">
                  <c:v>16965.798678585306</c:v>
                </c:pt>
                <c:pt idx="8">
                  <c:v>8965.7986785853082</c:v>
                </c:pt>
                <c:pt idx="9">
                  <c:v>8965.7986785853082</c:v>
                </c:pt>
                <c:pt idx="10">
                  <c:v>16965.798678585306</c:v>
                </c:pt>
                <c:pt idx="11">
                  <c:v>16965.798678585306</c:v>
                </c:pt>
                <c:pt idx="12">
                  <c:v>8965.7986785853082</c:v>
                </c:pt>
                <c:pt idx="13">
                  <c:v>8965.7986785853082</c:v>
                </c:pt>
                <c:pt idx="14">
                  <c:v>16965.798678585306</c:v>
                </c:pt>
                <c:pt idx="15">
                  <c:v>16965.798678585306</c:v>
                </c:pt>
                <c:pt idx="16">
                  <c:v>8965.7986785853082</c:v>
                </c:pt>
                <c:pt idx="17">
                  <c:v>8965.7986785853082</c:v>
                </c:pt>
                <c:pt idx="18">
                  <c:v>16965.798678585306</c:v>
                </c:pt>
                <c:pt idx="19">
                  <c:v>16965.798678585306</c:v>
                </c:pt>
                <c:pt idx="20">
                  <c:v>8965.7986785853082</c:v>
                </c:pt>
                <c:pt idx="21">
                  <c:v>8965.7986785853082</c:v>
                </c:pt>
                <c:pt idx="22">
                  <c:v>8965.7986785853082</c:v>
                </c:pt>
                <c:pt idx="23">
                  <c:v>8965.7986785853082</c:v>
                </c:pt>
                <c:pt idx="24">
                  <c:v>8965.7986785853082</c:v>
                </c:pt>
                <c:pt idx="25">
                  <c:v>8965.7986785853082</c:v>
                </c:pt>
                <c:pt idx="26">
                  <c:v>8965.7986785853082</c:v>
                </c:pt>
                <c:pt idx="27">
                  <c:v>8965.7986785853082</c:v>
                </c:pt>
                <c:pt idx="28">
                  <c:v>8965.7986785853082</c:v>
                </c:pt>
                <c:pt idx="29">
                  <c:v>8965.7986785853082</c:v>
                </c:pt>
                <c:pt idx="30">
                  <c:v>16965.798678585306</c:v>
                </c:pt>
                <c:pt idx="31">
                  <c:v>16965.798678585306</c:v>
                </c:pt>
                <c:pt idx="32">
                  <c:v>8965.7986785853082</c:v>
                </c:pt>
                <c:pt idx="33">
                  <c:v>8965.7986785853082</c:v>
                </c:pt>
                <c:pt idx="34">
                  <c:v>16965.798678585306</c:v>
                </c:pt>
                <c:pt idx="35">
                  <c:v>16965.798678585306</c:v>
                </c:pt>
                <c:pt idx="36">
                  <c:v>8965.7986785853082</c:v>
                </c:pt>
                <c:pt idx="37">
                  <c:v>8965.7986785853082</c:v>
                </c:pt>
                <c:pt idx="38">
                  <c:v>16965.798678585306</c:v>
                </c:pt>
                <c:pt idx="39">
                  <c:v>16965.798678585306</c:v>
                </c:pt>
                <c:pt idx="40">
                  <c:v>8965.7986785853082</c:v>
                </c:pt>
                <c:pt idx="41">
                  <c:v>8965.7986785853082</c:v>
                </c:pt>
                <c:pt idx="42">
                  <c:v>16965.798678585306</c:v>
                </c:pt>
                <c:pt idx="43">
                  <c:v>16965.798678585306</c:v>
                </c:pt>
                <c:pt idx="44">
                  <c:v>8965.7986785853082</c:v>
                </c:pt>
                <c:pt idx="45">
                  <c:v>8965.7986785853082</c:v>
                </c:pt>
                <c:pt idx="46">
                  <c:v>16965.798678585306</c:v>
                </c:pt>
                <c:pt idx="47">
                  <c:v>16965.798678585306</c:v>
                </c:pt>
                <c:pt idx="48">
                  <c:v>8965.7986785853082</c:v>
                </c:pt>
                <c:pt idx="49">
                  <c:v>8965.7986785853082</c:v>
                </c:pt>
                <c:pt idx="50">
                  <c:v>8965.7986785853082</c:v>
                </c:pt>
                <c:pt idx="51">
                  <c:v>8965.7986785853082</c:v>
                </c:pt>
                <c:pt idx="52">
                  <c:v>8965.7986785853082</c:v>
                </c:pt>
                <c:pt idx="53">
                  <c:v>8965.7986785853082</c:v>
                </c:pt>
                <c:pt idx="54">
                  <c:v>8965.7986785853082</c:v>
                </c:pt>
                <c:pt idx="55">
                  <c:v>8965.7986785853082</c:v>
                </c:pt>
                <c:pt idx="56">
                  <c:v>8965.7986785853082</c:v>
                </c:pt>
                <c:pt idx="57">
                  <c:v>8965.7986785853082</c:v>
                </c:pt>
                <c:pt idx="58">
                  <c:v>16965.798678585306</c:v>
                </c:pt>
                <c:pt idx="59">
                  <c:v>16965.798678585306</c:v>
                </c:pt>
                <c:pt idx="60">
                  <c:v>8965.7986785853082</c:v>
                </c:pt>
                <c:pt idx="61">
                  <c:v>8965.7986785853082</c:v>
                </c:pt>
                <c:pt idx="62">
                  <c:v>16965.798678585306</c:v>
                </c:pt>
                <c:pt idx="63">
                  <c:v>16965.798678585306</c:v>
                </c:pt>
                <c:pt idx="64">
                  <c:v>8965.7986785853082</c:v>
                </c:pt>
                <c:pt idx="65">
                  <c:v>8965.7986785853082</c:v>
                </c:pt>
                <c:pt idx="66">
                  <c:v>16965.798678585306</c:v>
                </c:pt>
                <c:pt idx="67">
                  <c:v>16965.798678585306</c:v>
                </c:pt>
                <c:pt idx="68">
                  <c:v>8965.7986785853082</c:v>
                </c:pt>
                <c:pt idx="69">
                  <c:v>8965.7986785853082</c:v>
                </c:pt>
                <c:pt idx="70">
                  <c:v>16965.798678585306</c:v>
                </c:pt>
                <c:pt idx="71">
                  <c:v>16965.798678585306</c:v>
                </c:pt>
                <c:pt idx="72">
                  <c:v>8965.7986785853082</c:v>
                </c:pt>
                <c:pt idx="73">
                  <c:v>8965.7986785853082</c:v>
                </c:pt>
                <c:pt idx="74">
                  <c:v>16965.798678585306</c:v>
                </c:pt>
                <c:pt idx="75">
                  <c:v>16965.798678585306</c:v>
                </c:pt>
                <c:pt idx="76">
                  <c:v>8965.7986785853082</c:v>
                </c:pt>
                <c:pt idx="77">
                  <c:v>8965.7986785853082</c:v>
                </c:pt>
                <c:pt idx="78">
                  <c:v>8965.7986785853082</c:v>
                </c:pt>
                <c:pt idx="79">
                  <c:v>8965.7986785853082</c:v>
                </c:pt>
                <c:pt idx="80">
                  <c:v>9965.79867858531</c:v>
                </c:pt>
                <c:pt idx="81">
                  <c:v>9965.79867858531</c:v>
                </c:pt>
                <c:pt idx="82">
                  <c:v>9965.79867858531</c:v>
                </c:pt>
                <c:pt idx="83">
                  <c:v>9965.79867858531</c:v>
                </c:pt>
                <c:pt idx="84">
                  <c:v>8965.7986785853082</c:v>
                </c:pt>
                <c:pt idx="85">
                  <c:v>8965.7986785853082</c:v>
                </c:pt>
                <c:pt idx="86">
                  <c:v>16965.798678585306</c:v>
                </c:pt>
                <c:pt idx="87">
                  <c:v>16965.798678585306</c:v>
                </c:pt>
                <c:pt idx="88">
                  <c:v>8965.7986785853082</c:v>
                </c:pt>
                <c:pt idx="89">
                  <c:v>8965.7986785853082</c:v>
                </c:pt>
                <c:pt idx="90">
                  <c:v>16965.798678585306</c:v>
                </c:pt>
                <c:pt idx="91">
                  <c:v>16965.798678585306</c:v>
                </c:pt>
                <c:pt idx="92">
                  <c:v>8965.7986785853082</c:v>
                </c:pt>
                <c:pt idx="93">
                  <c:v>8965.7986785853082</c:v>
                </c:pt>
                <c:pt idx="94">
                  <c:v>16965.798678585306</c:v>
                </c:pt>
                <c:pt idx="95">
                  <c:v>16965.798678585306</c:v>
                </c:pt>
                <c:pt idx="96">
                  <c:v>8965.7986785853082</c:v>
                </c:pt>
                <c:pt idx="97">
                  <c:v>8965.7986785853082</c:v>
                </c:pt>
                <c:pt idx="98">
                  <c:v>16965.798678585306</c:v>
                </c:pt>
                <c:pt idx="99">
                  <c:v>16965.798678585306</c:v>
                </c:pt>
                <c:pt idx="100">
                  <c:v>8965.7986785853082</c:v>
                </c:pt>
                <c:pt idx="101">
                  <c:v>8965.7986785853082</c:v>
                </c:pt>
                <c:pt idx="102">
                  <c:v>16965.798678585306</c:v>
                </c:pt>
                <c:pt idx="103">
                  <c:v>16965.798678585306</c:v>
                </c:pt>
                <c:pt idx="104">
                  <c:v>8965.7986785853082</c:v>
                </c:pt>
                <c:pt idx="105">
                  <c:v>8965.7986785853082</c:v>
                </c:pt>
                <c:pt idx="106">
                  <c:v>8965.7986785853082</c:v>
                </c:pt>
                <c:pt idx="107">
                  <c:v>8965.7986785853082</c:v>
                </c:pt>
                <c:pt idx="108">
                  <c:v>9965.79867858531</c:v>
                </c:pt>
                <c:pt idx="109">
                  <c:v>9965.79867858531</c:v>
                </c:pt>
                <c:pt idx="110">
                  <c:v>9965.79867858531</c:v>
                </c:pt>
                <c:pt idx="111">
                  <c:v>9965.79867858531</c:v>
                </c:pt>
                <c:pt idx="112">
                  <c:v>8965.7986785853082</c:v>
                </c:pt>
                <c:pt idx="113">
                  <c:v>8965.7986785853082</c:v>
                </c:pt>
                <c:pt idx="114">
                  <c:v>16965.798678585306</c:v>
                </c:pt>
                <c:pt idx="115">
                  <c:v>16965.798678585306</c:v>
                </c:pt>
                <c:pt idx="116">
                  <c:v>8965.7986785853082</c:v>
                </c:pt>
                <c:pt idx="117">
                  <c:v>8965.7986785853082</c:v>
                </c:pt>
                <c:pt idx="118">
                  <c:v>16965.798678585306</c:v>
                </c:pt>
                <c:pt idx="119">
                  <c:v>16965.798678585306</c:v>
                </c:pt>
              </c:numCache>
            </c:numRef>
          </c:yVal>
          <c:smooth val="0"/>
          <c:extLst xmlns:c15="http://schemas.microsoft.com/office/drawing/2012/chart">
            <c:ext xmlns:c16="http://schemas.microsoft.com/office/drawing/2014/chart" uri="{C3380CC4-5D6E-409C-BE32-E72D297353CC}">
              <c16:uniqueId val="{00000001-7761-42FD-80CA-BC19421364E1}"/>
            </c:ext>
          </c:extLst>
        </c:ser>
        <c:ser>
          <c:idx val="7"/>
          <c:order val="2"/>
          <c:tx>
            <c:strRef>
              <c:f>'Hydrograph_Constrianed (H1000)'!$N$16</c:f>
              <c:strCache>
                <c:ptCount val="1"/>
                <c:pt idx="0">
                  <c:v>4 steady low flow days </c:v>
                </c:pt>
              </c:strCache>
            </c:strRef>
          </c:tx>
          <c:spPr>
            <a:ln w="19050" cap="rnd">
              <a:solidFill>
                <a:srgbClr val="00B0F0"/>
              </a:solidFill>
              <a:round/>
            </a:ln>
            <a:effectLst/>
          </c:spPr>
          <c:marker>
            <c:symbol val="none"/>
          </c:marker>
          <c:xVal>
            <c:numRef>
              <c:f>'Hydrograph_Constrianed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'Hydrograph_Constrianed (H1000)'!$N$17:$N$140</c:f>
              <c:numCache>
                <c:formatCode>General</c:formatCode>
                <c:ptCount val="124"/>
                <c:pt idx="0">
                  <c:v>8933.5406140691794</c:v>
                </c:pt>
                <c:pt idx="1">
                  <c:v>8933.5406140691794</c:v>
                </c:pt>
                <c:pt idx="2">
                  <c:v>16933.540614069178</c:v>
                </c:pt>
                <c:pt idx="3">
                  <c:v>16933.540614069178</c:v>
                </c:pt>
                <c:pt idx="4">
                  <c:v>8933.5406140691794</c:v>
                </c:pt>
                <c:pt idx="5">
                  <c:v>8933.5406140691794</c:v>
                </c:pt>
                <c:pt idx="6">
                  <c:v>16933.540614069178</c:v>
                </c:pt>
                <c:pt idx="7">
                  <c:v>16933.540614069178</c:v>
                </c:pt>
                <c:pt idx="8">
                  <c:v>8933.5406140691794</c:v>
                </c:pt>
                <c:pt idx="9">
                  <c:v>8933.5406140691794</c:v>
                </c:pt>
                <c:pt idx="10">
                  <c:v>16933.540614069178</c:v>
                </c:pt>
                <c:pt idx="11">
                  <c:v>16933.540614069178</c:v>
                </c:pt>
                <c:pt idx="12">
                  <c:v>8933.5406140691794</c:v>
                </c:pt>
                <c:pt idx="13">
                  <c:v>8933.5406140691794</c:v>
                </c:pt>
                <c:pt idx="14">
                  <c:v>16933.540614069178</c:v>
                </c:pt>
                <c:pt idx="15">
                  <c:v>16933.540614069178</c:v>
                </c:pt>
                <c:pt idx="16">
                  <c:v>8933.5406140691794</c:v>
                </c:pt>
                <c:pt idx="17">
                  <c:v>8933.5406140691794</c:v>
                </c:pt>
                <c:pt idx="18">
                  <c:v>16933.540614069178</c:v>
                </c:pt>
                <c:pt idx="19">
                  <c:v>16933.540614069178</c:v>
                </c:pt>
                <c:pt idx="20">
                  <c:v>8933.5406140691794</c:v>
                </c:pt>
                <c:pt idx="21">
                  <c:v>8933.5406140691794</c:v>
                </c:pt>
                <c:pt idx="22">
                  <c:v>8933.5406140691794</c:v>
                </c:pt>
                <c:pt idx="23">
                  <c:v>8933.5406140691794</c:v>
                </c:pt>
                <c:pt idx="24">
                  <c:v>9933.5406140691812</c:v>
                </c:pt>
                <c:pt idx="25">
                  <c:v>9933.5406140691812</c:v>
                </c:pt>
                <c:pt idx="26">
                  <c:v>9933.5406140691812</c:v>
                </c:pt>
                <c:pt idx="27">
                  <c:v>9933.5406140691812</c:v>
                </c:pt>
                <c:pt idx="28">
                  <c:v>8933.5406140691794</c:v>
                </c:pt>
                <c:pt idx="29">
                  <c:v>8933.5406140691794</c:v>
                </c:pt>
                <c:pt idx="30">
                  <c:v>16933.540614069178</c:v>
                </c:pt>
                <c:pt idx="31">
                  <c:v>16933.540614069178</c:v>
                </c:pt>
                <c:pt idx="32">
                  <c:v>8933.5406140691794</c:v>
                </c:pt>
                <c:pt idx="33">
                  <c:v>8933.5406140691794</c:v>
                </c:pt>
                <c:pt idx="34">
                  <c:v>16933.540614069178</c:v>
                </c:pt>
                <c:pt idx="35">
                  <c:v>16933.540614069178</c:v>
                </c:pt>
                <c:pt idx="36">
                  <c:v>8933.5406140691794</c:v>
                </c:pt>
                <c:pt idx="37">
                  <c:v>8933.5406140691794</c:v>
                </c:pt>
                <c:pt idx="38">
                  <c:v>16933.540614069178</c:v>
                </c:pt>
                <c:pt idx="39">
                  <c:v>16933.540614069178</c:v>
                </c:pt>
                <c:pt idx="40">
                  <c:v>8933.5406140691794</c:v>
                </c:pt>
                <c:pt idx="41">
                  <c:v>8933.5406140691794</c:v>
                </c:pt>
                <c:pt idx="42">
                  <c:v>16933.540614069178</c:v>
                </c:pt>
                <c:pt idx="43">
                  <c:v>16933.540614069178</c:v>
                </c:pt>
                <c:pt idx="44">
                  <c:v>8933.5406140691794</c:v>
                </c:pt>
                <c:pt idx="45">
                  <c:v>8933.5406140691794</c:v>
                </c:pt>
                <c:pt idx="46">
                  <c:v>16933.540614069178</c:v>
                </c:pt>
                <c:pt idx="47">
                  <c:v>16933.540614069178</c:v>
                </c:pt>
                <c:pt idx="48">
                  <c:v>8933.5406140691794</c:v>
                </c:pt>
                <c:pt idx="49">
                  <c:v>8933.5406140691794</c:v>
                </c:pt>
                <c:pt idx="50">
                  <c:v>8933.5406140691794</c:v>
                </c:pt>
                <c:pt idx="51">
                  <c:v>8933.5406140691794</c:v>
                </c:pt>
                <c:pt idx="52">
                  <c:v>9933.5406140691812</c:v>
                </c:pt>
                <c:pt idx="53">
                  <c:v>9933.5406140691812</c:v>
                </c:pt>
                <c:pt idx="54">
                  <c:v>9933.5406140691812</c:v>
                </c:pt>
                <c:pt idx="55">
                  <c:v>9933.5406140691812</c:v>
                </c:pt>
                <c:pt idx="56">
                  <c:v>8933.5406140691794</c:v>
                </c:pt>
                <c:pt idx="57">
                  <c:v>8933.5406140691794</c:v>
                </c:pt>
                <c:pt idx="58">
                  <c:v>16933.540614069178</c:v>
                </c:pt>
                <c:pt idx="59">
                  <c:v>16933.540614069178</c:v>
                </c:pt>
                <c:pt idx="60">
                  <c:v>8933.5406140691794</c:v>
                </c:pt>
                <c:pt idx="61">
                  <c:v>8933.5406140691794</c:v>
                </c:pt>
                <c:pt idx="62">
                  <c:v>16933.540614069178</c:v>
                </c:pt>
                <c:pt idx="63">
                  <c:v>16933.540614069178</c:v>
                </c:pt>
                <c:pt idx="64">
                  <c:v>8933.5406140691794</c:v>
                </c:pt>
                <c:pt idx="65">
                  <c:v>8933.5406140691794</c:v>
                </c:pt>
                <c:pt idx="66">
                  <c:v>16933.540614069178</c:v>
                </c:pt>
                <c:pt idx="67">
                  <c:v>16933.540614069178</c:v>
                </c:pt>
                <c:pt idx="68">
                  <c:v>8933.5406140691794</c:v>
                </c:pt>
                <c:pt idx="69">
                  <c:v>8933.5406140691794</c:v>
                </c:pt>
                <c:pt idx="70">
                  <c:v>16933.540614069178</c:v>
                </c:pt>
                <c:pt idx="71">
                  <c:v>16933.540614069178</c:v>
                </c:pt>
                <c:pt idx="72">
                  <c:v>8933.5406140691794</c:v>
                </c:pt>
                <c:pt idx="73">
                  <c:v>8933.5406140691794</c:v>
                </c:pt>
                <c:pt idx="74">
                  <c:v>16933.540614069178</c:v>
                </c:pt>
                <c:pt idx="75">
                  <c:v>16933.540614069178</c:v>
                </c:pt>
                <c:pt idx="76">
                  <c:v>8933.5406140691794</c:v>
                </c:pt>
                <c:pt idx="77">
                  <c:v>8933.5406140691794</c:v>
                </c:pt>
                <c:pt idx="78">
                  <c:v>8933.5406140691794</c:v>
                </c:pt>
                <c:pt idx="79">
                  <c:v>8933.5406140691794</c:v>
                </c:pt>
                <c:pt idx="80">
                  <c:v>9933.5406140691812</c:v>
                </c:pt>
                <c:pt idx="81">
                  <c:v>9933.5406140691812</c:v>
                </c:pt>
                <c:pt idx="82">
                  <c:v>9933.5406140691812</c:v>
                </c:pt>
                <c:pt idx="83">
                  <c:v>9933.5406140691812</c:v>
                </c:pt>
                <c:pt idx="84">
                  <c:v>8933.5406140691794</c:v>
                </c:pt>
                <c:pt idx="85">
                  <c:v>8933.5406140691794</c:v>
                </c:pt>
                <c:pt idx="86">
                  <c:v>16933.540614069178</c:v>
                </c:pt>
                <c:pt idx="87">
                  <c:v>16933.540614069178</c:v>
                </c:pt>
                <c:pt idx="88">
                  <c:v>8933.5406140691794</c:v>
                </c:pt>
                <c:pt idx="89">
                  <c:v>8933.5406140691794</c:v>
                </c:pt>
                <c:pt idx="90">
                  <c:v>16933.540614069178</c:v>
                </c:pt>
                <c:pt idx="91">
                  <c:v>16933.540614069178</c:v>
                </c:pt>
                <c:pt idx="92">
                  <c:v>8933.5406140691794</c:v>
                </c:pt>
                <c:pt idx="93">
                  <c:v>8933.5406140691794</c:v>
                </c:pt>
                <c:pt idx="94">
                  <c:v>16933.540614069178</c:v>
                </c:pt>
                <c:pt idx="95">
                  <c:v>16933.540614069178</c:v>
                </c:pt>
                <c:pt idx="96">
                  <c:v>8933.5406140691794</c:v>
                </c:pt>
                <c:pt idx="97">
                  <c:v>8933.5406140691794</c:v>
                </c:pt>
                <c:pt idx="98">
                  <c:v>16933.540614069178</c:v>
                </c:pt>
                <c:pt idx="99">
                  <c:v>16933.540614069178</c:v>
                </c:pt>
                <c:pt idx="100">
                  <c:v>8933.5406140691794</c:v>
                </c:pt>
                <c:pt idx="101">
                  <c:v>8933.5406140691794</c:v>
                </c:pt>
                <c:pt idx="102">
                  <c:v>16933.540614069178</c:v>
                </c:pt>
                <c:pt idx="103">
                  <c:v>16933.540614069178</c:v>
                </c:pt>
                <c:pt idx="104">
                  <c:v>8933.5406140691794</c:v>
                </c:pt>
                <c:pt idx="105">
                  <c:v>8933.5406140691794</c:v>
                </c:pt>
                <c:pt idx="106">
                  <c:v>8933.5406140691794</c:v>
                </c:pt>
                <c:pt idx="107">
                  <c:v>8933.5406140691794</c:v>
                </c:pt>
                <c:pt idx="108">
                  <c:v>9933.5406140691812</c:v>
                </c:pt>
                <c:pt idx="109">
                  <c:v>9933.5406140691812</c:v>
                </c:pt>
                <c:pt idx="110">
                  <c:v>9933.5406140691812</c:v>
                </c:pt>
                <c:pt idx="111">
                  <c:v>9933.5406140691812</c:v>
                </c:pt>
                <c:pt idx="112">
                  <c:v>8933.5406140691794</c:v>
                </c:pt>
                <c:pt idx="113">
                  <c:v>8933.5406140691794</c:v>
                </c:pt>
                <c:pt idx="114">
                  <c:v>16933.540614069178</c:v>
                </c:pt>
                <c:pt idx="115">
                  <c:v>16933.540614069178</c:v>
                </c:pt>
                <c:pt idx="116">
                  <c:v>8933.5406140691794</c:v>
                </c:pt>
                <c:pt idx="117">
                  <c:v>8933.5406140691794</c:v>
                </c:pt>
                <c:pt idx="118">
                  <c:v>16933.540614069178</c:v>
                </c:pt>
                <c:pt idx="119">
                  <c:v>16933.540614069178</c:v>
                </c:pt>
                <c:pt idx="120">
                  <c:v>8933.5406140691794</c:v>
                </c:pt>
                <c:pt idx="121">
                  <c:v>8933.5406140691794</c:v>
                </c:pt>
                <c:pt idx="122">
                  <c:v>16933.540614069178</c:v>
                </c:pt>
                <c:pt idx="123">
                  <c:v>16933.540614069178</c:v>
                </c:pt>
              </c:numCache>
            </c:numRef>
          </c:yVal>
          <c:smooth val="0"/>
          <c:extLst>
            <c:ext xmlns:c16="http://schemas.microsoft.com/office/drawing/2014/chart" uri="{C3380CC4-5D6E-409C-BE32-E72D297353CC}">
              <c16:uniqueId val="{00000002-7761-42FD-80CA-BC19421364E1}"/>
            </c:ext>
          </c:extLst>
        </c:ser>
        <c:ser>
          <c:idx val="3"/>
          <c:order val="3"/>
          <c:tx>
            <c:strRef>
              <c:f>'Hydrograph_Constrianed (H1000)'!$O$16</c:f>
              <c:strCache>
                <c:ptCount val="1"/>
                <c:pt idx="0">
                  <c:v>6 steady low flow days </c:v>
                </c:pt>
              </c:strCache>
            </c:strRef>
          </c:tx>
          <c:spPr>
            <a:ln w="19050" cap="rnd">
              <a:solidFill>
                <a:srgbClr val="92D050"/>
              </a:solidFill>
              <a:round/>
            </a:ln>
            <a:effectLst/>
          </c:spPr>
          <c:marker>
            <c:symbol val="none"/>
          </c:marker>
          <c:xVal>
            <c:numRef>
              <c:f>'Hydrograph_Constrianed (H1000)'!$K$17:$K$136</c:f>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f>'Hydrograph_Constrianed (H1000)'!$O$17:$O$136</c:f>
              <c:numCache>
                <c:formatCode>General</c:formatCode>
                <c:ptCount val="120"/>
                <c:pt idx="0">
                  <c:v>8869.0244850369218</c:v>
                </c:pt>
                <c:pt idx="1">
                  <c:v>8869.0244850369218</c:v>
                </c:pt>
                <c:pt idx="2">
                  <c:v>16869.02448503692</c:v>
                </c:pt>
                <c:pt idx="3">
                  <c:v>16869.02448503692</c:v>
                </c:pt>
                <c:pt idx="4">
                  <c:v>8869.0244850369218</c:v>
                </c:pt>
                <c:pt idx="5">
                  <c:v>8869.0244850369218</c:v>
                </c:pt>
                <c:pt idx="6">
                  <c:v>16869.02448503692</c:v>
                </c:pt>
                <c:pt idx="7">
                  <c:v>16869.02448503692</c:v>
                </c:pt>
                <c:pt idx="8">
                  <c:v>8869.0244850369218</c:v>
                </c:pt>
                <c:pt idx="9">
                  <c:v>8869.0244850369218</c:v>
                </c:pt>
                <c:pt idx="10">
                  <c:v>16869.02448503692</c:v>
                </c:pt>
                <c:pt idx="11">
                  <c:v>16869.02448503692</c:v>
                </c:pt>
                <c:pt idx="12">
                  <c:v>8869.0244850369218</c:v>
                </c:pt>
                <c:pt idx="13">
                  <c:v>8869.0244850369218</c:v>
                </c:pt>
                <c:pt idx="14">
                  <c:v>16869.02448503692</c:v>
                </c:pt>
                <c:pt idx="15">
                  <c:v>16869.02448503692</c:v>
                </c:pt>
                <c:pt idx="16">
                  <c:v>8869.0244850369218</c:v>
                </c:pt>
                <c:pt idx="17">
                  <c:v>8869.0244850369218</c:v>
                </c:pt>
                <c:pt idx="18">
                  <c:v>16869.02448503692</c:v>
                </c:pt>
                <c:pt idx="19">
                  <c:v>16869.02448503692</c:v>
                </c:pt>
                <c:pt idx="20">
                  <c:v>8869.0244850369236</c:v>
                </c:pt>
                <c:pt idx="21">
                  <c:v>8869.0244850369236</c:v>
                </c:pt>
                <c:pt idx="22">
                  <c:v>8869.0244850369236</c:v>
                </c:pt>
                <c:pt idx="23">
                  <c:v>8869.0244850369236</c:v>
                </c:pt>
                <c:pt idx="24">
                  <c:v>9869.0244850369218</c:v>
                </c:pt>
                <c:pt idx="25">
                  <c:v>9869.0244850369218</c:v>
                </c:pt>
                <c:pt idx="26">
                  <c:v>9869.0244850369218</c:v>
                </c:pt>
                <c:pt idx="27">
                  <c:v>9869.0244850369218</c:v>
                </c:pt>
                <c:pt idx="28">
                  <c:v>8869.0244850369218</c:v>
                </c:pt>
                <c:pt idx="29">
                  <c:v>8869.0244850369218</c:v>
                </c:pt>
                <c:pt idx="30">
                  <c:v>16869.02448503692</c:v>
                </c:pt>
                <c:pt idx="31">
                  <c:v>16869.02448503692</c:v>
                </c:pt>
                <c:pt idx="32">
                  <c:v>8869.0244850369218</c:v>
                </c:pt>
                <c:pt idx="33">
                  <c:v>8869.0244850369218</c:v>
                </c:pt>
                <c:pt idx="34">
                  <c:v>16869.02448503692</c:v>
                </c:pt>
                <c:pt idx="35">
                  <c:v>16869.02448503692</c:v>
                </c:pt>
                <c:pt idx="36">
                  <c:v>8869.0244850369218</c:v>
                </c:pt>
                <c:pt idx="37">
                  <c:v>8869.0244850369218</c:v>
                </c:pt>
                <c:pt idx="38">
                  <c:v>16869.02448503692</c:v>
                </c:pt>
                <c:pt idx="39">
                  <c:v>16869.02448503692</c:v>
                </c:pt>
                <c:pt idx="40">
                  <c:v>8869.0244850369218</c:v>
                </c:pt>
                <c:pt idx="41">
                  <c:v>8869.0244850369218</c:v>
                </c:pt>
                <c:pt idx="42">
                  <c:v>16869.02448503692</c:v>
                </c:pt>
                <c:pt idx="43">
                  <c:v>16869.02448503692</c:v>
                </c:pt>
                <c:pt idx="44">
                  <c:v>8869.0244850369218</c:v>
                </c:pt>
                <c:pt idx="45">
                  <c:v>8869.0244850369218</c:v>
                </c:pt>
                <c:pt idx="46">
                  <c:v>16869.02448503692</c:v>
                </c:pt>
                <c:pt idx="47">
                  <c:v>16869.02448503692</c:v>
                </c:pt>
                <c:pt idx="48">
                  <c:v>8869.0244850369236</c:v>
                </c:pt>
                <c:pt idx="49">
                  <c:v>8869.0244850369236</c:v>
                </c:pt>
                <c:pt idx="50">
                  <c:v>8869.0244850369236</c:v>
                </c:pt>
                <c:pt idx="51">
                  <c:v>8869.0244850369236</c:v>
                </c:pt>
                <c:pt idx="52">
                  <c:v>9869.0244850369218</c:v>
                </c:pt>
                <c:pt idx="53">
                  <c:v>9869.0244850369218</c:v>
                </c:pt>
                <c:pt idx="54">
                  <c:v>9869.0244850369218</c:v>
                </c:pt>
                <c:pt idx="55">
                  <c:v>9869.0244850369218</c:v>
                </c:pt>
                <c:pt idx="56">
                  <c:v>8869.0244850369218</c:v>
                </c:pt>
                <c:pt idx="57">
                  <c:v>8869.0244850369218</c:v>
                </c:pt>
                <c:pt idx="58">
                  <c:v>16869.02448503692</c:v>
                </c:pt>
                <c:pt idx="59">
                  <c:v>16869.02448503692</c:v>
                </c:pt>
                <c:pt idx="60">
                  <c:v>8869.0244850369218</c:v>
                </c:pt>
                <c:pt idx="61">
                  <c:v>8869.0244850369218</c:v>
                </c:pt>
                <c:pt idx="62">
                  <c:v>16869.02448503692</c:v>
                </c:pt>
                <c:pt idx="63">
                  <c:v>16869.02448503692</c:v>
                </c:pt>
                <c:pt idx="64">
                  <c:v>8869.0244850369218</c:v>
                </c:pt>
                <c:pt idx="65">
                  <c:v>8869.0244850369218</c:v>
                </c:pt>
                <c:pt idx="66">
                  <c:v>16869.02448503692</c:v>
                </c:pt>
                <c:pt idx="67">
                  <c:v>16869.02448503692</c:v>
                </c:pt>
                <c:pt idx="68">
                  <c:v>8869.0244850369218</c:v>
                </c:pt>
                <c:pt idx="69">
                  <c:v>8869.0244850369218</c:v>
                </c:pt>
                <c:pt idx="70">
                  <c:v>16869.02448503692</c:v>
                </c:pt>
                <c:pt idx="71">
                  <c:v>16869.02448503692</c:v>
                </c:pt>
                <c:pt idx="72">
                  <c:v>8869.0244850369218</c:v>
                </c:pt>
                <c:pt idx="73">
                  <c:v>8869.0244850369218</c:v>
                </c:pt>
                <c:pt idx="74">
                  <c:v>16869.02448503692</c:v>
                </c:pt>
                <c:pt idx="75">
                  <c:v>16869.02448503692</c:v>
                </c:pt>
                <c:pt idx="76">
                  <c:v>0</c:v>
                </c:pt>
                <c:pt idx="77">
                  <c:v>0</c:v>
                </c:pt>
                <c:pt idx="78">
                  <c:v>0</c:v>
                </c:pt>
                <c:pt idx="79">
                  <c:v>0</c:v>
                </c:pt>
                <c:pt idx="80">
                  <c:v>9869.0244850369218</c:v>
                </c:pt>
                <c:pt idx="81">
                  <c:v>9869.0244850369218</c:v>
                </c:pt>
                <c:pt idx="82">
                  <c:v>9869.0244850369218</c:v>
                </c:pt>
                <c:pt idx="83">
                  <c:v>9869.0244850369218</c:v>
                </c:pt>
                <c:pt idx="84">
                  <c:v>8869.0244850369218</c:v>
                </c:pt>
                <c:pt idx="85">
                  <c:v>8869.0244850369218</c:v>
                </c:pt>
                <c:pt idx="86">
                  <c:v>16869.02448503692</c:v>
                </c:pt>
                <c:pt idx="87">
                  <c:v>16869.02448503692</c:v>
                </c:pt>
                <c:pt idx="88">
                  <c:v>8869.0244850369218</c:v>
                </c:pt>
                <c:pt idx="89">
                  <c:v>8869.0244850369218</c:v>
                </c:pt>
                <c:pt idx="90">
                  <c:v>16869.02448503692</c:v>
                </c:pt>
                <c:pt idx="91">
                  <c:v>16869.02448503692</c:v>
                </c:pt>
                <c:pt idx="92">
                  <c:v>8869.0244850369218</c:v>
                </c:pt>
                <c:pt idx="93">
                  <c:v>8869.0244850369218</c:v>
                </c:pt>
                <c:pt idx="94">
                  <c:v>16869.02448503692</c:v>
                </c:pt>
                <c:pt idx="95">
                  <c:v>16869.02448503692</c:v>
                </c:pt>
                <c:pt idx="96">
                  <c:v>8869.0244850369218</c:v>
                </c:pt>
                <c:pt idx="97">
                  <c:v>8869.0244850369218</c:v>
                </c:pt>
                <c:pt idx="98">
                  <c:v>16869.02448503692</c:v>
                </c:pt>
                <c:pt idx="99">
                  <c:v>16869.02448503692</c:v>
                </c:pt>
                <c:pt idx="100">
                  <c:v>8869.0244850369218</c:v>
                </c:pt>
                <c:pt idx="101">
                  <c:v>8869.0244850369218</c:v>
                </c:pt>
                <c:pt idx="102">
                  <c:v>16869.02448503692</c:v>
                </c:pt>
                <c:pt idx="103">
                  <c:v>16869.02448503692</c:v>
                </c:pt>
                <c:pt idx="104">
                  <c:v>0</c:v>
                </c:pt>
                <c:pt idx="105">
                  <c:v>0</c:v>
                </c:pt>
                <c:pt idx="106">
                  <c:v>0</c:v>
                </c:pt>
                <c:pt idx="107">
                  <c:v>0</c:v>
                </c:pt>
                <c:pt idx="108">
                  <c:v>9869.0244850369218</c:v>
                </c:pt>
                <c:pt idx="109">
                  <c:v>9869.0244850369218</c:v>
                </c:pt>
                <c:pt idx="110">
                  <c:v>9869.0244850369218</c:v>
                </c:pt>
                <c:pt idx="111">
                  <c:v>9869.0244850369218</c:v>
                </c:pt>
                <c:pt idx="112">
                  <c:v>8869.0244850369218</c:v>
                </c:pt>
                <c:pt idx="113">
                  <c:v>8869.0244850369218</c:v>
                </c:pt>
                <c:pt idx="114">
                  <c:v>16869.02448503692</c:v>
                </c:pt>
                <c:pt idx="115">
                  <c:v>16869.02448503692</c:v>
                </c:pt>
                <c:pt idx="116">
                  <c:v>8869.0244850369218</c:v>
                </c:pt>
                <c:pt idx="117">
                  <c:v>8869.0244850369218</c:v>
                </c:pt>
                <c:pt idx="118">
                  <c:v>16869.02448503692</c:v>
                </c:pt>
                <c:pt idx="119">
                  <c:v>16869.02448503692</c:v>
                </c:pt>
              </c:numCache>
            </c:numRef>
          </c:yVal>
          <c:smooth val="0"/>
          <c:extLst xmlns:c15="http://schemas.microsoft.com/office/drawing/2012/chart">
            <c:ext xmlns:c16="http://schemas.microsoft.com/office/drawing/2014/chart" uri="{C3380CC4-5D6E-409C-BE32-E72D297353CC}">
              <c16:uniqueId val="{00000003-7761-42FD-80CA-BC19421364E1}"/>
            </c:ext>
          </c:extLst>
        </c:ser>
        <c:ser>
          <c:idx val="2"/>
          <c:order val="4"/>
          <c:tx>
            <c:strRef>
              <c:f>'Hydrograph_Constrianed (H1000)'!$P$16</c:f>
              <c:strCache>
                <c:ptCount val="1"/>
                <c:pt idx="0">
                  <c:v>8 steady low flow days </c:v>
                </c:pt>
              </c:strCache>
            </c:strRef>
          </c:tx>
          <c:spPr>
            <a:ln w="19050" cap="rnd">
              <a:solidFill>
                <a:srgbClr val="92D050"/>
              </a:solidFill>
              <a:round/>
            </a:ln>
            <a:effectLst/>
          </c:spPr>
          <c:marker>
            <c:symbol val="none"/>
          </c:marker>
          <c:xVal>
            <c:numRef>
              <c:f>'Hydrograph_Constrianed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'Hydrograph_Constrianed (H1000)'!$P$17:$P$140</c:f>
              <c:numCache>
                <c:formatCode>General</c:formatCode>
                <c:ptCount val="124"/>
                <c:pt idx="0">
                  <c:v>8739.9922269724066</c:v>
                </c:pt>
                <c:pt idx="1">
                  <c:v>8739.9922269724066</c:v>
                </c:pt>
                <c:pt idx="2">
                  <c:v>16739.992226972405</c:v>
                </c:pt>
                <c:pt idx="3">
                  <c:v>16739.992226972405</c:v>
                </c:pt>
                <c:pt idx="4">
                  <c:v>8739.9922269724066</c:v>
                </c:pt>
                <c:pt idx="5">
                  <c:v>8739.9922269724066</c:v>
                </c:pt>
                <c:pt idx="6">
                  <c:v>16739.992226972405</c:v>
                </c:pt>
                <c:pt idx="7">
                  <c:v>16739.992226972405</c:v>
                </c:pt>
                <c:pt idx="8">
                  <c:v>8739.9922269724066</c:v>
                </c:pt>
                <c:pt idx="9">
                  <c:v>8739.9922269724066</c:v>
                </c:pt>
                <c:pt idx="10">
                  <c:v>16739.992226972405</c:v>
                </c:pt>
                <c:pt idx="11">
                  <c:v>16739.992226972405</c:v>
                </c:pt>
                <c:pt idx="12">
                  <c:v>8739.9922269724066</c:v>
                </c:pt>
                <c:pt idx="13">
                  <c:v>8739.9922269724066</c:v>
                </c:pt>
                <c:pt idx="14">
                  <c:v>16739.992226972405</c:v>
                </c:pt>
                <c:pt idx="15">
                  <c:v>16739.992226972405</c:v>
                </c:pt>
                <c:pt idx="16">
                  <c:v>8739.9922269724066</c:v>
                </c:pt>
                <c:pt idx="17">
                  <c:v>8739.9922269724066</c:v>
                </c:pt>
                <c:pt idx="18">
                  <c:v>16739.992226972405</c:v>
                </c:pt>
                <c:pt idx="19">
                  <c:v>16739.992226972405</c:v>
                </c:pt>
                <c:pt idx="20">
                  <c:v>9739.9922269724029</c:v>
                </c:pt>
                <c:pt idx="21">
                  <c:v>9739.9922269724029</c:v>
                </c:pt>
                <c:pt idx="22">
                  <c:v>9739.9922269724029</c:v>
                </c:pt>
                <c:pt idx="23">
                  <c:v>9739.9922269724029</c:v>
                </c:pt>
                <c:pt idx="24">
                  <c:v>9739.9922269724029</c:v>
                </c:pt>
                <c:pt idx="25">
                  <c:v>9739.9922269724029</c:v>
                </c:pt>
                <c:pt idx="26">
                  <c:v>9739.9922269724029</c:v>
                </c:pt>
                <c:pt idx="27">
                  <c:v>9739.9922269724029</c:v>
                </c:pt>
                <c:pt idx="28">
                  <c:v>8739.9922269724066</c:v>
                </c:pt>
                <c:pt idx="29">
                  <c:v>8739.9922269724066</c:v>
                </c:pt>
                <c:pt idx="30">
                  <c:v>16739.992226972405</c:v>
                </c:pt>
                <c:pt idx="31">
                  <c:v>16739.992226972405</c:v>
                </c:pt>
                <c:pt idx="32">
                  <c:v>8739.9922269724066</c:v>
                </c:pt>
                <c:pt idx="33">
                  <c:v>8739.9922269724066</c:v>
                </c:pt>
                <c:pt idx="34">
                  <c:v>16739.992226972405</c:v>
                </c:pt>
                <c:pt idx="35">
                  <c:v>16739.992226972405</c:v>
                </c:pt>
                <c:pt idx="36">
                  <c:v>8739.9922269724066</c:v>
                </c:pt>
                <c:pt idx="37">
                  <c:v>8739.9922269724066</c:v>
                </c:pt>
                <c:pt idx="38">
                  <c:v>16739.992226972405</c:v>
                </c:pt>
                <c:pt idx="39">
                  <c:v>16739.992226972405</c:v>
                </c:pt>
                <c:pt idx="40">
                  <c:v>8739.9922269724066</c:v>
                </c:pt>
                <c:pt idx="41">
                  <c:v>8739.9922269724066</c:v>
                </c:pt>
                <c:pt idx="42">
                  <c:v>16739.992226972405</c:v>
                </c:pt>
                <c:pt idx="43">
                  <c:v>16739.992226972405</c:v>
                </c:pt>
                <c:pt idx="44">
                  <c:v>8739.9922269724066</c:v>
                </c:pt>
                <c:pt idx="45">
                  <c:v>8739.9922269724066</c:v>
                </c:pt>
                <c:pt idx="46">
                  <c:v>16739.992226972405</c:v>
                </c:pt>
                <c:pt idx="47">
                  <c:v>16739.992226972405</c:v>
                </c:pt>
                <c:pt idx="48">
                  <c:v>9739.9922269724029</c:v>
                </c:pt>
                <c:pt idx="49">
                  <c:v>9739.9922269724029</c:v>
                </c:pt>
                <c:pt idx="50">
                  <c:v>9739.9922269724029</c:v>
                </c:pt>
                <c:pt idx="51">
                  <c:v>9739.9922269724029</c:v>
                </c:pt>
                <c:pt idx="52">
                  <c:v>9739.9922269724029</c:v>
                </c:pt>
                <c:pt idx="53">
                  <c:v>9739.9922269724029</c:v>
                </c:pt>
                <c:pt idx="54">
                  <c:v>9739.9922269724029</c:v>
                </c:pt>
                <c:pt idx="55">
                  <c:v>9739.9922269724029</c:v>
                </c:pt>
                <c:pt idx="56">
                  <c:v>8739.9922269724066</c:v>
                </c:pt>
                <c:pt idx="57">
                  <c:v>8739.9922269724066</c:v>
                </c:pt>
                <c:pt idx="58">
                  <c:v>16739.992226972405</c:v>
                </c:pt>
                <c:pt idx="59">
                  <c:v>16739.992226972405</c:v>
                </c:pt>
                <c:pt idx="60">
                  <c:v>8739.9922269724066</c:v>
                </c:pt>
                <c:pt idx="61">
                  <c:v>8739.9922269724066</c:v>
                </c:pt>
                <c:pt idx="62">
                  <c:v>16739.992226972405</c:v>
                </c:pt>
                <c:pt idx="63">
                  <c:v>16739.992226972405</c:v>
                </c:pt>
                <c:pt idx="64">
                  <c:v>8739.9922269724066</c:v>
                </c:pt>
                <c:pt idx="65">
                  <c:v>8739.9922269724066</c:v>
                </c:pt>
                <c:pt idx="66">
                  <c:v>16739.992226972405</c:v>
                </c:pt>
                <c:pt idx="67">
                  <c:v>16739.992226972405</c:v>
                </c:pt>
                <c:pt idx="68">
                  <c:v>8739.9922269724066</c:v>
                </c:pt>
                <c:pt idx="69">
                  <c:v>8739.9922269724066</c:v>
                </c:pt>
                <c:pt idx="70">
                  <c:v>16739.992226972405</c:v>
                </c:pt>
                <c:pt idx="71">
                  <c:v>16739.992226972405</c:v>
                </c:pt>
                <c:pt idx="72">
                  <c:v>8739.9922269724066</c:v>
                </c:pt>
                <c:pt idx="73">
                  <c:v>8739.9922269724066</c:v>
                </c:pt>
                <c:pt idx="74">
                  <c:v>16739.992226972405</c:v>
                </c:pt>
                <c:pt idx="75">
                  <c:v>16739.992226972405</c:v>
                </c:pt>
                <c:pt idx="76">
                  <c:v>9739.9922269724029</c:v>
                </c:pt>
                <c:pt idx="77">
                  <c:v>9739.9922269724029</c:v>
                </c:pt>
                <c:pt idx="78">
                  <c:v>9739.9922269724029</c:v>
                </c:pt>
                <c:pt idx="79">
                  <c:v>9739.9922269724029</c:v>
                </c:pt>
                <c:pt idx="80">
                  <c:v>9739.9922269724029</c:v>
                </c:pt>
                <c:pt idx="81">
                  <c:v>9739.9922269724029</c:v>
                </c:pt>
                <c:pt idx="82">
                  <c:v>9739.9922269724029</c:v>
                </c:pt>
                <c:pt idx="83">
                  <c:v>9739.9922269724029</c:v>
                </c:pt>
                <c:pt idx="84">
                  <c:v>8739.9922269724066</c:v>
                </c:pt>
                <c:pt idx="85">
                  <c:v>8739.9922269724066</c:v>
                </c:pt>
                <c:pt idx="86">
                  <c:v>16739.992226972405</c:v>
                </c:pt>
                <c:pt idx="87">
                  <c:v>16739.992226972405</c:v>
                </c:pt>
                <c:pt idx="88">
                  <c:v>8739.9922269724066</c:v>
                </c:pt>
                <c:pt idx="89">
                  <c:v>8739.9922269724066</c:v>
                </c:pt>
                <c:pt idx="90">
                  <c:v>16739.992226972405</c:v>
                </c:pt>
                <c:pt idx="91">
                  <c:v>16739.992226972405</c:v>
                </c:pt>
                <c:pt idx="92">
                  <c:v>8739.9922269724066</c:v>
                </c:pt>
                <c:pt idx="93">
                  <c:v>8739.9922269724066</c:v>
                </c:pt>
                <c:pt idx="94">
                  <c:v>16739.992226972405</c:v>
                </c:pt>
                <c:pt idx="95">
                  <c:v>16739.992226972405</c:v>
                </c:pt>
                <c:pt idx="96">
                  <c:v>8739.9922269724066</c:v>
                </c:pt>
                <c:pt idx="97">
                  <c:v>8739.9922269724066</c:v>
                </c:pt>
                <c:pt idx="98">
                  <c:v>16739.992226972405</c:v>
                </c:pt>
                <c:pt idx="99">
                  <c:v>16739.992226972405</c:v>
                </c:pt>
                <c:pt idx="100">
                  <c:v>8739.9922269724066</c:v>
                </c:pt>
                <c:pt idx="101">
                  <c:v>8739.9922269724066</c:v>
                </c:pt>
                <c:pt idx="102">
                  <c:v>16739.992226972405</c:v>
                </c:pt>
                <c:pt idx="103">
                  <c:v>16739.992226972405</c:v>
                </c:pt>
                <c:pt idx="104">
                  <c:v>9739.9922269724029</c:v>
                </c:pt>
                <c:pt idx="105">
                  <c:v>9739.9922269724029</c:v>
                </c:pt>
                <c:pt idx="106">
                  <c:v>9739.9922269724029</c:v>
                </c:pt>
                <c:pt idx="107">
                  <c:v>9739.9922269724029</c:v>
                </c:pt>
                <c:pt idx="108">
                  <c:v>9739.9922269724029</c:v>
                </c:pt>
                <c:pt idx="109">
                  <c:v>9739.9922269724029</c:v>
                </c:pt>
                <c:pt idx="110">
                  <c:v>9739.9922269724029</c:v>
                </c:pt>
                <c:pt idx="111">
                  <c:v>9739.9922269724029</c:v>
                </c:pt>
                <c:pt idx="112">
                  <c:v>8739.9922269724066</c:v>
                </c:pt>
                <c:pt idx="113">
                  <c:v>8739.9922269724066</c:v>
                </c:pt>
                <c:pt idx="114">
                  <c:v>16739.992226972405</c:v>
                </c:pt>
                <c:pt idx="115">
                  <c:v>16739.992226972405</c:v>
                </c:pt>
                <c:pt idx="116">
                  <c:v>8739.9922269724066</c:v>
                </c:pt>
                <c:pt idx="117">
                  <c:v>8739.9922269724066</c:v>
                </c:pt>
                <c:pt idx="118">
                  <c:v>16739.992226972405</c:v>
                </c:pt>
                <c:pt idx="119">
                  <c:v>16739.992226972405</c:v>
                </c:pt>
                <c:pt idx="120">
                  <c:v>8739.9922269724066</c:v>
                </c:pt>
                <c:pt idx="121">
                  <c:v>8739.9922269724066</c:v>
                </c:pt>
                <c:pt idx="122">
                  <c:v>16739.992226972405</c:v>
                </c:pt>
                <c:pt idx="123">
                  <c:v>16739.992226972405</c:v>
                </c:pt>
              </c:numCache>
            </c:numRef>
          </c:yVal>
          <c:smooth val="0"/>
          <c:extLst>
            <c:ext xmlns:c16="http://schemas.microsoft.com/office/drawing/2014/chart" uri="{C3380CC4-5D6E-409C-BE32-E72D297353CC}">
              <c16:uniqueId val="{00000004-7761-42FD-80CA-BC19421364E1}"/>
            </c:ext>
          </c:extLst>
        </c:ser>
        <c:ser>
          <c:idx val="5"/>
          <c:order val="5"/>
          <c:tx>
            <c:strRef>
              <c:f>'Hydrograph_Constrianed (H1000)'!$Q$16</c:f>
              <c:strCache>
                <c:ptCount val="1"/>
                <c:pt idx="0">
                  <c:v>10 steady low flow days </c:v>
                </c:pt>
              </c:strCache>
            </c:strRef>
          </c:tx>
          <c:spPr>
            <a:ln w="19050" cap="rnd">
              <a:solidFill>
                <a:schemeClr val="accent6"/>
              </a:solidFill>
              <a:round/>
            </a:ln>
            <a:effectLst/>
          </c:spPr>
          <c:marker>
            <c:symbol val="none"/>
          </c:marker>
          <c:xVal>
            <c:numRef>
              <c:f>'Hydrograph_Constrianed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'Hydrograph_Constrianed (H1000)'!$Q$17:$Q$140</c:f>
              <c:numCache>
                <c:formatCode>General</c:formatCode>
                <c:ptCount val="124"/>
                <c:pt idx="0">
                  <c:v>9019.5621194455234</c:v>
                </c:pt>
                <c:pt idx="1">
                  <c:v>9019.5621194455234</c:v>
                </c:pt>
                <c:pt idx="2">
                  <c:v>17019.562119445523</c:v>
                </c:pt>
                <c:pt idx="3">
                  <c:v>17019.562119445523</c:v>
                </c:pt>
                <c:pt idx="4">
                  <c:v>9019.5621194455234</c:v>
                </c:pt>
                <c:pt idx="5">
                  <c:v>9019.5621194455234</c:v>
                </c:pt>
                <c:pt idx="6">
                  <c:v>17019.562119445523</c:v>
                </c:pt>
                <c:pt idx="7">
                  <c:v>17019.562119445523</c:v>
                </c:pt>
                <c:pt idx="8">
                  <c:v>9019.5621194455234</c:v>
                </c:pt>
                <c:pt idx="9">
                  <c:v>9019.5621194455234</c:v>
                </c:pt>
                <c:pt idx="10">
                  <c:v>17019.562119445523</c:v>
                </c:pt>
                <c:pt idx="11">
                  <c:v>17019.562119445523</c:v>
                </c:pt>
                <c:pt idx="12">
                  <c:v>9019.5621194455234</c:v>
                </c:pt>
                <c:pt idx="13">
                  <c:v>9019.5621194455234</c:v>
                </c:pt>
                <c:pt idx="14">
                  <c:v>17019.562119445523</c:v>
                </c:pt>
                <c:pt idx="15">
                  <c:v>17019.562119445523</c:v>
                </c:pt>
                <c:pt idx="16">
                  <c:v>9019.5621194455234</c:v>
                </c:pt>
                <c:pt idx="17">
                  <c:v>9019.5621194455234</c:v>
                </c:pt>
                <c:pt idx="18">
                  <c:v>17019.562119445523</c:v>
                </c:pt>
                <c:pt idx="19">
                  <c:v>17019.562119445523</c:v>
                </c:pt>
                <c:pt idx="20">
                  <c:v>10019.562119445523</c:v>
                </c:pt>
                <c:pt idx="21">
                  <c:v>10019.562119445523</c:v>
                </c:pt>
                <c:pt idx="22">
                  <c:v>10019.562119445523</c:v>
                </c:pt>
                <c:pt idx="23">
                  <c:v>10019.562119445523</c:v>
                </c:pt>
                <c:pt idx="24">
                  <c:v>10019.562119445523</c:v>
                </c:pt>
                <c:pt idx="25">
                  <c:v>10019.562119445523</c:v>
                </c:pt>
                <c:pt idx="26">
                  <c:v>10019.562119445525</c:v>
                </c:pt>
                <c:pt idx="27">
                  <c:v>10019.562119445525</c:v>
                </c:pt>
                <c:pt idx="28">
                  <c:v>9019.5621194455234</c:v>
                </c:pt>
                <c:pt idx="29">
                  <c:v>9019.5621194455234</c:v>
                </c:pt>
                <c:pt idx="30">
                  <c:v>17019.562119445523</c:v>
                </c:pt>
                <c:pt idx="31">
                  <c:v>17019.562119445523</c:v>
                </c:pt>
                <c:pt idx="32">
                  <c:v>9019.5621194455234</c:v>
                </c:pt>
                <c:pt idx="33">
                  <c:v>9019.5621194455234</c:v>
                </c:pt>
                <c:pt idx="34">
                  <c:v>17019.562119445523</c:v>
                </c:pt>
                <c:pt idx="35">
                  <c:v>17019.562119445523</c:v>
                </c:pt>
                <c:pt idx="36">
                  <c:v>9019.5621194455234</c:v>
                </c:pt>
                <c:pt idx="37">
                  <c:v>9019.5621194455234</c:v>
                </c:pt>
                <c:pt idx="38">
                  <c:v>17019.562119445523</c:v>
                </c:pt>
                <c:pt idx="39">
                  <c:v>17019.562119445523</c:v>
                </c:pt>
                <c:pt idx="40">
                  <c:v>9019.5621194455234</c:v>
                </c:pt>
                <c:pt idx="41">
                  <c:v>9019.5621194455234</c:v>
                </c:pt>
                <c:pt idx="42">
                  <c:v>17019.562119445523</c:v>
                </c:pt>
                <c:pt idx="43">
                  <c:v>17019.562119445523</c:v>
                </c:pt>
                <c:pt idx="44">
                  <c:v>9019.5621194455234</c:v>
                </c:pt>
                <c:pt idx="45">
                  <c:v>9019.5621194455234</c:v>
                </c:pt>
                <c:pt idx="46">
                  <c:v>17019.562119445523</c:v>
                </c:pt>
                <c:pt idx="47">
                  <c:v>17019.562119445523</c:v>
                </c:pt>
                <c:pt idx="48">
                  <c:v>10019.562119445523</c:v>
                </c:pt>
                <c:pt idx="49">
                  <c:v>10019.562119445523</c:v>
                </c:pt>
                <c:pt idx="50">
                  <c:v>10019.562119445523</c:v>
                </c:pt>
                <c:pt idx="51">
                  <c:v>10019.562119445523</c:v>
                </c:pt>
                <c:pt idx="52">
                  <c:v>10019.562119445523</c:v>
                </c:pt>
                <c:pt idx="53">
                  <c:v>10019.562119445523</c:v>
                </c:pt>
                <c:pt idx="54">
                  <c:v>10019.562119445525</c:v>
                </c:pt>
                <c:pt idx="55">
                  <c:v>10019.562119445525</c:v>
                </c:pt>
                <c:pt idx="56">
                  <c:v>9019.5621194455234</c:v>
                </c:pt>
                <c:pt idx="57">
                  <c:v>9019.5621194455234</c:v>
                </c:pt>
                <c:pt idx="58">
                  <c:v>17019.562119445523</c:v>
                </c:pt>
                <c:pt idx="59">
                  <c:v>17019.562119445523</c:v>
                </c:pt>
                <c:pt idx="60">
                  <c:v>9019.5621194455234</c:v>
                </c:pt>
                <c:pt idx="61">
                  <c:v>9019.5621194455234</c:v>
                </c:pt>
                <c:pt idx="62">
                  <c:v>17019.562119445523</c:v>
                </c:pt>
                <c:pt idx="63">
                  <c:v>17019.562119445523</c:v>
                </c:pt>
                <c:pt idx="64">
                  <c:v>9019.5621194455234</c:v>
                </c:pt>
                <c:pt idx="65">
                  <c:v>9019.5621194455234</c:v>
                </c:pt>
                <c:pt idx="66">
                  <c:v>17019.562119445523</c:v>
                </c:pt>
                <c:pt idx="67">
                  <c:v>17019.562119445523</c:v>
                </c:pt>
                <c:pt idx="68">
                  <c:v>9019.5621194455234</c:v>
                </c:pt>
                <c:pt idx="69">
                  <c:v>9019.5621194455234</c:v>
                </c:pt>
                <c:pt idx="70">
                  <c:v>17019.562119445523</c:v>
                </c:pt>
                <c:pt idx="71">
                  <c:v>17019.562119445523</c:v>
                </c:pt>
                <c:pt idx="72">
                  <c:v>9019.5621194455234</c:v>
                </c:pt>
                <c:pt idx="73">
                  <c:v>9019.5621194455234</c:v>
                </c:pt>
                <c:pt idx="74">
                  <c:v>17019.562119445523</c:v>
                </c:pt>
                <c:pt idx="75">
                  <c:v>17019.562119445523</c:v>
                </c:pt>
                <c:pt idx="76">
                  <c:v>10019.562119445523</c:v>
                </c:pt>
                <c:pt idx="77">
                  <c:v>10019.562119445523</c:v>
                </c:pt>
                <c:pt idx="78">
                  <c:v>10019.562119445523</c:v>
                </c:pt>
                <c:pt idx="79">
                  <c:v>10019.562119445523</c:v>
                </c:pt>
                <c:pt idx="80">
                  <c:v>10019.562119445523</c:v>
                </c:pt>
                <c:pt idx="81">
                  <c:v>10019.562119445523</c:v>
                </c:pt>
                <c:pt idx="82">
                  <c:v>10019.562119445525</c:v>
                </c:pt>
                <c:pt idx="83">
                  <c:v>10019.562119445525</c:v>
                </c:pt>
                <c:pt idx="84">
                  <c:v>9019.5621194455234</c:v>
                </c:pt>
                <c:pt idx="85">
                  <c:v>9019.5621194455234</c:v>
                </c:pt>
                <c:pt idx="86">
                  <c:v>17019.562119445523</c:v>
                </c:pt>
                <c:pt idx="87">
                  <c:v>17019.562119445523</c:v>
                </c:pt>
                <c:pt idx="88">
                  <c:v>9019.5621194455234</c:v>
                </c:pt>
                <c:pt idx="89">
                  <c:v>9019.5621194455234</c:v>
                </c:pt>
                <c:pt idx="90">
                  <c:v>17019.562119445523</c:v>
                </c:pt>
                <c:pt idx="91">
                  <c:v>17019.562119445523</c:v>
                </c:pt>
                <c:pt idx="92">
                  <c:v>9019.5621194455234</c:v>
                </c:pt>
                <c:pt idx="93">
                  <c:v>9019.5621194455234</c:v>
                </c:pt>
                <c:pt idx="94">
                  <c:v>17019.562119445523</c:v>
                </c:pt>
                <c:pt idx="95">
                  <c:v>17019.562119445523</c:v>
                </c:pt>
                <c:pt idx="96">
                  <c:v>9019.5621194455234</c:v>
                </c:pt>
                <c:pt idx="97">
                  <c:v>9019.5621194455234</c:v>
                </c:pt>
                <c:pt idx="98">
                  <c:v>17019.562119445523</c:v>
                </c:pt>
                <c:pt idx="99">
                  <c:v>17019.562119445523</c:v>
                </c:pt>
                <c:pt idx="100">
                  <c:v>9019.5621194455234</c:v>
                </c:pt>
                <c:pt idx="101">
                  <c:v>9019.5621194455234</c:v>
                </c:pt>
                <c:pt idx="102">
                  <c:v>17019.562119445523</c:v>
                </c:pt>
                <c:pt idx="103">
                  <c:v>17019.562119445523</c:v>
                </c:pt>
                <c:pt idx="104">
                  <c:v>10019.562119445523</c:v>
                </c:pt>
                <c:pt idx="105">
                  <c:v>10019.562119445523</c:v>
                </c:pt>
                <c:pt idx="106">
                  <c:v>10019.562119445523</c:v>
                </c:pt>
                <c:pt idx="107">
                  <c:v>10019.562119445523</c:v>
                </c:pt>
                <c:pt idx="108">
                  <c:v>10019.562119445523</c:v>
                </c:pt>
                <c:pt idx="109">
                  <c:v>10019.562119445523</c:v>
                </c:pt>
                <c:pt idx="110">
                  <c:v>10019.562119445525</c:v>
                </c:pt>
                <c:pt idx="111">
                  <c:v>10019.562119445525</c:v>
                </c:pt>
                <c:pt idx="112">
                  <c:v>10019.562119445525</c:v>
                </c:pt>
                <c:pt idx="113">
                  <c:v>10019.562119445525</c:v>
                </c:pt>
                <c:pt idx="114">
                  <c:v>10019.562119445525</c:v>
                </c:pt>
                <c:pt idx="115">
                  <c:v>10019.562119445525</c:v>
                </c:pt>
                <c:pt idx="116">
                  <c:v>10019.562119445525</c:v>
                </c:pt>
                <c:pt idx="117">
                  <c:v>10019.562119445525</c:v>
                </c:pt>
                <c:pt idx="118">
                  <c:v>10019.562119445525</c:v>
                </c:pt>
                <c:pt idx="119">
                  <c:v>10019.562119445525</c:v>
                </c:pt>
                <c:pt idx="120">
                  <c:v>10019.562119445525</c:v>
                </c:pt>
                <c:pt idx="121">
                  <c:v>10019.562119445525</c:v>
                </c:pt>
                <c:pt idx="122">
                  <c:v>10019.562119445525</c:v>
                </c:pt>
                <c:pt idx="123">
                  <c:v>10019.562119445525</c:v>
                </c:pt>
              </c:numCache>
            </c:numRef>
          </c:yVal>
          <c:smooth val="0"/>
          <c:extLst xmlns:c15="http://schemas.microsoft.com/office/drawing/2012/chart">
            <c:ext xmlns:c16="http://schemas.microsoft.com/office/drawing/2014/chart" uri="{C3380CC4-5D6E-409C-BE32-E72D297353CC}">
              <c16:uniqueId val="{00000005-7761-42FD-80CA-BC19421364E1}"/>
            </c:ext>
          </c:extLst>
        </c:ser>
        <c:ser>
          <c:idx val="8"/>
          <c:order val="6"/>
          <c:tx>
            <c:strRef>
              <c:f>'Hydrograph_Constrianed (H1000)'!$R$16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'Hydrograph_Constrianed (H1000)'!$R$17:$R$140</c:f>
              <c:numCache>
                <c:formatCode>General</c:formatCode>
                <c:ptCount val="124"/>
                <c:pt idx="0">
                  <c:v>9718.4868506283201</c:v>
                </c:pt>
                <c:pt idx="1">
                  <c:v>9718.4868506283201</c:v>
                </c:pt>
                <c:pt idx="2">
                  <c:v>17718.48685062832</c:v>
                </c:pt>
                <c:pt idx="3">
                  <c:v>17718.48685062832</c:v>
                </c:pt>
                <c:pt idx="4">
                  <c:v>9718.4868506283201</c:v>
                </c:pt>
                <c:pt idx="5">
                  <c:v>9718.4868506283201</c:v>
                </c:pt>
                <c:pt idx="6">
                  <c:v>17718.48685062832</c:v>
                </c:pt>
                <c:pt idx="7">
                  <c:v>17718.48685062832</c:v>
                </c:pt>
                <c:pt idx="8">
                  <c:v>9718.4868506283201</c:v>
                </c:pt>
                <c:pt idx="9">
                  <c:v>9718.4868506283201</c:v>
                </c:pt>
                <c:pt idx="10">
                  <c:v>17718.48685062832</c:v>
                </c:pt>
                <c:pt idx="11">
                  <c:v>17718.48685062832</c:v>
                </c:pt>
                <c:pt idx="12">
                  <c:v>9718.4868506283201</c:v>
                </c:pt>
                <c:pt idx="13">
                  <c:v>9718.4868506283201</c:v>
                </c:pt>
                <c:pt idx="14">
                  <c:v>17718.48685062832</c:v>
                </c:pt>
                <c:pt idx="15">
                  <c:v>17718.48685062832</c:v>
                </c:pt>
                <c:pt idx="16">
                  <c:v>9718.4868506283201</c:v>
                </c:pt>
                <c:pt idx="17">
                  <c:v>9718.4868506283201</c:v>
                </c:pt>
                <c:pt idx="18">
                  <c:v>17718.48685062832</c:v>
                </c:pt>
                <c:pt idx="19">
                  <c:v>17718.48685062832</c:v>
                </c:pt>
                <c:pt idx="20">
                  <c:v>10718.48685062832</c:v>
                </c:pt>
                <c:pt idx="21">
                  <c:v>10718.48685062832</c:v>
                </c:pt>
                <c:pt idx="22">
                  <c:v>10718.48685062832</c:v>
                </c:pt>
                <c:pt idx="23">
                  <c:v>10718.48685062832</c:v>
                </c:pt>
                <c:pt idx="24">
                  <c:v>10718.48685062832</c:v>
                </c:pt>
                <c:pt idx="25">
                  <c:v>10718.48685062832</c:v>
                </c:pt>
                <c:pt idx="26">
                  <c:v>10718.48685062832</c:v>
                </c:pt>
                <c:pt idx="27">
                  <c:v>10718.48685062832</c:v>
                </c:pt>
                <c:pt idx="28">
                  <c:v>9718.4868506283201</c:v>
                </c:pt>
                <c:pt idx="29">
                  <c:v>9718.4868506283201</c:v>
                </c:pt>
                <c:pt idx="30">
                  <c:v>17718.48685062832</c:v>
                </c:pt>
                <c:pt idx="31">
                  <c:v>17718.48685062832</c:v>
                </c:pt>
                <c:pt idx="32">
                  <c:v>9718.4868506283201</c:v>
                </c:pt>
                <c:pt idx="33">
                  <c:v>9718.4868506283201</c:v>
                </c:pt>
                <c:pt idx="34">
                  <c:v>17718.48685062832</c:v>
                </c:pt>
                <c:pt idx="35">
                  <c:v>17718.48685062832</c:v>
                </c:pt>
                <c:pt idx="36">
                  <c:v>9718.4868506283201</c:v>
                </c:pt>
                <c:pt idx="37">
                  <c:v>9718.4868506283201</c:v>
                </c:pt>
                <c:pt idx="38">
                  <c:v>17718.48685062832</c:v>
                </c:pt>
                <c:pt idx="39">
                  <c:v>17718.48685062832</c:v>
                </c:pt>
                <c:pt idx="40">
                  <c:v>9718.4868506283201</c:v>
                </c:pt>
                <c:pt idx="41">
                  <c:v>9718.4868506283201</c:v>
                </c:pt>
                <c:pt idx="42">
                  <c:v>17718.48685062832</c:v>
                </c:pt>
                <c:pt idx="43">
                  <c:v>17718.48685062832</c:v>
                </c:pt>
                <c:pt idx="44">
                  <c:v>9718.4868506283201</c:v>
                </c:pt>
                <c:pt idx="45">
                  <c:v>9718.4868506283201</c:v>
                </c:pt>
                <c:pt idx="46">
                  <c:v>17718.48685062832</c:v>
                </c:pt>
                <c:pt idx="47">
                  <c:v>17718.48685062832</c:v>
                </c:pt>
                <c:pt idx="48">
                  <c:v>10718.48685062832</c:v>
                </c:pt>
                <c:pt idx="49">
                  <c:v>10718.48685062832</c:v>
                </c:pt>
                <c:pt idx="50">
                  <c:v>10718.48685062832</c:v>
                </c:pt>
                <c:pt idx="51">
                  <c:v>10718.48685062832</c:v>
                </c:pt>
                <c:pt idx="52">
                  <c:v>10718.48685062832</c:v>
                </c:pt>
                <c:pt idx="53">
                  <c:v>10718.48685062832</c:v>
                </c:pt>
                <c:pt idx="54">
                  <c:v>10718.48685062832</c:v>
                </c:pt>
                <c:pt idx="55">
                  <c:v>10718.48685062832</c:v>
                </c:pt>
                <c:pt idx="56">
                  <c:v>9718.4868506283201</c:v>
                </c:pt>
                <c:pt idx="57">
                  <c:v>9718.4868506283201</c:v>
                </c:pt>
                <c:pt idx="58">
                  <c:v>17718.48685062832</c:v>
                </c:pt>
                <c:pt idx="59">
                  <c:v>17718.48685062832</c:v>
                </c:pt>
                <c:pt idx="60">
                  <c:v>9718.4868506283201</c:v>
                </c:pt>
                <c:pt idx="61">
                  <c:v>9718.4868506283201</c:v>
                </c:pt>
                <c:pt idx="62">
                  <c:v>17718.48685062832</c:v>
                </c:pt>
                <c:pt idx="63">
                  <c:v>17718.48685062832</c:v>
                </c:pt>
                <c:pt idx="64">
                  <c:v>9718.4868506283201</c:v>
                </c:pt>
                <c:pt idx="65">
                  <c:v>9718.4868506283201</c:v>
                </c:pt>
                <c:pt idx="66">
                  <c:v>17718.48685062832</c:v>
                </c:pt>
                <c:pt idx="67">
                  <c:v>17718.48685062832</c:v>
                </c:pt>
                <c:pt idx="68">
                  <c:v>9718.4868506283201</c:v>
                </c:pt>
                <c:pt idx="69">
                  <c:v>9718.4868506283201</c:v>
                </c:pt>
                <c:pt idx="70">
                  <c:v>17718.48685062832</c:v>
                </c:pt>
                <c:pt idx="71">
                  <c:v>17718.48685062832</c:v>
                </c:pt>
                <c:pt idx="72">
                  <c:v>9718.4868506283201</c:v>
                </c:pt>
                <c:pt idx="73">
                  <c:v>9718.4868506283201</c:v>
                </c:pt>
                <c:pt idx="74">
                  <c:v>17718.48685062832</c:v>
                </c:pt>
                <c:pt idx="75">
                  <c:v>17718.48685062832</c:v>
                </c:pt>
                <c:pt idx="76">
                  <c:v>10718.48685062832</c:v>
                </c:pt>
                <c:pt idx="77">
                  <c:v>10718.48685062832</c:v>
                </c:pt>
                <c:pt idx="78">
                  <c:v>10718.48685062832</c:v>
                </c:pt>
                <c:pt idx="79">
                  <c:v>10718.48685062832</c:v>
                </c:pt>
                <c:pt idx="80">
                  <c:v>10718.48685062832</c:v>
                </c:pt>
                <c:pt idx="81">
                  <c:v>10718.48685062832</c:v>
                </c:pt>
                <c:pt idx="82">
                  <c:v>10718.48685062832</c:v>
                </c:pt>
                <c:pt idx="83">
                  <c:v>10718.48685062832</c:v>
                </c:pt>
                <c:pt idx="84">
                  <c:v>10718.48685062832</c:v>
                </c:pt>
                <c:pt idx="85">
                  <c:v>10718.48685062832</c:v>
                </c:pt>
                <c:pt idx="86">
                  <c:v>10718.48685062832</c:v>
                </c:pt>
                <c:pt idx="87">
                  <c:v>10718.48685062832</c:v>
                </c:pt>
                <c:pt idx="88">
                  <c:v>10718.48685062832</c:v>
                </c:pt>
                <c:pt idx="89">
                  <c:v>10718.48685062832</c:v>
                </c:pt>
                <c:pt idx="90">
                  <c:v>10718.48685062832</c:v>
                </c:pt>
                <c:pt idx="91">
                  <c:v>10718.48685062832</c:v>
                </c:pt>
                <c:pt idx="92">
                  <c:v>10718.48685062832</c:v>
                </c:pt>
                <c:pt idx="93">
                  <c:v>10718.48685062832</c:v>
                </c:pt>
                <c:pt idx="94">
                  <c:v>10718.48685062832</c:v>
                </c:pt>
                <c:pt idx="95">
                  <c:v>10718.48685062832</c:v>
                </c:pt>
                <c:pt idx="96">
                  <c:v>10718.48685062832</c:v>
                </c:pt>
                <c:pt idx="97">
                  <c:v>10718.48685062832</c:v>
                </c:pt>
                <c:pt idx="98">
                  <c:v>10718.48685062832</c:v>
                </c:pt>
                <c:pt idx="99">
                  <c:v>10718.48685062832</c:v>
                </c:pt>
                <c:pt idx="100">
                  <c:v>10718.48685062832</c:v>
                </c:pt>
                <c:pt idx="101">
                  <c:v>10718.48685062832</c:v>
                </c:pt>
                <c:pt idx="102">
                  <c:v>10718.48685062832</c:v>
                </c:pt>
                <c:pt idx="103">
                  <c:v>10718.48685062832</c:v>
                </c:pt>
                <c:pt idx="104">
                  <c:v>10718.48685062832</c:v>
                </c:pt>
                <c:pt idx="105">
                  <c:v>10718.48685062832</c:v>
                </c:pt>
                <c:pt idx="106">
                  <c:v>10718.48685062832</c:v>
                </c:pt>
                <c:pt idx="107">
                  <c:v>10718.48685062832</c:v>
                </c:pt>
                <c:pt idx="108">
                  <c:v>10718.48685062832</c:v>
                </c:pt>
                <c:pt idx="109">
                  <c:v>10718.48685062832</c:v>
                </c:pt>
                <c:pt idx="110">
                  <c:v>10718.48685062832</c:v>
                </c:pt>
                <c:pt idx="111">
                  <c:v>10718.48685062832</c:v>
                </c:pt>
                <c:pt idx="112">
                  <c:v>10718.48685062832</c:v>
                </c:pt>
                <c:pt idx="113">
                  <c:v>10718.48685062832</c:v>
                </c:pt>
                <c:pt idx="114">
                  <c:v>10718.48685062832</c:v>
                </c:pt>
                <c:pt idx="115">
                  <c:v>10718.48685062832</c:v>
                </c:pt>
                <c:pt idx="116">
                  <c:v>10718.48685062832</c:v>
                </c:pt>
                <c:pt idx="117">
                  <c:v>10718.48685062832</c:v>
                </c:pt>
                <c:pt idx="118">
                  <c:v>10718.48685062832</c:v>
                </c:pt>
                <c:pt idx="119">
                  <c:v>10718.48685062832</c:v>
                </c:pt>
                <c:pt idx="120">
                  <c:v>10718.48685062832</c:v>
                </c:pt>
                <c:pt idx="121">
                  <c:v>10718.48685062832</c:v>
                </c:pt>
                <c:pt idx="122">
                  <c:v>10718.48685062832</c:v>
                </c:pt>
                <c:pt idx="123">
                  <c:v>10718.48685062832</c:v>
                </c:pt>
              </c:numCache>
            </c:numRef>
          </c:yVal>
          <c:smooth val="0"/>
          <c:extLst>
            <c:ext xmlns:c16="http://schemas.microsoft.com/office/drawing/2014/chart" uri="{C3380CC4-5D6E-409C-BE32-E72D297353CC}">
              <c16:uniqueId val="{00000006-7761-42FD-80CA-BC19421364E1}"/>
            </c:ext>
          </c:extLst>
        </c:ser>
        <c:ser>
          <c:idx val="6"/>
          <c:order val="7"/>
          <c:tx>
            <c:strRef>
              <c:f>'Hydrograph_Constrianed (H1000)'!$S$16</c:f>
              <c:strCache>
                <c:ptCount val="1"/>
                <c:pt idx="0">
                  <c:v>20 steady low flow days </c:v>
                </c:pt>
              </c:strCache>
            </c:strRef>
          </c:tx>
          <c:spPr>
            <a:ln w="19050" cap="rnd">
              <a:solidFill>
                <a:schemeClr val="accent1">
                  <a:lumMod val="60000"/>
                </a:schemeClr>
              </a:solidFill>
              <a:round/>
            </a:ln>
            <a:effectLst/>
          </c:spPr>
          <c:marker>
            <c:symbol val="none"/>
          </c:marker>
          <c:xVal>
            <c:numRef>
              <c:f>'Hydrograph_Constrianed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'Hydrograph_Constrianed (H1000)'!$S$17:$S$140</c:f>
              <c:numCache>
                <c:formatCode>General</c:formatCode>
                <c:ptCount val="124"/>
                <c:pt idx="0">
                  <c:v>10417.411581811113</c:v>
                </c:pt>
                <c:pt idx="1">
                  <c:v>10417.411581811113</c:v>
                </c:pt>
                <c:pt idx="2">
                  <c:v>18417.411581811113</c:v>
                </c:pt>
                <c:pt idx="3">
                  <c:v>18417.411581811113</c:v>
                </c:pt>
                <c:pt idx="4">
                  <c:v>10417.411581811113</c:v>
                </c:pt>
                <c:pt idx="5">
                  <c:v>10417.411581811113</c:v>
                </c:pt>
                <c:pt idx="6">
                  <c:v>18417.411581811113</c:v>
                </c:pt>
                <c:pt idx="7">
                  <c:v>18417.411581811113</c:v>
                </c:pt>
                <c:pt idx="8">
                  <c:v>10417.411581811113</c:v>
                </c:pt>
                <c:pt idx="9">
                  <c:v>10417.411581811113</c:v>
                </c:pt>
                <c:pt idx="10">
                  <c:v>18417.411581811113</c:v>
                </c:pt>
                <c:pt idx="11">
                  <c:v>18417.411581811113</c:v>
                </c:pt>
                <c:pt idx="12">
                  <c:v>10417.411581811113</c:v>
                </c:pt>
                <c:pt idx="13">
                  <c:v>10417.411581811113</c:v>
                </c:pt>
                <c:pt idx="14">
                  <c:v>18417.411581811113</c:v>
                </c:pt>
                <c:pt idx="15">
                  <c:v>18417.411581811113</c:v>
                </c:pt>
                <c:pt idx="16">
                  <c:v>10417.411581811113</c:v>
                </c:pt>
                <c:pt idx="17">
                  <c:v>10417.411581811113</c:v>
                </c:pt>
                <c:pt idx="18">
                  <c:v>18417.411581811113</c:v>
                </c:pt>
                <c:pt idx="19">
                  <c:v>18417.411581811113</c:v>
                </c:pt>
                <c:pt idx="20">
                  <c:v>11417.411581811111</c:v>
                </c:pt>
                <c:pt idx="21">
                  <c:v>11417.411581811111</c:v>
                </c:pt>
                <c:pt idx="22">
                  <c:v>11417.411581811111</c:v>
                </c:pt>
                <c:pt idx="23">
                  <c:v>11417.411581811111</c:v>
                </c:pt>
                <c:pt idx="24">
                  <c:v>11417.411581811113</c:v>
                </c:pt>
                <c:pt idx="25">
                  <c:v>11417.411581811113</c:v>
                </c:pt>
                <c:pt idx="26">
                  <c:v>11417.411581811115</c:v>
                </c:pt>
                <c:pt idx="27">
                  <c:v>11417.411581811115</c:v>
                </c:pt>
                <c:pt idx="28">
                  <c:v>10417.411581811113</c:v>
                </c:pt>
                <c:pt idx="29">
                  <c:v>10417.411581811113</c:v>
                </c:pt>
                <c:pt idx="30">
                  <c:v>18417.411581811113</c:v>
                </c:pt>
                <c:pt idx="31">
                  <c:v>18417.411581811113</c:v>
                </c:pt>
                <c:pt idx="32">
                  <c:v>10417.411581811113</c:v>
                </c:pt>
                <c:pt idx="33">
                  <c:v>10417.411581811113</c:v>
                </c:pt>
                <c:pt idx="34">
                  <c:v>18417.411581811113</c:v>
                </c:pt>
                <c:pt idx="35">
                  <c:v>18417.411581811113</c:v>
                </c:pt>
                <c:pt idx="36">
                  <c:v>10417.411581811113</c:v>
                </c:pt>
                <c:pt idx="37">
                  <c:v>10417.411581811113</c:v>
                </c:pt>
                <c:pt idx="38">
                  <c:v>18417.411581811113</c:v>
                </c:pt>
                <c:pt idx="39">
                  <c:v>18417.411581811113</c:v>
                </c:pt>
                <c:pt idx="40">
                  <c:v>10417.411581811113</c:v>
                </c:pt>
                <c:pt idx="41">
                  <c:v>10417.411581811113</c:v>
                </c:pt>
                <c:pt idx="42">
                  <c:v>18417.411581811113</c:v>
                </c:pt>
                <c:pt idx="43">
                  <c:v>18417.411581811113</c:v>
                </c:pt>
                <c:pt idx="44">
                  <c:v>10417.411581811113</c:v>
                </c:pt>
                <c:pt idx="45">
                  <c:v>10417.411581811113</c:v>
                </c:pt>
                <c:pt idx="46">
                  <c:v>18417.411581811113</c:v>
                </c:pt>
                <c:pt idx="47">
                  <c:v>18417.411581811113</c:v>
                </c:pt>
                <c:pt idx="48">
                  <c:v>11417.411581811111</c:v>
                </c:pt>
                <c:pt idx="49">
                  <c:v>11417.411581811111</c:v>
                </c:pt>
                <c:pt idx="50">
                  <c:v>11417.411581811111</c:v>
                </c:pt>
                <c:pt idx="51">
                  <c:v>11417.411581811111</c:v>
                </c:pt>
                <c:pt idx="52">
                  <c:v>11417.411581811113</c:v>
                </c:pt>
                <c:pt idx="53">
                  <c:v>11417.411581811113</c:v>
                </c:pt>
                <c:pt idx="54">
                  <c:v>11417.411581811115</c:v>
                </c:pt>
                <c:pt idx="55">
                  <c:v>11417.411581811115</c:v>
                </c:pt>
                <c:pt idx="56">
                  <c:v>11417.411581811117</c:v>
                </c:pt>
                <c:pt idx="57">
                  <c:v>11417.411581811117</c:v>
                </c:pt>
                <c:pt idx="58">
                  <c:v>11417.411581811117</c:v>
                </c:pt>
                <c:pt idx="59">
                  <c:v>11417.411581811117</c:v>
                </c:pt>
                <c:pt idx="60">
                  <c:v>11417.411581811117</c:v>
                </c:pt>
                <c:pt idx="61">
                  <c:v>11417.411581811117</c:v>
                </c:pt>
                <c:pt idx="62">
                  <c:v>11417.411581811117</c:v>
                </c:pt>
                <c:pt idx="63">
                  <c:v>11417.411581811117</c:v>
                </c:pt>
                <c:pt idx="64">
                  <c:v>11417.411581811117</c:v>
                </c:pt>
                <c:pt idx="65">
                  <c:v>11417.411581811117</c:v>
                </c:pt>
                <c:pt idx="66">
                  <c:v>11417.411581811117</c:v>
                </c:pt>
                <c:pt idx="67">
                  <c:v>11417.411581811117</c:v>
                </c:pt>
                <c:pt idx="68">
                  <c:v>11417.411581811117</c:v>
                </c:pt>
                <c:pt idx="69">
                  <c:v>11417.411581811117</c:v>
                </c:pt>
                <c:pt idx="70">
                  <c:v>11417.411581811117</c:v>
                </c:pt>
                <c:pt idx="71">
                  <c:v>11417.411581811117</c:v>
                </c:pt>
                <c:pt idx="72">
                  <c:v>11417.411581811117</c:v>
                </c:pt>
                <c:pt idx="73">
                  <c:v>11417.411581811117</c:v>
                </c:pt>
                <c:pt idx="74">
                  <c:v>11417.411581811117</c:v>
                </c:pt>
                <c:pt idx="75">
                  <c:v>11417.411581811117</c:v>
                </c:pt>
                <c:pt idx="76">
                  <c:v>11417.411581811111</c:v>
                </c:pt>
                <c:pt idx="77">
                  <c:v>11417.411581811111</c:v>
                </c:pt>
                <c:pt idx="78">
                  <c:v>11417.411581811111</c:v>
                </c:pt>
                <c:pt idx="79">
                  <c:v>11417.411581811111</c:v>
                </c:pt>
                <c:pt idx="80">
                  <c:v>11417.411581811113</c:v>
                </c:pt>
                <c:pt idx="81">
                  <c:v>11417.411581811113</c:v>
                </c:pt>
                <c:pt idx="82">
                  <c:v>11417.411581811115</c:v>
                </c:pt>
                <c:pt idx="83">
                  <c:v>11417.411581811115</c:v>
                </c:pt>
                <c:pt idx="84">
                  <c:v>11417.411581811117</c:v>
                </c:pt>
                <c:pt idx="85">
                  <c:v>11417.411581811117</c:v>
                </c:pt>
                <c:pt idx="86">
                  <c:v>11417.411581811117</c:v>
                </c:pt>
                <c:pt idx="87">
                  <c:v>11417.411581811117</c:v>
                </c:pt>
                <c:pt idx="88">
                  <c:v>11417.411581811117</c:v>
                </c:pt>
                <c:pt idx="89">
                  <c:v>11417.411581811117</c:v>
                </c:pt>
                <c:pt idx="90">
                  <c:v>11417.411581811117</c:v>
                </c:pt>
                <c:pt idx="91">
                  <c:v>11417.411581811117</c:v>
                </c:pt>
                <c:pt idx="92">
                  <c:v>11417.411581811117</c:v>
                </c:pt>
                <c:pt idx="93">
                  <c:v>11417.411581811117</c:v>
                </c:pt>
                <c:pt idx="94">
                  <c:v>11417.411581811117</c:v>
                </c:pt>
                <c:pt idx="95">
                  <c:v>11417.411581811117</c:v>
                </c:pt>
                <c:pt idx="96">
                  <c:v>11417.411581811117</c:v>
                </c:pt>
                <c:pt idx="97">
                  <c:v>11417.411581811117</c:v>
                </c:pt>
                <c:pt idx="98">
                  <c:v>11417.411581811117</c:v>
                </c:pt>
                <c:pt idx="99">
                  <c:v>11417.411581811117</c:v>
                </c:pt>
                <c:pt idx="100">
                  <c:v>11417.411581811117</c:v>
                </c:pt>
                <c:pt idx="101">
                  <c:v>11417.411581811117</c:v>
                </c:pt>
                <c:pt idx="102">
                  <c:v>11417.411581811117</c:v>
                </c:pt>
                <c:pt idx="103">
                  <c:v>11417.411581811117</c:v>
                </c:pt>
                <c:pt idx="104">
                  <c:v>11417.411581811111</c:v>
                </c:pt>
                <c:pt idx="105">
                  <c:v>11417.411581811111</c:v>
                </c:pt>
                <c:pt idx="106">
                  <c:v>11417.411581811111</c:v>
                </c:pt>
                <c:pt idx="107">
                  <c:v>11417.411581811111</c:v>
                </c:pt>
                <c:pt idx="108">
                  <c:v>11417.411581811113</c:v>
                </c:pt>
                <c:pt idx="109">
                  <c:v>11417.411581811113</c:v>
                </c:pt>
                <c:pt idx="110">
                  <c:v>11417.411581811115</c:v>
                </c:pt>
                <c:pt idx="111">
                  <c:v>11417.411581811115</c:v>
                </c:pt>
                <c:pt idx="112">
                  <c:v>11417.411581811117</c:v>
                </c:pt>
                <c:pt idx="113">
                  <c:v>11417.411581811117</c:v>
                </c:pt>
                <c:pt idx="114">
                  <c:v>11417.411581811117</c:v>
                </c:pt>
                <c:pt idx="115">
                  <c:v>11417.411581811117</c:v>
                </c:pt>
                <c:pt idx="116">
                  <c:v>11417.411581811117</c:v>
                </c:pt>
                <c:pt idx="117">
                  <c:v>11417.411581811117</c:v>
                </c:pt>
                <c:pt idx="118">
                  <c:v>11417.411581811117</c:v>
                </c:pt>
                <c:pt idx="119">
                  <c:v>11417.411581811117</c:v>
                </c:pt>
                <c:pt idx="120">
                  <c:v>11417.411581811117</c:v>
                </c:pt>
                <c:pt idx="121">
                  <c:v>11417.411581811117</c:v>
                </c:pt>
                <c:pt idx="122">
                  <c:v>11417.411581811117</c:v>
                </c:pt>
                <c:pt idx="123">
                  <c:v>11417.411581811117</c:v>
                </c:pt>
              </c:numCache>
            </c:numRef>
          </c:yVal>
          <c:smooth val="0"/>
          <c:extLst xmlns:c15="http://schemas.microsoft.com/office/drawing/2012/chart">
            <c:ext xmlns:c16="http://schemas.microsoft.com/office/drawing/2014/chart" uri="{C3380CC4-5D6E-409C-BE32-E72D297353CC}">
              <c16:uniqueId val="{00000007-7761-42FD-80CA-BC19421364E1}"/>
            </c:ext>
          </c:extLst>
        </c:ser>
        <c:ser>
          <c:idx val="4"/>
          <c:order val="8"/>
          <c:tx>
            <c:strRef>
              <c:f>'Hydrograph_Constrianed (H1000)'!$T$16</c:f>
              <c:strCache>
                <c:ptCount val="1"/>
                <c:pt idx="0">
                  <c:v>31 steady low flow days </c:v>
                </c:pt>
              </c:strCache>
            </c:strRef>
          </c:tx>
          <c:spPr>
            <a:ln w="19050" cap="rnd">
              <a:solidFill>
                <a:srgbClr val="C7A1E3"/>
              </a:solidFill>
              <a:round/>
            </a:ln>
            <a:effectLst/>
          </c:spPr>
          <c:marker>
            <c:symbol val="none"/>
          </c:marker>
          <c:xVal>
            <c:numRef>
              <c:f>'Hydrograph_Constrianed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'Hydrograph_Constrianed (H1000)'!$T$17:$T$140</c:f>
              <c:numCache>
                <c:formatCode>General</c:formatCode>
                <c:ptCount val="124"/>
                <c:pt idx="0">
                  <c:v>12955.045990413268</c:v>
                </c:pt>
                <c:pt idx="1">
                  <c:v>12955.045990413268</c:v>
                </c:pt>
                <c:pt idx="2">
                  <c:v>12955.045990413268</c:v>
                </c:pt>
                <c:pt idx="3">
                  <c:v>12955.045990413268</c:v>
                </c:pt>
                <c:pt idx="4">
                  <c:v>12955.045990413268</c:v>
                </c:pt>
                <c:pt idx="5">
                  <c:v>12955.045990413268</c:v>
                </c:pt>
                <c:pt idx="6">
                  <c:v>12955.045990413268</c:v>
                </c:pt>
                <c:pt idx="7">
                  <c:v>12955.045990413268</c:v>
                </c:pt>
                <c:pt idx="8">
                  <c:v>12955.045990413268</c:v>
                </c:pt>
                <c:pt idx="9">
                  <c:v>12955.045990413268</c:v>
                </c:pt>
                <c:pt idx="10">
                  <c:v>12955.045990413268</c:v>
                </c:pt>
                <c:pt idx="11">
                  <c:v>12955.045990413268</c:v>
                </c:pt>
                <c:pt idx="12">
                  <c:v>12955.045990413268</c:v>
                </c:pt>
                <c:pt idx="13">
                  <c:v>12955.045990413268</c:v>
                </c:pt>
                <c:pt idx="14">
                  <c:v>12955.045990413268</c:v>
                </c:pt>
                <c:pt idx="15">
                  <c:v>12955.045990413268</c:v>
                </c:pt>
                <c:pt idx="16">
                  <c:v>12955.045990413268</c:v>
                </c:pt>
                <c:pt idx="17">
                  <c:v>12955.045990413268</c:v>
                </c:pt>
                <c:pt idx="18">
                  <c:v>12955.045990413268</c:v>
                </c:pt>
                <c:pt idx="19">
                  <c:v>12955.045990413268</c:v>
                </c:pt>
                <c:pt idx="20">
                  <c:v>12955.045990413264</c:v>
                </c:pt>
                <c:pt idx="21">
                  <c:v>12955.045990413264</c:v>
                </c:pt>
                <c:pt idx="22">
                  <c:v>12955.045990413264</c:v>
                </c:pt>
                <c:pt idx="23">
                  <c:v>12955.045990413264</c:v>
                </c:pt>
                <c:pt idx="24">
                  <c:v>12955.045990413264</c:v>
                </c:pt>
                <c:pt idx="25">
                  <c:v>12955.045990413264</c:v>
                </c:pt>
                <c:pt idx="26">
                  <c:v>12955.045990413264</c:v>
                </c:pt>
                <c:pt idx="27">
                  <c:v>12955.045990413264</c:v>
                </c:pt>
                <c:pt idx="28">
                  <c:v>12955.045990413268</c:v>
                </c:pt>
                <c:pt idx="29">
                  <c:v>12955.045990413268</c:v>
                </c:pt>
                <c:pt idx="30">
                  <c:v>12955.045990413268</c:v>
                </c:pt>
                <c:pt idx="31">
                  <c:v>12955.045990413268</c:v>
                </c:pt>
                <c:pt idx="32">
                  <c:v>12955.045990413268</c:v>
                </c:pt>
                <c:pt idx="33">
                  <c:v>12955.045990413268</c:v>
                </c:pt>
                <c:pt idx="34">
                  <c:v>12955.045990413268</c:v>
                </c:pt>
                <c:pt idx="35">
                  <c:v>12955.045990413268</c:v>
                </c:pt>
                <c:pt idx="36">
                  <c:v>12955.045990413268</c:v>
                </c:pt>
                <c:pt idx="37">
                  <c:v>12955.045990413268</c:v>
                </c:pt>
                <c:pt idx="38">
                  <c:v>12955.045990413268</c:v>
                </c:pt>
                <c:pt idx="39">
                  <c:v>12955.045990413268</c:v>
                </c:pt>
                <c:pt idx="40">
                  <c:v>12955.045990413268</c:v>
                </c:pt>
                <c:pt idx="41">
                  <c:v>12955.045990413268</c:v>
                </c:pt>
                <c:pt idx="42">
                  <c:v>12955.045990413268</c:v>
                </c:pt>
                <c:pt idx="43">
                  <c:v>12955.045990413268</c:v>
                </c:pt>
                <c:pt idx="44">
                  <c:v>12955.045990413268</c:v>
                </c:pt>
                <c:pt idx="45">
                  <c:v>12955.045990413268</c:v>
                </c:pt>
                <c:pt idx="46">
                  <c:v>12955.045990413268</c:v>
                </c:pt>
                <c:pt idx="47">
                  <c:v>12955.045990413268</c:v>
                </c:pt>
                <c:pt idx="48">
                  <c:v>12955.045990413264</c:v>
                </c:pt>
                <c:pt idx="49">
                  <c:v>12955.045990413264</c:v>
                </c:pt>
                <c:pt idx="50">
                  <c:v>12955.045990413264</c:v>
                </c:pt>
                <c:pt idx="51">
                  <c:v>12955.045990413264</c:v>
                </c:pt>
                <c:pt idx="52">
                  <c:v>12955.045990413264</c:v>
                </c:pt>
                <c:pt idx="53">
                  <c:v>12955.045990413264</c:v>
                </c:pt>
                <c:pt idx="54">
                  <c:v>12955.045990413264</c:v>
                </c:pt>
                <c:pt idx="55">
                  <c:v>12955.045990413264</c:v>
                </c:pt>
                <c:pt idx="56">
                  <c:v>12955.045990413268</c:v>
                </c:pt>
                <c:pt idx="57">
                  <c:v>12955.045990413268</c:v>
                </c:pt>
                <c:pt idx="58">
                  <c:v>12955.045990413268</c:v>
                </c:pt>
                <c:pt idx="59">
                  <c:v>12955.045990413268</c:v>
                </c:pt>
                <c:pt idx="60">
                  <c:v>12955.045990413268</c:v>
                </c:pt>
                <c:pt idx="61">
                  <c:v>12955.045990413268</c:v>
                </c:pt>
                <c:pt idx="62">
                  <c:v>12955.045990413268</c:v>
                </c:pt>
                <c:pt idx="63">
                  <c:v>12955.045990413268</c:v>
                </c:pt>
                <c:pt idx="64">
                  <c:v>12955.045990413268</c:v>
                </c:pt>
                <c:pt idx="65">
                  <c:v>12955.045990413268</c:v>
                </c:pt>
                <c:pt idx="66">
                  <c:v>12955.045990413268</c:v>
                </c:pt>
                <c:pt idx="67">
                  <c:v>12955.045990413268</c:v>
                </c:pt>
                <c:pt idx="68">
                  <c:v>12955.045990413268</c:v>
                </c:pt>
                <c:pt idx="69">
                  <c:v>12955.045990413268</c:v>
                </c:pt>
                <c:pt idx="70">
                  <c:v>12955.045990413268</c:v>
                </c:pt>
                <c:pt idx="71">
                  <c:v>12955.045990413268</c:v>
                </c:pt>
                <c:pt idx="72">
                  <c:v>12955.045990413268</c:v>
                </c:pt>
                <c:pt idx="73">
                  <c:v>12955.045990413268</c:v>
                </c:pt>
                <c:pt idx="74">
                  <c:v>12955.045990413268</c:v>
                </c:pt>
                <c:pt idx="75">
                  <c:v>12955.045990413268</c:v>
                </c:pt>
                <c:pt idx="76">
                  <c:v>12955.045990413264</c:v>
                </c:pt>
                <c:pt idx="77">
                  <c:v>12955.045990413264</c:v>
                </c:pt>
                <c:pt idx="78">
                  <c:v>12955.045990413264</c:v>
                </c:pt>
                <c:pt idx="79">
                  <c:v>12955.045990413264</c:v>
                </c:pt>
                <c:pt idx="80">
                  <c:v>12955.045990413264</c:v>
                </c:pt>
                <c:pt idx="81">
                  <c:v>12955.045990413264</c:v>
                </c:pt>
                <c:pt idx="82">
                  <c:v>12955.045990413264</c:v>
                </c:pt>
                <c:pt idx="83">
                  <c:v>12955.045990413264</c:v>
                </c:pt>
                <c:pt idx="84">
                  <c:v>12955.045990413268</c:v>
                </c:pt>
                <c:pt idx="85">
                  <c:v>12955.045990413268</c:v>
                </c:pt>
                <c:pt idx="86">
                  <c:v>12955.045990413268</c:v>
                </c:pt>
                <c:pt idx="87">
                  <c:v>12955.045990413268</c:v>
                </c:pt>
                <c:pt idx="88">
                  <c:v>12955.045990413268</c:v>
                </c:pt>
                <c:pt idx="89">
                  <c:v>12955.045990413268</c:v>
                </c:pt>
                <c:pt idx="90">
                  <c:v>12955.045990413268</c:v>
                </c:pt>
                <c:pt idx="91">
                  <c:v>12955.045990413268</c:v>
                </c:pt>
                <c:pt idx="92">
                  <c:v>12955.045990413268</c:v>
                </c:pt>
                <c:pt idx="93">
                  <c:v>12955.045990413268</c:v>
                </c:pt>
                <c:pt idx="94">
                  <c:v>12955.045990413268</c:v>
                </c:pt>
                <c:pt idx="95">
                  <c:v>12955.045990413268</c:v>
                </c:pt>
                <c:pt idx="96">
                  <c:v>12955.045990413268</c:v>
                </c:pt>
                <c:pt idx="97">
                  <c:v>12955.045990413268</c:v>
                </c:pt>
                <c:pt idx="98">
                  <c:v>12955.045990413268</c:v>
                </c:pt>
                <c:pt idx="99">
                  <c:v>12955.045990413268</c:v>
                </c:pt>
                <c:pt idx="100">
                  <c:v>12955.045990413268</c:v>
                </c:pt>
                <c:pt idx="101">
                  <c:v>12955.045990413268</c:v>
                </c:pt>
                <c:pt idx="102">
                  <c:v>12955.045990413268</c:v>
                </c:pt>
                <c:pt idx="103">
                  <c:v>12955.045990413268</c:v>
                </c:pt>
                <c:pt idx="104">
                  <c:v>12955.045990413264</c:v>
                </c:pt>
                <c:pt idx="105">
                  <c:v>12955.045990413264</c:v>
                </c:pt>
                <c:pt idx="106">
                  <c:v>12955.045990413264</c:v>
                </c:pt>
                <c:pt idx="107">
                  <c:v>12955.045990413264</c:v>
                </c:pt>
                <c:pt idx="108">
                  <c:v>12955.045990413264</c:v>
                </c:pt>
                <c:pt idx="109">
                  <c:v>12955.045990413264</c:v>
                </c:pt>
                <c:pt idx="110">
                  <c:v>12955.045990413264</c:v>
                </c:pt>
                <c:pt idx="111">
                  <c:v>12955.045990413264</c:v>
                </c:pt>
                <c:pt idx="112">
                  <c:v>12955.045990413268</c:v>
                </c:pt>
                <c:pt idx="113">
                  <c:v>12955.045990413268</c:v>
                </c:pt>
                <c:pt idx="114">
                  <c:v>12955.045990413268</c:v>
                </c:pt>
                <c:pt idx="115">
                  <c:v>12955.045990413268</c:v>
                </c:pt>
                <c:pt idx="116">
                  <c:v>12955.045990413268</c:v>
                </c:pt>
                <c:pt idx="117">
                  <c:v>12955.045990413268</c:v>
                </c:pt>
                <c:pt idx="118">
                  <c:v>12955.045990413268</c:v>
                </c:pt>
                <c:pt idx="119">
                  <c:v>12955.045990413268</c:v>
                </c:pt>
                <c:pt idx="120">
                  <c:v>12955.045990413268</c:v>
                </c:pt>
                <c:pt idx="121">
                  <c:v>12955.045990413268</c:v>
                </c:pt>
                <c:pt idx="122">
                  <c:v>12955.045990413268</c:v>
                </c:pt>
                <c:pt idx="123">
                  <c:v>12955.045990413268</c:v>
                </c:pt>
              </c:numCache>
            </c:numRef>
          </c:yVal>
          <c:smooth val="0"/>
          <c:extLst xmlns:c15="http://schemas.microsoft.com/office/drawing/2012/chart">
            <c:ext xmlns:c16="http://schemas.microsoft.com/office/drawing/2014/chart" uri="{C3380CC4-5D6E-409C-BE32-E72D297353CC}">
              <c16:uniqueId val="{00000008-7761-42FD-80CA-BC19421364E1}"/>
            </c:ext>
          </c:extLst>
        </c:ser>
        <c:dLbls>
          <c:showLegendKey val="0"/>
          <c:showVal val="0"/>
          <c:showCatName val="0"/>
          <c:showSerName val="0"/>
          <c:showPercent val="0"/>
          <c:showBubbleSize val="0"/>
        </c:dLbls>
        <c:axId val="1232607231"/>
        <c:axId val="1004623487"/>
        <c:extLst/>
      </c:scatterChart>
      <c:valAx>
        <c:axId val="1232607231"/>
        <c:scaling>
          <c:orientation val="minMax"/>
          <c:max val="43344"/>
          <c:min val="43313"/>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0"/>
          <c:order val="0"/>
          <c:tx>
            <c:strRef>
              <c:f>'Hydrograph_Unconstrianed (H1000'!$L$16</c:f>
              <c:strCache>
                <c:ptCount val="1"/>
                <c:pt idx="0">
                  <c:v> Zero steady low flow days </c:v>
                </c:pt>
              </c:strCache>
              <c:extLst xmlns:c15="http://schemas.microsoft.com/office/drawing/2012/chart"/>
            </c:strRef>
          </c:tx>
          <c:spPr>
            <a:ln w="19050" cap="rnd">
              <a:solidFill>
                <a:schemeClr val="accent1">
                  <a:lumMod val="60000"/>
                  <a:lumOff val="40000"/>
                </a:schemeClr>
              </a:solidFill>
              <a:round/>
            </a:ln>
            <a:effectLst/>
          </c:spPr>
          <c:marker>
            <c:symbol val="none"/>
          </c:marker>
          <c:xVal>
            <c:numRef>
              <c:f>'Hydrograph_Unconstrianed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'Hydrograph_Unconstrianed (H1000'!$L$17:$L$140</c:f>
              <c:numCache>
                <c:formatCode>General</c:formatCode>
                <c:ptCount val="124"/>
                <c:pt idx="0">
                  <c:v>9345.2069146149806</c:v>
                </c:pt>
                <c:pt idx="1">
                  <c:v>9345.2069146149806</c:v>
                </c:pt>
                <c:pt idx="2">
                  <c:v>17345.206914614981</c:v>
                </c:pt>
                <c:pt idx="3">
                  <c:v>17345.206914614981</c:v>
                </c:pt>
                <c:pt idx="4">
                  <c:v>9345.2069146149806</c:v>
                </c:pt>
                <c:pt idx="5">
                  <c:v>9345.2069146149806</c:v>
                </c:pt>
                <c:pt idx="6">
                  <c:v>17345.206914614981</c:v>
                </c:pt>
                <c:pt idx="7">
                  <c:v>17345.206914614981</c:v>
                </c:pt>
                <c:pt idx="8">
                  <c:v>9345.2069146149806</c:v>
                </c:pt>
                <c:pt idx="9">
                  <c:v>9345.2069146149806</c:v>
                </c:pt>
                <c:pt idx="10">
                  <c:v>17345.206914614981</c:v>
                </c:pt>
                <c:pt idx="11">
                  <c:v>17345.206914614981</c:v>
                </c:pt>
                <c:pt idx="12">
                  <c:v>9345.2069146149806</c:v>
                </c:pt>
                <c:pt idx="13">
                  <c:v>9345.2069146149806</c:v>
                </c:pt>
                <c:pt idx="14">
                  <c:v>17345.206914614981</c:v>
                </c:pt>
                <c:pt idx="15">
                  <c:v>17345.206914614981</c:v>
                </c:pt>
                <c:pt idx="16">
                  <c:v>9345.2069146149806</c:v>
                </c:pt>
                <c:pt idx="17">
                  <c:v>9345.2069146149806</c:v>
                </c:pt>
                <c:pt idx="18">
                  <c:v>17345.206914614981</c:v>
                </c:pt>
                <c:pt idx="19">
                  <c:v>17345.206914614981</c:v>
                </c:pt>
                <c:pt idx="20">
                  <c:v>8000</c:v>
                </c:pt>
                <c:pt idx="21">
                  <c:v>8000</c:v>
                </c:pt>
                <c:pt idx="22">
                  <c:v>8000</c:v>
                </c:pt>
                <c:pt idx="23">
                  <c:v>8000</c:v>
                </c:pt>
                <c:pt idx="24">
                  <c:v>8000</c:v>
                </c:pt>
                <c:pt idx="25">
                  <c:v>8000</c:v>
                </c:pt>
                <c:pt idx="26">
                  <c:v>8000</c:v>
                </c:pt>
                <c:pt idx="27">
                  <c:v>8000</c:v>
                </c:pt>
                <c:pt idx="28">
                  <c:v>9345.2069146149806</c:v>
                </c:pt>
                <c:pt idx="29">
                  <c:v>9345.2069146149806</c:v>
                </c:pt>
                <c:pt idx="30">
                  <c:v>17345.206914614981</c:v>
                </c:pt>
                <c:pt idx="31">
                  <c:v>17345.206914614981</c:v>
                </c:pt>
                <c:pt idx="32">
                  <c:v>9345.2069146149806</c:v>
                </c:pt>
                <c:pt idx="33">
                  <c:v>9345.2069146149806</c:v>
                </c:pt>
                <c:pt idx="34">
                  <c:v>17345.206914614981</c:v>
                </c:pt>
                <c:pt idx="35">
                  <c:v>17345.206914614981</c:v>
                </c:pt>
                <c:pt idx="36">
                  <c:v>9345.2069146149806</c:v>
                </c:pt>
                <c:pt idx="37">
                  <c:v>9345.2069146149806</c:v>
                </c:pt>
                <c:pt idx="38">
                  <c:v>17345.206914614981</c:v>
                </c:pt>
                <c:pt idx="39">
                  <c:v>17345.206914614981</c:v>
                </c:pt>
                <c:pt idx="40">
                  <c:v>9345.2069146149806</c:v>
                </c:pt>
                <c:pt idx="41">
                  <c:v>9345.2069146149806</c:v>
                </c:pt>
                <c:pt idx="42">
                  <c:v>17345.206914614981</c:v>
                </c:pt>
                <c:pt idx="43">
                  <c:v>17345.206914614981</c:v>
                </c:pt>
                <c:pt idx="44">
                  <c:v>9345.2069146149806</c:v>
                </c:pt>
                <c:pt idx="45">
                  <c:v>9345.2069146149806</c:v>
                </c:pt>
                <c:pt idx="46">
                  <c:v>17345.206914614981</c:v>
                </c:pt>
                <c:pt idx="47">
                  <c:v>17345.206914614981</c:v>
                </c:pt>
                <c:pt idx="48">
                  <c:v>8000</c:v>
                </c:pt>
                <c:pt idx="49">
                  <c:v>8000</c:v>
                </c:pt>
                <c:pt idx="50">
                  <c:v>8000</c:v>
                </c:pt>
                <c:pt idx="51">
                  <c:v>8000</c:v>
                </c:pt>
                <c:pt idx="52">
                  <c:v>8000</c:v>
                </c:pt>
                <c:pt idx="53">
                  <c:v>8000</c:v>
                </c:pt>
                <c:pt idx="54">
                  <c:v>8000</c:v>
                </c:pt>
                <c:pt idx="55">
                  <c:v>8000</c:v>
                </c:pt>
                <c:pt idx="56">
                  <c:v>9345.2069146149806</c:v>
                </c:pt>
                <c:pt idx="57">
                  <c:v>9345.2069146149806</c:v>
                </c:pt>
                <c:pt idx="58">
                  <c:v>17345.206914614981</c:v>
                </c:pt>
                <c:pt idx="59">
                  <c:v>17345.206914614981</c:v>
                </c:pt>
                <c:pt idx="60">
                  <c:v>9345.2069146149806</c:v>
                </c:pt>
                <c:pt idx="61">
                  <c:v>9345.2069146149806</c:v>
                </c:pt>
                <c:pt idx="62">
                  <c:v>17345.206914614981</c:v>
                </c:pt>
                <c:pt idx="63">
                  <c:v>17345.206914614981</c:v>
                </c:pt>
                <c:pt idx="64">
                  <c:v>9345.2069146149806</c:v>
                </c:pt>
                <c:pt idx="65">
                  <c:v>9345.2069146149806</c:v>
                </c:pt>
                <c:pt idx="66">
                  <c:v>17345.206914614981</c:v>
                </c:pt>
                <c:pt idx="67">
                  <c:v>17345.206914614981</c:v>
                </c:pt>
                <c:pt idx="68">
                  <c:v>9345.2069146149806</c:v>
                </c:pt>
                <c:pt idx="69">
                  <c:v>9345.2069146149806</c:v>
                </c:pt>
                <c:pt idx="70">
                  <c:v>17345.206914614981</c:v>
                </c:pt>
                <c:pt idx="71">
                  <c:v>17345.206914614981</c:v>
                </c:pt>
                <c:pt idx="72">
                  <c:v>9345.2069146149806</c:v>
                </c:pt>
                <c:pt idx="73">
                  <c:v>9345.2069146149806</c:v>
                </c:pt>
                <c:pt idx="74">
                  <c:v>17345.206914614981</c:v>
                </c:pt>
                <c:pt idx="75">
                  <c:v>17345.206914614981</c:v>
                </c:pt>
                <c:pt idx="76">
                  <c:v>8000</c:v>
                </c:pt>
                <c:pt idx="77">
                  <c:v>8000</c:v>
                </c:pt>
                <c:pt idx="78">
                  <c:v>8000</c:v>
                </c:pt>
                <c:pt idx="79">
                  <c:v>8000</c:v>
                </c:pt>
                <c:pt idx="80">
                  <c:v>8000</c:v>
                </c:pt>
                <c:pt idx="81">
                  <c:v>8000</c:v>
                </c:pt>
                <c:pt idx="82">
                  <c:v>8000</c:v>
                </c:pt>
                <c:pt idx="83">
                  <c:v>8000</c:v>
                </c:pt>
                <c:pt idx="84">
                  <c:v>9345.2069146149806</c:v>
                </c:pt>
                <c:pt idx="85">
                  <c:v>9345.2069146149806</c:v>
                </c:pt>
                <c:pt idx="86">
                  <c:v>17345.206914614981</c:v>
                </c:pt>
                <c:pt idx="87">
                  <c:v>17345.206914614981</c:v>
                </c:pt>
                <c:pt idx="88">
                  <c:v>9345.2069146149806</c:v>
                </c:pt>
                <c:pt idx="89">
                  <c:v>9345.2069146149806</c:v>
                </c:pt>
                <c:pt idx="90">
                  <c:v>17345.206914614981</c:v>
                </c:pt>
                <c:pt idx="91">
                  <c:v>17345.206914614981</c:v>
                </c:pt>
                <c:pt idx="92">
                  <c:v>9345.2069146149806</c:v>
                </c:pt>
                <c:pt idx="93">
                  <c:v>9345.2069146149806</c:v>
                </c:pt>
                <c:pt idx="94">
                  <c:v>17345.206914614981</c:v>
                </c:pt>
                <c:pt idx="95">
                  <c:v>17345.206914614981</c:v>
                </c:pt>
                <c:pt idx="96">
                  <c:v>9345.2069146149806</c:v>
                </c:pt>
                <c:pt idx="97">
                  <c:v>9345.2069146149806</c:v>
                </c:pt>
                <c:pt idx="98">
                  <c:v>17345.206914614981</c:v>
                </c:pt>
                <c:pt idx="99">
                  <c:v>17345.206914614981</c:v>
                </c:pt>
                <c:pt idx="100">
                  <c:v>9345.2069146149806</c:v>
                </c:pt>
                <c:pt idx="101">
                  <c:v>9345.2069146149806</c:v>
                </c:pt>
                <c:pt idx="102">
                  <c:v>17345.206914614981</c:v>
                </c:pt>
                <c:pt idx="103">
                  <c:v>17345.206914614981</c:v>
                </c:pt>
                <c:pt idx="104">
                  <c:v>8000</c:v>
                </c:pt>
                <c:pt idx="105">
                  <c:v>8000</c:v>
                </c:pt>
                <c:pt idx="106">
                  <c:v>8000</c:v>
                </c:pt>
                <c:pt idx="107">
                  <c:v>8000</c:v>
                </c:pt>
                <c:pt idx="108">
                  <c:v>8000</c:v>
                </c:pt>
                <c:pt idx="109">
                  <c:v>8000</c:v>
                </c:pt>
                <c:pt idx="110">
                  <c:v>8000</c:v>
                </c:pt>
                <c:pt idx="111">
                  <c:v>8000</c:v>
                </c:pt>
                <c:pt idx="112">
                  <c:v>9345.2069146149806</c:v>
                </c:pt>
                <c:pt idx="113">
                  <c:v>9345.2069146149806</c:v>
                </c:pt>
                <c:pt idx="114">
                  <c:v>17345.206914614981</c:v>
                </c:pt>
                <c:pt idx="115">
                  <c:v>17345.206914614981</c:v>
                </c:pt>
                <c:pt idx="116">
                  <c:v>9345.2069146149806</c:v>
                </c:pt>
                <c:pt idx="117">
                  <c:v>9345.2069146149806</c:v>
                </c:pt>
                <c:pt idx="118">
                  <c:v>17345.206914614981</c:v>
                </c:pt>
                <c:pt idx="119">
                  <c:v>17345.206914614981</c:v>
                </c:pt>
                <c:pt idx="120">
                  <c:v>9345.2069146149806</c:v>
                </c:pt>
                <c:pt idx="121">
                  <c:v>9345.2069146149806</c:v>
                </c:pt>
                <c:pt idx="122">
                  <c:v>17345.206914614981</c:v>
                </c:pt>
                <c:pt idx="123">
                  <c:v>17345.206914614981</c:v>
                </c:pt>
              </c:numCache>
            </c:numRef>
          </c:yVal>
          <c:smooth val="0"/>
          <c:extLst xmlns:c15="http://schemas.microsoft.com/office/drawing/2012/chart">
            <c:ext xmlns:c16="http://schemas.microsoft.com/office/drawing/2014/chart" uri="{C3380CC4-5D6E-409C-BE32-E72D297353CC}">
              <c16:uniqueId val="{00000003-D67B-48F7-85EC-E0CD7FFFD1BB}"/>
            </c:ext>
          </c:extLst>
        </c:ser>
        <c:ser>
          <c:idx val="1"/>
          <c:order val="1"/>
          <c:tx>
            <c:strRef>
              <c:f>'Hydrograph_Unconstrianed (H1000'!$M$16</c:f>
              <c:strCache>
                <c:ptCount val="1"/>
                <c:pt idx="0">
                  <c:v>2 steady low flow days </c:v>
                </c:pt>
              </c:strCache>
              <c:extLst xmlns:c15="http://schemas.microsoft.com/office/drawing/2012/chart"/>
            </c:strRef>
          </c:tx>
          <c:spPr>
            <a:ln w="19050" cap="rnd">
              <a:solidFill>
                <a:srgbClr val="4472C4">
                  <a:lumMod val="60000"/>
                  <a:lumOff val="40000"/>
                </a:srgbClr>
              </a:solidFill>
              <a:round/>
            </a:ln>
            <a:effectLst/>
          </c:spPr>
          <c:marker>
            <c:symbol val="none"/>
          </c:marker>
          <c:xVal>
            <c:numRef>
              <c:f>'Hydrograph_Unconstrianed (H1000'!$K$17:$K$136</c:f>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extLst xmlns:c15="http://schemas.microsoft.com/office/drawing/2012/chart"/>
            </c:numRef>
          </c:xVal>
          <c:yVal>
            <c:numRef>
              <c:f>'Hydrograph_Unconstrianed (H1000'!$M$17:$M$136</c:f>
              <c:numCache>
                <c:formatCode>General</c:formatCode>
                <c:ptCount val="120"/>
                <c:pt idx="0">
                  <c:v>9247.4899598393567</c:v>
                </c:pt>
                <c:pt idx="1">
                  <c:v>9247.4899598393567</c:v>
                </c:pt>
                <c:pt idx="2">
                  <c:v>17247.489959839357</c:v>
                </c:pt>
                <c:pt idx="3">
                  <c:v>17247.489959839357</c:v>
                </c:pt>
                <c:pt idx="4">
                  <c:v>9247.4899598393567</c:v>
                </c:pt>
                <c:pt idx="5">
                  <c:v>9247.4899598393567</c:v>
                </c:pt>
                <c:pt idx="6">
                  <c:v>17247.489959839357</c:v>
                </c:pt>
                <c:pt idx="7">
                  <c:v>17247.489959839357</c:v>
                </c:pt>
                <c:pt idx="8">
                  <c:v>9247.4899598393567</c:v>
                </c:pt>
                <c:pt idx="9">
                  <c:v>9247.4899598393567</c:v>
                </c:pt>
                <c:pt idx="10">
                  <c:v>17247.489959839357</c:v>
                </c:pt>
                <c:pt idx="11">
                  <c:v>17247.489959839357</c:v>
                </c:pt>
                <c:pt idx="12">
                  <c:v>9247.4899598393567</c:v>
                </c:pt>
                <c:pt idx="13">
                  <c:v>9247.4899598393567</c:v>
                </c:pt>
                <c:pt idx="14">
                  <c:v>17247.489959839357</c:v>
                </c:pt>
                <c:pt idx="15">
                  <c:v>17247.489959839357</c:v>
                </c:pt>
                <c:pt idx="16">
                  <c:v>9247.4899598393567</c:v>
                </c:pt>
                <c:pt idx="17">
                  <c:v>9247.4899598393567</c:v>
                </c:pt>
                <c:pt idx="18">
                  <c:v>17247.489959839357</c:v>
                </c:pt>
                <c:pt idx="19">
                  <c:v>17247.489959839357</c:v>
                </c:pt>
                <c:pt idx="20">
                  <c:v>8000</c:v>
                </c:pt>
                <c:pt idx="21">
                  <c:v>8000</c:v>
                </c:pt>
                <c:pt idx="22">
                  <c:v>8000</c:v>
                </c:pt>
                <c:pt idx="23">
                  <c:v>8000</c:v>
                </c:pt>
                <c:pt idx="24">
                  <c:v>8000</c:v>
                </c:pt>
                <c:pt idx="25">
                  <c:v>8000</c:v>
                </c:pt>
                <c:pt idx="26">
                  <c:v>8000</c:v>
                </c:pt>
                <c:pt idx="27">
                  <c:v>8000</c:v>
                </c:pt>
                <c:pt idx="28">
                  <c:v>9247.4899598393567</c:v>
                </c:pt>
                <c:pt idx="29">
                  <c:v>9247.4899598393567</c:v>
                </c:pt>
                <c:pt idx="30">
                  <c:v>17247.489959839357</c:v>
                </c:pt>
                <c:pt idx="31">
                  <c:v>17247.489959839357</c:v>
                </c:pt>
                <c:pt idx="32">
                  <c:v>9247.4899598393567</c:v>
                </c:pt>
                <c:pt idx="33">
                  <c:v>9247.4899598393567</c:v>
                </c:pt>
                <c:pt idx="34">
                  <c:v>17247.489959839357</c:v>
                </c:pt>
                <c:pt idx="35">
                  <c:v>17247.489959839357</c:v>
                </c:pt>
                <c:pt idx="36">
                  <c:v>9247.4899598393567</c:v>
                </c:pt>
                <c:pt idx="37">
                  <c:v>9247.4899598393567</c:v>
                </c:pt>
                <c:pt idx="38">
                  <c:v>17247.489959839357</c:v>
                </c:pt>
                <c:pt idx="39">
                  <c:v>17247.489959839357</c:v>
                </c:pt>
                <c:pt idx="40">
                  <c:v>9247.4899598393567</c:v>
                </c:pt>
                <c:pt idx="41">
                  <c:v>9247.4899598393567</c:v>
                </c:pt>
                <c:pt idx="42">
                  <c:v>17247.489959839357</c:v>
                </c:pt>
                <c:pt idx="43">
                  <c:v>17247.489959839357</c:v>
                </c:pt>
                <c:pt idx="44">
                  <c:v>9247.4899598393567</c:v>
                </c:pt>
                <c:pt idx="45">
                  <c:v>9247.4899598393567</c:v>
                </c:pt>
                <c:pt idx="46">
                  <c:v>17247.489959839357</c:v>
                </c:pt>
                <c:pt idx="47">
                  <c:v>17247.489959839357</c:v>
                </c:pt>
                <c:pt idx="48">
                  <c:v>8000</c:v>
                </c:pt>
                <c:pt idx="49">
                  <c:v>8000</c:v>
                </c:pt>
                <c:pt idx="50">
                  <c:v>8000</c:v>
                </c:pt>
                <c:pt idx="51">
                  <c:v>8000</c:v>
                </c:pt>
                <c:pt idx="52">
                  <c:v>8000</c:v>
                </c:pt>
                <c:pt idx="53">
                  <c:v>8000</c:v>
                </c:pt>
                <c:pt idx="54">
                  <c:v>8000</c:v>
                </c:pt>
                <c:pt idx="55">
                  <c:v>8000</c:v>
                </c:pt>
                <c:pt idx="56">
                  <c:v>9247.4899598393567</c:v>
                </c:pt>
                <c:pt idx="57">
                  <c:v>9247.4899598393567</c:v>
                </c:pt>
                <c:pt idx="58">
                  <c:v>17247.489959839357</c:v>
                </c:pt>
                <c:pt idx="59">
                  <c:v>17247.489959839357</c:v>
                </c:pt>
                <c:pt idx="60">
                  <c:v>9247.4899598393567</c:v>
                </c:pt>
                <c:pt idx="61">
                  <c:v>9247.4899598393567</c:v>
                </c:pt>
                <c:pt idx="62">
                  <c:v>17247.489959839357</c:v>
                </c:pt>
                <c:pt idx="63">
                  <c:v>17247.489959839357</c:v>
                </c:pt>
                <c:pt idx="64">
                  <c:v>9247.4899598393567</c:v>
                </c:pt>
                <c:pt idx="65">
                  <c:v>9247.4899598393567</c:v>
                </c:pt>
                <c:pt idx="66">
                  <c:v>17247.489959839357</c:v>
                </c:pt>
                <c:pt idx="67">
                  <c:v>17247.489959839357</c:v>
                </c:pt>
                <c:pt idx="68">
                  <c:v>9247.4899598393567</c:v>
                </c:pt>
                <c:pt idx="69">
                  <c:v>9247.4899598393567</c:v>
                </c:pt>
                <c:pt idx="70">
                  <c:v>17247.489959839357</c:v>
                </c:pt>
                <c:pt idx="71">
                  <c:v>17247.489959839357</c:v>
                </c:pt>
                <c:pt idx="72">
                  <c:v>9247.4899598393567</c:v>
                </c:pt>
                <c:pt idx="73">
                  <c:v>9247.4899598393567</c:v>
                </c:pt>
                <c:pt idx="74">
                  <c:v>17247.489959839357</c:v>
                </c:pt>
                <c:pt idx="75">
                  <c:v>17247.489959839357</c:v>
                </c:pt>
                <c:pt idx="76">
                  <c:v>8000</c:v>
                </c:pt>
                <c:pt idx="77">
                  <c:v>8000</c:v>
                </c:pt>
                <c:pt idx="78">
                  <c:v>8000</c:v>
                </c:pt>
                <c:pt idx="79">
                  <c:v>8000</c:v>
                </c:pt>
                <c:pt idx="80">
                  <c:v>10247.489959839357</c:v>
                </c:pt>
                <c:pt idx="81">
                  <c:v>10247.489959839357</c:v>
                </c:pt>
                <c:pt idx="82">
                  <c:v>10247.489959839357</c:v>
                </c:pt>
                <c:pt idx="83">
                  <c:v>10247.489959839357</c:v>
                </c:pt>
                <c:pt idx="84">
                  <c:v>9247.4899598393567</c:v>
                </c:pt>
                <c:pt idx="85">
                  <c:v>9247.4899598393567</c:v>
                </c:pt>
                <c:pt idx="86">
                  <c:v>17247.489959839357</c:v>
                </c:pt>
                <c:pt idx="87">
                  <c:v>17247.489959839357</c:v>
                </c:pt>
                <c:pt idx="88">
                  <c:v>9247.4899598393567</c:v>
                </c:pt>
                <c:pt idx="89">
                  <c:v>9247.4899598393567</c:v>
                </c:pt>
                <c:pt idx="90">
                  <c:v>17247.489959839357</c:v>
                </c:pt>
                <c:pt idx="91">
                  <c:v>17247.489959839357</c:v>
                </c:pt>
                <c:pt idx="92">
                  <c:v>9247.4899598393567</c:v>
                </c:pt>
                <c:pt idx="93">
                  <c:v>9247.4899598393567</c:v>
                </c:pt>
                <c:pt idx="94">
                  <c:v>17247.489959839357</c:v>
                </c:pt>
                <c:pt idx="95">
                  <c:v>17247.489959839357</c:v>
                </c:pt>
                <c:pt idx="96">
                  <c:v>9247.4899598393567</c:v>
                </c:pt>
                <c:pt idx="97">
                  <c:v>9247.4899598393567</c:v>
                </c:pt>
                <c:pt idx="98">
                  <c:v>17247.489959839357</c:v>
                </c:pt>
                <c:pt idx="99">
                  <c:v>17247.489959839357</c:v>
                </c:pt>
                <c:pt idx="100">
                  <c:v>9247.4899598393567</c:v>
                </c:pt>
                <c:pt idx="101">
                  <c:v>9247.4899598393567</c:v>
                </c:pt>
                <c:pt idx="102">
                  <c:v>17247.489959839357</c:v>
                </c:pt>
                <c:pt idx="103">
                  <c:v>17247.489959839357</c:v>
                </c:pt>
                <c:pt idx="104">
                  <c:v>8000</c:v>
                </c:pt>
                <c:pt idx="105">
                  <c:v>8000</c:v>
                </c:pt>
                <c:pt idx="106">
                  <c:v>8000</c:v>
                </c:pt>
                <c:pt idx="107">
                  <c:v>8000</c:v>
                </c:pt>
                <c:pt idx="108">
                  <c:v>10247.489959839357</c:v>
                </c:pt>
                <c:pt idx="109">
                  <c:v>10247.489959839357</c:v>
                </c:pt>
                <c:pt idx="110">
                  <c:v>10247.489959839357</c:v>
                </c:pt>
                <c:pt idx="111">
                  <c:v>10247.489959839357</c:v>
                </c:pt>
                <c:pt idx="112">
                  <c:v>9247.4899598393567</c:v>
                </c:pt>
                <c:pt idx="113">
                  <c:v>9247.4899598393567</c:v>
                </c:pt>
                <c:pt idx="114">
                  <c:v>17247.489959839357</c:v>
                </c:pt>
                <c:pt idx="115">
                  <c:v>17247.489959839357</c:v>
                </c:pt>
                <c:pt idx="116">
                  <c:v>9247.4899598393567</c:v>
                </c:pt>
                <c:pt idx="117">
                  <c:v>9247.4899598393567</c:v>
                </c:pt>
                <c:pt idx="118">
                  <c:v>17247.489959839357</c:v>
                </c:pt>
                <c:pt idx="119">
                  <c:v>17247.489959839357</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4-D67B-48F7-85EC-E0CD7FFFD1BB}"/>
            </c:ext>
          </c:extLst>
        </c:ser>
        <c:ser>
          <c:idx val="7"/>
          <c:order val="2"/>
          <c:tx>
            <c:strRef>
              <c:f>'Hydrograph_Unconstrianed (H1000'!$N$16</c:f>
              <c:strCache>
                <c:ptCount val="1"/>
                <c:pt idx="0">
                  <c:v>4 steady low flow days </c:v>
                </c:pt>
              </c:strCache>
            </c:strRef>
          </c:tx>
          <c:spPr>
            <a:ln w="19050" cap="rnd">
              <a:solidFill>
                <a:srgbClr val="00B0F0"/>
              </a:solidFill>
              <a:round/>
            </a:ln>
            <a:effectLst/>
          </c:spPr>
          <c:marker>
            <c:symbol val="none"/>
          </c:marker>
          <c:xVal>
            <c:numRef>
              <c:f>'Hydrograph_Unconstrianed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'Hydrograph_Unconstrianed (H1000'!$N$17:$N$140</c:f>
              <c:numCache>
                <c:formatCode>General</c:formatCode>
                <c:ptCount val="124"/>
                <c:pt idx="0">
                  <c:v>9157.590361445782</c:v>
                </c:pt>
                <c:pt idx="1">
                  <c:v>9157.590361445782</c:v>
                </c:pt>
                <c:pt idx="2">
                  <c:v>17157.590361445782</c:v>
                </c:pt>
                <c:pt idx="3">
                  <c:v>17157.590361445782</c:v>
                </c:pt>
                <c:pt idx="4">
                  <c:v>9157.590361445782</c:v>
                </c:pt>
                <c:pt idx="5">
                  <c:v>9157.590361445782</c:v>
                </c:pt>
                <c:pt idx="6">
                  <c:v>17157.590361445782</c:v>
                </c:pt>
                <c:pt idx="7">
                  <c:v>17157.590361445782</c:v>
                </c:pt>
                <c:pt idx="8">
                  <c:v>9157.590361445782</c:v>
                </c:pt>
                <c:pt idx="9">
                  <c:v>9157.590361445782</c:v>
                </c:pt>
                <c:pt idx="10">
                  <c:v>17157.590361445782</c:v>
                </c:pt>
                <c:pt idx="11">
                  <c:v>17157.590361445782</c:v>
                </c:pt>
                <c:pt idx="12">
                  <c:v>9157.590361445782</c:v>
                </c:pt>
                <c:pt idx="13">
                  <c:v>9157.590361445782</c:v>
                </c:pt>
                <c:pt idx="14">
                  <c:v>17157.590361445782</c:v>
                </c:pt>
                <c:pt idx="15">
                  <c:v>17157.590361445782</c:v>
                </c:pt>
                <c:pt idx="16">
                  <c:v>9157.590361445782</c:v>
                </c:pt>
                <c:pt idx="17">
                  <c:v>9157.590361445782</c:v>
                </c:pt>
                <c:pt idx="18">
                  <c:v>17157.590361445782</c:v>
                </c:pt>
                <c:pt idx="19">
                  <c:v>17157.590361445782</c:v>
                </c:pt>
                <c:pt idx="20">
                  <c:v>8000</c:v>
                </c:pt>
                <c:pt idx="21">
                  <c:v>8000</c:v>
                </c:pt>
                <c:pt idx="22">
                  <c:v>8000</c:v>
                </c:pt>
                <c:pt idx="23">
                  <c:v>8000</c:v>
                </c:pt>
                <c:pt idx="24">
                  <c:v>10157.590361445784</c:v>
                </c:pt>
                <c:pt idx="25">
                  <c:v>10157.590361445784</c:v>
                </c:pt>
                <c:pt idx="26">
                  <c:v>10157.590361445784</c:v>
                </c:pt>
                <c:pt idx="27">
                  <c:v>10157.590361445784</c:v>
                </c:pt>
                <c:pt idx="28">
                  <c:v>9157.590361445782</c:v>
                </c:pt>
                <c:pt idx="29">
                  <c:v>9157.590361445782</c:v>
                </c:pt>
                <c:pt idx="30">
                  <c:v>17157.590361445782</c:v>
                </c:pt>
                <c:pt idx="31">
                  <c:v>17157.590361445782</c:v>
                </c:pt>
                <c:pt idx="32">
                  <c:v>9157.590361445782</c:v>
                </c:pt>
                <c:pt idx="33">
                  <c:v>9157.590361445782</c:v>
                </c:pt>
                <c:pt idx="34">
                  <c:v>17157.590361445782</c:v>
                </c:pt>
                <c:pt idx="35">
                  <c:v>17157.590361445782</c:v>
                </c:pt>
                <c:pt idx="36">
                  <c:v>9157.590361445782</c:v>
                </c:pt>
                <c:pt idx="37">
                  <c:v>9157.590361445782</c:v>
                </c:pt>
                <c:pt idx="38">
                  <c:v>17157.590361445782</c:v>
                </c:pt>
                <c:pt idx="39">
                  <c:v>17157.590361445782</c:v>
                </c:pt>
                <c:pt idx="40">
                  <c:v>9157.590361445782</c:v>
                </c:pt>
                <c:pt idx="41">
                  <c:v>9157.590361445782</c:v>
                </c:pt>
                <c:pt idx="42">
                  <c:v>17157.590361445782</c:v>
                </c:pt>
                <c:pt idx="43">
                  <c:v>17157.590361445782</c:v>
                </c:pt>
                <c:pt idx="44">
                  <c:v>9157.590361445782</c:v>
                </c:pt>
                <c:pt idx="45">
                  <c:v>9157.590361445782</c:v>
                </c:pt>
                <c:pt idx="46">
                  <c:v>17157.590361445782</c:v>
                </c:pt>
                <c:pt idx="47">
                  <c:v>17157.590361445782</c:v>
                </c:pt>
                <c:pt idx="48">
                  <c:v>8000</c:v>
                </c:pt>
                <c:pt idx="49">
                  <c:v>8000</c:v>
                </c:pt>
                <c:pt idx="50">
                  <c:v>8000</c:v>
                </c:pt>
                <c:pt idx="51">
                  <c:v>8000</c:v>
                </c:pt>
                <c:pt idx="52">
                  <c:v>10157.590361445784</c:v>
                </c:pt>
                <c:pt idx="53">
                  <c:v>10157.590361445784</c:v>
                </c:pt>
                <c:pt idx="54">
                  <c:v>10157.590361445784</c:v>
                </c:pt>
                <c:pt idx="55">
                  <c:v>10157.590361445784</c:v>
                </c:pt>
                <c:pt idx="56">
                  <c:v>9157.590361445782</c:v>
                </c:pt>
                <c:pt idx="57">
                  <c:v>9157.590361445782</c:v>
                </c:pt>
                <c:pt idx="58">
                  <c:v>17157.590361445782</c:v>
                </c:pt>
                <c:pt idx="59">
                  <c:v>17157.590361445782</c:v>
                </c:pt>
                <c:pt idx="60">
                  <c:v>9157.590361445782</c:v>
                </c:pt>
                <c:pt idx="61">
                  <c:v>9157.590361445782</c:v>
                </c:pt>
                <c:pt idx="62">
                  <c:v>17157.590361445782</c:v>
                </c:pt>
                <c:pt idx="63">
                  <c:v>17157.590361445782</c:v>
                </c:pt>
                <c:pt idx="64">
                  <c:v>9157.590361445782</c:v>
                </c:pt>
                <c:pt idx="65">
                  <c:v>9157.590361445782</c:v>
                </c:pt>
                <c:pt idx="66">
                  <c:v>17157.590361445782</c:v>
                </c:pt>
                <c:pt idx="67">
                  <c:v>17157.590361445782</c:v>
                </c:pt>
                <c:pt idx="68">
                  <c:v>9157.590361445782</c:v>
                </c:pt>
                <c:pt idx="69">
                  <c:v>9157.590361445782</c:v>
                </c:pt>
                <c:pt idx="70">
                  <c:v>17157.590361445782</c:v>
                </c:pt>
                <c:pt idx="71">
                  <c:v>17157.590361445782</c:v>
                </c:pt>
                <c:pt idx="72">
                  <c:v>9157.590361445782</c:v>
                </c:pt>
                <c:pt idx="73">
                  <c:v>9157.590361445782</c:v>
                </c:pt>
                <c:pt idx="74">
                  <c:v>17157.590361445782</c:v>
                </c:pt>
                <c:pt idx="75">
                  <c:v>17157.590361445782</c:v>
                </c:pt>
                <c:pt idx="76">
                  <c:v>8000</c:v>
                </c:pt>
                <c:pt idx="77">
                  <c:v>8000</c:v>
                </c:pt>
                <c:pt idx="78">
                  <c:v>8000</c:v>
                </c:pt>
                <c:pt idx="79">
                  <c:v>8000</c:v>
                </c:pt>
                <c:pt idx="80">
                  <c:v>10157.590361445784</c:v>
                </c:pt>
                <c:pt idx="81">
                  <c:v>10157.590361445784</c:v>
                </c:pt>
                <c:pt idx="82">
                  <c:v>10157.590361445784</c:v>
                </c:pt>
                <c:pt idx="83">
                  <c:v>10157.590361445784</c:v>
                </c:pt>
                <c:pt idx="84">
                  <c:v>9157.590361445782</c:v>
                </c:pt>
                <c:pt idx="85">
                  <c:v>9157.590361445782</c:v>
                </c:pt>
                <c:pt idx="86">
                  <c:v>17157.590361445782</c:v>
                </c:pt>
                <c:pt idx="87">
                  <c:v>17157.590361445782</c:v>
                </c:pt>
                <c:pt idx="88">
                  <c:v>9157.590361445782</c:v>
                </c:pt>
                <c:pt idx="89">
                  <c:v>9157.590361445782</c:v>
                </c:pt>
                <c:pt idx="90">
                  <c:v>17157.590361445782</c:v>
                </c:pt>
                <c:pt idx="91">
                  <c:v>17157.590361445782</c:v>
                </c:pt>
                <c:pt idx="92">
                  <c:v>9157.590361445782</c:v>
                </c:pt>
                <c:pt idx="93">
                  <c:v>9157.590361445782</c:v>
                </c:pt>
                <c:pt idx="94">
                  <c:v>17157.590361445782</c:v>
                </c:pt>
                <c:pt idx="95">
                  <c:v>17157.590361445782</c:v>
                </c:pt>
                <c:pt idx="96">
                  <c:v>9157.590361445782</c:v>
                </c:pt>
                <c:pt idx="97">
                  <c:v>9157.590361445782</c:v>
                </c:pt>
                <c:pt idx="98">
                  <c:v>17157.590361445782</c:v>
                </c:pt>
                <c:pt idx="99">
                  <c:v>17157.590361445782</c:v>
                </c:pt>
                <c:pt idx="100">
                  <c:v>9157.590361445782</c:v>
                </c:pt>
                <c:pt idx="101">
                  <c:v>9157.590361445782</c:v>
                </c:pt>
                <c:pt idx="102">
                  <c:v>17157.590361445782</c:v>
                </c:pt>
                <c:pt idx="103">
                  <c:v>17157.590361445782</c:v>
                </c:pt>
                <c:pt idx="104">
                  <c:v>8000</c:v>
                </c:pt>
                <c:pt idx="105">
                  <c:v>8000</c:v>
                </c:pt>
                <c:pt idx="106">
                  <c:v>8000</c:v>
                </c:pt>
                <c:pt idx="107">
                  <c:v>8000</c:v>
                </c:pt>
                <c:pt idx="108">
                  <c:v>10157.590361445784</c:v>
                </c:pt>
                <c:pt idx="109">
                  <c:v>10157.590361445784</c:v>
                </c:pt>
                <c:pt idx="110">
                  <c:v>10157.590361445784</c:v>
                </c:pt>
                <c:pt idx="111">
                  <c:v>10157.590361445784</c:v>
                </c:pt>
                <c:pt idx="112">
                  <c:v>9157.590361445782</c:v>
                </c:pt>
                <c:pt idx="113">
                  <c:v>9157.590361445782</c:v>
                </c:pt>
                <c:pt idx="114">
                  <c:v>17157.590361445782</c:v>
                </c:pt>
                <c:pt idx="115">
                  <c:v>17157.590361445782</c:v>
                </c:pt>
                <c:pt idx="116">
                  <c:v>9157.590361445782</c:v>
                </c:pt>
                <c:pt idx="117">
                  <c:v>9157.590361445782</c:v>
                </c:pt>
                <c:pt idx="118">
                  <c:v>17157.590361445782</c:v>
                </c:pt>
                <c:pt idx="119">
                  <c:v>17157.590361445782</c:v>
                </c:pt>
                <c:pt idx="120">
                  <c:v>9157.590361445782</c:v>
                </c:pt>
                <c:pt idx="121">
                  <c:v>9157.590361445782</c:v>
                </c:pt>
                <c:pt idx="122">
                  <c:v>17157.590361445782</c:v>
                </c:pt>
                <c:pt idx="123">
                  <c:v>17157.590361445782</c:v>
                </c:pt>
              </c:numCache>
            </c:numRef>
          </c:yVal>
          <c:smooth val="0"/>
          <c:extLst>
            <c:ext xmlns:c16="http://schemas.microsoft.com/office/drawing/2014/chart" uri="{C3380CC4-5D6E-409C-BE32-E72D297353CC}">
              <c16:uniqueId val="{00000000-D67B-48F7-85EC-E0CD7FFFD1BB}"/>
            </c:ext>
          </c:extLst>
        </c:ser>
        <c:ser>
          <c:idx val="3"/>
          <c:order val="3"/>
          <c:tx>
            <c:strRef>
              <c:f>'Hydrograph_Unconstrianed (H1000'!$O$16</c:f>
              <c:strCache>
                <c:ptCount val="1"/>
                <c:pt idx="0">
                  <c:v>6 steady low flow days </c:v>
                </c:pt>
              </c:strCache>
              <c:extLst xmlns:c15="http://schemas.microsoft.com/office/drawing/2012/chart"/>
            </c:strRef>
          </c:tx>
          <c:spPr>
            <a:ln w="19050" cap="rnd">
              <a:solidFill>
                <a:srgbClr val="92D050"/>
              </a:solidFill>
              <a:round/>
            </a:ln>
            <a:effectLst/>
          </c:spPr>
          <c:marker>
            <c:symbol val="none"/>
          </c:marker>
          <c:xVal>
            <c:numRef>
              <c:f>'Hydrograph_Unconstrianed (H1000'!$K$17:$K$136</c:f>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extLst xmlns:c15="http://schemas.microsoft.com/office/drawing/2012/chart"/>
            </c:numRef>
          </c:xVal>
          <c:yVal>
            <c:numRef>
              <c:f>'Hydrograph_Unconstrianed (H1000'!$O$17:$O$136</c:f>
              <c:numCache>
                <c:formatCode>General</c:formatCode>
                <c:ptCount val="120"/>
                <c:pt idx="0">
                  <c:v>8997.7688531905405</c:v>
                </c:pt>
                <c:pt idx="1">
                  <c:v>8997.7688531905405</c:v>
                </c:pt>
                <c:pt idx="2">
                  <c:v>16997.768853190541</c:v>
                </c:pt>
                <c:pt idx="3">
                  <c:v>16997.768853190541</c:v>
                </c:pt>
                <c:pt idx="4">
                  <c:v>8997.7688531905405</c:v>
                </c:pt>
                <c:pt idx="5">
                  <c:v>8997.7688531905405</c:v>
                </c:pt>
                <c:pt idx="6">
                  <c:v>16997.768853190541</c:v>
                </c:pt>
                <c:pt idx="7">
                  <c:v>16997.768853190541</c:v>
                </c:pt>
                <c:pt idx="8">
                  <c:v>8997.7688531905405</c:v>
                </c:pt>
                <c:pt idx="9">
                  <c:v>8997.7688531905405</c:v>
                </c:pt>
                <c:pt idx="10">
                  <c:v>16997.768853190541</c:v>
                </c:pt>
                <c:pt idx="11">
                  <c:v>16997.768853190541</c:v>
                </c:pt>
                <c:pt idx="12">
                  <c:v>8997.7688531905405</c:v>
                </c:pt>
                <c:pt idx="13">
                  <c:v>8997.7688531905405</c:v>
                </c:pt>
                <c:pt idx="14">
                  <c:v>16997.768853190541</c:v>
                </c:pt>
                <c:pt idx="15">
                  <c:v>16997.768853190541</c:v>
                </c:pt>
                <c:pt idx="16">
                  <c:v>8997.7688531905405</c:v>
                </c:pt>
                <c:pt idx="17">
                  <c:v>8997.7688531905405</c:v>
                </c:pt>
                <c:pt idx="18">
                  <c:v>16997.768853190541</c:v>
                </c:pt>
                <c:pt idx="19">
                  <c:v>16997.768853190541</c:v>
                </c:pt>
                <c:pt idx="20">
                  <c:v>8000</c:v>
                </c:pt>
                <c:pt idx="21">
                  <c:v>8000</c:v>
                </c:pt>
                <c:pt idx="22">
                  <c:v>8000</c:v>
                </c:pt>
                <c:pt idx="23">
                  <c:v>8000</c:v>
                </c:pt>
                <c:pt idx="24">
                  <c:v>9997.7688531905405</c:v>
                </c:pt>
                <c:pt idx="25">
                  <c:v>9997.7688531905405</c:v>
                </c:pt>
                <c:pt idx="26">
                  <c:v>9997.7688531905405</c:v>
                </c:pt>
                <c:pt idx="27">
                  <c:v>9997.7688531905405</c:v>
                </c:pt>
                <c:pt idx="28">
                  <c:v>8997.7688531905405</c:v>
                </c:pt>
                <c:pt idx="29">
                  <c:v>8997.7688531905405</c:v>
                </c:pt>
                <c:pt idx="30">
                  <c:v>16997.768853190541</c:v>
                </c:pt>
                <c:pt idx="31">
                  <c:v>16997.768853190541</c:v>
                </c:pt>
                <c:pt idx="32">
                  <c:v>8997.7688531905405</c:v>
                </c:pt>
                <c:pt idx="33">
                  <c:v>8997.7688531905405</c:v>
                </c:pt>
                <c:pt idx="34">
                  <c:v>16997.768853190541</c:v>
                </c:pt>
                <c:pt idx="35">
                  <c:v>16997.768853190541</c:v>
                </c:pt>
                <c:pt idx="36">
                  <c:v>8997.7688531905405</c:v>
                </c:pt>
                <c:pt idx="37">
                  <c:v>8997.7688531905405</c:v>
                </c:pt>
                <c:pt idx="38">
                  <c:v>16997.768853190541</c:v>
                </c:pt>
                <c:pt idx="39">
                  <c:v>16997.768853190541</c:v>
                </c:pt>
                <c:pt idx="40">
                  <c:v>8997.7688531905405</c:v>
                </c:pt>
                <c:pt idx="41">
                  <c:v>8997.7688531905405</c:v>
                </c:pt>
                <c:pt idx="42">
                  <c:v>16997.768853190541</c:v>
                </c:pt>
                <c:pt idx="43">
                  <c:v>16997.768853190541</c:v>
                </c:pt>
                <c:pt idx="44">
                  <c:v>8997.7688531905405</c:v>
                </c:pt>
                <c:pt idx="45">
                  <c:v>8997.7688531905405</c:v>
                </c:pt>
                <c:pt idx="46">
                  <c:v>16997.768853190541</c:v>
                </c:pt>
                <c:pt idx="47">
                  <c:v>16997.768853190541</c:v>
                </c:pt>
                <c:pt idx="48">
                  <c:v>8000</c:v>
                </c:pt>
                <c:pt idx="49">
                  <c:v>8000</c:v>
                </c:pt>
                <c:pt idx="50">
                  <c:v>8000</c:v>
                </c:pt>
                <c:pt idx="51">
                  <c:v>8000</c:v>
                </c:pt>
                <c:pt idx="52">
                  <c:v>9997.7688531905405</c:v>
                </c:pt>
                <c:pt idx="53">
                  <c:v>9997.7688531905405</c:v>
                </c:pt>
                <c:pt idx="54">
                  <c:v>9997.7688531905405</c:v>
                </c:pt>
                <c:pt idx="55">
                  <c:v>9997.7688531905405</c:v>
                </c:pt>
                <c:pt idx="56">
                  <c:v>8997.7688531905405</c:v>
                </c:pt>
                <c:pt idx="57">
                  <c:v>8997.7688531905405</c:v>
                </c:pt>
                <c:pt idx="58">
                  <c:v>16997.768853190541</c:v>
                </c:pt>
                <c:pt idx="59">
                  <c:v>16997.768853190541</c:v>
                </c:pt>
                <c:pt idx="60">
                  <c:v>8997.7688531905405</c:v>
                </c:pt>
                <c:pt idx="61">
                  <c:v>8997.7688531905405</c:v>
                </c:pt>
                <c:pt idx="62">
                  <c:v>16997.768853190541</c:v>
                </c:pt>
                <c:pt idx="63">
                  <c:v>16997.768853190541</c:v>
                </c:pt>
                <c:pt idx="64">
                  <c:v>8997.7688531905405</c:v>
                </c:pt>
                <c:pt idx="65">
                  <c:v>8997.7688531905405</c:v>
                </c:pt>
                <c:pt idx="66">
                  <c:v>16997.768853190541</c:v>
                </c:pt>
                <c:pt idx="67">
                  <c:v>16997.768853190541</c:v>
                </c:pt>
                <c:pt idx="68">
                  <c:v>8997.7688531905405</c:v>
                </c:pt>
                <c:pt idx="69">
                  <c:v>8997.7688531905405</c:v>
                </c:pt>
                <c:pt idx="70">
                  <c:v>16997.768853190541</c:v>
                </c:pt>
                <c:pt idx="71">
                  <c:v>16997.768853190541</c:v>
                </c:pt>
                <c:pt idx="72">
                  <c:v>8997.7688531905405</c:v>
                </c:pt>
                <c:pt idx="73">
                  <c:v>8997.7688531905405</c:v>
                </c:pt>
                <c:pt idx="74">
                  <c:v>16997.768853190541</c:v>
                </c:pt>
                <c:pt idx="75">
                  <c:v>16997.768853190541</c:v>
                </c:pt>
                <c:pt idx="76">
                  <c:v>0</c:v>
                </c:pt>
                <c:pt idx="77">
                  <c:v>0</c:v>
                </c:pt>
                <c:pt idx="78">
                  <c:v>0</c:v>
                </c:pt>
                <c:pt idx="79">
                  <c:v>0</c:v>
                </c:pt>
                <c:pt idx="80">
                  <c:v>9997.7688531905405</c:v>
                </c:pt>
                <c:pt idx="81">
                  <c:v>9997.7688531905405</c:v>
                </c:pt>
                <c:pt idx="82">
                  <c:v>9997.7688531905405</c:v>
                </c:pt>
                <c:pt idx="83">
                  <c:v>9997.7688531905405</c:v>
                </c:pt>
                <c:pt idx="84">
                  <c:v>8997.7688531905405</c:v>
                </c:pt>
                <c:pt idx="85">
                  <c:v>8997.7688531905405</c:v>
                </c:pt>
                <c:pt idx="86">
                  <c:v>16997.768853190541</c:v>
                </c:pt>
                <c:pt idx="87">
                  <c:v>16997.768853190541</c:v>
                </c:pt>
                <c:pt idx="88">
                  <c:v>8997.7688531905405</c:v>
                </c:pt>
                <c:pt idx="89">
                  <c:v>8997.7688531905405</c:v>
                </c:pt>
                <c:pt idx="90">
                  <c:v>16997.768853190541</c:v>
                </c:pt>
                <c:pt idx="91">
                  <c:v>16997.768853190541</c:v>
                </c:pt>
                <c:pt idx="92">
                  <c:v>8997.7688531905405</c:v>
                </c:pt>
                <c:pt idx="93">
                  <c:v>8997.7688531905405</c:v>
                </c:pt>
                <c:pt idx="94">
                  <c:v>16997.768853190541</c:v>
                </c:pt>
                <c:pt idx="95">
                  <c:v>16997.768853190541</c:v>
                </c:pt>
                <c:pt idx="96">
                  <c:v>8997.7688531905405</c:v>
                </c:pt>
                <c:pt idx="97">
                  <c:v>8997.7688531905405</c:v>
                </c:pt>
                <c:pt idx="98">
                  <c:v>16997.768853190541</c:v>
                </c:pt>
                <c:pt idx="99">
                  <c:v>16997.768853190541</c:v>
                </c:pt>
                <c:pt idx="100">
                  <c:v>8997.7688531905405</c:v>
                </c:pt>
                <c:pt idx="101">
                  <c:v>8997.7688531905405</c:v>
                </c:pt>
                <c:pt idx="102">
                  <c:v>16997.768853190541</c:v>
                </c:pt>
                <c:pt idx="103">
                  <c:v>16997.768853190541</c:v>
                </c:pt>
                <c:pt idx="104">
                  <c:v>0</c:v>
                </c:pt>
                <c:pt idx="105">
                  <c:v>0</c:v>
                </c:pt>
                <c:pt idx="106">
                  <c:v>0</c:v>
                </c:pt>
                <c:pt idx="107">
                  <c:v>0</c:v>
                </c:pt>
                <c:pt idx="108">
                  <c:v>9997.7688531905405</c:v>
                </c:pt>
                <c:pt idx="109">
                  <c:v>9997.7688531905405</c:v>
                </c:pt>
                <c:pt idx="110">
                  <c:v>9997.7688531905405</c:v>
                </c:pt>
                <c:pt idx="111">
                  <c:v>9997.7688531905405</c:v>
                </c:pt>
                <c:pt idx="112">
                  <c:v>8997.7688531905405</c:v>
                </c:pt>
                <c:pt idx="113">
                  <c:v>8997.7688531905405</c:v>
                </c:pt>
                <c:pt idx="114">
                  <c:v>16997.768853190541</c:v>
                </c:pt>
                <c:pt idx="115">
                  <c:v>16997.768853190541</c:v>
                </c:pt>
                <c:pt idx="116">
                  <c:v>8997.7688531905405</c:v>
                </c:pt>
                <c:pt idx="117">
                  <c:v>8997.7688531905405</c:v>
                </c:pt>
                <c:pt idx="118">
                  <c:v>16997.768853190541</c:v>
                </c:pt>
                <c:pt idx="119">
                  <c:v>16997.768853190541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5-D67B-48F7-85EC-E0CD7FFFD1BB}"/>
            </c:ext>
          </c:extLst>
        </c:ser>
        <c:ser>
          <c:idx val="2"/>
          <c:order val="4"/>
          <c:tx>
            <c:strRef>
              <c:f>'Hydrograph_Unconstrianed (H1000'!$P$16</c:f>
              <c:strCache>
                <c:ptCount val="1"/>
                <c:pt idx="0">
                  <c:v>8 steady low flow days </c:v>
                </c:pt>
              </c:strCache>
            </c:strRef>
          </c:tx>
          <c:spPr>
            <a:ln w="19050" cap="rnd">
              <a:solidFill>
                <a:srgbClr val="92D050"/>
              </a:solidFill>
              <a:round/>
            </a:ln>
            <a:effectLst/>
          </c:spPr>
          <c:marker>
            <c:symbol val="none"/>
          </c:marker>
          <c:xVal>
            <c:numRef>
              <c:f>'Hydrograph_Unconstrianed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'Hydrograph_Unconstrianed (H1000'!$P$17:$P$140</c:f>
              <c:numCache>
                <c:formatCode>General</c:formatCode>
                <c:ptCount val="124"/>
                <c:pt idx="0">
                  <c:v>8739.9922269724066</c:v>
                </c:pt>
                <c:pt idx="1">
                  <c:v>8739.9922269724066</c:v>
                </c:pt>
                <c:pt idx="2">
                  <c:v>16739.992226972405</c:v>
                </c:pt>
                <c:pt idx="3">
                  <c:v>16739.992226972405</c:v>
                </c:pt>
                <c:pt idx="4">
                  <c:v>8739.9922269724066</c:v>
                </c:pt>
                <c:pt idx="5">
                  <c:v>8739.9922269724066</c:v>
                </c:pt>
                <c:pt idx="6">
                  <c:v>16739.992226972405</c:v>
                </c:pt>
                <c:pt idx="7">
                  <c:v>16739.992226972405</c:v>
                </c:pt>
                <c:pt idx="8">
                  <c:v>8739.9922269724066</c:v>
                </c:pt>
                <c:pt idx="9">
                  <c:v>8739.9922269724066</c:v>
                </c:pt>
                <c:pt idx="10">
                  <c:v>16739.992226972405</c:v>
                </c:pt>
                <c:pt idx="11">
                  <c:v>16739.992226972405</c:v>
                </c:pt>
                <c:pt idx="12">
                  <c:v>8739.9922269724066</c:v>
                </c:pt>
                <c:pt idx="13">
                  <c:v>8739.9922269724066</c:v>
                </c:pt>
                <c:pt idx="14">
                  <c:v>16739.992226972405</c:v>
                </c:pt>
                <c:pt idx="15">
                  <c:v>16739.992226972405</c:v>
                </c:pt>
                <c:pt idx="16">
                  <c:v>8739.9922269724066</c:v>
                </c:pt>
                <c:pt idx="17">
                  <c:v>8739.9922269724066</c:v>
                </c:pt>
                <c:pt idx="18">
                  <c:v>16739.992226972405</c:v>
                </c:pt>
                <c:pt idx="19">
                  <c:v>16739.992226972405</c:v>
                </c:pt>
                <c:pt idx="20">
                  <c:v>9739.9922269724029</c:v>
                </c:pt>
                <c:pt idx="21">
                  <c:v>9739.9922269724029</c:v>
                </c:pt>
                <c:pt idx="22">
                  <c:v>9739.9922269724029</c:v>
                </c:pt>
                <c:pt idx="23">
                  <c:v>9739.9922269724029</c:v>
                </c:pt>
                <c:pt idx="24">
                  <c:v>9739.9922269724029</c:v>
                </c:pt>
                <c:pt idx="25">
                  <c:v>9739.9922269724029</c:v>
                </c:pt>
                <c:pt idx="26">
                  <c:v>9739.9922269724029</c:v>
                </c:pt>
                <c:pt idx="27">
                  <c:v>9739.9922269724029</c:v>
                </c:pt>
                <c:pt idx="28">
                  <c:v>8739.9922269724066</c:v>
                </c:pt>
                <c:pt idx="29">
                  <c:v>8739.9922269724066</c:v>
                </c:pt>
                <c:pt idx="30">
                  <c:v>16739.992226972405</c:v>
                </c:pt>
                <c:pt idx="31">
                  <c:v>16739.992226972405</c:v>
                </c:pt>
                <c:pt idx="32">
                  <c:v>8739.9922269724066</c:v>
                </c:pt>
                <c:pt idx="33">
                  <c:v>8739.9922269724066</c:v>
                </c:pt>
                <c:pt idx="34">
                  <c:v>16739.992226972405</c:v>
                </c:pt>
                <c:pt idx="35">
                  <c:v>16739.992226972405</c:v>
                </c:pt>
                <c:pt idx="36">
                  <c:v>8739.9922269724066</c:v>
                </c:pt>
                <c:pt idx="37">
                  <c:v>8739.9922269724066</c:v>
                </c:pt>
                <c:pt idx="38">
                  <c:v>16739.992226972405</c:v>
                </c:pt>
                <c:pt idx="39">
                  <c:v>16739.992226972405</c:v>
                </c:pt>
                <c:pt idx="40">
                  <c:v>8739.9922269724066</c:v>
                </c:pt>
                <c:pt idx="41">
                  <c:v>8739.9922269724066</c:v>
                </c:pt>
                <c:pt idx="42">
                  <c:v>16739.992226972405</c:v>
                </c:pt>
                <c:pt idx="43">
                  <c:v>16739.992226972405</c:v>
                </c:pt>
                <c:pt idx="44">
                  <c:v>8739.9922269724066</c:v>
                </c:pt>
                <c:pt idx="45">
                  <c:v>8739.9922269724066</c:v>
                </c:pt>
                <c:pt idx="46">
                  <c:v>16739.992226972405</c:v>
                </c:pt>
                <c:pt idx="47">
                  <c:v>16739.992226972405</c:v>
                </c:pt>
                <c:pt idx="48">
                  <c:v>9739.9922269724029</c:v>
                </c:pt>
                <c:pt idx="49">
                  <c:v>9739.9922269724029</c:v>
                </c:pt>
                <c:pt idx="50">
                  <c:v>9739.9922269724029</c:v>
                </c:pt>
                <c:pt idx="51">
                  <c:v>9739.9922269724029</c:v>
                </c:pt>
                <c:pt idx="52">
                  <c:v>9739.9922269724029</c:v>
                </c:pt>
                <c:pt idx="53">
                  <c:v>9739.9922269724029</c:v>
                </c:pt>
                <c:pt idx="54">
                  <c:v>9739.9922269724029</c:v>
                </c:pt>
                <c:pt idx="55">
                  <c:v>9739.9922269724029</c:v>
                </c:pt>
                <c:pt idx="56">
                  <c:v>8739.9922269724066</c:v>
                </c:pt>
                <c:pt idx="57">
                  <c:v>8739.9922269724066</c:v>
                </c:pt>
                <c:pt idx="58">
                  <c:v>16739.992226972405</c:v>
                </c:pt>
                <c:pt idx="59">
                  <c:v>16739.992226972405</c:v>
                </c:pt>
                <c:pt idx="60">
                  <c:v>8739.9922269724066</c:v>
                </c:pt>
                <c:pt idx="61">
                  <c:v>8739.9922269724066</c:v>
                </c:pt>
                <c:pt idx="62">
                  <c:v>16739.992226972405</c:v>
                </c:pt>
                <c:pt idx="63">
                  <c:v>16739.992226972405</c:v>
                </c:pt>
                <c:pt idx="64">
                  <c:v>8739.9922269724066</c:v>
                </c:pt>
                <c:pt idx="65">
                  <c:v>8739.9922269724066</c:v>
                </c:pt>
                <c:pt idx="66">
                  <c:v>16739.992226972405</c:v>
                </c:pt>
                <c:pt idx="67">
                  <c:v>16739.992226972405</c:v>
                </c:pt>
                <c:pt idx="68">
                  <c:v>8739.9922269724066</c:v>
                </c:pt>
                <c:pt idx="69">
                  <c:v>8739.9922269724066</c:v>
                </c:pt>
                <c:pt idx="70">
                  <c:v>16739.992226972405</c:v>
                </c:pt>
                <c:pt idx="71">
                  <c:v>16739.992226972405</c:v>
                </c:pt>
                <c:pt idx="72">
                  <c:v>8739.9922269724066</c:v>
                </c:pt>
                <c:pt idx="73">
                  <c:v>8739.9922269724066</c:v>
                </c:pt>
                <c:pt idx="74">
                  <c:v>16739.992226972405</c:v>
                </c:pt>
                <c:pt idx="75">
                  <c:v>16739.992226972405</c:v>
                </c:pt>
                <c:pt idx="76">
                  <c:v>9739.9922269724029</c:v>
                </c:pt>
                <c:pt idx="77">
                  <c:v>9739.9922269724029</c:v>
                </c:pt>
                <c:pt idx="78">
                  <c:v>9739.9922269724029</c:v>
                </c:pt>
                <c:pt idx="79">
                  <c:v>9739.9922269724029</c:v>
                </c:pt>
                <c:pt idx="80">
                  <c:v>9739.9922269724029</c:v>
                </c:pt>
                <c:pt idx="81">
                  <c:v>9739.9922269724029</c:v>
                </c:pt>
                <c:pt idx="82">
                  <c:v>9739.9922269724029</c:v>
                </c:pt>
                <c:pt idx="83">
                  <c:v>9739.9922269724029</c:v>
                </c:pt>
                <c:pt idx="84">
                  <c:v>8739.9922269724066</c:v>
                </c:pt>
                <c:pt idx="85">
                  <c:v>8739.9922269724066</c:v>
                </c:pt>
                <c:pt idx="86">
                  <c:v>16739.992226972405</c:v>
                </c:pt>
                <c:pt idx="87">
                  <c:v>16739.992226972405</c:v>
                </c:pt>
                <c:pt idx="88">
                  <c:v>8739.9922269724066</c:v>
                </c:pt>
                <c:pt idx="89">
                  <c:v>8739.9922269724066</c:v>
                </c:pt>
                <c:pt idx="90">
                  <c:v>16739.992226972405</c:v>
                </c:pt>
                <c:pt idx="91">
                  <c:v>16739.992226972405</c:v>
                </c:pt>
                <c:pt idx="92">
                  <c:v>8739.9922269724066</c:v>
                </c:pt>
                <c:pt idx="93">
                  <c:v>8739.9922269724066</c:v>
                </c:pt>
                <c:pt idx="94">
                  <c:v>16739.992226972405</c:v>
                </c:pt>
                <c:pt idx="95">
                  <c:v>16739.992226972405</c:v>
                </c:pt>
                <c:pt idx="96">
                  <c:v>8739.9922269724066</c:v>
                </c:pt>
                <c:pt idx="97">
                  <c:v>8739.9922269724066</c:v>
                </c:pt>
                <c:pt idx="98">
                  <c:v>16739.992226972405</c:v>
                </c:pt>
                <c:pt idx="99">
                  <c:v>16739.992226972405</c:v>
                </c:pt>
                <c:pt idx="100">
                  <c:v>8739.9922269724066</c:v>
                </c:pt>
                <c:pt idx="101">
                  <c:v>8739.9922269724066</c:v>
                </c:pt>
                <c:pt idx="102">
                  <c:v>16739.992226972405</c:v>
                </c:pt>
                <c:pt idx="103">
                  <c:v>16739.992226972405</c:v>
                </c:pt>
                <c:pt idx="104">
                  <c:v>9739.9922269724029</c:v>
                </c:pt>
                <c:pt idx="105">
                  <c:v>9739.9922269724029</c:v>
                </c:pt>
                <c:pt idx="106">
                  <c:v>9739.9922269724029</c:v>
                </c:pt>
                <c:pt idx="107">
                  <c:v>9739.9922269724029</c:v>
                </c:pt>
                <c:pt idx="108">
                  <c:v>9739.9922269724029</c:v>
                </c:pt>
                <c:pt idx="109">
                  <c:v>9739.9922269724029</c:v>
                </c:pt>
                <c:pt idx="110">
                  <c:v>9739.9922269724029</c:v>
                </c:pt>
                <c:pt idx="111">
                  <c:v>9739.9922269724029</c:v>
                </c:pt>
                <c:pt idx="112">
                  <c:v>8739.9922269724066</c:v>
                </c:pt>
                <c:pt idx="113">
                  <c:v>8739.9922269724066</c:v>
                </c:pt>
                <c:pt idx="114">
                  <c:v>16739.992226972405</c:v>
                </c:pt>
                <c:pt idx="115">
                  <c:v>16739.992226972405</c:v>
                </c:pt>
                <c:pt idx="116">
                  <c:v>8739.9922269724066</c:v>
                </c:pt>
                <c:pt idx="117">
                  <c:v>8739.9922269724066</c:v>
                </c:pt>
                <c:pt idx="118">
                  <c:v>16739.992226972405</c:v>
                </c:pt>
                <c:pt idx="119">
                  <c:v>16739.992226972405</c:v>
                </c:pt>
                <c:pt idx="120">
                  <c:v>8739.9922269724066</c:v>
                </c:pt>
                <c:pt idx="121">
                  <c:v>8739.9922269724066</c:v>
                </c:pt>
                <c:pt idx="122">
                  <c:v>16739.992226972405</c:v>
                </c:pt>
                <c:pt idx="123">
                  <c:v>16739.992226972405</c:v>
                </c:pt>
              </c:numCache>
            </c:numRef>
          </c:yVal>
          <c:smooth val="0"/>
          <c:extLst>
            <c:ext xmlns:c16="http://schemas.microsoft.com/office/drawing/2014/chart" uri="{C3380CC4-5D6E-409C-BE32-E72D297353CC}">
              <c16:uniqueId val="{00000001-D67B-48F7-85EC-E0CD7FFFD1BB}"/>
            </c:ext>
          </c:extLst>
        </c:ser>
        <c:ser>
          <c:idx val="5"/>
          <c:order val="5"/>
          <c:tx>
            <c:strRef>
              <c:f>'Hydrograph_Unconstrianed (H1000'!$Q$16</c:f>
              <c:strCache>
                <c:ptCount val="1"/>
                <c:pt idx="0">
                  <c:v>10 steady low flow days </c:v>
                </c:pt>
              </c:strCache>
              <c:extLst xmlns:c15="http://schemas.microsoft.com/office/drawing/2012/chart"/>
            </c:strRef>
          </c:tx>
          <c:spPr>
            <a:ln w="19050" cap="rnd">
              <a:solidFill>
                <a:schemeClr val="accent6"/>
              </a:solidFill>
              <a:round/>
            </a:ln>
            <a:effectLst/>
          </c:spPr>
          <c:marker>
            <c:symbol val="none"/>
          </c:marker>
          <c:xVal>
            <c:numRef>
              <c:f>'Hydrograph_Unconstrianed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'Hydrograph_Unconstrianed (H1000'!$Q$17:$Q$140</c:f>
              <c:numCache>
                <c:formatCode>General</c:formatCode>
                <c:ptCount val="124"/>
                <c:pt idx="0">
                  <c:v>9019.5621194455234</c:v>
                </c:pt>
                <c:pt idx="1">
                  <c:v>9019.5621194455234</c:v>
                </c:pt>
                <c:pt idx="2">
                  <c:v>17019.562119445523</c:v>
                </c:pt>
                <c:pt idx="3">
                  <c:v>17019.562119445523</c:v>
                </c:pt>
                <c:pt idx="4">
                  <c:v>9019.5621194455234</c:v>
                </c:pt>
                <c:pt idx="5">
                  <c:v>9019.5621194455234</c:v>
                </c:pt>
                <c:pt idx="6">
                  <c:v>17019.562119445523</c:v>
                </c:pt>
                <c:pt idx="7">
                  <c:v>17019.562119445523</c:v>
                </c:pt>
                <c:pt idx="8">
                  <c:v>9019.5621194455234</c:v>
                </c:pt>
                <c:pt idx="9">
                  <c:v>9019.5621194455234</c:v>
                </c:pt>
                <c:pt idx="10">
                  <c:v>17019.562119445523</c:v>
                </c:pt>
                <c:pt idx="11">
                  <c:v>17019.562119445523</c:v>
                </c:pt>
                <c:pt idx="12">
                  <c:v>9019.5621194455234</c:v>
                </c:pt>
                <c:pt idx="13">
                  <c:v>9019.5621194455234</c:v>
                </c:pt>
                <c:pt idx="14">
                  <c:v>17019.562119445523</c:v>
                </c:pt>
                <c:pt idx="15">
                  <c:v>17019.562119445523</c:v>
                </c:pt>
                <c:pt idx="16">
                  <c:v>9019.5621194455234</c:v>
                </c:pt>
                <c:pt idx="17">
                  <c:v>9019.5621194455234</c:v>
                </c:pt>
                <c:pt idx="18">
                  <c:v>17019.562119445523</c:v>
                </c:pt>
                <c:pt idx="19">
                  <c:v>17019.562119445523</c:v>
                </c:pt>
                <c:pt idx="20">
                  <c:v>10019.562119445523</c:v>
                </c:pt>
                <c:pt idx="21">
                  <c:v>10019.562119445523</c:v>
                </c:pt>
                <c:pt idx="22">
                  <c:v>10019.562119445523</c:v>
                </c:pt>
                <c:pt idx="23">
                  <c:v>10019.562119445523</c:v>
                </c:pt>
                <c:pt idx="24">
                  <c:v>10019.562119445523</c:v>
                </c:pt>
                <c:pt idx="25">
                  <c:v>10019.562119445523</c:v>
                </c:pt>
                <c:pt idx="26">
                  <c:v>10019.562119445525</c:v>
                </c:pt>
                <c:pt idx="27">
                  <c:v>10019.562119445525</c:v>
                </c:pt>
                <c:pt idx="28">
                  <c:v>9019.5621194455234</c:v>
                </c:pt>
                <c:pt idx="29">
                  <c:v>9019.5621194455234</c:v>
                </c:pt>
                <c:pt idx="30">
                  <c:v>17019.562119445523</c:v>
                </c:pt>
                <c:pt idx="31">
                  <c:v>17019.562119445523</c:v>
                </c:pt>
                <c:pt idx="32">
                  <c:v>9019.5621194455234</c:v>
                </c:pt>
                <c:pt idx="33">
                  <c:v>9019.5621194455234</c:v>
                </c:pt>
                <c:pt idx="34">
                  <c:v>17019.562119445523</c:v>
                </c:pt>
                <c:pt idx="35">
                  <c:v>17019.562119445523</c:v>
                </c:pt>
                <c:pt idx="36">
                  <c:v>9019.5621194455234</c:v>
                </c:pt>
                <c:pt idx="37">
                  <c:v>9019.5621194455234</c:v>
                </c:pt>
                <c:pt idx="38">
                  <c:v>17019.562119445523</c:v>
                </c:pt>
                <c:pt idx="39">
                  <c:v>17019.562119445523</c:v>
                </c:pt>
                <c:pt idx="40">
                  <c:v>9019.5621194455234</c:v>
                </c:pt>
                <c:pt idx="41">
                  <c:v>9019.5621194455234</c:v>
                </c:pt>
                <c:pt idx="42">
                  <c:v>17019.562119445523</c:v>
                </c:pt>
                <c:pt idx="43">
                  <c:v>17019.562119445523</c:v>
                </c:pt>
                <c:pt idx="44">
                  <c:v>9019.5621194455234</c:v>
                </c:pt>
                <c:pt idx="45">
                  <c:v>9019.5621194455234</c:v>
                </c:pt>
                <c:pt idx="46">
                  <c:v>17019.562119445523</c:v>
                </c:pt>
                <c:pt idx="47">
                  <c:v>17019.562119445523</c:v>
                </c:pt>
                <c:pt idx="48">
                  <c:v>10019.562119445523</c:v>
                </c:pt>
                <c:pt idx="49">
                  <c:v>10019.562119445523</c:v>
                </c:pt>
                <c:pt idx="50">
                  <c:v>10019.562119445523</c:v>
                </c:pt>
                <c:pt idx="51">
                  <c:v>10019.562119445523</c:v>
                </c:pt>
                <c:pt idx="52">
                  <c:v>10019.562119445523</c:v>
                </c:pt>
                <c:pt idx="53">
                  <c:v>10019.562119445523</c:v>
                </c:pt>
                <c:pt idx="54">
                  <c:v>10019.562119445525</c:v>
                </c:pt>
                <c:pt idx="55">
                  <c:v>10019.562119445525</c:v>
                </c:pt>
                <c:pt idx="56">
                  <c:v>9019.5621194455234</c:v>
                </c:pt>
                <c:pt idx="57">
                  <c:v>9019.5621194455234</c:v>
                </c:pt>
                <c:pt idx="58">
                  <c:v>17019.562119445523</c:v>
                </c:pt>
                <c:pt idx="59">
                  <c:v>17019.562119445523</c:v>
                </c:pt>
                <c:pt idx="60">
                  <c:v>9019.5621194455234</c:v>
                </c:pt>
                <c:pt idx="61">
                  <c:v>9019.5621194455234</c:v>
                </c:pt>
                <c:pt idx="62">
                  <c:v>17019.562119445523</c:v>
                </c:pt>
                <c:pt idx="63">
                  <c:v>17019.562119445523</c:v>
                </c:pt>
                <c:pt idx="64">
                  <c:v>9019.5621194455234</c:v>
                </c:pt>
                <c:pt idx="65">
                  <c:v>9019.5621194455234</c:v>
                </c:pt>
                <c:pt idx="66">
                  <c:v>17019.562119445523</c:v>
                </c:pt>
                <c:pt idx="67">
                  <c:v>17019.562119445523</c:v>
                </c:pt>
                <c:pt idx="68">
                  <c:v>9019.5621194455234</c:v>
                </c:pt>
                <c:pt idx="69">
                  <c:v>9019.5621194455234</c:v>
                </c:pt>
                <c:pt idx="70">
                  <c:v>17019.562119445523</c:v>
                </c:pt>
                <c:pt idx="71">
                  <c:v>17019.562119445523</c:v>
                </c:pt>
                <c:pt idx="72">
                  <c:v>9019.5621194455234</c:v>
                </c:pt>
                <c:pt idx="73">
                  <c:v>9019.5621194455234</c:v>
                </c:pt>
                <c:pt idx="74">
                  <c:v>17019.562119445523</c:v>
                </c:pt>
                <c:pt idx="75">
                  <c:v>17019.562119445523</c:v>
                </c:pt>
                <c:pt idx="76">
                  <c:v>10019.562119445523</c:v>
                </c:pt>
                <c:pt idx="77">
                  <c:v>10019.562119445523</c:v>
                </c:pt>
                <c:pt idx="78">
                  <c:v>10019.562119445523</c:v>
                </c:pt>
                <c:pt idx="79">
                  <c:v>10019.562119445523</c:v>
                </c:pt>
                <c:pt idx="80">
                  <c:v>10019.562119445523</c:v>
                </c:pt>
                <c:pt idx="81">
                  <c:v>10019.562119445523</c:v>
                </c:pt>
                <c:pt idx="82">
                  <c:v>10019.562119445525</c:v>
                </c:pt>
                <c:pt idx="83">
                  <c:v>10019.562119445525</c:v>
                </c:pt>
                <c:pt idx="84">
                  <c:v>9019.5621194455234</c:v>
                </c:pt>
                <c:pt idx="85">
                  <c:v>9019.5621194455234</c:v>
                </c:pt>
                <c:pt idx="86">
                  <c:v>17019.562119445523</c:v>
                </c:pt>
                <c:pt idx="87">
                  <c:v>17019.562119445523</c:v>
                </c:pt>
                <c:pt idx="88">
                  <c:v>9019.5621194455234</c:v>
                </c:pt>
                <c:pt idx="89">
                  <c:v>9019.5621194455234</c:v>
                </c:pt>
                <c:pt idx="90">
                  <c:v>17019.562119445523</c:v>
                </c:pt>
                <c:pt idx="91">
                  <c:v>17019.562119445523</c:v>
                </c:pt>
                <c:pt idx="92">
                  <c:v>9019.5621194455234</c:v>
                </c:pt>
                <c:pt idx="93">
                  <c:v>9019.5621194455234</c:v>
                </c:pt>
                <c:pt idx="94">
                  <c:v>17019.562119445523</c:v>
                </c:pt>
                <c:pt idx="95">
                  <c:v>17019.562119445523</c:v>
                </c:pt>
                <c:pt idx="96">
                  <c:v>9019.5621194455234</c:v>
                </c:pt>
                <c:pt idx="97">
                  <c:v>9019.5621194455234</c:v>
                </c:pt>
                <c:pt idx="98">
                  <c:v>17019.562119445523</c:v>
                </c:pt>
                <c:pt idx="99">
                  <c:v>17019.562119445523</c:v>
                </c:pt>
                <c:pt idx="100">
                  <c:v>9019.5621194455234</c:v>
                </c:pt>
                <c:pt idx="101">
                  <c:v>9019.5621194455234</c:v>
                </c:pt>
                <c:pt idx="102">
                  <c:v>17019.562119445523</c:v>
                </c:pt>
                <c:pt idx="103">
                  <c:v>17019.562119445523</c:v>
                </c:pt>
                <c:pt idx="104">
                  <c:v>10019.562119445523</c:v>
                </c:pt>
                <c:pt idx="105">
                  <c:v>10019.562119445523</c:v>
                </c:pt>
                <c:pt idx="106">
                  <c:v>10019.562119445523</c:v>
                </c:pt>
                <c:pt idx="107">
                  <c:v>10019.562119445523</c:v>
                </c:pt>
                <c:pt idx="108">
                  <c:v>10019.562119445523</c:v>
                </c:pt>
                <c:pt idx="109">
                  <c:v>10019.562119445523</c:v>
                </c:pt>
                <c:pt idx="110">
                  <c:v>10019.562119445525</c:v>
                </c:pt>
                <c:pt idx="111">
                  <c:v>10019.562119445525</c:v>
                </c:pt>
                <c:pt idx="112">
                  <c:v>10019.562119445525</c:v>
                </c:pt>
                <c:pt idx="113">
                  <c:v>10019.562119445525</c:v>
                </c:pt>
                <c:pt idx="114">
                  <c:v>10019.562119445525</c:v>
                </c:pt>
                <c:pt idx="115">
                  <c:v>10019.562119445525</c:v>
                </c:pt>
                <c:pt idx="116">
                  <c:v>10019.562119445525</c:v>
                </c:pt>
                <c:pt idx="117">
                  <c:v>10019.562119445525</c:v>
                </c:pt>
                <c:pt idx="118">
                  <c:v>10019.562119445525</c:v>
                </c:pt>
                <c:pt idx="119">
                  <c:v>10019.562119445525</c:v>
                </c:pt>
                <c:pt idx="120">
                  <c:v>10019.562119445525</c:v>
                </c:pt>
                <c:pt idx="121">
                  <c:v>10019.562119445525</c:v>
                </c:pt>
                <c:pt idx="122">
                  <c:v>10019.562119445525</c:v>
                </c:pt>
                <c:pt idx="123">
                  <c:v>10019.562119445525</c:v>
                </c:pt>
              </c:numCache>
            </c:numRef>
          </c:yVal>
          <c:smooth val="0"/>
          <c:extLst xmlns:c15="http://schemas.microsoft.com/office/drawing/2012/chart">
            <c:ext xmlns:c16="http://schemas.microsoft.com/office/drawing/2014/chart" uri="{C3380CC4-5D6E-409C-BE32-E72D297353CC}">
              <c16:uniqueId val="{00000006-D67B-48F7-85EC-E0CD7FFFD1BB}"/>
            </c:ext>
          </c:extLst>
        </c:ser>
        <c:ser>
          <c:idx val="8"/>
          <c:order val="6"/>
          <c:tx>
            <c:strRef>
              <c:f>'Hydrograph_Unconstrianed (H1000'!$R$16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'Hydrograph_Unconstrianed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'Hydrograph_Unconstrianed (H1000'!$R$17:$R$140</c:f>
              <c:numCache>
                <c:formatCode>General</c:formatCode>
                <c:ptCount val="124"/>
                <c:pt idx="0">
                  <c:v>9718.4868506283201</c:v>
                </c:pt>
                <c:pt idx="1">
                  <c:v>9718.4868506283201</c:v>
                </c:pt>
                <c:pt idx="2">
                  <c:v>17718.48685062832</c:v>
                </c:pt>
                <c:pt idx="3">
                  <c:v>17718.48685062832</c:v>
                </c:pt>
                <c:pt idx="4">
                  <c:v>9718.4868506283201</c:v>
                </c:pt>
                <c:pt idx="5">
                  <c:v>9718.4868506283201</c:v>
                </c:pt>
                <c:pt idx="6">
                  <c:v>17718.48685062832</c:v>
                </c:pt>
                <c:pt idx="7">
                  <c:v>17718.48685062832</c:v>
                </c:pt>
                <c:pt idx="8">
                  <c:v>9718.4868506283201</c:v>
                </c:pt>
                <c:pt idx="9">
                  <c:v>9718.4868506283201</c:v>
                </c:pt>
                <c:pt idx="10">
                  <c:v>17718.48685062832</c:v>
                </c:pt>
                <c:pt idx="11">
                  <c:v>17718.48685062832</c:v>
                </c:pt>
                <c:pt idx="12">
                  <c:v>9718.4868506283201</c:v>
                </c:pt>
                <c:pt idx="13">
                  <c:v>9718.4868506283201</c:v>
                </c:pt>
                <c:pt idx="14">
                  <c:v>17718.48685062832</c:v>
                </c:pt>
                <c:pt idx="15">
                  <c:v>17718.48685062832</c:v>
                </c:pt>
                <c:pt idx="16">
                  <c:v>9718.4868506283201</c:v>
                </c:pt>
                <c:pt idx="17">
                  <c:v>9718.4868506283201</c:v>
                </c:pt>
                <c:pt idx="18">
                  <c:v>17718.48685062832</c:v>
                </c:pt>
                <c:pt idx="19">
                  <c:v>17718.48685062832</c:v>
                </c:pt>
                <c:pt idx="20">
                  <c:v>10718.48685062832</c:v>
                </c:pt>
                <c:pt idx="21">
                  <c:v>10718.48685062832</c:v>
                </c:pt>
                <c:pt idx="22">
                  <c:v>10718.48685062832</c:v>
                </c:pt>
                <c:pt idx="23">
                  <c:v>10718.48685062832</c:v>
                </c:pt>
                <c:pt idx="24">
                  <c:v>10718.48685062832</c:v>
                </c:pt>
                <c:pt idx="25">
                  <c:v>10718.48685062832</c:v>
                </c:pt>
                <c:pt idx="26">
                  <c:v>10718.48685062832</c:v>
                </c:pt>
                <c:pt idx="27">
                  <c:v>10718.48685062832</c:v>
                </c:pt>
                <c:pt idx="28">
                  <c:v>9718.4868506283201</c:v>
                </c:pt>
                <c:pt idx="29">
                  <c:v>9718.4868506283201</c:v>
                </c:pt>
                <c:pt idx="30">
                  <c:v>17718.48685062832</c:v>
                </c:pt>
                <c:pt idx="31">
                  <c:v>17718.48685062832</c:v>
                </c:pt>
                <c:pt idx="32">
                  <c:v>9718.4868506283201</c:v>
                </c:pt>
                <c:pt idx="33">
                  <c:v>9718.4868506283201</c:v>
                </c:pt>
                <c:pt idx="34">
                  <c:v>17718.48685062832</c:v>
                </c:pt>
                <c:pt idx="35">
                  <c:v>17718.48685062832</c:v>
                </c:pt>
                <c:pt idx="36">
                  <c:v>9718.4868506283201</c:v>
                </c:pt>
                <c:pt idx="37">
                  <c:v>9718.4868506283201</c:v>
                </c:pt>
                <c:pt idx="38">
                  <c:v>17718.48685062832</c:v>
                </c:pt>
                <c:pt idx="39">
                  <c:v>17718.48685062832</c:v>
                </c:pt>
                <c:pt idx="40">
                  <c:v>9718.4868506283201</c:v>
                </c:pt>
                <c:pt idx="41">
                  <c:v>9718.4868506283201</c:v>
                </c:pt>
                <c:pt idx="42">
                  <c:v>17718.48685062832</c:v>
                </c:pt>
                <c:pt idx="43">
                  <c:v>17718.48685062832</c:v>
                </c:pt>
                <c:pt idx="44">
                  <c:v>9718.4868506283201</c:v>
                </c:pt>
                <c:pt idx="45">
                  <c:v>9718.4868506283201</c:v>
                </c:pt>
                <c:pt idx="46">
                  <c:v>17718.48685062832</c:v>
                </c:pt>
                <c:pt idx="47">
                  <c:v>17718.48685062832</c:v>
                </c:pt>
                <c:pt idx="48">
                  <c:v>10718.48685062832</c:v>
                </c:pt>
                <c:pt idx="49">
                  <c:v>10718.48685062832</c:v>
                </c:pt>
                <c:pt idx="50">
                  <c:v>10718.48685062832</c:v>
                </c:pt>
                <c:pt idx="51">
                  <c:v>10718.48685062832</c:v>
                </c:pt>
                <c:pt idx="52">
                  <c:v>10718.48685062832</c:v>
                </c:pt>
                <c:pt idx="53">
                  <c:v>10718.48685062832</c:v>
                </c:pt>
                <c:pt idx="54">
                  <c:v>10718.48685062832</c:v>
                </c:pt>
                <c:pt idx="55">
                  <c:v>10718.48685062832</c:v>
                </c:pt>
                <c:pt idx="56">
                  <c:v>9718.4868506283201</c:v>
                </c:pt>
                <c:pt idx="57">
                  <c:v>9718.4868506283201</c:v>
                </c:pt>
                <c:pt idx="58">
                  <c:v>17718.48685062832</c:v>
                </c:pt>
                <c:pt idx="59">
                  <c:v>17718.48685062832</c:v>
                </c:pt>
                <c:pt idx="60">
                  <c:v>9718.4868506283201</c:v>
                </c:pt>
                <c:pt idx="61">
                  <c:v>9718.4868506283201</c:v>
                </c:pt>
                <c:pt idx="62">
                  <c:v>17718.48685062832</c:v>
                </c:pt>
                <c:pt idx="63">
                  <c:v>17718.48685062832</c:v>
                </c:pt>
                <c:pt idx="64">
                  <c:v>9718.4868506283201</c:v>
                </c:pt>
                <c:pt idx="65">
                  <c:v>9718.4868506283201</c:v>
                </c:pt>
                <c:pt idx="66">
                  <c:v>17718.48685062832</c:v>
                </c:pt>
                <c:pt idx="67">
                  <c:v>17718.48685062832</c:v>
                </c:pt>
                <c:pt idx="68">
                  <c:v>9718.4868506283201</c:v>
                </c:pt>
                <c:pt idx="69">
                  <c:v>9718.4868506283201</c:v>
                </c:pt>
                <c:pt idx="70">
                  <c:v>17718.48685062832</c:v>
                </c:pt>
                <c:pt idx="71">
                  <c:v>17718.48685062832</c:v>
                </c:pt>
                <c:pt idx="72">
                  <c:v>9718.4868506283201</c:v>
                </c:pt>
                <c:pt idx="73">
                  <c:v>9718.4868506283201</c:v>
                </c:pt>
                <c:pt idx="74">
                  <c:v>17718.48685062832</c:v>
                </c:pt>
                <c:pt idx="75">
                  <c:v>17718.48685062832</c:v>
                </c:pt>
                <c:pt idx="76">
                  <c:v>10718.48685062832</c:v>
                </c:pt>
                <c:pt idx="77">
                  <c:v>10718.48685062832</c:v>
                </c:pt>
                <c:pt idx="78">
                  <c:v>10718.48685062832</c:v>
                </c:pt>
                <c:pt idx="79">
                  <c:v>10718.48685062832</c:v>
                </c:pt>
                <c:pt idx="80">
                  <c:v>10718.48685062832</c:v>
                </c:pt>
                <c:pt idx="81">
                  <c:v>10718.48685062832</c:v>
                </c:pt>
                <c:pt idx="82">
                  <c:v>10718.48685062832</c:v>
                </c:pt>
                <c:pt idx="83">
                  <c:v>10718.48685062832</c:v>
                </c:pt>
                <c:pt idx="84">
                  <c:v>10718.48685062832</c:v>
                </c:pt>
                <c:pt idx="85">
                  <c:v>10718.48685062832</c:v>
                </c:pt>
                <c:pt idx="86">
                  <c:v>10718.48685062832</c:v>
                </c:pt>
                <c:pt idx="87">
                  <c:v>10718.48685062832</c:v>
                </c:pt>
                <c:pt idx="88">
                  <c:v>10718.48685062832</c:v>
                </c:pt>
                <c:pt idx="89">
                  <c:v>10718.48685062832</c:v>
                </c:pt>
                <c:pt idx="90">
                  <c:v>10718.48685062832</c:v>
                </c:pt>
                <c:pt idx="91">
                  <c:v>10718.48685062832</c:v>
                </c:pt>
                <c:pt idx="92">
                  <c:v>10718.48685062832</c:v>
                </c:pt>
                <c:pt idx="93">
                  <c:v>10718.48685062832</c:v>
                </c:pt>
                <c:pt idx="94">
                  <c:v>10718.48685062832</c:v>
                </c:pt>
                <c:pt idx="95">
                  <c:v>10718.48685062832</c:v>
                </c:pt>
                <c:pt idx="96">
                  <c:v>10718.48685062832</c:v>
                </c:pt>
                <c:pt idx="97">
                  <c:v>10718.48685062832</c:v>
                </c:pt>
                <c:pt idx="98">
                  <c:v>10718.48685062832</c:v>
                </c:pt>
                <c:pt idx="99">
                  <c:v>10718.48685062832</c:v>
                </c:pt>
                <c:pt idx="100">
                  <c:v>10718.48685062832</c:v>
                </c:pt>
                <c:pt idx="101">
                  <c:v>10718.48685062832</c:v>
                </c:pt>
                <c:pt idx="102">
                  <c:v>10718.48685062832</c:v>
                </c:pt>
                <c:pt idx="103">
                  <c:v>10718.48685062832</c:v>
                </c:pt>
                <c:pt idx="104">
                  <c:v>10718.48685062832</c:v>
                </c:pt>
                <c:pt idx="105">
                  <c:v>10718.48685062832</c:v>
                </c:pt>
                <c:pt idx="106">
                  <c:v>10718.48685062832</c:v>
                </c:pt>
                <c:pt idx="107">
                  <c:v>10718.48685062832</c:v>
                </c:pt>
                <c:pt idx="108">
                  <c:v>10718.48685062832</c:v>
                </c:pt>
                <c:pt idx="109">
                  <c:v>10718.48685062832</c:v>
                </c:pt>
                <c:pt idx="110">
                  <c:v>10718.48685062832</c:v>
                </c:pt>
                <c:pt idx="111">
                  <c:v>10718.48685062832</c:v>
                </c:pt>
                <c:pt idx="112">
                  <c:v>10718.48685062832</c:v>
                </c:pt>
                <c:pt idx="113">
                  <c:v>10718.48685062832</c:v>
                </c:pt>
                <c:pt idx="114">
                  <c:v>10718.48685062832</c:v>
                </c:pt>
                <c:pt idx="115">
                  <c:v>10718.48685062832</c:v>
                </c:pt>
                <c:pt idx="116">
                  <c:v>10718.48685062832</c:v>
                </c:pt>
                <c:pt idx="117">
                  <c:v>10718.48685062832</c:v>
                </c:pt>
                <c:pt idx="118">
                  <c:v>10718.48685062832</c:v>
                </c:pt>
                <c:pt idx="119">
                  <c:v>10718.48685062832</c:v>
                </c:pt>
                <c:pt idx="120">
                  <c:v>10718.48685062832</c:v>
                </c:pt>
                <c:pt idx="121">
                  <c:v>10718.48685062832</c:v>
                </c:pt>
                <c:pt idx="122">
                  <c:v>10718.48685062832</c:v>
                </c:pt>
                <c:pt idx="123">
                  <c:v>10718.48685062832</c:v>
                </c:pt>
              </c:numCache>
            </c:numRef>
          </c:yVal>
          <c:smooth val="0"/>
          <c:extLst>
            <c:ext xmlns:c16="http://schemas.microsoft.com/office/drawing/2014/chart" uri="{C3380CC4-5D6E-409C-BE32-E72D297353CC}">
              <c16:uniqueId val="{00000002-D67B-48F7-85EC-E0CD7FFFD1BB}"/>
            </c:ext>
          </c:extLst>
        </c:ser>
        <c:ser>
          <c:idx val="6"/>
          <c:order val="7"/>
          <c:tx>
            <c:strRef>
              <c:f>'Hydrograph_Unconstrianed (H1000'!$S$16</c:f>
              <c:strCache>
                <c:ptCount val="1"/>
                <c:pt idx="0">
                  <c:v>20 steady low flow days </c:v>
                </c:pt>
              </c:strCache>
              <c:extLst xmlns:c15="http://schemas.microsoft.com/office/drawing/2012/chart"/>
            </c:strRef>
          </c:tx>
          <c:spPr>
            <a:ln w="19050" cap="rnd">
              <a:solidFill>
                <a:schemeClr val="accent1">
                  <a:lumMod val="60000"/>
                </a:schemeClr>
              </a:solidFill>
              <a:round/>
            </a:ln>
            <a:effectLst/>
          </c:spPr>
          <c:marker>
            <c:symbol val="none"/>
          </c:marker>
          <c:xVal>
            <c:numRef>
              <c:f>'Hydrograph_Unconstrianed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'Hydrograph_Unconstrianed (H1000'!$S$17:$S$140</c:f>
              <c:numCache>
                <c:formatCode>General</c:formatCode>
                <c:ptCount val="124"/>
                <c:pt idx="0">
                  <c:v>10417.411581811113</c:v>
                </c:pt>
                <c:pt idx="1">
                  <c:v>10417.411581811113</c:v>
                </c:pt>
                <c:pt idx="2">
                  <c:v>18417.411581811113</c:v>
                </c:pt>
                <c:pt idx="3">
                  <c:v>18417.411581811113</c:v>
                </c:pt>
                <c:pt idx="4">
                  <c:v>10417.411581811113</c:v>
                </c:pt>
                <c:pt idx="5">
                  <c:v>10417.411581811113</c:v>
                </c:pt>
                <c:pt idx="6">
                  <c:v>18417.411581811113</c:v>
                </c:pt>
                <c:pt idx="7">
                  <c:v>18417.411581811113</c:v>
                </c:pt>
                <c:pt idx="8">
                  <c:v>10417.411581811113</c:v>
                </c:pt>
                <c:pt idx="9">
                  <c:v>10417.411581811113</c:v>
                </c:pt>
                <c:pt idx="10">
                  <c:v>18417.411581811113</c:v>
                </c:pt>
                <c:pt idx="11">
                  <c:v>18417.411581811113</c:v>
                </c:pt>
                <c:pt idx="12">
                  <c:v>10417.411581811113</c:v>
                </c:pt>
                <c:pt idx="13">
                  <c:v>10417.411581811113</c:v>
                </c:pt>
                <c:pt idx="14">
                  <c:v>18417.411581811113</c:v>
                </c:pt>
                <c:pt idx="15">
                  <c:v>18417.411581811113</c:v>
                </c:pt>
                <c:pt idx="16">
                  <c:v>10417.411581811113</c:v>
                </c:pt>
                <c:pt idx="17">
                  <c:v>10417.411581811113</c:v>
                </c:pt>
                <c:pt idx="18">
                  <c:v>18417.411581811113</c:v>
                </c:pt>
                <c:pt idx="19">
                  <c:v>18417.411581811113</c:v>
                </c:pt>
                <c:pt idx="20">
                  <c:v>11417.411581811111</c:v>
                </c:pt>
                <c:pt idx="21">
                  <c:v>11417.411581811111</c:v>
                </c:pt>
                <c:pt idx="22">
                  <c:v>11417.411581811111</c:v>
                </c:pt>
                <c:pt idx="23">
                  <c:v>11417.411581811111</c:v>
                </c:pt>
                <c:pt idx="24">
                  <c:v>11417.411581811113</c:v>
                </c:pt>
                <c:pt idx="25">
                  <c:v>11417.411581811113</c:v>
                </c:pt>
                <c:pt idx="26">
                  <c:v>11417.411581811115</c:v>
                </c:pt>
                <c:pt idx="27">
                  <c:v>11417.411581811115</c:v>
                </c:pt>
                <c:pt idx="28">
                  <c:v>10417.411581811113</c:v>
                </c:pt>
                <c:pt idx="29">
                  <c:v>10417.411581811113</c:v>
                </c:pt>
                <c:pt idx="30">
                  <c:v>18417.411581811113</c:v>
                </c:pt>
                <c:pt idx="31">
                  <c:v>18417.411581811113</c:v>
                </c:pt>
                <c:pt idx="32">
                  <c:v>10417.411581811113</c:v>
                </c:pt>
                <c:pt idx="33">
                  <c:v>10417.411581811113</c:v>
                </c:pt>
                <c:pt idx="34">
                  <c:v>18417.411581811113</c:v>
                </c:pt>
                <c:pt idx="35">
                  <c:v>18417.411581811113</c:v>
                </c:pt>
                <c:pt idx="36">
                  <c:v>10417.411581811113</c:v>
                </c:pt>
                <c:pt idx="37">
                  <c:v>10417.411581811113</c:v>
                </c:pt>
                <c:pt idx="38">
                  <c:v>18417.411581811113</c:v>
                </c:pt>
                <c:pt idx="39">
                  <c:v>18417.411581811113</c:v>
                </c:pt>
                <c:pt idx="40">
                  <c:v>10417.411581811113</c:v>
                </c:pt>
                <c:pt idx="41">
                  <c:v>10417.411581811113</c:v>
                </c:pt>
                <c:pt idx="42">
                  <c:v>18417.411581811113</c:v>
                </c:pt>
                <c:pt idx="43">
                  <c:v>18417.411581811113</c:v>
                </c:pt>
                <c:pt idx="44">
                  <c:v>10417.411581811113</c:v>
                </c:pt>
                <c:pt idx="45">
                  <c:v>10417.411581811113</c:v>
                </c:pt>
                <c:pt idx="46">
                  <c:v>18417.411581811113</c:v>
                </c:pt>
                <c:pt idx="47">
                  <c:v>18417.411581811113</c:v>
                </c:pt>
                <c:pt idx="48">
                  <c:v>11417.411581811111</c:v>
                </c:pt>
                <c:pt idx="49">
                  <c:v>11417.411581811111</c:v>
                </c:pt>
                <c:pt idx="50">
                  <c:v>11417.411581811111</c:v>
                </c:pt>
                <c:pt idx="51">
                  <c:v>11417.411581811111</c:v>
                </c:pt>
                <c:pt idx="52">
                  <c:v>11417.411581811113</c:v>
                </c:pt>
                <c:pt idx="53">
                  <c:v>11417.411581811113</c:v>
                </c:pt>
                <c:pt idx="54">
                  <c:v>11417.411581811115</c:v>
                </c:pt>
                <c:pt idx="55">
                  <c:v>11417.411581811115</c:v>
                </c:pt>
                <c:pt idx="56">
                  <c:v>11417.411581811117</c:v>
                </c:pt>
                <c:pt idx="57">
                  <c:v>11417.411581811117</c:v>
                </c:pt>
                <c:pt idx="58">
                  <c:v>11417.411581811117</c:v>
                </c:pt>
                <c:pt idx="59">
                  <c:v>11417.411581811117</c:v>
                </c:pt>
                <c:pt idx="60">
                  <c:v>11417.411581811117</c:v>
                </c:pt>
                <c:pt idx="61">
                  <c:v>11417.411581811117</c:v>
                </c:pt>
                <c:pt idx="62">
                  <c:v>11417.411581811117</c:v>
                </c:pt>
                <c:pt idx="63">
                  <c:v>11417.411581811117</c:v>
                </c:pt>
                <c:pt idx="64">
                  <c:v>11417.411581811117</c:v>
                </c:pt>
                <c:pt idx="65">
                  <c:v>11417.411581811117</c:v>
                </c:pt>
                <c:pt idx="66">
                  <c:v>11417.411581811117</c:v>
                </c:pt>
                <c:pt idx="67">
                  <c:v>11417.411581811117</c:v>
                </c:pt>
                <c:pt idx="68">
                  <c:v>11417.411581811117</c:v>
                </c:pt>
                <c:pt idx="69">
                  <c:v>11417.411581811117</c:v>
                </c:pt>
                <c:pt idx="70">
                  <c:v>11417.411581811117</c:v>
                </c:pt>
                <c:pt idx="71">
                  <c:v>11417.411581811117</c:v>
                </c:pt>
                <c:pt idx="72">
                  <c:v>11417.411581811117</c:v>
                </c:pt>
                <c:pt idx="73">
                  <c:v>11417.411581811117</c:v>
                </c:pt>
                <c:pt idx="74">
                  <c:v>11417.411581811117</c:v>
                </c:pt>
                <c:pt idx="75">
                  <c:v>11417.411581811117</c:v>
                </c:pt>
                <c:pt idx="76">
                  <c:v>11417.411581811111</c:v>
                </c:pt>
                <c:pt idx="77">
                  <c:v>11417.411581811111</c:v>
                </c:pt>
                <c:pt idx="78">
                  <c:v>11417.411581811111</c:v>
                </c:pt>
                <c:pt idx="79">
                  <c:v>11417.411581811111</c:v>
                </c:pt>
                <c:pt idx="80">
                  <c:v>11417.411581811113</c:v>
                </c:pt>
                <c:pt idx="81">
                  <c:v>11417.411581811113</c:v>
                </c:pt>
                <c:pt idx="82">
                  <c:v>11417.411581811115</c:v>
                </c:pt>
                <c:pt idx="83">
                  <c:v>11417.411581811115</c:v>
                </c:pt>
                <c:pt idx="84">
                  <c:v>11417.411581811117</c:v>
                </c:pt>
                <c:pt idx="85">
                  <c:v>11417.411581811117</c:v>
                </c:pt>
                <c:pt idx="86">
                  <c:v>11417.411581811117</c:v>
                </c:pt>
                <c:pt idx="87">
                  <c:v>11417.411581811117</c:v>
                </c:pt>
                <c:pt idx="88">
                  <c:v>11417.411581811117</c:v>
                </c:pt>
                <c:pt idx="89">
                  <c:v>11417.411581811117</c:v>
                </c:pt>
                <c:pt idx="90">
                  <c:v>11417.411581811117</c:v>
                </c:pt>
                <c:pt idx="91">
                  <c:v>11417.411581811117</c:v>
                </c:pt>
                <c:pt idx="92">
                  <c:v>11417.411581811117</c:v>
                </c:pt>
                <c:pt idx="93">
                  <c:v>11417.411581811117</c:v>
                </c:pt>
                <c:pt idx="94">
                  <c:v>11417.411581811117</c:v>
                </c:pt>
                <c:pt idx="95">
                  <c:v>11417.411581811117</c:v>
                </c:pt>
                <c:pt idx="96">
                  <c:v>11417.411581811117</c:v>
                </c:pt>
                <c:pt idx="97">
                  <c:v>11417.411581811117</c:v>
                </c:pt>
                <c:pt idx="98">
                  <c:v>11417.411581811117</c:v>
                </c:pt>
                <c:pt idx="99">
                  <c:v>11417.411581811117</c:v>
                </c:pt>
                <c:pt idx="100">
                  <c:v>11417.411581811117</c:v>
                </c:pt>
                <c:pt idx="101">
                  <c:v>11417.411581811117</c:v>
                </c:pt>
                <c:pt idx="102">
                  <c:v>11417.411581811117</c:v>
                </c:pt>
                <c:pt idx="103">
                  <c:v>11417.411581811117</c:v>
                </c:pt>
                <c:pt idx="104">
                  <c:v>11417.411581811111</c:v>
                </c:pt>
                <c:pt idx="105">
                  <c:v>11417.411581811111</c:v>
                </c:pt>
                <c:pt idx="106">
                  <c:v>11417.411581811111</c:v>
                </c:pt>
                <c:pt idx="107">
                  <c:v>11417.411581811111</c:v>
                </c:pt>
                <c:pt idx="108">
                  <c:v>11417.411581811113</c:v>
                </c:pt>
                <c:pt idx="109">
                  <c:v>11417.411581811113</c:v>
                </c:pt>
                <c:pt idx="110">
                  <c:v>11417.411581811115</c:v>
                </c:pt>
                <c:pt idx="111">
                  <c:v>11417.411581811115</c:v>
                </c:pt>
                <c:pt idx="112">
                  <c:v>11417.411581811117</c:v>
                </c:pt>
                <c:pt idx="113">
                  <c:v>11417.411581811117</c:v>
                </c:pt>
                <c:pt idx="114">
                  <c:v>11417.411581811117</c:v>
                </c:pt>
                <c:pt idx="115">
                  <c:v>11417.411581811117</c:v>
                </c:pt>
                <c:pt idx="116">
                  <c:v>11417.411581811117</c:v>
                </c:pt>
                <c:pt idx="117">
                  <c:v>11417.411581811117</c:v>
                </c:pt>
                <c:pt idx="118">
                  <c:v>11417.411581811117</c:v>
                </c:pt>
                <c:pt idx="119">
                  <c:v>11417.411581811117</c:v>
                </c:pt>
                <c:pt idx="120">
                  <c:v>11417.411581811117</c:v>
                </c:pt>
                <c:pt idx="121">
                  <c:v>11417.411581811117</c:v>
                </c:pt>
                <c:pt idx="122">
                  <c:v>11417.411581811117</c:v>
                </c:pt>
                <c:pt idx="123">
                  <c:v>11417.411581811117</c:v>
                </c:pt>
              </c:numCache>
            </c:numRef>
          </c:yVal>
          <c:smooth val="0"/>
          <c:extLst xmlns:c15="http://schemas.microsoft.com/office/drawing/2012/chart">
            <c:ext xmlns:c16="http://schemas.microsoft.com/office/drawing/2014/chart" uri="{C3380CC4-5D6E-409C-BE32-E72D297353CC}">
              <c16:uniqueId val="{00000007-D67B-48F7-85EC-E0CD7FFFD1BB}"/>
            </c:ext>
          </c:extLst>
        </c:ser>
        <c:ser>
          <c:idx val="4"/>
          <c:order val="8"/>
          <c:tx>
            <c:strRef>
              <c:f>'Hydrograph_Unconstrianed (H1000'!$T$16</c:f>
              <c:strCache>
                <c:ptCount val="1"/>
                <c:pt idx="0">
                  <c:v>31 steady low flow days </c:v>
                </c:pt>
              </c:strCache>
              <c:extLst xmlns:c15="http://schemas.microsoft.com/office/drawing/2012/chart"/>
            </c:strRef>
          </c:tx>
          <c:spPr>
            <a:ln w="19050" cap="rnd">
              <a:solidFill>
                <a:srgbClr val="C7A1E3"/>
              </a:solidFill>
              <a:round/>
            </a:ln>
            <a:effectLst/>
          </c:spPr>
          <c:marker>
            <c:symbol val="none"/>
          </c:marker>
          <c:xVal>
            <c:numRef>
              <c:f>'Hydrograph_Unconstrianed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'Hydrograph_Unconstrianed (H1000'!$T$17:$T$140</c:f>
              <c:numCache>
                <c:formatCode>General</c:formatCode>
                <c:ptCount val="124"/>
                <c:pt idx="0">
                  <c:v>12955.045990413268</c:v>
                </c:pt>
                <c:pt idx="1">
                  <c:v>12955.045990413268</c:v>
                </c:pt>
                <c:pt idx="2">
                  <c:v>12955.045990413268</c:v>
                </c:pt>
                <c:pt idx="3">
                  <c:v>12955.045990413268</c:v>
                </c:pt>
                <c:pt idx="4">
                  <c:v>12955.045990413268</c:v>
                </c:pt>
                <c:pt idx="5">
                  <c:v>12955.045990413268</c:v>
                </c:pt>
                <c:pt idx="6">
                  <c:v>12955.045990413268</c:v>
                </c:pt>
                <c:pt idx="7">
                  <c:v>12955.045990413268</c:v>
                </c:pt>
                <c:pt idx="8">
                  <c:v>12955.045990413268</c:v>
                </c:pt>
                <c:pt idx="9">
                  <c:v>12955.045990413268</c:v>
                </c:pt>
                <c:pt idx="10">
                  <c:v>12955.045990413268</c:v>
                </c:pt>
                <c:pt idx="11">
                  <c:v>12955.045990413268</c:v>
                </c:pt>
                <c:pt idx="12">
                  <c:v>12955.045990413268</c:v>
                </c:pt>
                <c:pt idx="13">
                  <c:v>12955.045990413268</c:v>
                </c:pt>
                <c:pt idx="14">
                  <c:v>12955.045990413268</c:v>
                </c:pt>
                <c:pt idx="15">
                  <c:v>12955.045990413268</c:v>
                </c:pt>
                <c:pt idx="16">
                  <c:v>12955.045990413268</c:v>
                </c:pt>
                <c:pt idx="17">
                  <c:v>12955.045990413268</c:v>
                </c:pt>
                <c:pt idx="18">
                  <c:v>12955.045990413268</c:v>
                </c:pt>
                <c:pt idx="19">
                  <c:v>12955.045990413268</c:v>
                </c:pt>
                <c:pt idx="20">
                  <c:v>12955.045990413264</c:v>
                </c:pt>
                <c:pt idx="21">
                  <c:v>12955.045990413264</c:v>
                </c:pt>
                <c:pt idx="22">
                  <c:v>12955.045990413264</c:v>
                </c:pt>
                <c:pt idx="23">
                  <c:v>12955.045990413264</c:v>
                </c:pt>
                <c:pt idx="24">
                  <c:v>12955.045990413264</c:v>
                </c:pt>
                <c:pt idx="25">
                  <c:v>12955.045990413264</c:v>
                </c:pt>
                <c:pt idx="26">
                  <c:v>12955.045990413264</c:v>
                </c:pt>
                <c:pt idx="27">
                  <c:v>12955.045990413264</c:v>
                </c:pt>
                <c:pt idx="28">
                  <c:v>12955.045990413268</c:v>
                </c:pt>
                <c:pt idx="29">
                  <c:v>12955.045990413268</c:v>
                </c:pt>
                <c:pt idx="30">
                  <c:v>12955.045990413268</c:v>
                </c:pt>
                <c:pt idx="31">
                  <c:v>12955.045990413268</c:v>
                </c:pt>
                <c:pt idx="32">
                  <c:v>12955.045990413268</c:v>
                </c:pt>
                <c:pt idx="33">
                  <c:v>12955.045990413268</c:v>
                </c:pt>
                <c:pt idx="34">
                  <c:v>12955.045990413268</c:v>
                </c:pt>
                <c:pt idx="35">
                  <c:v>12955.045990413268</c:v>
                </c:pt>
                <c:pt idx="36">
                  <c:v>12955.045990413268</c:v>
                </c:pt>
                <c:pt idx="37">
                  <c:v>12955.045990413268</c:v>
                </c:pt>
                <c:pt idx="38">
                  <c:v>12955.045990413268</c:v>
                </c:pt>
                <c:pt idx="39">
                  <c:v>12955.045990413268</c:v>
                </c:pt>
                <c:pt idx="40">
                  <c:v>12955.045990413268</c:v>
                </c:pt>
                <c:pt idx="41">
                  <c:v>12955.045990413268</c:v>
                </c:pt>
                <c:pt idx="42">
                  <c:v>12955.045990413268</c:v>
                </c:pt>
                <c:pt idx="43">
                  <c:v>12955.045990413268</c:v>
                </c:pt>
                <c:pt idx="44">
                  <c:v>12955.045990413268</c:v>
                </c:pt>
                <c:pt idx="45">
                  <c:v>12955.045990413268</c:v>
                </c:pt>
                <c:pt idx="46">
                  <c:v>12955.045990413268</c:v>
                </c:pt>
                <c:pt idx="47">
                  <c:v>12955.045990413268</c:v>
                </c:pt>
                <c:pt idx="48">
                  <c:v>12955.045990413264</c:v>
                </c:pt>
                <c:pt idx="49">
                  <c:v>12955.045990413264</c:v>
                </c:pt>
                <c:pt idx="50">
                  <c:v>12955.045990413264</c:v>
                </c:pt>
                <c:pt idx="51">
                  <c:v>12955.045990413264</c:v>
                </c:pt>
                <c:pt idx="52">
                  <c:v>12955.045990413264</c:v>
                </c:pt>
                <c:pt idx="53">
                  <c:v>12955.045990413264</c:v>
                </c:pt>
                <c:pt idx="54">
                  <c:v>12955.045990413264</c:v>
                </c:pt>
                <c:pt idx="55">
                  <c:v>12955.045990413264</c:v>
                </c:pt>
                <c:pt idx="56">
                  <c:v>12955.045990413268</c:v>
                </c:pt>
                <c:pt idx="57">
                  <c:v>12955.045990413268</c:v>
                </c:pt>
                <c:pt idx="58">
                  <c:v>12955.045990413268</c:v>
                </c:pt>
                <c:pt idx="59">
                  <c:v>12955.045990413268</c:v>
                </c:pt>
                <c:pt idx="60">
                  <c:v>12955.045990413268</c:v>
                </c:pt>
                <c:pt idx="61">
                  <c:v>12955.045990413268</c:v>
                </c:pt>
                <c:pt idx="62">
                  <c:v>12955.045990413268</c:v>
                </c:pt>
                <c:pt idx="63">
                  <c:v>12955.045990413268</c:v>
                </c:pt>
                <c:pt idx="64">
                  <c:v>12955.045990413268</c:v>
                </c:pt>
                <c:pt idx="65">
                  <c:v>12955.045990413268</c:v>
                </c:pt>
                <c:pt idx="66">
                  <c:v>12955.045990413268</c:v>
                </c:pt>
                <c:pt idx="67">
                  <c:v>12955.045990413268</c:v>
                </c:pt>
                <c:pt idx="68">
                  <c:v>12955.045990413268</c:v>
                </c:pt>
                <c:pt idx="69">
                  <c:v>12955.045990413268</c:v>
                </c:pt>
                <c:pt idx="70">
                  <c:v>12955.045990413268</c:v>
                </c:pt>
                <c:pt idx="71">
                  <c:v>12955.045990413268</c:v>
                </c:pt>
                <c:pt idx="72">
                  <c:v>12955.045990413268</c:v>
                </c:pt>
                <c:pt idx="73">
                  <c:v>12955.045990413268</c:v>
                </c:pt>
                <c:pt idx="74">
                  <c:v>12955.045990413268</c:v>
                </c:pt>
                <c:pt idx="75">
                  <c:v>12955.045990413268</c:v>
                </c:pt>
                <c:pt idx="76">
                  <c:v>12955.045990413264</c:v>
                </c:pt>
                <c:pt idx="77">
                  <c:v>12955.045990413264</c:v>
                </c:pt>
                <c:pt idx="78">
                  <c:v>12955.045990413264</c:v>
                </c:pt>
                <c:pt idx="79">
                  <c:v>12955.045990413264</c:v>
                </c:pt>
                <c:pt idx="80">
                  <c:v>12955.045990413264</c:v>
                </c:pt>
                <c:pt idx="81">
                  <c:v>12955.045990413264</c:v>
                </c:pt>
                <c:pt idx="82">
                  <c:v>12955.045990413264</c:v>
                </c:pt>
                <c:pt idx="83">
                  <c:v>12955.045990413264</c:v>
                </c:pt>
                <c:pt idx="84">
                  <c:v>12955.045990413268</c:v>
                </c:pt>
                <c:pt idx="85">
                  <c:v>12955.045990413268</c:v>
                </c:pt>
                <c:pt idx="86">
                  <c:v>12955.045990413268</c:v>
                </c:pt>
                <c:pt idx="87">
                  <c:v>12955.045990413268</c:v>
                </c:pt>
                <c:pt idx="88">
                  <c:v>12955.045990413268</c:v>
                </c:pt>
                <c:pt idx="89">
                  <c:v>12955.045990413268</c:v>
                </c:pt>
                <c:pt idx="90">
                  <c:v>12955.045990413268</c:v>
                </c:pt>
                <c:pt idx="91">
                  <c:v>12955.045990413268</c:v>
                </c:pt>
                <c:pt idx="92">
                  <c:v>12955.045990413268</c:v>
                </c:pt>
                <c:pt idx="93">
                  <c:v>12955.045990413268</c:v>
                </c:pt>
                <c:pt idx="94">
                  <c:v>12955.045990413268</c:v>
                </c:pt>
                <c:pt idx="95">
                  <c:v>12955.045990413268</c:v>
                </c:pt>
                <c:pt idx="96">
                  <c:v>12955.045990413268</c:v>
                </c:pt>
                <c:pt idx="97">
                  <c:v>12955.045990413268</c:v>
                </c:pt>
                <c:pt idx="98">
                  <c:v>12955.045990413268</c:v>
                </c:pt>
                <c:pt idx="99">
                  <c:v>12955.045990413268</c:v>
                </c:pt>
                <c:pt idx="100">
                  <c:v>12955.045990413268</c:v>
                </c:pt>
                <c:pt idx="101">
                  <c:v>12955.045990413268</c:v>
                </c:pt>
                <c:pt idx="102">
                  <c:v>12955.045990413268</c:v>
                </c:pt>
                <c:pt idx="103">
                  <c:v>12955.045990413268</c:v>
                </c:pt>
                <c:pt idx="104">
                  <c:v>12955.045990413264</c:v>
                </c:pt>
                <c:pt idx="105">
                  <c:v>12955.045990413264</c:v>
                </c:pt>
                <c:pt idx="106">
                  <c:v>12955.045990413264</c:v>
                </c:pt>
                <c:pt idx="107">
                  <c:v>12955.045990413264</c:v>
                </c:pt>
                <c:pt idx="108">
                  <c:v>12955.045990413264</c:v>
                </c:pt>
                <c:pt idx="109">
                  <c:v>12955.045990413264</c:v>
                </c:pt>
                <c:pt idx="110">
                  <c:v>12955.045990413264</c:v>
                </c:pt>
                <c:pt idx="111">
                  <c:v>12955.045990413264</c:v>
                </c:pt>
                <c:pt idx="112">
                  <c:v>12955.045990413268</c:v>
                </c:pt>
                <c:pt idx="113">
                  <c:v>12955.045990413268</c:v>
                </c:pt>
                <c:pt idx="114">
                  <c:v>12955.045990413268</c:v>
                </c:pt>
                <c:pt idx="115">
                  <c:v>12955.045990413268</c:v>
                </c:pt>
                <c:pt idx="116">
                  <c:v>12955.045990413268</c:v>
                </c:pt>
                <c:pt idx="117">
                  <c:v>12955.045990413268</c:v>
                </c:pt>
                <c:pt idx="118">
                  <c:v>12955.045990413268</c:v>
                </c:pt>
                <c:pt idx="119">
                  <c:v>12955.045990413268</c:v>
                </c:pt>
                <c:pt idx="120">
                  <c:v>12955.045990413268</c:v>
                </c:pt>
                <c:pt idx="121">
                  <c:v>12955.045990413268</c:v>
                </c:pt>
                <c:pt idx="122">
                  <c:v>12955.045990413268</c:v>
                </c:pt>
                <c:pt idx="123">
                  <c:v>12955.045990413268</c:v>
                </c:pt>
              </c:numCache>
            </c:numRef>
          </c:yVal>
          <c:smooth val="0"/>
          <c:extLst xmlns:c15="http://schemas.microsoft.com/office/drawing/2012/chart">
            <c:ext xmlns:c16="http://schemas.microsoft.com/office/drawing/2014/chart" uri="{C3380CC4-5D6E-409C-BE32-E72D297353CC}">
              <c16:uniqueId val="{00000008-D67B-48F7-85EC-E0CD7FFFD1BB}"/>
            </c:ext>
          </c:extLst>
        </c:ser>
        <c:dLbls>
          <c:showLegendKey val="0"/>
          <c:showVal val="0"/>
          <c:showCatName val="0"/>
          <c:showSerName val="0"/>
          <c:showPercent val="0"/>
          <c:showBubbleSize val="0"/>
        </c:dLbls>
        <c:axId val="1232607231"/>
        <c:axId val="1004623487"/>
        <c:extLst/>
      </c:scatterChart>
      <c:valAx>
        <c:axId val="1232607231"/>
        <c:scaling>
          <c:orientation val="minMax"/>
          <c:max val="43344"/>
          <c:min val="43313"/>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0"/>
          <c:order val="0"/>
          <c:tx>
            <c:strRef>
              <c:f>Hydrograph_Comparison!$M$17</c:f>
              <c:strCache>
                <c:ptCount val="1"/>
                <c:pt idx="0">
                  <c:v> Zero steady low flow days  (Unconstrained)</c:v>
                </c:pt>
              </c:strCache>
            </c:strRef>
          </c:tx>
          <c:spPr>
            <a:ln w="19050" cap="rnd">
              <a:solidFill>
                <a:srgbClr val="5B9BD5">
                  <a:lumMod val="75000"/>
                </a:srgbClr>
              </a:solidFill>
              <a:round/>
            </a:ln>
            <a:effectLst/>
          </c:spPr>
          <c:marker>
            <c:symbol val="none"/>
          </c:marker>
          <c:xVal>
            <c:numRef>
              <c:f>Hydrograph_Comparison!$K$18:$K$141</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Hydrograph_Comparison!$M$18:$M$141</c:f>
              <c:numCache>
                <c:formatCode>General</c:formatCode>
                <c:ptCount val="124"/>
                <c:pt idx="0">
                  <c:v>9345.2069146149806</c:v>
                </c:pt>
                <c:pt idx="1">
                  <c:v>9345.2069146149806</c:v>
                </c:pt>
                <c:pt idx="2">
                  <c:v>17345.206914614981</c:v>
                </c:pt>
                <c:pt idx="3">
                  <c:v>17345.206914614981</c:v>
                </c:pt>
                <c:pt idx="4">
                  <c:v>9345.2069146149806</c:v>
                </c:pt>
                <c:pt idx="5">
                  <c:v>9345.2069146149806</c:v>
                </c:pt>
                <c:pt idx="6">
                  <c:v>17345.206914614981</c:v>
                </c:pt>
                <c:pt idx="7">
                  <c:v>17345.206914614981</c:v>
                </c:pt>
                <c:pt idx="8">
                  <c:v>9345.2069146149806</c:v>
                </c:pt>
                <c:pt idx="9">
                  <c:v>9345.2069146149806</c:v>
                </c:pt>
                <c:pt idx="10">
                  <c:v>17345.206914614981</c:v>
                </c:pt>
                <c:pt idx="11">
                  <c:v>17345.206914614981</c:v>
                </c:pt>
                <c:pt idx="12">
                  <c:v>9345.2069146149806</c:v>
                </c:pt>
                <c:pt idx="13">
                  <c:v>9345.2069146149806</c:v>
                </c:pt>
                <c:pt idx="14">
                  <c:v>17345.206914614981</c:v>
                </c:pt>
                <c:pt idx="15">
                  <c:v>17345.206914614981</c:v>
                </c:pt>
                <c:pt idx="16">
                  <c:v>9345.2069146149806</c:v>
                </c:pt>
                <c:pt idx="17">
                  <c:v>9345.2069146149806</c:v>
                </c:pt>
                <c:pt idx="18">
                  <c:v>17345.206914614981</c:v>
                </c:pt>
                <c:pt idx="19">
                  <c:v>17345.206914614981</c:v>
                </c:pt>
                <c:pt idx="20">
                  <c:v>8000</c:v>
                </c:pt>
                <c:pt idx="21">
                  <c:v>8000</c:v>
                </c:pt>
                <c:pt idx="22">
                  <c:v>8000</c:v>
                </c:pt>
                <c:pt idx="23">
                  <c:v>8000</c:v>
                </c:pt>
                <c:pt idx="24">
                  <c:v>8000</c:v>
                </c:pt>
                <c:pt idx="25">
                  <c:v>8000</c:v>
                </c:pt>
                <c:pt idx="26">
                  <c:v>8000</c:v>
                </c:pt>
                <c:pt idx="27">
                  <c:v>8000</c:v>
                </c:pt>
                <c:pt idx="28">
                  <c:v>9345.2069146149806</c:v>
                </c:pt>
                <c:pt idx="29">
                  <c:v>9345.2069146149806</c:v>
                </c:pt>
                <c:pt idx="30">
                  <c:v>17345.206914614981</c:v>
                </c:pt>
                <c:pt idx="31">
                  <c:v>17345.206914614981</c:v>
                </c:pt>
                <c:pt idx="32">
                  <c:v>9345.2069146149806</c:v>
                </c:pt>
                <c:pt idx="33">
                  <c:v>9345.2069146149806</c:v>
                </c:pt>
                <c:pt idx="34">
                  <c:v>17345.206914614981</c:v>
                </c:pt>
                <c:pt idx="35">
                  <c:v>17345.206914614981</c:v>
                </c:pt>
                <c:pt idx="36">
                  <c:v>9345.2069146149806</c:v>
                </c:pt>
                <c:pt idx="37">
                  <c:v>9345.2069146149806</c:v>
                </c:pt>
                <c:pt idx="38">
                  <c:v>17345.206914614981</c:v>
                </c:pt>
                <c:pt idx="39">
                  <c:v>17345.206914614981</c:v>
                </c:pt>
                <c:pt idx="40">
                  <c:v>9345.2069146149806</c:v>
                </c:pt>
                <c:pt idx="41">
                  <c:v>9345.2069146149806</c:v>
                </c:pt>
                <c:pt idx="42">
                  <c:v>17345.206914614981</c:v>
                </c:pt>
                <c:pt idx="43">
                  <c:v>17345.206914614981</c:v>
                </c:pt>
                <c:pt idx="44">
                  <c:v>9345.2069146149806</c:v>
                </c:pt>
                <c:pt idx="45">
                  <c:v>9345.2069146149806</c:v>
                </c:pt>
                <c:pt idx="46">
                  <c:v>17345.206914614981</c:v>
                </c:pt>
                <c:pt idx="47">
                  <c:v>17345.206914614981</c:v>
                </c:pt>
                <c:pt idx="48">
                  <c:v>8000</c:v>
                </c:pt>
                <c:pt idx="49">
                  <c:v>8000</c:v>
                </c:pt>
                <c:pt idx="50">
                  <c:v>8000</c:v>
                </c:pt>
                <c:pt idx="51">
                  <c:v>8000</c:v>
                </c:pt>
                <c:pt idx="52">
                  <c:v>8000</c:v>
                </c:pt>
                <c:pt idx="53">
                  <c:v>8000</c:v>
                </c:pt>
                <c:pt idx="54">
                  <c:v>8000</c:v>
                </c:pt>
                <c:pt idx="55">
                  <c:v>8000</c:v>
                </c:pt>
                <c:pt idx="56">
                  <c:v>9345.2069146149806</c:v>
                </c:pt>
                <c:pt idx="57">
                  <c:v>9345.2069146149806</c:v>
                </c:pt>
                <c:pt idx="58">
                  <c:v>17345.206914614981</c:v>
                </c:pt>
                <c:pt idx="59">
                  <c:v>17345.206914614981</c:v>
                </c:pt>
                <c:pt idx="60">
                  <c:v>9345.2069146149806</c:v>
                </c:pt>
                <c:pt idx="61">
                  <c:v>9345.2069146149806</c:v>
                </c:pt>
                <c:pt idx="62">
                  <c:v>17345.206914614981</c:v>
                </c:pt>
                <c:pt idx="63">
                  <c:v>17345.206914614981</c:v>
                </c:pt>
                <c:pt idx="64">
                  <c:v>9345.2069146149806</c:v>
                </c:pt>
                <c:pt idx="65">
                  <c:v>9345.2069146149806</c:v>
                </c:pt>
                <c:pt idx="66">
                  <c:v>17345.206914614981</c:v>
                </c:pt>
                <c:pt idx="67">
                  <c:v>17345.206914614981</c:v>
                </c:pt>
                <c:pt idx="68">
                  <c:v>9345.2069146149806</c:v>
                </c:pt>
                <c:pt idx="69">
                  <c:v>9345.2069146149806</c:v>
                </c:pt>
                <c:pt idx="70">
                  <c:v>17345.206914614981</c:v>
                </c:pt>
                <c:pt idx="71">
                  <c:v>17345.206914614981</c:v>
                </c:pt>
                <c:pt idx="72">
                  <c:v>9345.2069146149806</c:v>
                </c:pt>
                <c:pt idx="73">
                  <c:v>9345.2069146149806</c:v>
                </c:pt>
                <c:pt idx="74">
                  <c:v>17345.206914614981</c:v>
                </c:pt>
                <c:pt idx="75">
                  <c:v>17345.206914614981</c:v>
                </c:pt>
                <c:pt idx="76">
                  <c:v>8000</c:v>
                </c:pt>
                <c:pt idx="77">
                  <c:v>8000</c:v>
                </c:pt>
                <c:pt idx="78">
                  <c:v>8000</c:v>
                </c:pt>
                <c:pt idx="79">
                  <c:v>8000</c:v>
                </c:pt>
                <c:pt idx="80">
                  <c:v>8000</c:v>
                </c:pt>
                <c:pt idx="81">
                  <c:v>8000</c:v>
                </c:pt>
                <c:pt idx="82">
                  <c:v>8000</c:v>
                </c:pt>
                <c:pt idx="83">
                  <c:v>8000</c:v>
                </c:pt>
                <c:pt idx="84">
                  <c:v>9345.2069146149806</c:v>
                </c:pt>
                <c:pt idx="85">
                  <c:v>9345.2069146149806</c:v>
                </c:pt>
                <c:pt idx="86">
                  <c:v>17345.206914614981</c:v>
                </c:pt>
                <c:pt idx="87">
                  <c:v>17345.206914614981</c:v>
                </c:pt>
                <c:pt idx="88">
                  <c:v>9345.2069146149806</c:v>
                </c:pt>
                <c:pt idx="89">
                  <c:v>9345.2069146149806</c:v>
                </c:pt>
                <c:pt idx="90">
                  <c:v>17345.206914614981</c:v>
                </c:pt>
                <c:pt idx="91">
                  <c:v>17345.206914614981</c:v>
                </c:pt>
                <c:pt idx="92">
                  <c:v>9345.2069146149806</c:v>
                </c:pt>
                <c:pt idx="93">
                  <c:v>9345.2069146149806</c:v>
                </c:pt>
                <c:pt idx="94">
                  <c:v>17345.206914614981</c:v>
                </c:pt>
                <c:pt idx="95">
                  <c:v>17345.206914614981</c:v>
                </c:pt>
                <c:pt idx="96">
                  <c:v>9345.2069146149806</c:v>
                </c:pt>
                <c:pt idx="97">
                  <c:v>9345.2069146149806</c:v>
                </c:pt>
                <c:pt idx="98">
                  <c:v>17345.206914614981</c:v>
                </c:pt>
                <c:pt idx="99">
                  <c:v>17345.206914614981</c:v>
                </c:pt>
                <c:pt idx="100">
                  <c:v>9345.2069146149806</c:v>
                </c:pt>
                <c:pt idx="101">
                  <c:v>9345.2069146149806</c:v>
                </c:pt>
                <c:pt idx="102">
                  <c:v>17345.206914614981</c:v>
                </c:pt>
                <c:pt idx="103">
                  <c:v>17345.206914614981</c:v>
                </c:pt>
                <c:pt idx="104">
                  <c:v>8000</c:v>
                </c:pt>
                <c:pt idx="105">
                  <c:v>8000</c:v>
                </c:pt>
                <c:pt idx="106">
                  <c:v>8000</c:v>
                </c:pt>
                <c:pt idx="107">
                  <c:v>8000</c:v>
                </c:pt>
                <c:pt idx="108">
                  <c:v>8000</c:v>
                </c:pt>
                <c:pt idx="109">
                  <c:v>8000</c:v>
                </c:pt>
                <c:pt idx="110">
                  <c:v>8000</c:v>
                </c:pt>
                <c:pt idx="111">
                  <c:v>8000</c:v>
                </c:pt>
                <c:pt idx="112">
                  <c:v>9345.2069146149806</c:v>
                </c:pt>
                <c:pt idx="113">
                  <c:v>9345.2069146149806</c:v>
                </c:pt>
                <c:pt idx="114">
                  <c:v>17345.206914614981</c:v>
                </c:pt>
                <c:pt idx="115">
                  <c:v>17345.206914614981</c:v>
                </c:pt>
                <c:pt idx="116">
                  <c:v>9345.2069146149806</c:v>
                </c:pt>
                <c:pt idx="117">
                  <c:v>9345.2069146149806</c:v>
                </c:pt>
                <c:pt idx="118">
                  <c:v>17345.206914614981</c:v>
                </c:pt>
                <c:pt idx="119">
                  <c:v>17345.206914614981</c:v>
                </c:pt>
                <c:pt idx="120">
                  <c:v>9345.2069146149806</c:v>
                </c:pt>
                <c:pt idx="121">
                  <c:v>9345.2069146149806</c:v>
                </c:pt>
                <c:pt idx="122">
                  <c:v>17345.206914614981</c:v>
                </c:pt>
                <c:pt idx="123">
                  <c:v>17345.206914614981</c:v>
                </c:pt>
              </c:numCache>
            </c:numRef>
          </c:yVal>
          <c:smooth val="0"/>
          <c:extLst xmlns:c15="http://schemas.microsoft.com/office/drawing/2012/chart">
            <c:ext xmlns:c16="http://schemas.microsoft.com/office/drawing/2014/chart" uri="{C3380CC4-5D6E-409C-BE32-E72D297353CC}">
              <c16:uniqueId val="{00000003-335C-4D6E-A3BE-FB8433800AEC}"/>
            </c:ext>
          </c:extLst>
        </c:ser>
        <c:ser>
          <c:idx val="1"/>
          <c:order val="1"/>
          <c:tx>
            <c:strRef>
              <c:f>Hydrograph_Comparison!$N$17</c:f>
              <c:strCache>
                <c:ptCount val="1"/>
                <c:pt idx="0">
                  <c:v> Zero steady low flow days  (Partial)</c:v>
                </c:pt>
              </c:strCache>
              <c:extLst xmlns:c15="http://schemas.microsoft.com/office/drawing/2012/chart"/>
            </c:strRef>
          </c:tx>
          <c:spPr>
            <a:ln w="19050" cap="rnd">
              <a:solidFill>
                <a:srgbClr val="FF0000"/>
              </a:solidFill>
              <a:round/>
            </a:ln>
            <a:effectLst/>
          </c:spPr>
          <c:marker>
            <c:symbol val="none"/>
          </c:marker>
          <c:xVal>
            <c:numRef>
              <c:f>Hydrograph_Comparison!$K$18:$K$137</c:f>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extLst xmlns:c15="http://schemas.microsoft.com/office/drawing/2012/chart"/>
            </c:numRef>
          </c:xVal>
          <c:yVal>
            <c:numRef>
              <c:f>Hydrograph_Comparison!$N$18:$N$137</c:f>
              <c:numCache>
                <c:formatCode>General</c:formatCode>
                <c:ptCount val="120"/>
                <c:pt idx="0">
                  <c:v>8000</c:v>
                </c:pt>
                <c:pt idx="1">
                  <c:v>8000</c:v>
                </c:pt>
                <c:pt idx="2">
                  <c:v>15948.698017877963</c:v>
                </c:pt>
                <c:pt idx="3">
                  <c:v>15948.698017877963</c:v>
                </c:pt>
                <c:pt idx="4">
                  <c:v>8000</c:v>
                </c:pt>
                <c:pt idx="5">
                  <c:v>8000</c:v>
                </c:pt>
                <c:pt idx="6">
                  <c:v>15948.698017877963</c:v>
                </c:pt>
                <c:pt idx="7">
                  <c:v>15948.698017877963</c:v>
                </c:pt>
                <c:pt idx="8">
                  <c:v>8000</c:v>
                </c:pt>
                <c:pt idx="9">
                  <c:v>8000</c:v>
                </c:pt>
                <c:pt idx="10">
                  <c:v>15948.698017877963</c:v>
                </c:pt>
                <c:pt idx="11">
                  <c:v>15948.698017877963</c:v>
                </c:pt>
                <c:pt idx="12">
                  <c:v>8000</c:v>
                </c:pt>
                <c:pt idx="13">
                  <c:v>8000</c:v>
                </c:pt>
                <c:pt idx="14">
                  <c:v>15948.698017877963</c:v>
                </c:pt>
                <c:pt idx="15">
                  <c:v>15948.698017877963</c:v>
                </c:pt>
                <c:pt idx="16">
                  <c:v>8000</c:v>
                </c:pt>
                <c:pt idx="17">
                  <c:v>8000</c:v>
                </c:pt>
                <c:pt idx="18">
                  <c:v>15948.698017877963</c:v>
                </c:pt>
                <c:pt idx="19">
                  <c:v>15948.698017877963</c:v>
                </c:pt>
                <c:pt idx="20">
                  <c:v>8000</c:v>
                </c:pt>
                <c:pt idx="21">
                  <c:v>8000</c:v>
                </c:pt>
                <c:pt idx="22">
                  <c:v>13948.698017877963</c:v>
                </c:pt>
                <c:pt idx="23">
                  <c:v>13948.698017877963</c:v>
                </c:pt>
                <c:pt idx="24">
                  <c:v>8000</c:v>
                </c:pt>
                <c:pt idx="25">
                  <c:v>8000</c:v>
                </c:pt>
                <c:pt idx="26">
                  <c:v>13948.698017877963</c:v>
                </c:pt>
                <c:pt idx="27">
                  <c:v>13948.698017877963</c:v>
                </c:pt>
                <c:pt idx="28">
                  <c:v>8000</c:v>
                </c:pt>
                <c:pt idx="29">
                  <c:v>8000</c:v>
                </c:pt>
                <c:pt idx="30">
                  <c:v>15948.698017877963</c:v>
                </c:pt>
                <c:pt idx="31">
                  <c:v>15948.698017877963</c:v>
                </c:pt>
                <c:pt idx="32">
                  <c:v>8000</c:v>
                </c:pt>
                <c:pt idx="33">
                  <c:v>8000</c:v>
                </c:pt>
                <c:pt idx="34">
                  <c:v>15948.698017877963</c:v>
                </c:pt>
                <c:pt idx="35">
                  <c:v>15948.698017877963</c:v>
                </c:pt>
                <c:pt idx="36">
                  <c:v>8000</c:v>
                </c:pt>
                <c:pt idx="37">
                  <c:v>8000</c:v>
                </c:pt>
                <c:pt idx="38">
                  <c:v>15948.698017877963</c:v>
                </c:pt>
                <c:pt idx="39">
                  <c:v>15948.698017877963</c:v>
                </c:pt>
                <c:pt idx="40">
                  <c:v>8000</c:v>
                </c:pt>
                <c:pt idx="41">
                  <c:v>8000</c:v>
                </c:pt>
                <c:pt idx="42">
                  <c:v>15948.698017877963</c:v>
                </c:pt>
                <c:pt idx="43">
                  <c:v>15948.698017877963</c:v>
                </c:pt>
                <c:pt idx="44">
                  <c:v>8000</c:v>
                </c:pt>
                <c:pt idx="45">
                  <c:v>8000</c:v>
                </c:pt>
                <c:pt idx="46">
                  <c:v>15948.698017877963</c:v>
                </c:pt>
                <c:pt idx="47">
                  <c:v>15948.698017877963</c:v>
                </c:pt>
                <c:pt idx="48">
                  <c:v>8000</c:v>
                </c:pt>
                <c:pt idx="49">
                  <c:v>8000</c:v>
                </c:pt>
                <c:pt idx="50">
                  <c:v>13948.698017877963</c:v>
                </c:pt>
                <c:pt idx="51">
                  <c:v>13948.698017877963</c:v>
                </c:pt>
                <c:pt idx="52">
                  <c:v>8000</c:v>
                </c:pt>
                <c:pt idx="53">
                  <c:v>8000</c:v>
                </c:pt>
                <c:pt idx="54">
                  <c:v>13948.698017877963</c:v>
                </c:pt>
                <c:pt idx="55">
                  <c:v>13948.698017877963</c:v>
                </c:pt>
                <c:pt idx="56">
                  <c:v>8000</c:v>
                </c:pt>
                <c:pt idx="57">
                  <c:v>8000</c:v>
                </c:pt>
                <c:pt idx="58">
                  <c:v>15948.698017877963</c:v>
                </c:pt>
                <c:pt idx="59">
                  <c:v>15948.698017877963</c:v>
                </c:pt>
                <c:pt idx="60">
                  <c:v>8000</c:v>
                </c:pt>
                <c:pt idx="61">
                  <c:v>8000</c:v>
                </c:pt>
                <c:pt idx="62">
                  <c:v>15948.698017877963</c:v>
                </c:pt>
                <c:pt idx="63">
                  <c:v>15948.698017877963</c:v>
                </c:pt>
                <c:pt idx="64">
                  <c:v>8000</c:v>
                </c:pt>
                <c:pt idx="65">
                  <c:v>8000</c:v>
                </c:pt>
                <c:pt idx="66">
                  <c:v>15948.698017877963</c:v>
                </c:pt>
                <c:pt idx="67">
                  <c:v>15948.698017877963</c:v>
                </c:pt>
                <c:pt idx="68">
                  <c:v>8000</c:v>
                </c:pt>
                <c:pt idx="69">
                  <c:v>8000</c:v>
                </c:pt>
                <c:pt idx="70">
                  <c:v>15948.698017877963</c:v>
                </c:pt>
                <c:pt idx="71">
                  <c:v>15948.698017877963</c:v>
                </c:pt>
                <c:pt idx="72">
                  <c:v>8000</c:v>
                </c:pt>
                <c:pt idx="73">
                  <c:v>8000</c:v>
                </c:pt>
                <c:pt idx="74">
                  <c:v>15948.698017877963</c:v>
                </c:pt>
                <c:pt idx="75">
                  <c:v>15948.698017877963</c:v>
                </c:pt>
                <c:pt idx="76">
                  <c:v>8000</c:v>
                </c:pt>
                <c:pt idx="77">
                  <c:v>8000</c:v>
                </c:pt>
                <c:pt idx="78">
                  <c:v>13948.698017877963</c:v>
                </c:pt>
                <c:pt idx="79">
                  <c:v>13948.698017877963</c:v>
                </c:pt>
                <c:pt idx="80">
                  <c:v>8000</c:v>
                </c:pt>
                <c:pt idx="81">
                  <c:v>8000</c:v>
                </c:pt>
                <c:pt idx="82">
                  <c:v>13948.698017877963</c:v>
                </c:pt>
                <c:pt idx="83">
                  <c:v>13948.698017877963</c:v>
                </c:pt>
                <c:pt idx="84">
                  <c:v>8000</c:v>
                </c:pt>
                <c:pt idx="85">
                  <c:v>8000</c:v>
                </c:pt>
                <c:pt idx="86">
                  <c:v>15948.698017877963</c:v>
                </c:pt>
                <c:pt idx="87">
                  <c:v>15948.698017877963</c:v>
                </c:pt>
                <c:pt idx="88">
                  <c:v>8000</c:v>
                </c:pt>
                <c:pt idx="89">
                  <c:v>8000</c:v>
                </c:pt>
                <c:pt idx="90">
                  <c:v>15948.698017877963</c:v>
                </c:pt>
                <c:pt idx="91">
                  <c:v>15948.698017877963</c:v>
                </c:pt>
                <c:pt idx="92">
                  <c:v>8000</c:v>
                </c:pt>
                <c:pt idx="93">
                  <c:v>8000</c:v>
                </c:pt>
                <c:pt idx="94">
                  <c:v>15948.698017877963</c:v>
                </c:pt>
                <c:pt idx="95">
                  <c:v>15948.698017877963</c:v>
                </c:pt>
                <c:pt idx="96">
                  <c:v>8000</c:v>
                </c:pt>
                <c:pt idx="97">
                  <c:v>8000</c:v>
                </c:pt>
                <c:pt idx="98">
                  <c:v>15948.698017877963</c:v>
                </c:pt>
                <c:pt idx="99">
                  <c:v>15948.698017877963</c:v>
                </c:pt>
                <c:pt idx="100">
                  <c:v>8000</c:v>
                </c:pt>
                <c:pt idx="101">
                  <c:v>8000</c:v>
                </c:pt>
                <c:pt idx="102">
                  <c:v>15948.698017877963</c:v>
                </c:pt>
                <c:pt idx="103">
                  <c:v>15948.698017877963</c:v>
                </c:pt>
                <c:pt idx="104">
                  <c:v>8000</c:v>
                </c:pt>
                <c:pt idx="105">
                  <c:v>8000</c:v>
                </c:pt>
                <c:pt idx="106">
                  <c:v>13948.698017877963</c:v>
                </c:pt>
                <c:pt idx="107">
                  <c:v>13948.698017877963</c:v>
                </c:pt>
                <c:pt idx="108">
                  <c:v>8000</c:v>
                </c:pt>
                <c:pt idx="109">
                  <c:v>8000</c:v>
                </c:pt>
                <c:pt idx="110">
                  <c:v>13948.698017877963</c:v>
                </c:pt>
                <c:pt idx="111">
                  <c:v>13948.698017877963</c:v>
                </c:pt>
                <c:pt idx="112">
                  <c:v>8000</c:v>
                </c:pt>
                <c:pt idx="113">
                  <c:v>8000</c:v>
                </c:pt>
                <c:pt idx="114">
                  <c:v>15948.698017877963</c:v>
                </c:pt>
                <c:pt idx="115">
                  <c:v>15948.698017877963</c:v>
                </c:pt>
                <c:pt idx="116">
                  <c:v>8000</c:v>
                </c:pt>
                <c:pt idx="117">
                  <c:v>8000</c:v>
                </c:pt>
                <c:pt idx="118">
                  <c:v>15948.698017877963</c:v>
                </c:pt>
                <c:pt idx="119">
                  <c:v>15948.698017877963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4-335C-4D6E-A3BE-FB8433800AEC}"/>
            </c:ext>
          </c:extLst>
        </c:ser>
        <c:ser>
          <c:idx val="9"/>
          <c:order val="9"/>
          <c:tx>
            <c:strRef>
              <c:f>Hydrograph_Comparison!$L$17</c:f>
              <c:strCache>
                <c:ptCount val="1"/>
                <c:pt idx="0">
                  <c:v> Zero steady low flow days  (Constrained)</c:v>
                </c:pt>
              </c:strCache>
            </c:strRef>
          </c:tx>
          <c:spPr>
            <a:ln w="19050" cap="rnd">
              <a:solidFill>
                <a:srgbClr val="85CA3A"/>
              </a:solidFill>
              <a:round/>
            </a:ln>
            <a:effectLst/>
          </c:spPr>
          <c:marker>
            <c:symbol val="none"/>
          </c:marker>
          <c:xVal>
            <c:numRef>
              <c:f>Hydrograph_Comparison!$K$18:$K$141</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Hydrograph_Comparison!$L$18:$L$141</c:f>
              <c:numCache>
                <c:formatCode>0.00</c:formatCode>
                <c:ptCount val="124"/>
                <c:pt idx="0">
                  <c:v>8000</c:v>
                </c:pt>
                <c:pt idx="1">
                  <c:v>8000</c:v>
                </c:pt>
                <c:pt idx="2">
                  <c:v>15432.568985619899</c:v>
                </c:pt>
                <c:pt idx="3">
                  <c:v>15432.568985619899</c:v>
                </c:pt>
                <c:pt idx="4">
                  <c:v>8000</c:v>
                </c:pt>
                <c:pt idx="5">
                  <c:v>8000</c:v>
                </c:pt>
                <c:pt idx="6">
                  <c:v>15432.568985619899</c:v>
                </c:pt>
                <c:pt idx="7">
                  <c:v>15432.568985619899</c:v>
                </c:pt>
                <c:pt idx="8">
                  <c:v>8000</c:v>
                </c:pt>
                <c:pt idx="9">
                  <c:v>8000</c:v>
                </c:pt>
                <c:pt idx="10">
                  <c:v>15432.568985619899</c:v>
                </c:pt>
                <c:pt idx="11">
                  <c:v>15432.568985619899</c:v>
                </c:pt>
                <c:pt idx="12">
                  <c:v>8000</c:v>
                </c:pt>
                <c:pt idx="13">
                  <c:v>8000</c:v>
                </c:pt>
                <c:pt idx="14">
                  <c:v>15432.568985619899</c:v>
                </c:pt>
                <c:pt idx="15">
                  <c:v>15432.568985619899</c:v>
                </c:pt>
                <c:pt idx="16">
                  <c:v>8000</c:v>
                </c:pt>
                <c:pt idx="17">
                  <c:v>8000</c:v>
                </c:pt>
                <c:pt idx="18">
                  <c:v>15432.568985619899</c:v>
                </c:pt>
                <c:pt idx="19">
                  <c:v>15432.568985619899</c:v>
                </c:pt>
                <c:pt idx="20">
                  <c:v>8000</c:v>
                </c:pt>
                <c:pt idx="21">
                  <c:v>8000</c:v>
                </c:pt>
                <c:pt idx="22">
                  <c:v>15432.568985619899</c:v>
                </c:pt>
                <c:pt idx="23">
                  <c:v>15432.568985619899</c:v>
                </c:pt>
                <c:pt idx="24">
                  <c:v>8000</c:v>
                </c:pt>
                <c:pt idx="25">
                  <c:v>8000</c:v>
                </c:pt>
                <c:pt idx="26">
                  <c:v>15432.568985619899</c:v>
                </c:pt>
                <c:pt idx="27">
                  <c:v>15432.568985619899</c:v>
                </c:pt>
                <c:pt idx="28">
                  <c:v>8000</c:v>
                </c:pt>
                <c:pt idx="29">
                  <c:v>8000</c:v>
                </c:pt>
                <c:pt idx="30">
                  <c:v>15432.568985619899</c:v>
                </c:pt>
                <c:pt idx="31">
                  <c:v>15432.568985619899</c:v>
                </c:pt>
                <c:pt idx="32">
                  <c:v>8000</c:v>
                </c:pt>
                <c:pt idx="33">
                  <c:v>8000</c:v>
                </c:pt>
                <c:pt idx="34">
                  <c:v>15432.568985619899</c:v>
                </c:pt>
                <c:pt idx="35">
                  <c:v>15432.568985619899</c:v>
                </c:pt>
                <c:pt idx="36">
                  <c:v>8000</c:v>
                </c:pt>
                <c:pt idx="37">
                  <c:v>8000</c:v>
                </c:pt>
                <c:pt idx="38">
                  <c:v>15432.568985619899</c:v>
                </c:pt>
                <c:pt idx="39">
                  <c:v>15432.568985619899</c:v>
                </c:pt>
                <c:pt idx="40">
                  <c:v>8000</c:v>
                </c:pt>
                <c:pt idx="41">
                  <c:v>8000</c:v>
                </c:pt>
                <c:pt idx="42">
                  <c:v>15432.568985619899</c:v>
                </c:pt>
                <c:pt idx="43">
                  <c:v>15432.568985619899</c:v>
                </c:pt>
                <c:pt idx="44">
                  <c:v>8000</c:v>
                </c:pt>
                <c:pt idx="45">
                  <c:v>8000</c:v>
                </c:pt>
                <c:pt idx="46">
                  <c:v>15432.568985619899</c:v>
                </c:pt>
                <c:pt idx="47">
                  <c:v>15432.568985619899</c:v>
                </c:pt>
                <c:pt idx="48">
                  <c:v>8000</c:v>
                </c:pt>
                <c:pt idx="49">
                  <c:v>8000</c:v>
                </c:pt>
                <c:pt idx="50">
                  <c:v>15432.568985619899</c:v>
                </c:pt>
                <c:pt idx="51">
                  <c:v>15432.568985619899</c:v>
                </c:pt>
                <c:pt idx="52">
                  <c:v>8000</c:v>
                </c:pt>
                <c:pt idx="53">
                  <c:v>8000</c:v>
                </c:pt>
                <c:pt idx="54">
                  <c:v>15432.568985619899</c:v>
                </c:pt>
                <c:pt idx="55">
                  <c:v>15432.568985619899</c:v>
                </c:pt>
                <c:pt idx="56">
                  <c:v>8000</c:v>
                </c:pt>
                <c:pt idx="57">
                  <c:v>8000</c:v>
                </c:pt>
                <c:pt idx="58">
                  <c:v>15432.568985619899</c:v>
                </c:pt>
                <c:pt idx="59">
                  <c:v>15432.568985619899</c:v>
                </c:pt>
                <c:pt idx="60">
                  <c:v>8000</c:v>
                </c:pt>
                <c:pt idx="61">
                  <c:v>8000</c:v>
                </c:pt>
                <c:pt idx="62">
                  <c:v>15432.568985619899</c:v>
                </c:pt>
                <c:pt idx="63">
                  <c:v>15432.568985619899</c:v>
                </c:pt>
                <c:pt idx="64">
                  <c:v>8000</c:v>
                </c:pt>
                <c:pt idx="65">
                  <c:v>8000</c:v>
                </c:pt>
                <c:pt idx="66">
                  <c:v>15432.568985619899</c:v>
                </c:pt>
                <c:pt idx="67">
                  <c:v>15432.568985619899</c:v>
                </c:pt>
                <c:pt idx="68">
                  <c:v>8000</c:v>
                </c:pt>
                <c:pt idx="69">
                  <c:v>8000</c:v>
                </c:pt>
                <c:pt idx="70">
                  <c:v>15432.568985619899</c:v>
                </c:pt>
                <c:pt idx="71">
                  <c:v>15432.568985619899</c:v>
                </c:pt>
                <c:pt idx="72">
                  <c:v>8000</c:v>
                </c:pt>
                <c:pt idx="73">
                  <c:v>8000</c:v>
                </c:pt>
                <c:pt idx="74">
                  <c:v>15432.568985619899</c:v>
                </c:pt>
                <c:pt idx="75">
                  <c:v>15432.568985619899</c:v>
                </c:pt>
                <c:pt idx="76">
                  <c:v>8000</c:v>
                </c:pt>
                <c:pt idx="77">
                  <c:v>8000</c:v>
                </c:pt>
                <c:pt idx="78">
                  <c:v>15432.568985619899</c:v>
                </c:pt>
                <c:pt idx="79">
                  <c:v>15432.568985619899</c:v>
                </c:pt>
                <c:pt idx="80">
                  <c:v>8000</c:v>
                </c:pt>
                <c:pt idx="81">
                  <c:v>8000</c:v>
                </c:pt>
                <c:pt idx="82">
                  <c:v>15432.568985619899</c:v>
                </c:pt>
                <c:pt idx="83">
                  <c:v>15432.568985619899</c:v>
                </c:pt>
                <c:pt idx="84">
                  <c:v>8000</c:v>
                </c:pt>
                <c:pt idx="85">
                  <c:v>8000</c:v>
                </c:pt>
                <c:pt idx="86">
                  <c:v>15432.568985619899</c:v>
                </c:pt>
                <c:pt idx="87">
                  <c:v>15432.568985619899</c:v>
                </c:pt>
                <c:pt idx="88">
                  <c:v>8000</c:v>
                </c:pt>
                <c:pt idx="89">
                  <c:v>8000</c:v>
                </c:pt>
                <c:pt idx="90">
                  <c:v>15432.568985619899</c:v>
                </c:pt>
                <c:pt idx="91">
                  <c:v>15432.568985619899</c:v>
                </c:pt>
                <c:pt idx="92">
                  <c:v>8000</c:v>
                </c:pt>
                <c:pt idx="93">
                  <c:v>8000</c:v>
                </c:pt>
                <c:pt idx="94">
                  <c:v>15432.568985619899</c:v>
                </c:pt>
                <c:pt idx="95">
                  <c:v>15432.568985619899</c:v>
                </c:pt>
                <c:pt idx="96">
                  <c:v>8000</c:v>
                </c:pt>
                <c:pt idx="97">
                  <c:v>8000</c:v>
                </c:pt>
                <c:pt idx="98">
                  <c:v>15432.568985619899</c:v>
                </c:pt>
                <c:pt idx="99">
                  <c:v>15432.568985619899</c:v>
                </c:pt>
                <c:pt idx="100">
                  <c:v>8000</c:v>
                </c:pt>
                <c:pt idx="101">
                  <c:v>8000</c:v>
                </c:pt>
                <c:pt idx="102">
                  <c:v>15432.568985619899</c:v>
                </c:pt>
                <c:pt idx="103">
                  <c:v>15432.568985619899</c:v>
                </c:pt>
                <c:pt idx="104">
                  <c:v>8000</c:v>
                </c:pt>
                <c:pt idx="105">
                  <c:v>8000</c:v>
                </c:pt>
                <c:pt idx="106">
                  <c:v>15432.568985619899</c:v>
                </c:pt>
                <c:pt idx="107">
                  <c:v>15432.568985619899</c:v>
                </c:pt>
                <c:pt idx="108">
                  <c:v>8000</c:v>
                </c:pt>
                <c:pt idx="109">
                  <c:v>8000</c:v>
                </c:pt>
                <c:pt idx="110">
                  <c:v>15432.568985619899</c:v>
                </c:pt>
                <c:pt idx="111">
                  <c:v>15432.568985619899</c:v>
                </c:pt>
                <c:pt idx="112">
                  <c:v>8000</c:v>
                </c:pt>
                <c:pt idx="113">
                  <c:v>8000</c:v>
                </c:pt>
                <c:pt idx="114">
                  <c:v>15432.568985619899</c:v>
                </c:pt>
                <c:pt idx="115">
                  <c:v>15432.568985619899</c:v>
                </c:pt>
                <c:pt idx="116">
                  <c:v>8000</c:v>
                </c:pt>
                <c:pt idx="117">
                  <c:v>8000</c:v>
                </c:pt>
                <c:pt idx="118">
                  <c:v>15432.568985619899</c:v>
                </c:pt>
                <c:pt idx="119">
                  <c:v>15432.568985619899</c:v>
                </c:pt>
                <c:pt idx="120">
                  <c:v>8000</c:v>
                </c:pt>
                <c:pt idx="121">
                  <c:v>8000</c:v>
                </c:pt>
                <c:pt idx="122">
                  <c:v>15432.568985619899</c:v>
                </c:pt>
                <c:pt idx="123">
                  <c:v>15432.568985619899</c:v>
                </c:pt>
              </c:numCache>
            </c:numRef>
          </c:yVal>
          <c:smooth val="0"/>
          <c:extLst>
            <c:ext xmlns:c16="http://schemas.microsoft.com/office/drawing/2014/chart" uri="{C3380CC4-5D6E-409C-BE32-E72D297353CC}">
              <c16:uniqueId val="{00000009-335C-4D6E-A3BE-FB8433800AEC}"/>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7"/>
                <c:order val="2"/>
                <c:tx>
                  <c:strRef>
                    <c:extLst>
                      <c:ext uri="{02D57815-91ED-43cb-92C2-25804820EDAC}">
                        <c15:formulaRef>
                          <c15:sqref>Hydrograph_Comparison!$O$17</c15:sqref>
                        </c15:formulaRef>
                      </c:ext>
                    </c:extLst>
                    <c:strCache>
                      <c:ptCount val="1"/>
                    </c:strCache>
                  </c:strRef>
                </c:tx>
                <c:spPr>
                  <a:ln w="19050" cap="rnd">
                    <a:solidFill>
                      <a:srgbClr val="00B0F0"/>
                    </a:solidFill>
                    <a:round/>
                  </a:ln>
                  <a:effectLst/>
                </c:spPr>
                <c:marker>
                  <c:symbol val="none"/>
                </c:marker>
                <c:xVal>
                  <c:numRef>
                    <c:extLst>
                      <c:ext uri="{02D57815-91ED-43cb-92C2-25804820EDAC}">
                        <c15:formulaRef>
                          <c15:sqref>Hydrograph_Comparison!$K$18:$K$137</c15:sqref>
                        </c15:formulaRef>
                      </c:ext>
                    </c:extLst>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extLst>
                      <c:ext uri="{02D57815-91ED-43cb-92C2-25804820EDAC}">
                        <c15:formulaRef>
                          <c15:sqref>Hydrograph_Comparison!$O$18:$O$137</c15:sqref>
                        </c15:formulaRef>
                      </c:ext>
                    </c:extLst>
                    <c:numCache>
                      <c:formatCode>General</c:formatCode>
                      <c:ptCount val="120"/>
                    </c:numCache>
                  </c:numRef>
                </c:yVal>
                <c:smooth val="0"/>
                <c:extLst>
                  <c:ext xmlns:c16="http://schemas.microsoft.com/office/drawing/2014/chart" uri="{C3380CC4-5D6E-409C-BE32-E72D297353CC}">
                    <c16:uniqueId val="{00000000-335C-4D6E-A3BE-FB8433800AEC}"/>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Hydrograph_Comparison!$P$17</c15:sqref>
                        </c15:formulaRef>
                      </c:ext>
                    </c:extLst>
                    <c:strCache>
                      <c:ptCount val="1"/>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extLst xmlns:c15="http://schemas.microsoft.com/office/drawing/2012/chart">
                      <c:ext xmlns:c15="http://schemas.microsoft.com/office/drawing/2012/chart" uri="{02D57815-91ED-43cb-92C2-25804820EDAC}">
                        <c15:formulaRef>
                          <c15:sqref>Hydrograph_Comparison!$P$18:$P$137</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5-335C-4D6E-A3BE-FB8433800AEC}"/>
                  </c:ext>
                </c:extLst>
              </c15:ser>
            </c15:filteredScatterSeries>
            <c15:filteredScatterSeries>
              <c15:ser>
                <c:idx val="2"/>
                <c:order val="4"/>
                <c:tx>
                  <c:strRef>
                    <c:extLst xmlns:c15="http://schemas.microsoft.com/office/drawing/2012/chart">
                      <c:ext xmlns:c15="http://schemas.microsoft.com/office/drawing/2012/chart" uri="{02D57815-91ED-43cb-92C2-25804820EDAC}">
                        <c15:formulaRef>
                          <c15:sqref>Hydrograph_Comparison!$Q$17</c15:sqref>
                        </c15:formulaRef>
                      </c:ext>
                    </c:extLst>
                    <c:strCache>
                      <c:ptCount val="1"/>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extLst xmlns:c15="http://schemas.microsoft.com/office/drawing/2012/chart">
                      <c:ext xmlns:c15="http://schemas.microsoft.com/office/drawing/2012/chart" uri="{02D57815-91ED-43cb-92C2-25804820EDAC}">
                        <c15:formulaRef>
                          <c15:sqref>Hydrograph_Comparison!$Q$18:$Q$137</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1-335C-4D6E-A3BE-FB8433800AEC}"/>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Hydrograph_Comparison!$R$17</c15:sqref>
                        </c15:formulaRef>
                      </c:ext>
                    </c:extLst>
                    <c:strCache>
                      <c:ptCount val="1"/>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extLst xmlns:c15="http://schemas.microsoft.com/office/drawing/2012/chart">
                      <c:ext xmlns:c15="http://schemas.microsoft.com/office/drawing/2012/chart" uri="{02D57815-91ED-43cb-92C2-25804820EDAC}">
                        <c15:formulaRef>
                          <c15:sqref>Hydrograph_Comparison!$R$18:$R$137</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6-335C-4D6E-A3BE-FB8433800AEC}"/>
                  </c:ext>
                </c:extLst>
              </c15:ser>
            </c15:filteredScatterSeries>
            <c15:filteredScatterSeries>
              <c15:ser>
                <c:idx val="8"/>
                <c:order val="6"/>
                <c:tx>
                  <c:strRef>
                    <c:extLst xmlns:c15="http://schemas.microsoft.com/office/drawing/2012/chart">
                      <c:ext xmlns:c15="http://schemas.microsoft.com/office/drawing/2012/chart" uri="{02D57815-91ED-43cb-92C2-25804820EDAC}">
                        <c15:formulaRef>
                          <c15:sqref>Hydrograph_Comparison!$S$17</c15:sqref>
                        </c15:formulaRef>
                      </c:ext>
                    </c:extLst>
                    <c:strCache>
                      <c:ptCount val="1"/>
                    </c:strCache>
                  </c:strRef>
                </c:tx>
                <c:spPr>
                  <a:ln w="19050" cap="rnd">
                    <a:solidFill>
                      <a:srgbClr val="ED7D31">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extLst xmlns:c15="http://schemas.microsoft.com/office/drawing/2012/chart">
                      <c:ext xmlns:c15="http://schemas.microsoft.com/office/drawing/2012/chart" uri="{02D57815-91ED-43cb-92C2-25804820EDAC}">
                        <c15:formulaRef>
                          <c15:sqref>Hydrograph_Comparison!$S$18:$S$137</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2-335C-4D6E-A3BE-FB8433800AEC}"/>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Hydrograph_Comparison!$T$17</c15:sqref>
                        </c15:formulaRef>
                      </c:ext>
                    </c:extLst>
                    <c:strCache>
                      <c:ptCount val="1"/>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extLst xmlns:c15="http://schemas.microsoft.com/office/drawing/2012/chart">
                      <c:ext xmlns:c15="http://schemas.microsoft.com/office/drawing/2012/chart" uri="{02D57815-91ED-43cb-92C2-25804820EDAC}">
                        <c15:formulaRef>
                          <c15:sqref>Hydrograph_Comparison!$T$18:$T$137</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7-335C-4D6E-A3BE-FB8433800AEC}"/>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Hydrograph_Comparison!$U$17</c15:sqref>
                        </c15:formulaRef>
                      </c:ext>
                    </c:extLst>
                    <c:strCache>
                      <c:ptCount val="1"/>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extLst xmlns:c15="http://schemas.microsoft.com/office/drawing/2012/chart">
                      <c:ext xmlns:c15="http://schemas.microsoft.com/office/drawing/2012/chart" uri="{02D57815-91ED-43cb-92C2-25804820EDAC}">
                        <c15:formulaRef>
                          <c15:sqref>Hydrograph_Comparison!$U$18:$U$137</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8-335C-4D6E-A3BE-FB8433800AEC}"/>
                  </c:ext>
                </c:extLst>
              </c15:ser>
            </c15:filteredScatterSeries>
          </c:ext>
        </c:extLst>
      </c:scatterChart>
      <c:valAx>
        <c:axId val="1232607231"/>
        <c:scaling>
          <c:orientation val="minMax"/>
          <c:max val="43344"/>
          <c:min val="43313"/>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3.6239986340270477E-3"/>
              <c:y val="0.3944621555863858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3.2507838895601976E-4"/>
          <c:y val="0.97026368569888244"/>
          <c:w val="0.97557547714073078"/>
          <c:h val="2.9736314301117374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892999992542749E-2"/>
          <c:y val="1.610668501426785E-2"/>
          <c:w val="0.89902053505863"/>
          <c:h val="0.84501617711838173"/>
        </c:manualLayout>
      </c:layout>
      <c:scatterChart>
        <c:scatterStyle val="lineMarker"/>
        <c:varyColors val="0"/>
        <c:ser>
          <c:idx val="4"/>
          <c:order val="1"/>
          <c:tx>
            <c:strRef>
              <c:f>'[1]RStore_unsteady H4_offset'!$M$10</c:f>
              <c:strCache>
                <c:ptCount val="1"/>
                <c:pt idx="0">
                  <c:v>Four steady low flow days</c:v>
                </c:pt>
              </c:strCache>
            </c:strRef>
          </c:tx>
          <c:spPr>
            <a:ln w="19050" cap="rnd">
              <a:solidFill>
                <a:schemeClr val="accent5"/>
              </a:solidFill>
              <a:round/>
            </a:ln>
            <a:effectLst/>
          </c:spPr>
          <c:marker>
            <c:symbol val="none"/>
          </c:marker>
          <c:xVal>
            <c:numRef>
              <c:f>'[1]RStore_unsteady H4_offset'!$K$11:$K$130</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'[1]RStore_unsteady H4_offset'!$M$11:$M$130</c:f>
              <c:numCache>
                <c:formatCode>0</c:formatCode>
                <c:ptCount val="120"/>
                <c:pt idx="0">
                  <c:v>8342.4364123159285</c:v>
                </c:pt>
                <c:pt idx="1">
                  <c:v>8342.4364123159285</c:v>
                </c:pt>
                <c:pt idx="2">
                  <c:v>16342.436412315928</c:v>
                </c:pt>
                <c:pt idx="3">
                  <c:v>16342.436412315928</c:v>
                </c:pt>
                <c:pt idx="4">
                  <c:v>8342.4364123159285</c:v>
                </c:pt>
                <c:pt idx="5">
                  <c:v>8342.4364123159285</c:v>
                </c:pt>
                <c:pt idx="6">
                  <c:v>16342.436412315928</c:v>
                </c:pt>
                <c:pt idx="7">
                  <c:v>16342.436412315928</c:v>
                </c:pt>
                <c:pt idx="8">
                  <c:v>8342.4364123159285</c:v>
                </c:pt>
                <c:pt idx="9">
                  <c:v>8342.4364123159285</c:v>
                </c:pt>
                <c:pt idx="10">
                  <c:v>16342.436412315928</c:v>
                </c:pt>
                <c:pt idx="11">
                  <c:v>16342.436412315928</c:v>
                </c:pt>
                <c:pt idx="12">
                  <c:v>8342.4364123159285</c:v>
                </c:pt>
                <c:pt idx="13">
                  <c:v>8342.4364123159285</c:v>
                </c:pt>
                <c:pt idx="14">
                  <c:v>16342.436412315928</c:v>
                </c:pt>
                <c:pt idx="15">
                  <c:v>16342.436412315928</c:v>
                </c:pt>
                <c:pt idx="16">
                  <c:v>8342.4364123159285</c:v>
                </c:pt>
                <c:pt idx="17">
                  <c:v>8342.4364123159285</c:v>
                </c:pt>
                <c:pt idx="18">
                  <c:v>16342.436412315928</c:v>
                </c:pt>
                <c:pt idx="19">
                  <c:v>16342.436412315928</c:v>
                </c:pt>
                <c:pt idx="20">
                  <c:v>8342.4364123159285</c:v>
                </c:pt>
                <c:pt idx="21">
                  <c:v>8342.4364123159285</c:v>
                </c:pt>
                <c:pt idx="22">
                  <c:v>16342.436412315928</c:v>
                </c:pt>
                <c:pt idx="23">
                  <c:v>16342.436412315928</c:v>
                </c:pt>
                <c:pt idx="24">
                  <c:v>8342.4364123159285</c:v>
                </c:pt>
                <c:pt idx="25">
                  <c:v>8342.4364123159285</c:v>
                </c:pt>
                <c:pt idx="26">
                  <c:v>16342.436412315928</c:v>
                </c:pt>
                <c:pt idx="27">
                  <c:v>16342.436412315928</c:v>
                </c:pt>
                <c:pt idx="28">
                  <c:v>8342.4364123159285</c:v>
                </c:pt>
                <c:pt idx="29">
                  <c:v>8342.4364123159285</c:v>
                </c:pt>
                <c:pt idx="30">
                  <c:v>16342.436412315928</c:v>
                </c:pt>
                <c:pt idx="31">
                  <c:v>16342.436412315928</c:v>
                </c:pt>
                <c:pt idx="32">
                  <c:v>8342.4364123159285</c:v>
                </c:pt>
                <c:pt idx="33">
                  <c:v>8342.4364123159285</c:v>
                </c:pt>
                <c:pt idx="34">
                  <c:v>16342.436412315928</c:v>
                </c:pt>
                <c:pt idx="35">
                  <c:v>16342.436412315928</c:v>
                </c:pt>
                <c:pt idx="36">
                  <c:v>8342.4364123159285</c:v>
                </c:pt>
                <c:pt idx="37">
                  <c:v>8342.4364123159285</c:v>
                </c:pt>
                <c:pt idx="38">
                  <c:v>16342.436412315928</c:v>
                </c:pt>
                <c:pt idx="39">
                  <c:v>16342.436412315928</c:v>
                </c:pt>
                <c:pt idx="40">
                  <c:v>8342.4364123159285</c:v>
                </c:pt>
                <c:pt idx="41">
                  <c:v>8342.4364123159285</c:v>
                </c:pt>
                <c:pt idx="42">
                  <c:v>16342.436412315928</c:v>
                </c:pt>
                <c:pt idx="43">
                  <c:v>16342.436412315928</c:v>
                </c:pt>
                <c:pt idx="44">
                  <c:v>8342.4364123159285</c:v>
                </c:pt>
                <c:pt idx="45">
                  <c:v>8342.4364123159285</c:v>
                </c:pt>
                <c:pt idx="46">
                  <c:v>16342.436412315928</c:v>
                </c:pt>
                <c:pt idx="47">
                  <c:v>16342.436412315928</c:v>
                </c:pt>
                <c:pt idx="48">
                  <c:v>8342.4364123159285</c:v>
                </c:pt>
                <c:pt idx="49">
                  <c:v>8342.4364123159285</c:v>
                </c:pt>
                <c:pt idx="50">
                  <c:v>16342.436412315928</c:v>
                </c:pt>
                <c:pt idx="51">
                  <c:v>16342.436412315928</c:v>
                </c:pt>
                <c:pt idx="52">
                  <c:v>8342.4364123159285</c:v>
                </c:pt>
                <c:pt idx="53">
                  <c:v>8342.4364123159285</c:v>
                </c:pt>
                <c:pt idx="54">
                  <c:v>16342.436412315928</c:v>
                </c:pt>
                <c:pt idx="55">
                  <c:v>16342.436412315928</c:v>
                </c:pt>
                <c:pt idx="56">
                  <c:v>8342.4364123159285</c:v>
                </c:pt>
                <c:pt idx="57">
                  <c:v>8342.4364123159285</c:v>
                </c:pt>
                <c:pt idx="58">
                  <c:v>16342.436412315928</c:v>
                </c:pt>
                <c:pt idx="59">
                  <c:v>16342.436412315928</c:v>
                </c:pt>
                <c:pt idx="60">
                  <c:v>8342.4364123159285</c:v>
                </c:pt>
                <c:pt idx="61">
                  <c:v>8342.4364123159285</c:v>
                </c:pt>
                <c:pt idx="62">
                  <c:v>16342.436412315928</c:v>
                </c:pt>
                <c:pt idx="63">
                  <c:v>16342.436412315928</c:v>
                </c:pt>
                <c:pt idx="64">
                  <c:v>8342.4364123159285</c:v>
                </c:pt>
                <c:pt idx="65">
                  <c:v>8342.4364123159285</c:v>
                </c:pt>
                <c:pt idx="66">
                  <c:v>16342.436412315928</c:v>
                </c:pt>
                <c:pt idx="67">
                  <c:v>16342.436412315928</c:v>
                </c:pt>
                <c:pt idx="68">
                  <c:v>8342.4364123159285</c:v>
                </c:pt>
                <c:pt idx="69">
                  <c:v>8342.4364123159285</c:v>
                </c:pt>
                <c:pt idx="70">
                  <c:v>16342.436412315928</c:v>
                </c:pt>
                <c:pt idx="71">
                  <c:v>16342.436412315928</c:v>
                </c:pt>
                <c:pt idx="72">
                  <c:v>8342.4364123159285</c:v>
                </c:pt>
                <c:pt idx="73">
                  <c:v>8342.4364123159285</c:v>
                </c:pt>
                <c:pt idx="74">
                  <c:v>16342.436412315928</c:v>
                </c:pt>
                <c:pt idx="75">
                  <c:v>16342.436412315928</c:v>
                </c:pt>
                <c:pt idx="76">
                  <c:v>9342.4364123159285</c:v>
                </c:pt>
                <c:pt idx="77">
                  <c:v>9342.4364123159285</c:v>
                </c:pt>
                <c:pt idx="78">
                  <c:v>9342.4364123159285</c:v>
                </c:pt>
                <c:pt idx="79">
                  <c:v>9342.4364123159285</c:v>
                </c:pt>
                <c:pt idx="80">
                  <c:v>9342.4364123159285</c:v>
                </c:pt>
                <c:pt idx="81">
                  <c:v>9342.4364123159285</c:v>
                </c:pt>
                <c:pt idx="82">
                  <c:v>9342.4364123159285</c:v>
                </c:pt>
                <c:pt idx="83">
                  <c:v>9342.4364123159285</c:v>
                </c:pt>
                <c:pt idx="84">
                  <c:v>8342.4364123159285</c:v>
                </c:pt>
                <c:pt idx="85">
                  <c:v>8342.4364123159285</c:v>
                </c:pt>
                <c:pt idx="86">
                  <c:v>16342.436412315928</c:v>
                </c:pt>
                <c:pt idx="87">
                  <c:v>16342.436412315928</c:v>
                </c:pt>
                <c:pt idx="88">
                  <c:v>8342.4364123159285</c:v>
                </c:pt>
                <c:pt idx="89">
                  <c:v>8342.4364123159285</c:v>
                </c:pt>
                <c:pt idx="90">
                  <c:v>16342.436412315928</c:v>
                </c:pt>
                <c:pt idx="91">
                  <c:v>16342.436412315928</c:v>
                </c:pt>
                <c:pt idx="92">
                  <c:v>8342.4364123159285</c:v>
                </c:pt>
                <c:pt idx="93">
                  <c:v>8342.4364123159285</c:v>
                </c:pt>
                <c:pt idx="94">
                  <c:v>16342.436412315928</c:v>
                </c:pt>
                <c:pt idx="95">
                  <c:v>16342.436412315928</c:v>
                </c:pt>
                <c:pt idx="96">
                  <c:v>8342.4364123159285</c:v>
                </c:pt>
                <c:pt idx="97">
                  <c:v>8342.4364123159285</c:v>
                </c:pt>
                <c:pt idx="98">
                  <c:v>16342.436412315928</c:v>
                </c:pt>
                <c:pt idx="99">
                  <c:v>16342.436412315928</c:v>
                </c:pt>
                <c:pt idx="100">
                  <c:v>8342.4364123159285</c:v>
                </c:pt>
                <c:pt idx="101">
                  <c:v>8342.4364123159285</c:v>
                </c:pt>
                <c:pt idx="102">
                  <c:v>16342.436412315928</c:v>
                </c:pt>
                <c:pt idx="103">
                  <c:v>16342.436412315928</c:v>
                </c:pt>
                <c:pt idx="104">
                  <c:v>9342.4364123159285</c:v>
                </c:pt>
                <c:pt idx="105">
                  <c:v>9342.4364123159285</c:v>
                </c:pt>
                <c:pt idx="106">
                  <c:v>9342.4364123159285</c:v>
                </c:pt>
                <c:pt idx="107">
                  <c:v>9342.4364123159285</c:v>
                </c:pt>
                <c:pt idx="108">
                  <c:v>9342.4364123159285</c:v>
                </c:pt>
                <c:pt idx="109">
                  <c:v>9342.4364123159285</c:v>
                </c:pt>
                <c:pt idx="110">
                  <c:v>9342.4364123159285</c:v>
                </c:pt>
                <c:pt idx="111">
                  <c:v>9342.4364123159285</c:v>
                </c:pt>
                <c:pt idx="112">
                  <c:v>8342.4364123159285</c:v>
                </c:pt>
                <c:pt idx="113">
                  <c:v>8342.4364123159285</c:v>
                </c:pt>
                <c:pt idx="114">
                  <c:v>16342.436412315928</c:v>
                </c:pt>
                <c:pt idx="115">
                  <c:v>16342.436412315928</c:v>
                </c:pt>
                <c:pt idx="116">
                  <c:v>8342.4364123159285</c:v>
                </c:pt>
                <c:pt idx="117">
                  <c:v>8342.4364123159285</c:v>
                </c:pt>
                <c:pt idx="118">
                  <c:v>16342.436412315928</c:v>
                </c:pt>
                <c:pt idx="119">
                  <c:v>16342.436412315928</c:v>
                </c:pt>
              </c:numCache>
            </c:numRef>
          </c:yVal>
          <c:smooth val="0"/>
          <c:extLst>
            <c:ext xmlns:c16="http://schemas.microsoft.com/office/drawing/2014/chart" uri="{C3380CC4-5D6E-409C-BE32-E72D297353CC}">
              <c16:uniqueId val="{00000000-C48B-43C9-B7F4-B532F08942FB}"/>
            </c:ext>
          </c:extLst>
        </c:ser>
        <c:ser>
          <c:idx val="1"/>
          <c:order val="2"/>
          <c:tx>
            <c:strRef>
              <c:f>'[1]RStore_unsteady H4_offset'!$N$10</c:f>
              <c:strCache>
                <c:ptCount val="1"/>
                <c:pt idx="0">
                  <c:v>Eight steady low flow days </c:v>
                </c:pt>
              </c:strCache>
            </c:strRef>
          </c:tx>
          <c:spPr>
            <a:ln w="19050" cap="rnd">
              <a:solidFill>
                <a:schemeClr val="accent6">
                  <a:lumMod val="60000"/>
                  <a:lumOff val="40000"/>
                </a:schemeClr>
              </a:solidFill>
              <a:round/>
            </a:ln>
            <a:effectLst/>
          </c:spPr>
          <c:marker>
            <c:symbol val="none"/>
          </c:marker>
          <c:xVal>
            <c:numRef>
              <c:f>'[1]RStore_unsteady H4_offset'!$K$11:$K$130</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'[1]RStore_unsteady H4_offset'!$N$11:$N$130</c:f>
              <c:numCache>
                <c:formatCode>0</c:formatCode>
                <c:ptCount val="120"/>
                <c:pt idx="0">
                  <c:v>9064.6586345381529</c:v>
                </c:pt>
                <c:pt idx="1">
                  <c:v>9064.6586345381529</c:v>
                </c:pt>
                <c:pt idx="2">
                  <c:v>17064.658634538151</c:v>
                </c:pt>
                <c:pt idx="3">
                  <c:v>17064.658634538151</c:v>
                </c:pt>
                <c:pt idx="4">
                  <c:v>9064.6586345381529</c:v>
                </c:pt>
                <c:pt idx="5">
                  <c:v>9064.6586345381529</c:v>
                </c:pt>
                <c:pt idx="6">
                  <c:v>17064.658634538151</c:v>
                </c:pt>
                <c:pt idx="7">
                  <c:v>17064.658634538151</c:v>
                </c:pt>
                <c:pt idx="8">
                  <c:v>9064.6586345381529</c:v>
                </c:pt>
                <c:pt idx="9">
                  <c:v>9064.6586345381529</c:v>
                </c:pt>
                <c:pt idx="10">
                  <c:v>17064.658634538151</c:v>
                </c:pt>
                <c:pt idx="11">
                  <c:v>17064.658634538151</c:v>
                </c:pt>
                <c:pt idx="12">
                  <c:v>9064.6586345381529</c:v>
                </c:pt>
                <c:pt idx="13">
                  <c:v>9064.6586345381529</c:v>
                </c:pt>
                <c:pt idx="14">
                  <c:v>17064.658634538151</c:v>
                </c:pt>
                <c:pt idx="15">
                  <c:v>17064.658634538151</c:v>
                </c:pt>
                <c:pt idx="16">
                  <c:v>9064.6586345381529</c:v>
                </c:pt>
                <c:pt idx="17">
                  <c:v>9064.6586345381529</c:v>
                </c:pt>
                <c:pt idx="18">
                  <c:v>17064.658634538151</c:v>
                </c:pt>
                <c:pt idx="19">
                  <c:v>17064.658634538151</c:v>
                </c:pt>
                <c:pt idx="20">
                  <c:v>10064.658634538153</c:v>
                </c:pt>
                <c:pt idx="21">
                  <c:v>10064.658634538153</c:v>
                </c:pt>
                <c:pt idx="22">
                  <c:v>10064.658634538153</c:v>
                </c:pt>
                <c:pt idx="23">
                  <c:v>10064.658634538153</c:v>
                </c:pt>
                <c:pt idx="24">
                  <c:v>10064.658634538153</c:v>
                </c:pt>
                <c:pt idx="25">
                  <c:v>10064.658634538153</c:v>
                </c:pt>
                <c:pt idx="26">
                  <c:v>10064.658634538153</c:v>
                </c:pt>
                <c:pt idx="27">
                  <c:v>10064.658634538153</c:v>
                </c:pt>
                <c:pt idx="28">
                  <c:v>9064.6586345381529</c:v>
                </c:pt>
                <c:pt idx="29">
                  <c:v>9064.6586345381529</c:v>
                </c:pt>
                <c:pt idx="30">
                  <c:v>17064.658634538151</c:v>
                </c:pt>
                <c:pt idx="31">
                  <c:v>17064.658634538151</c:v>
                </c:pt>
                <c:pt idx="32">
                  <c:v>9064.6586345381529</c:v>
                </c:pt>
                <c:pt idx="33">
                  <c:v>9064.6586345381529</c:v>
                </c:pt>
                <c:pt idx="34">
                  <c:v>17064.658634538151</c:v>
                </c:pt>
                <c:pt idx="35">
                  <c:v>17064.658634538151</c:v>
                </c:pt>
                <c:pt idx="36">
                  <c:v>9064.6586345381529</c:v>
                </c:pt>
                <c:pt idx="37">
                  <c:v>9064.6586345381529</c:v>
                </c:pt>
                <c:pt idx="38">
                  <c:v>17064.658634538151</c:v>
                </c:pt>
                <c:pt idx="39">
                  <c:v>17064.658634538151</c:v>
                </c:pt>
                <c:pt idx="40">
                  <c:v>9064.6586345381529</c:v>
                </c:pt>
                <c:pt idx="41">
                  <c:v>9064.6586345381529</c:v>
                </c:pt>
                <c:pt idx="42">
                  <c:v>17064.658634538151</c:v>
                </c:pt>
                <c:pt idx="43">
                  <c:v>17064.658634538151</c:v>
                </c:pt>
                <c:pt idx="44">
                  <c:v>9064.6586345381529</c:v>
                </c:pt>
                <c:pt idx="45">
                  <c:v>9064.6586345381529</c:v>
                </c:pt>
                <c:pt idx="46">
                  <c:v>17064.658634538151</c:v>
                </c:pt>
                <c:pt idx="47">
                  <c:v>17064.658634538151</c:v>
                </c:pt>
                <c:pt idx="48">
                  <c:v>10064.658634538153</c:v>
                </c:pt>
                <c:pt idx="49">
                  <c:v>10064.658634538153</c:v>
                </c:pt>
                <c:pt idx="50">
                  <c:v>10064.658634538153</c:v>
                </c:pt>
                <c:pt idx="51">
                  <c:v>10064.658634538153</c:v>
                </c:pt>
                <c:pt idx="52">
                  <c:v>10064.658634538153</c:v>
                </c:pt>
                <c:pt idx="53">
                  <c:v>10064.658634538153</c:v>
                </c:pt>
                <c:pt idx="54">
                  <c:v>10064.658634538153</c:v>
                </c:pt>
                <c:pt idx="55">
                  <c:v>10064.658634538153</c:v>
                </c:pt>
                <c:pt idx="56">
                  <c:v>9064.6586345381529</c:v>
                </c:pt>
                <c:pt idx="57">
                  <c:v>9064.6586345381529</c:v>
                </c:pt>
                <c:pt idx="58">
                  <c:v>17064.658634538151</c:v>
                </c:pt>
                <c:pt idx="59">
                  <c:v>17064.658634538151</c:v>
                </c:pt>
                <c:pt idx="60">
                  <c:v>9064.6586345381529</c:v>
                </c:pt>
                <c:pt idx="61">
                  <c:v>9064.6586345381529</c:v>
                </c:pt>
                <c:pt idx="62">
                  <c:v>17064.658634538151</c:v>
                </c:pt>
                <c:pt idx="63">
                  <c:v>17064.658634538151</c:v>
                </c:pt>
                <c:pt idx="64">
                  <c:v>9064.6586345381529</c:v>
                </c:pt>
                <c:pt idx="65">
                  <c:v>9064.6586345381529</c:v>
                </c:pt>
                <c:pt idx="66">
                  <c:v>17064.658634538151</c:v>
                </c:pt>
                <c:pt idx="67">
                  <c:v>17064.658634538151</c:v>
                </c:pt>
                <c:pt idx="68">
                  <c:v>9064.6586345381529</c:v>
                </c:pt>
                <c:pt idx="69">
                  <c:v>9064.6586345381529</c:v>
                </c:pt>
                <c:pt idx="70">
                  <c:v>17064.658634538151</c:v>
                </c:pt>
                <c:pt idx="71">
                  <c:v>17064.658634538151</c:v>
                </c:pt>
                <c:pt idx="72">
                  <c:v>9064.6586345381529</c:v>
                </c:pt>
                <c:pt idx="73">
                  <c:v>9064.6586345381529</c:v>
                </c:pt>
                <c:pt idx="74">
                  <c:v>17064.658634538151</c:v>
                </c:pt>
                <c:pt idx="75">
                  <c:v>17064.658634538151</c:v>
                </c:pt>
                <c:pt idx="76">
                  <c:v>10064.658634538153</c:v>
                </c:pt>
                <c:pt idx="77">
                  <c:v>10064.658634538153</c:v>
                </c:pt>
                <c:pt idx="78">
                  <c:v>10064.658634538153</c:v>
                </c:pt>
                <c:pt idx="79">
                  <c:v>10064.658634538153</c:v>
                </c:pt>
                <c:pt idx="80">
                  <c:v>10064.658634538153</c:v>
                </c:pt>
                <c:pt idx="81">
                  <c:v>10064.658634538153</c:v>
                </c:pt>
                <c:pt idx="82">
                  <c:v>10064.658634538153</c:v>
                </c:pt>
                <c:pt idx="83">
                  <c:v>10064.658634538153</c:v>
                </c:pt>
                <c:pt idx="84">
                  <c:v>9064.6586345381529</c:v>
                </c:pt>
                <c:pt idx="85">
                  <c:v>9064.6586345381529</c:v>
                </c:pt>
                <c:pt idx="86">
                  <c:v>17064.658634538151</c:v>
                </c:pt>
                <c:pt idx="87">
                  <c:v>17064.658634538151</c:v>
                </c:pt>
                <c:pt idx="88">
                  <c:v>9064.6586345381529</c:v>
                </c:pt>
                <c:pt idx="89">
                  <c:v>9064.6586345381529</c:v>
                </c:pt>
                <c:pt idx="90">
                  <c:v>17064.658634538151</c:v>
                </c:pt>
                <c:pt idx="91">
                  <c:v>17064.658634538151</c:v>
                </c:pt>
                <c:pt idx="92">
                  <c:v>9064.6586345381529</c:v>
                </c:pt>
                <c:pt idx="93">
                  <c:v>9064.6586345381529</c:v>
                </c:pt>
                <c:pt idx="94">
                  <c:v>17064.658634538151</c:v>
                </c:pt>
                <c:pt idx="95">
                  <c:v>17064.658634538151</c:v>
                </c:pt>
                <c:pt idx="96">
                  <c:v>9064.6586345381529</c:v>
                </c:pt>
                <c:pt idx="97">
                  <c:v>9064.6586345381529</c:v>
                </c:pt>
                <c:pt idx="98">
                  <c:v>17064.658634538151</c:v>
                </c:pt>
                <c:pt idx="99">
                  <c:v>17064.658634538151</c:v>
                </c:pt>
                <c:pt idx="100">
                  <c:v>9064.6586345381529</c:v>
                </c:pt>
                <c:pt idx="101">
                  <c:v>9064.6586345381529</c:v>
                </c:pt>
                <c:pt idx="102">
                  <c:v>17064.658634538151</c:v>
                </c:pt>
                <c:pt idx="103">
                  <c:v>17064.658634538151</c:v>
                </c:pt>
                <c:pt idx="104">
                  <c:v>10064.658634538153</c:v>
                </c:pt>
                <c:pt idx="105">
                  <c:v>10064.658634538153</c:v>
                </c:pt>
                <c:pt idx="106">
                  <c:v>10064.658634538153</c:v>
                </c:pt>
                <c:pt idx="107">
                  <c:v>10064.658634538153</c:v>
                </c:pt>
                <c:pt idx="108">
                  <c:v>10064.658634538153</c:v>
                </c:pt>
                <c:pt idx="109">
                  <c:v>10064.658634538153</c:v>
                </c:pt>
                <c:pt idx="110">
                  <c:v>10064.658634538153</c:v>
                </c:pt>
                <c:pt idx="111">
                  <c:v>10064.658634538153</c:v>
                </c:pt>
                <c:pt idx="112">
                  <c:v>9064.6586345381529</c:v>
                </c:pt>
                <c:pt idx="113">
                  <c:v>9064.6586345381529</c:v>
                </c:pt>
                <c:pt idx="114">
                  <c:v>17064.658634538151</c:v>
                </c:pt>
                <c:pt idx="115">
                  <c:v>17064.658634538151</c:v>
                </c:pt>
                <c:pt idx="116">
                  <c:v>9064.6586345381529</c:v>
                </c:pt>
                <c:pt idx="117">
                  <c:v>9064.6586345381529</c:v>
                </c:pt>
                <c:pt idx="118">
                  <c:v>17064.658634538151</c:v>
                </c:pt>
                <c:pt idx="119">
                  <c:v>17064.658634538151</c:v>
                </c:pt>
              </c:numCache>
            </c:numRef>
          </c:yVal>
          <c:smooth val="0"/>
          <c:extLst>
            <c:ext xmlns:c16="http://schemas.microsoft.com/office/drawing/2014/chart" uri="{C3380CC4-5D6E-409C-BE32-E72D297353CC}">
              <c16:uniqueId val="{00000001-C48B-43C9-B7F4-B532F08942FB}"/>
            </c:ext>
          </c:extLst>
        </c:ser>
        <c:ser>
          <c:idx val="3"/>
          <c:order val="3"/>
          <c:tx>
            <c:strRef>
              <c:f>'[1]RStore_unsteady H4_offset'!$O$10</c:f>
              <c:strCache>
                <c:ptCount val="1"/>
                <c:pt idx="0">
                  <c:v>15 steady low flow days </c:v>
                </c:pt>
              </c:strCache>
            </c:strRef>
          </c:tx>
          <c:spPr>
            <a:ln w="19050" cap="rnd">
              <a:solidFill>
                <a:schemeClr val="accent2"/>
              </a:solidFill>
              <a:round/>
            </a:ln>
            <a:effectLst/>
          </c:spPr>
          <c:marker>
            <c:symbol val="none"/>
          </c:marker>
          <c:xVal>
            <c:numRef>
              <c:f>'[1]RStore_unsteady H4_offset'!$K$11:$K$130</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'[1]RStore_unsteady H4_offset'!$O$11:$O$130</c:f>
              <c:numCache>
                <c:formatCode>0</c:formatCode>
                <c:ptCount val="120"/>
                <c:pt idx="0">
                  <c:v>10220.214190093708</c:v>
                </c:pt>
                <c:pt idx="1">
                  <c:v>10220.214190093708</c:v>
                </c:pt>
                <c:pt idx="2">
                  <c:v>18220.214190093706</c:v>
                </c:pt>
                <c:pt idx="3">
                  <c:v>18220.214190093706</c:v>
                </c:pt>
                <c:pt idx="4">
                  <c:v>10220.214190093708</c:v>
                </c:pt>
                <c:pt idx="5">
                  <c:v>10220.214190093708</c:v>
                </c:pt>
                <c:pt idx="6">
                  <c:v>18220.214190093706</c:v>
                </c:pt>
                <c:pt idx="7">
                  <c:v>18220.214190093706</c:v>
                </c:pt>
                <c:pt idx="8">
                  <c:v>10220.214190093708</c:v>
                </c:pt>
                <c:pt idx="9">
                  <c:v>10220.214190093708</c:v>
                </c:pt>
                <c:pt idx="10">
                  <c:v>18220.214190093706</c:v>
                </c:pt>
                <c:pt idx="11">
                  <c:v>18220.214190093706</c:v>
                </c:pt>
                <c:pt idx="12">
                  <c:v>10220.214190093708</c:v>
                </c:pt>
                <c:pt idx="13">
                  <c:v>10220.214190093708</c:v>
                </c:pt>
                <c:pt idx="14">
                  <c:v>18220.214190093706</c:v>
                </c:pt>
                <c:pt idx="15">
                  <c:v>18220.214190093706</c:v>
                </c:pt>
                <c:pt idx="16">
                  <c:v>10220.214190093708</c:v>
                </c:pt>
                <c:pt idx="17">
                  <c:v>10220.214190093708</c:v>
                </c:pt>
                <c:pt idx="18">
                  <c:v>18220.214190093706</c:v>
                </c:pt>
                <c:pt idx="19">
                  <c:v>18220.214190093706</c:v>
                </c:pt>
                <c:pt idx="20">
                  <c:v>11220.214190093708</c:v>
                </c:pt>
                <c:pt idx="21">
                  <c:v>11220.214190093708</c:v>
                </c:pt>
                <c:pt idx="22">
                  <c:v>11220.214190093708</c:v>
                </c:pt>
                <c:pt idx="23">
                  <c:v>11220.214190093708</c:v>
                </c:pt>
                <c:pt idx="24">
                  <c:v>11220.214190093708</c:v>
                </c:pt>
                <c:pt idx="25">
                  <c:v>11220.214190093708</c:v>
                </c:pt>
                <c:pt idx="26">
                  <c:v>11220.214190093708</c:v>
                </c:pt>
                <c:pt idx="27">
                  <c:v>11220.214190093708</c:v>
                </c:pt>
                <c:pt idx="28">
                  <c:v>10220.214190093708</c:v>
                </c:pt>
                <c:pt idx="29">
                  <c:v>10220.214190093708</c:v>
                </c:pt>
                <c:pt idx="30">
                  <c:v>18220.214190093706</c:v>
                </c:pt>
                <c:pt idx="31">
                  <c:v>18220.214190093706</c:v>
                </c:pt>
                <c:pt idx="32">
                  <c:v>10220.214190093708</c:v>
                </c:pt>
                <c:pt idx="33">
                  <c:v>10220.214190093708</c:v>
                </c:pt>
                <c:pt idx="34">
                  <c:v>18220.214190093706</c:v>
                </c:pt>
                <c:pt idx="35">
                  <c:v>18220.214190093706</c:v>
                </c:pt>
                <c:pt idx="36">
                  <c:v>10220.214190093708</c:v>
                </c:pt>
                <c:pt idx="37">
                  <c:v>10220.214190093708</c:v>
                </c:pt>
                <c:pt idx="38">
                  <c:v>18220.214190093706</c:v>
                </c:pt>
                <c:pt idx="39">
                  <c:v>18220.214190093706</c:v>
                </c:pt>
                <c:pt idx="40">
                  <c:v>10220.214190093708</c:v>
                </c:pt>
                <c:pt idx="41">
                  <c:v>10220.214190093708</c:v>
                </c:pt>
                <c:pt idx="42">
                  <c:v>18220.214190093706</c:v>
                </c:pt>
                <c:pt idx="43">
                  <c:v>18220.214190093706</c:v>
                </c:pt>
                <c:pt idx="44">
                  <c:v>10220.214190093708</c:v>
                </c:pt>
                <c:pt idx="45">
                  <c:v>10220.214190093708</c:v>
                </c:pt>
                <c:pt idx="46">
                  <c:v>18220.214190093706</c:v>
                </c:pt>
                <c:pt idx="47">
                  <c:v>18220.214190093706</c:v>
                </c:pt>
                <c:pt idx="48">
                  <c:v>11220.214190093708</c:v>
                </c:pt>
                <c:pt idx="49">
                  <c:v>11220.214190093708</c:v>
                </c:pt>
                <c:pt idx="50">
                  <c:v>11220.214190093708</c:v>
                </c:pt>
                <c:pt idx="51">
                  <c:v>11220.214190093708</c:v>
                </c:pt>
                <c:pt idx="52">
                  <c:v>11220.214190093708</c:v>
                </c:pt>
                <c:pt idx="53">
                  <c:v>11220.214190093708</c:v>
                </c:pt>
                <c:pt idx="54">
                  <c:v>11220.214190093708</c:v>
                </c:pt>
                <c:pt idx="55">
                  <c:v>11220.214190093708</c:v>
                </c:pt>
                <c:pt idx="56">
                  <c:v>10220.214190093708</c:v>
                </c:pt>
                <c:pt idx="57">
                  <c:v>10220.214190093708</c:v>
                </c:pt>
                <c:pt idx="58">
                  <c:v>18220.214190093706</c:v>
                </c:pt>
                <c:pt idx="59">
                  <c:v>18220.214190093706</c:v>
                </c:pt>
                <c:pt idx="60">
                  <c:v>10220.214190093708</c:v>
                </c:pt>
                <c:pt idx="61">
                  <c:v>10220.214190093708</c:v>
                </c:pt>
                <c:pt idx="62">
                  <c:v>18220.214190093706</c:v>
                </c:pt>
                <c:pt idx="63">
                  <c:v>18220.214190093706</c:v>
                </c:pt>
                <c:pt idx="64">
                  <c:v>10220.214190093708</c:v>
                </c:pt>
                <c:pt idx="65">
                  <c:v>10220.214190093708</c:v>
                </c:pt>
                <c:pt idx="66">
                  <c:v>18220.214190093706</c:v>
                </c:pt>
                <c:pt idx="67">
                  <c:v>18220.214190093706</c:v>
                </c:pt>
                <c:pt idx="68">
                  <c:v>10220.214190093708</c:v>
                </c:pt>
                <c:pt idx="69">
                  <c:v>10220.214190093708</c:v>
                </c:pt>
                <c:pt idx="70">
                  <c:v>18220.214190093706</c:v>
                </c:pt>
                <c:pt idx="71">
                  <c:v>18220.214190093706</c:v>
                </c:pt>
                <c:pt idx="72">
                  <c:v>10220.214190093708</c:v>
                </c:pt>
                <c:pt idx="73">
                  <c:v>10220.214190093708</c:v>
                </c:pt>
                <c:pt idx="74">
                  <c:v>18220.214190093706</c:v>
                </c:pt>
                <c:pt idx="75">
                  <c:v>18220.214190093706</c:v>
                </c:pt>
                <c:pt idx="76">
                  <c:v>11220.214190093708</c:v>
                </c:pt>
                <c:pt idx="77">
                  <c:v>11220.214190093708</c:v>
                </c:pt>
                <c:pt idx="78">
                  <c:v>11220.214190093708</c:v>
                </c:pt>
                <c:pt idx="79">
                  <c:v>11220.214190093708</c:v>
                </c:pt>
                <c:pt idx="80">
                  <c:v>11220.214190093708</c:v>
                </c:pt>
                <c:pt idx="81">
                  <c:v>11220.214190093708</c:v>
                </c:pt>
                <c:pt idx="82">
                  <c:v>11220.214190093708</c:v>
                </c:pt>
                <c:pt idx="83">
                  <c:v>11220.214190093708</c:v>
                </c:pt>
                <c:pt idx="84">
                  <c:v>11220.214190093708</c:v>
                </c:pt>
                <c:pt idx="85">
                  <c:v>11220.214190093708</c:v>
                </c:pt>
                <c:pt idx="86">
                  <c:v>11220.214190093708</c:v>
                </c:pt>
                <c:pt idx="87">
                  <c:v>11220.214190093708</c:v>
                </c:pt>
                <c:pt idx="88">
                  <c:v>11220.214190093708</c:v>
                </c:pt>
                <c:pt idx="89">
                  <c:v>11220.214190093708</c:v>
                </c:pt>
                <c:pt idx="90">
                  <c:v>11220.214190093708</c:v>
                </c:pt>
                <c:pt idx="91">
                  <c:v>11220.214190093708</c:v>
                </c:pt>
                <c:pt idx="92">
                  <c:v>11220.214190093708</c:v>
                </c:pt>
                <c:pt idx="93">
                  <c:v>11220.214190093708</c:v>
                </c:pt>
                <c:pt idx="94">
                  <c:v>11220.214190093708</c:v>
                </c:pt>
                <c:pt idx="95">
                  <c:v>11220.214190093708</c:v>
                </c:pt>
                <c:pt idx="96">
                  <c:v>11220.214190093708</c:v>
                </c:pt>
                <c:pt idx="97">
                  <c:v>11220.214190093708</c:v>
                </c:pt>
                <c:pt idx="98">
                  <c:v>11220.214190093708</c:v>
                </c:pt>
                <c:pt idx="99">
                  <c:v>11220.214190093708</c:v>
                </c:pt>
                <c:pt idx="100">
                  <c:v>11220.214190093708</c:v>
                </c:pt>
                <c:pt idx="101">
                  <c:v>11220.214190093708</c:v>
                </c:pt>
                <c:pt idx="102">
                  <c:v>11220.214190093708</c:v>
                </c:pt>
                <c:pt idx="103">
                  <c:v>11220.214190093708</c:v>
                </c:pt>
                <c:pt idx="104">
                  <c:v>11220.214190093708</c:v>
                </c:pt>
                <c:pt idx="105">
                  <c:v>11220.214190093708</c:v>
                </c:pt>
                <c:pt idx="106">
                  <c:v>11220.214190093708</c:v>
                </c:pt>
                <c:pt idx="107">
                  <c:v>11220.214190093708</c:v>
                </c:pt>
                <c:pt idx="108">
                  <c:v>11220.214190093708</c:v>
                </c:pt>
                <c:pt idx="109">
                  <c:v>11220.214190093708</c:v>
                </c:pt>
                <c:pt idx="110">
                  <c:v>11220.214190093708</c:v>
                </c:pt>
                <c:pt idx="111">
                  <c:v>11220.214190093708</c:v>
                </c:pt>
                <c:pt idx="112">
                  <c:v>11220.214190093708</c:v>
                </c:pt>
                <c:pt idx="113">
                  <c:v>11220.214190093708</c:v>
                </c:pt>
                <c:pt idx="114">
                  <c:v>11220.214190093708</c:v>
                </c:pt>
                <c:pt idx="115">
                  <c:v>11220.214190093708</c:v>
                </c:pt>
                <c:pt idx="116">
                  <c:v>11220.214190093708</c:v>
                </c:pt>
                <c:pt idx="117">
                  <c:v>11220.214190093708</c:v>
                </c:pt>
                <c:pt idx="118">
                  <c:v>11220.214190093708</c:v>
                </c:pt>
                <c:pt idx="119">
                  <c:v>11220.214190093708</c:v>
                </c:pt>
              </c:numCache>
            </c:numRef>
          </c:yVal>
          <c:smooth val="0"/>
          <c:extLst>
            <c:ext xmlns:c16="http://schemas.microsoft.com/office/drawing/2014/chart" uri="{C3380CC4-5D6E-409C-BE32-E72D297353CC}">
              <c16:uniqueId val="{00000002-C48B-43C9-B7F4-B532F08942FB}"/>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0"/>
                <c:order val="0"/>
                <c:tx>
                  <c:strRef>
                    <c:extLst>
                      <c:ext uri="{02D57815-91ED-43cb-92C2-25804820EDAC}">
                        <c15:formulaRef>
                          <c15:sqref>'[1]RStore_unsteady H4_offset'!$L$10</c15:sqref>
                        </c15:formulaRef>
                      </c:ext>
                    </c:extLst>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extLst>
                      <c:ext uri="{02D57815-91ED-43cb-92C2-25804820EDAC}">
                        <c15:formulaRef>
                          <c15:sqref>'[1]RStore_unsteady H4_offset'!$K$11:$K$130</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'[1]RStore_unsteady H4_offset'!$L$11:$L$130</c15:sqref>
                        </c15:formulaRef>
                      </c:ext>
                    </c:extLst>
                    <c:numCache>
                      <c:formatCode>0</c:formatCode>
                      <c:ptCount val="120"/>
                      <c:pt idx="0">
                        <c:v>8053.5475234270389</c:v>
                      </c:pt>
                      <c:pt idx="1">
                        <c:v>8053.5475234270389</c:v>
                      </c:pt>
                      <c:pt idx="2">
                        <c:v>16053.54752342704</c:v>
                      </c:pt>
                      <c:pt idx="3">
                        <c:v>16053.54752342704</c:v>
                      </c:pt>
                      <c:pt idx="4">
                        <c:v>8053.5475234270389</c:v>
                      </c:pt>
                      <c:pt idx="5">
                        <c:v>8053.5475234270389</c:v>
                      </c:pt>
                      <c:pt idx="6">
                        <c:v>16053.54752342704</c:v>
                      </c:pt>
                      <c:pt idx="7">
                        <c:v>16053.54752342704</c:v>
                      </c:pt>
                      <c:pt idx="8">
                        <c:v>8053.5475234270389</c:v>
                      </c:pt>
                      <c:pt idx="9">
                        <c:v>8053.5475234270389</c:v>
                      </c:pt>
                      <c:pt idx="10">
                        <c:v>16053.54752342704</c:v>
                      </c:pt>
                      <c:pt idx="11">
                        <c:v>16053.54752342704</c:v>
                      </c:pt>
                      <c:pt idx="12">
                        <c:v>8053.5475234270389</c:v>
                      </c:pt>
                      <c:pt idx="13">
                        <c:v>8053.5475234270389</c:v>
                      </c:pt>
                      <c:pt idx="14">
                        <c:v>16053.54752342704</c:v>
                      </c:pt>
                      <c:pt idx="15">
                        <c:v>16053.54752342704</c:v>
                      </c:pt>
                      <c:pt idx="16">
                        <c:v>8053.5475234270389</c:v>
                      </c:pt>
                      <c:pt idx="17">
                        <c:v>8053.5475234270389</c:v>
                      </c:pt>
                      <c:pt idx="18">
                        <c:v>16053.54752342704</c:v>
                      </c:pt>
                      <c:pt idx="19">
                        <c:v>16053.54752342704</c:v>
                      </c:pt>
                      <c:pt idx="20">
                        <c:v>8053.5475234270389</c:v>
                      </c:pt>
                      <c:pt idx="21">
                        <c:v>8053.5475234270389</c:v>
                      </c:pt>
                      <c:pt idx="22">
                        <c:v>16053.54752342704</c:v>
                      </c:pt>
                      <c:pt idx="23">
                        <c:v>16053.54752342704</c:v>
                      </c:pt>
                      <c:pt idx="24">
                        <c:v>8053.5475234270389</c:v>
                      </c:pt>
                      <c:pt idx="25">
                        <c:v>8053.5475234270389</c:v>
                      </c:pt>
                      <c:pt idx="26">
                        <c:v>16053.54752342704</c:v>
                      </c:pt>
                      <c:pt idx="27">
                        <c:v>16053.54752342704</c:v>
                      </c:pt>
                      <c:pt idx="28">
                        <c:v>8053.5475234270389</c:v>
                      </c:pt>
                      <c:pt idx="29">
                        <c:v>8053.5475234270389</c:v>
                      </c:pt>
                      <c:pt idx="30">
                        <c:v>16053.54752342704</c:v>
                      </c:pt>
                      <c:pt idx="31">
                        <c:v>16053.54752342704</c:v>
                      </c:pt>
                      <c:pt idx="32">
                        <c:v>8053.5475234270389</c:v>
                      </c:pt>
                      <c:pt idx="33">
                        <c:v>8053.5475234270389</c:v>
                      </c:pt>
                      <c:pt idx="34">
                        <c:v>16053.54752342704</c:v>
                      </c:pt>
                      <c:pt idx="35">
                        <c:v>16053.54752342704</c:v>
                      </c:pt>
                      <c:pt idx="36">
                        <c:v>8053.5475234270389</c:v>
                      </c:pt>
                      <c:pt idx="37">
                        <c:v>8053.5475234270389</c:v>
                      </c:pt>
                      <c:pt idx="38">
                        <c:v>16053.54752342704</c:v>
                      </c:pt>
                      <c:pt idx="39">
                        <c:v>16053.54752342704</c:v>
                      </c:pt>
                      <c:pt idx="40">
                        <c:v>8053.5475234270389</c:v>
                      </c:pt>
                      <c:pt idx="41">
                        <c:v>8053.5475234270389</c:v>
                      </c:pt>
                      <c:pt idx="42">
                        <c:v>16053.54752342704</c:v>
                      </c:pt>
                      <c:pt idx="43">
                        <c:v>16053.54752342704</c:v>
                      </c:pt>
                      <c:pt idx="44">
                        <c:v>8053.5475234270389</c:v>
                      </c:pt>
                      <c:pt idx="45">
                        <c:v>8053.5475234270389</c:v>
                      </c:pt>
                      <c:pt idx="46">
                        <c:v>16053.54752342704</c:v>
                      </c:pt>
                      <c:pt idx="47">
                        <c:v>16053.54752342704</c:v>
                      </c:pt>
                      <c:pt idx="48">
                        <c:v>8053.5475234270389</c:v>
                      </c:pt>
                      <c:pt idx="49">
                        <c:v>8053.5475234270389</c:v>
                      </c:pt>
                      <c:pt idx="50">
                        <c:v>16053.54752342704</c:v>
                      </c:pt>
                      <c:pt idx="51">
                        <c:v>16053.54752342704</c:v>
                      </c:pt>
                      <c:pt idx="52">
                        <c:v>8053.5475234270389</c:v>
                      </c:pt>
                      <c:pt idx="53">
                        <c:v>8053.5475234270389</c:v>
                      </c:pt>
                      <c:pt idx="54">
                        <c:v>16053.54752342704</c:v>
                      </c:pt>
                      <c:pt idx="55">
                        <c:v>16053.54752342704</c:v>
                      </c:pt>
                      <c:pt idx="56">
                        <c:v>8053.5475234270389</c:v>
                      </c:pt>
                      <c:pt idx="57">
                        <c:v>8053.5475234270389</c:v>
                      </c:pt>
                      <c:pt idx="58">
                        <c:v>16053.54752342704</c:v>
                      </c:pt>
                      <c:pt idx="59">
                        <c:v>16053.54752342704</c:v>
                      </c:pt>
                      <c:pt idx="60">
                        <c:v>8053.5475234270389</c:v>
                      </c:pt>
                      <c:pt idx="61">
                        <c:v>8053.5475234270389</c:v>
                      </c:pt>
                      <c:pt idx="62">
                        <c:v>16053.54752342704</c:v>
                      </c:pt>
                      <c:pt idx="63">
                        <c:v>16053.54752342704</c:v>
                      </c:pt>
                      <c:pt idx="64">
                        <c:v>8053.5475234270389</c:v>
                      </c:pt>
                      <c:pt idx="65">
                        <c:v>8053.5475234270389</c:v>
                      </c:pt>
                      <c:pt idx="66">
                        <c:v>16053.54752342704</c:v>
                      </c:pt>
                      <c:pt idx="67">
                        <c:v>16053.54752342704</c:v>
                      </c:pt>
                      <c:pt idx="68">
                        <c:v>8053.5475234270389</c:v>
                      </c:pt>
                      <c:pt idx="69">
                        <c:v>8053.5475234270389</c:v>
                      </c:pt>
                      <c:pt idx="70">
                        <c:v>16053.54752342704</c:v>
                      </c:pt>
                      <c:pt idx="71">
                        <c:v>16053.54752342704</c:v>
                      </c:pt>
                      <c:pt idx="72">
                        <c:v>8053.5475234270389</c:v>
                      </c:pt>
                      <c:pt idx="73">
                        <c:v>8053.5475234270389</c:v>
                      </c:pt>
                      <c:pt idx="74">
                        <c:v>16053.54752342704</c:v>
                      </c:pt>
                      <c:pt idx="75">
                        <c:v>16053.54752342704</c:v>
                      </c:pt>
                      <c:pt idx="76">
                        <c:v>8053.5475234270389</c:v>
                      </c:pt>
                      <c:pt idx="77">
                        <c:v>8053.5475234270389</c:v>
                      </c:pt>
                      <c:pt idx="78">
                        <c:v>16053.54752342704</c:v>
                      </c:pt>
                      <c:pt idx="79">
                        <c:v>16053.54752342704</c:v>
                      </c:pt>
                      <c:pt idx="80">
                        <c:v>8053.5475234270389</c:v>
                      </c:pt>
                      <c:pt idx="81">
                        <c:v>8053.5475234270389</c:v>
                      </c:pt>
                      <c:pt idx="82">
                        <c:v>16053.54752342704</c:v>
                      </c:pt>
                      <c:pt idx="83">
                        <c:v>16053.54752342704</c:v>
                      </c:pt>
                      <c:pt idx="84">
                        <c:v>8053.5475234270389</c:v>
                      </c:pt>
                      <c:pt idx="85">
                        <c:v>8053.5475234270389</c:v>
                      </c:pt>
                      <c:pt idx="86">
                        <c:v>16053.54752342704</c:v>
                      </c:pt>
                      <c:pt idx="87">
                        <c:v>16053.54752342704</c:v>
                      </c:pt>
                      <c:pt idx="88">
                        <c:v>8053.5475234270389</c:v>
                      </c:pt>
                      <c:pt idx="89">
                        <c:v>8053.5475234270389</c:v>
                      </c:pt>
                      <c:pt idx="90">
                        <c:v>16053.54752342704</c:v>
                      </c:pt>
                      <c:pt idx="91">
                        <c:v>16053.54752342704</c:v>
                      </c:pt>
                      <c:pt idx="92">
                        <c:v>8053.5475234270389</c:v>
                      </c:pt>
                      <c:pt idx="93">
                        <c:v>8053.5475234270389</c:v>
                      </c:pt>
                      <c:pt idx="94">
                        <c:v>16053.54752342704</c:v>
                      </c:pt>
                      <c:pt idx="95">
                        <c:v>16053.54752342704</c:v>
                      </c:pt>
                      <c:pt idx="96">
                        <c:v>8053.5475234270389</c:v>
                      </c:pt>
                      <c:pt idx="97">
                        <c:v>8053.5475234270389</c:v>
                      </c:pt>
                      <c:pt idx="98">
                        <c:v>16053.54752342704</c:v>
                      </c:pt>
                      <c:pt idx="99">
                        <c:v>16053.54752342704</c:v>
                      </c:pt>
                      <c:pt idx="100">
                        <c:v>8053.5475234270389</c:v>
                      </c:pt>
                      <c:pt idx="101">
                        <c:v>8053.5475234270389</c:v>
                      </c:pt>
                      <c:pt idx="102">
                        <c:v>16053.54752342704</c:v>
                      </c:pt>
                      <c:pt idx="103">
                        <c:v>16053.54752342704</c:v>
                      </c:pt>
                      <c:pt idx="104">
                        <c:v>8053.5475234270389</c:v>
                      </c:pt>
                      <c:pt idx="105">
                        <c:v>8053.5475234270389</c:v>
                      </c:pt>
                      <c:pt idx="106">
                        <c:v>16053.54752342704</c:v>
                      </c:pt>
                      <c:pt idx="107">
                        <c:v>16053.54752342704</c:v>
                      </c:pt>
                      <c:pt idx="108">
                        <c:v>8053.5475234270389</c:v>
                      </c:pt>
                      <c:pt idx="109">
                        <c:v>8053.5475234270389</c:v>
                      </c:pt>
                      <c:pt idx="110">
                        <c:v>16053.54752342704</c:v>
                      </c:pt>
                      <c:pt idx="111">
                        <c:v>16053.54752342704</c:v>
                      </c:pt>
                      <c:pt idx="112">
                        <c:v>8053.5475234270389</c:v>
                      </c:pt>
                      <c:pt idx="113">
                        <c:v>8053.5475234270389</c:v>
                      </c:pt>
                      <c:pt idx="114">
                        <c:v>16053.54752342704</c:v>
                      </c:pt>
                      <c:pt idx="115">
                        <c:v>16053.54752342704</c:v>
                      </c:pt>
                      <c:pt idx="116">
                        <c:v>8053.5475234270389</c:v>
                      </c:pt>
                      <c:pt idx="117">
                        <c:v>8053.5475234270389</c:v>
                      </c:pt>
                      <c:pt idx="118">
                        <c:v>16053.54752342704</c:v>
                      </c:pt>
                      <c:pt idx="119">
                        <c:v>16053.54752342704</c:v>
                      </c:pt>
                    </c:numCache>
                  </c:numRef>
                </c:yVal>
                <c:smooth val="0"/>
                <c:extLst>
                  <c:ext xmlns:c16="http://schemas.microsoft.com/office/drawing/2014/chart" uri="{C3380CC4-5D6E-409C-BE32-E72D297353CC}">
                    <c16:uniqueId val="{00000003-C48B-43C9-B7F4-B532F08942FB}"/>
                  </c:ext>
                </c:extLst>
              </c15:ser>
            </c15:filteredScatterSeries>
            <c15:filteredScatterSeries>
              <c15:ser>
                <c:idx val="2"/>
                <c:order val="4"/>
                <c:tx>
                  <c:strRef>
                    <c:extLst xmlns:c15="http://schemas.microsoft.com/office/drawing/2012/chart">
                      <c:ext xmlns:c15="http://schemas.microsoft.com/office/drawing/2012/chart" uri="{02D57815-91ED-43cb-92C2-25804820EDAC}">
                        <c15:formulaRef>
                          <c15:sqref>'[1]RStore_unsteady H4_offset'!$P$10</c15:sqref>
                        </c15:formulaRef>
                      </c:ext>
                    </c:extLst>
                    <c:strCache>
                      <c:ptCount val="1"/>
                      <c:pt idx="0">
                        <c:v>30 steady low flow days </c:v>
                      </c:pt>
                    </c:strCache>
                  </c:strRef>
                </c:tx>
                <c:spPr>
                  <a:ln w="19050" cap="rnd">
                    <a:solidFill>
                      <a:schemeClr val="accent4">
                        <a:lumMod val="60000"/>
                        <a:lumOff val="4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'[1]RStore_unsteady H4_offset'!$K$11:$K$130</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'[1]RStore_unsteady H4_offset'!$P$11:$P$130</c15:sqref>
                        </c15:formulaRef>
                      </c:ext>
                    </c:extLst>
                    <c:numCache>
                      <c:formatCode>0</c:formatCode>
                      <c:ptCount val="120"/>
                      <c:pt idx="0">
                        <c:v>13386.880856760376</c:v>
                      </c:pt>
                      <c:pt idx="1">
                        <c:v>13386.880856760376</c:v>
                      </c:pt>
                      <c:pt idx="2">
                        <c:v>13386.880856760376</c:v>
                      </c:pt>
                      <c:pt idx="3">
                        <c:v>13386.880856760376</c:v>
                      </c:pt>
                      <c:pt idx="4">
                        <c:v>13386.880856760376</c:v>
                      </c:pt>
                      <c:pt idx="5">
                        <c:v>13386.880856760376</c:v>
                      </c:pt>
                      <c:pt idx="6">
                        <c:v>13386.880856760376</c:v>
                      </c:pt>
                      <c:pt idx="7">
                        <c:v>13386.880856760376</c:v>
                      </c:pt>
                      <c:pt idx="8">
                        <c:v>13386.880856760376</c:v>
                      </c:pt>
                      <c:pt idx="9">
                        <c:v>13386.880856760376</c:v>
                      </c:pt>
                      <c:pt idx="10">
                        <c:v>13386.880856760376</c:v>
                      </c:pt>
                      <c:pt idx="11">
                        <c:v>13386.880856760376</c:v>
                      </c:pt>
                      <c:pt idx="12">
                        <c:v>13386.880856760376</c:v>
                      </c:pt>
                      <c:pt idx="13">
                        <c:v>13386.880856760376</c:v>
                      </c:pt>
                      <c:pt idx="14">
                        <c:v>13386.880856760376</c:v>
                      </c:pt>
                      <c:pt idx="15">
                        <c:v>13386.880856760376</c:v>
                      </c:pt>
                      <c:pt idx="16">
                        <c:v>13386.880856760376</c:v>
                      </c:pt>
                      <c:pt idx="17">
                        <c:v>13386.880856760376</c:v>
                      </c:pt>
                      <c:pt idx="18">
                        <c:v>13386.880856760376</c:v>
                      </c:pt>
                      <c:pt idx="19">
                        <c:v>13386.880856760376</c:v>
                      </c:pt>
                      <c:pt idx="20">
                        <c:v>13386.880856760376</c:v>
                      </c:pt>
                      <c:pt idx="21">
                        <c:v>13386.880856760376</c:v>
                      </c:pt>
                      <c:pt idx="22">
                        <c:v>13386.880856760376</c:v>
                      </c:pt>
                      <c:pt idx="23">
                        <c:v>13386.880856760376</c:v>
                      </c:pt>
                      <c:pt idx="24">
                        <c:v>13386.880856760376</c:v>
                      </c:pt>
                      <c:pt idx="25">
                        <c:v>13386.880856760376</c:v>
                      </c:pt>
                      <c:pt idx="26">
                        <c:v>13386.880856760376</c:v>
                      </c:pt>
                      <c:pt idx="27">
                        <c:v>13386.880856760376</c:v>
                      </c:pt>
                      <c:pt idx="28">
                        <c:v>13386.880856760376</c:v>
                      </c:pt>
                      <c:pt idx="29">
                        <c:v>13386.880856760376</c:v>
                      </c:pt>
                      <c:pt idx="30">
                        <c:v>13386.880856760376</c:v>
                      </c:pt>
                      <c:pt idx="31">
                        <c:v>13386.880856760376</c:v>
                      </c:pt>
                      <c:pt idx="32">
                        <c:v>13386.880856760376</c:v>
                      </c:pt>
                      <c:pt idx="33">
                        <c:v>13386.880856760376</c:v>
                      </c:pt>
                      <c:pt idx="34">
                        <c:v>13386.880856760376</c:v>
                      </c:pt>
                      <c:pt idx="35">
                        <c:v>13386.880856760376</c:v>
                      </c:pt>
                      <c:pt idx="36">
                        <c:v>13386.880856760376</c:v>
                      </c:pt>
                      <c:pt idx="37">
                        <c:v>13386.880856760376</c:v>
                      </c:pt>
                      <c:pt idx="38">
                        <c:v>13386.880856760376</c:v>
                      </c:pt>
                      <c:pt idx="39">
                        <c:v>13386.880856760376</c:v>
                      </c:pt>
                      <c:pt idx="40">
                        <c:v>13386.880856760376</c:v>
                      </c:pt>
                      <c:pt idx="41">
                        <c:v>13386.880856760376</c:v>
                      </c:pt>
                      <c:pt idx="42">
                        <c:v>13386.880856760376</c:v>
                      </c:pt>
                      <c:pt idx="43">
                        <c:v>13386.880856760376</c:v>
                      </c:pt>
                      <c:pt idx="44">
                        <c:v>13386.880856760376</c:v>
                      </c:pt>
                      <c:pt idx="45">
                        <c:v>13386.880856760376</c:v>
                      </c:pt>
                      <c:pt idx="46">
                        <c:v>13386.880856760376</c:v>
                      </c:pt>
                      <c:pt idx="47">
                        <c:v>13386.880856760376</c:v>
                      </c:pt>
                      <c:pt idx="48">
                        <c:v>13386.880856760376</c:v>
                      </c:pt>
                      <c:pt idx="49">
                        <c:v>13386.880856760376</c:v>
                      </c:pt>
                      <c:pt idx="50">
                        <c:v>13386.880856760376</c:v>
                      </c:pt>
                      <c:pt idx="51">
                        <c:v>13386.880856760376</c:v>
                      </c:pt>
                      <c:pt idx="52">
                        <c:v>13386.880856760376</c:v>
                      </c:pt>
                      <c:pt idx="53">
                        <c:v>13386.880856760376</c:v>
                      </c:pt>
                      <c:pt idx="54">
                        <c:v>13386.880856760376</c:v>
                      </c:pt>
                      <c:pt idx="55">
                        <c:v>13386.880856760376</c:v>
                      </c:pt>
                      <c:pt idx="56">
                        <c:v>13386.880856760376</c:v>
                      </c:pt>
                      <c:pt idx="57">
                        <c:v>13386.880856760376</c:v>
                      </c:pt>
                      <c:pt idx="58">
                        <c:v>13386.880856760376</c:v>
                      </c:pt>
                      <c:pt idx="59">
                        <c:v>13386.880856760376</c:v>
                      </c:pt>
                      <c:pt idx="60">
                        <c:v>13386.880856760376</c:v>
                      </c:pt>
                      <c:pt idx="61">
                        <c:v>13386.880856760376</c:v>
                      </c:pt>
                      <c:pt idx="62">
                        <c:v>13386.880856760376</c:v>
                      </c:pt>
                      <c:pt idx="63">
                        <c:v>13386.880856760376</c:v>
                      </c:pt>
                      <c:pt idx="64">
                        <c:v>13386.880856760376</c:v>
                      </c:pt>
                      <c:pt idx="65">
                        <c:v>13386.880856760376</c:v>
                      </c:pt>
                      <c:pt idx="66">
                        <c:v>13386.880856760376</c:v>
                      </c:pt>
                      <c:pt idx="67">
                        <c:v>13386.880856760376</c:v>
                      </c:pt>
                      <c:pt idx="68">
                        <c:v>13386.880856760376</c:v>
                      </c:pt>
                      <c:pt idx="69">
                        <c:v>13386.880856760376</c:v>
                      </c:pt>
                      <c:pt idx="70">
                        <c:v>13386.880856760376</c:v>
                      </c:pt>
                      <c:pt idx="71">
                        <c:v>13386.880856760376</c:v>
                      </c:pt>
                      <c:pt idx="72">
                        <c:v>13386.880856760376</c:v>
                      </c:pt>
                      <c:pt idx="73">
                        <c:v>13386.880856760376</c:v>
                      </c:pt>
                      <c:pt idx="74">
                        <c:v>13386.880856760376</c:v>
                      </c:pt>
                      <c:pt idx="75">
                        <c:v>13386.880856760376</c:v>
                      </c:pt>
                      <c:pt idx="76">
                        <c:v>13386.880856760376</c:v>
                      </c:pt>
                      <c:pt idx="77">
                        <c:v>13386.880856760376</c:v>
                      </c:pt>
                      <c:pt idx="78">
                        <c:v>13386.880856760376</c:v>
                      </c:pt>
                      <c:pt idx="79">
                        <c:v>13386.880856760376</c:v>
                      </c:pt>
                      <c:pt idx="80">
                        <c:v>13386.880856760376</c:v>
                      </c:pt>
                      <c:pt idx="81">
                        <c:v>13386.880856760376</c:v>
                      </c:pt>
                      <c:pt idx="82">
                        <c:v>13386.880856760376</c:v>
                      </c:pt>
                      <c:pt idx="83">
                        <c:v>13386.880856760376</c:v>
                      </c:pt>
                      <c:pt idx="84">
                        <c:v>13386.880856760376</c:v>
                      </c:pt>
                      <c:pt idx="85">
                        <c:v>13386.880856760376</c:v>
                      </c:pt>
                      <c:pt idx="86">
                        <c:v>13386.880856760376</c:v>
                      </c:pt>
                      <c:pt idx="87">
                        <c:v>13386.880856760376</c:v>
                      </c:pt>
                      <c:pt idx="88">
                        <c:v>13386.880856760376</c:v>
                      </c:pt>
                      <c:pt idx="89">
                        <c:v>13386.880856760376</c:v>
                      </c:pt>
                      <c:pt idx="90">
                        <c:v>13386.880856760376</c:v>
                      </c:pt>
                      <c:pt idx="91">
                        <c:v>13386.880856760376</c:v>
                      </c:pt>
                      <c:pt idx="92">
                        <c:v>13386.880856760376</c:v>
                      </c:pt>
                      <c:pt idx="93">
                        <c:v>13386.880856760376</c:v>
                      </c:pt>
                      <c:pt idx="94">
                        <c:v>13386.880856760376</c:v>
                      </c:pt>
                      <c:pt idx="95">
                        <c:v>13386.880856760376</c:v>
                      </c:pt>
                      <c:pt idx="96">
                        <c:v>13386.880856760376</c:v>
                      </c:pt>
                      <c:pt idx="97">
                        <c:v>13386.880856760376</c:v>
                      </c:pt>
                      <c:pt idx="98">
                        <c:v>13386.880856760376</c:v>
                      </c:pt>
                      <c:pt idx="99">
                        <c:v>13386.880856760376</c:v>
                      </c:pt>
                      <c:pt idx="100">
                        <c:v>13386.880856760376</c:v>
                      </c:pt>
                      <c:pt idx="101">
                        <c:v>13386.880856760376</c:v>
                      </c:pt>
                      <c:pt idx="102">
                        <c:v>13386.880856760376</c:v>
                      </c:pt>
                      <c:pt idx="103">
                        <c:v>13386.880856760376</c:v>
                      </c:pt>
                      <c:pt idx="104">
                        <c:v>13386.880856760376</c:v>
                      </c:pt>
                      <c:pt idx="105">
                        <c:v>13386.880856760376</c:v>
                      </c:pt>
                      <c:pt idx="106">
                        <c:v>13386.880856760376</c:v>
                      </c:pt>
                      <c:pt idx="107">
                        <c:v>13386.880856760376</c:v>
                      </c:pt>
                      <c:pt idx="108">
                        <c:v>13386.880856760376</c:v>
                      </c:pt>
                      <c:pt idx="109">
                        <c:v>13386.880856760376</c:v>
                      </c:pt>
                      <c:pt idx="110">
                        <c:v>13386.880856760376</c:v>
                      </c:pt>
                      <c:pt idx="111">
                        <c:v>13386.880856760376</c:v>
                      </c:pt>
                      <c:pt idx="112">
                        <c:v>13386.880856760376</c:v>
                      </c:pt>
                      <c:pt idx="113">
                        <c:v>13386.880856760376</c:v>
                      </c:pt>
                      <c:pt idx="114">
                        <c:v>13386.880856760376</c:v>
                      </c:pt>
                      <c:pt idx="115">
                        <c:v>13386.880856760376</c:v>
                      </c:pt>
                      <c:pt idx="116">
                        <c:v>13386.880856760376</c:v>
                      </c:pt>
                      <c:pt idx="117">
                        <c:v>13386.880856760376</c:v>
                      </c:pt>
                      <c:pt idx="118">
                        <c:v>13386.880856760376</c:v>
                      </c:pt>
                      <c:pt idx="119">
                        <c:v>13386.880856760376</c:v>
                      </c:pt>
                    </c:numCache>
                  </c:numRef>
                </c:yVal>
                <c:smooth val="0"/>
                <c:extLst xmlns:c15="http://schemas.microsoft.com/office/drawing/2012/chart">
                  <c:ext xmlns:c16="http://schemas.microsoft.com/office/drawing/2014/chart" uri="{C3380CC4-5D6E-409C-BE32-E72D297353CC}">
                    <c16:uniqueId val="{00000004-C48B-43C9-B7F4-B532F08942FB}"/>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in val="8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Release</a:t>
                </a:r>
                <a:r>
                  <a:rPr lang="en-US" sz="1200" b="1" baseline="0"/>
                  <a:t> (cfs)</a:t>
                </a:r>
                <a:endParaRPr lang="en-US" sz="1200" b="1"/>
              </a:p>
            </c:rich>
          </c:tx>
          <c:layout>
            <c:manualLayout>
              <c:xMode val="edge"/>
              <c:yMode val="edge"/>
              <c:x val="9.6197727636091364E-3"/>
              <c:y val="0.41200856199549646"/>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valAx>
      <c:spPr>
        <a:noFill/>
        <a:ln>
          <a:noFill/>
        </a:ln>
        <a:effectLst/>
      </c:spPr>
    </c:plotArea>
    <c:legend>
      <c:legendPos val="b"/>
      <c:layout>
        <c:manualLayout>
          <c:xMode val="edge"/>
          <c:yMode val="edge"/>
          <c:x val="4.9999975258397174E-2"/>
          <c:y val="0.96485782391150521"/>
          <c:w val="0.94583494085025011"/>
          <c:h val="3.5142176088494743E-2"/>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28</xdr:col>
      <xdr:colOff>339290</xdr:colOff>
      <xdr:row>31</xdr:row>
      <xdr:rowOff>108858</xdr:rowOff>
    </xdr:from>
    <xdr:to>
      <xdr:col>30</xdr:col>
      <xdr:colOff>394722</xdr:colOff>
      <xdr:row>41</xdr:row>
      <xdr:rowOff>171056</xdr:rowOff>
    </xdr:to>
    <xdr:grpSp>
      <xdr:nvGrpSpPr>
        <xdr:cNvPr id="2" name="Group 1">
          <a:extLst>
            <a:ext uri="{FF2B5EF4-FFF2-40B4-BE49-F238E27FC236}">
              <a16:creationId xmlns:a16="http://schemas.microsoft.com/office/drawing/2014/main" id="{676B382A-57C6-4577-93B0-1FA6586DFA7C}"/>
            </a:ext>
          </a:extLst>
        </xdr:cNvPr>
        <xdr:cNvGrpSpPr/>
      </xdr:nvGrpSpPr>
      <xdr:grpSpPr>
        <a:xfrm>
          <a:off x="18215398" y="6204858"/>
          <a:ext cx="1332297" cy="1915712"/>
          <a:chOff x="16744061" y="7032172"/>
          <a:chExt cx="1339947" cy="1912770"/>
        </a:xfrm>
      </xdr:grpSpPr>
      <xdr:grpSp>
        <xdr:nvGrpSpPr>
          <xdr:cNvPr id="3" name="Group 2">
            <a:extLst>
              <a:ext uri="{FF2B5EF4-FFF2-40B4-BE49-F238E27FC236}">
                <a16:creationId xmlns:a16="http://schemas.microsoft.com/office/drawing/2014/main" id="{CA935E89-028A-4CC1-9F65-8672554E3391}"/>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0283DB31-28DF-43E2-A7BC-85616231C610}"/>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7C668B66-4258-4BA8-9089-3262FCE8FE1C}"/>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6EF3D3D3-8AB8-4B94-B6DF-C182E95E7833}"/>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C8FE7E94-FD24-4F81-8396-61724BC5FCAA}"/>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5D0D876C-A059-43BB-93E4-81B08492CB3A}"/>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E6DE233E-D949-4075-A71C-C1FD05E406D5}"/>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7F1E7764-E36D-4FFF-9FD5-7FC87E65EC8C}"/>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184856BC-FF82-4551-9F29-805999588BA5}"/>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33B5D468-71DE-4C22-B30F-07B5B50584EC}"/>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F4AB6671-9BCC-4B69-87ED-604C4B7C408B}"/>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3B1981F2-9803-4703-9A3C-7B64D2E8F53E}"/>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DA2DDC10-3417-48BA-BA03-30E8701EA688}"/>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95308A44-086F-4980-BFBE-AA5F86F76F16}"/>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60427964-A862-4696-8D6C-C5FD582C60E4}"/>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D7CD0D95-31E9-4AB7-90CB-3A4C7C352CD3}"/>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7E3DA6FA-A7D4-4AB6-AA47-E01F65F3A827}"/>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B76FF1EB-4E79-4807-B6C0-DAD395DC24CB}"/>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E1AAAC3F-3494-40EC-B9EB-32F01D738E6F}"/>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3EC1DE43-661A-4FA6-8C07-A7182C805CE1}"/>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6A1A2357-3D9D-4540-9052-5B1123301917}"/>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F4DF398D-8E77-4A00-AD57-1DC5ED1CA19E}"/>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8557688A-C6E4-4314-8011-E152C157F835}"/>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B8D1BBD1-52CF-44B0-B8D0-81AB466FA0C1}"/>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63BB95DF-727B-4E2D-9524-30A92B3F35F0}"/>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D46F163A-4364-4229-8C0D-61A3CACC7210}"/>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2373E888-8F63-48A2-AEF8-4372F1806017}"/>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D399F652-4E51-4C61-A9A4-D4C2380CF5DB}"/>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4</xdr:col>
      <xdr:colOff>234179</xdr:colOff>
      <xdr:row>19</xdr:row>
      <xdr:rowOff>171318</xdr:rowOff>
    </xdr:from>
    <xdr:to>
      <xdr:col>21</xdr:col>
      <xdr:colOff>198329</xdr:colOff>
      <xdr:row>53</xdr:row>
      <xdr:rowOff>88449</xdr:rowOff>
    </xdr:to>
    <xdr:grpSp>
      <xdr:nvGrpSpPr>
        <xdr:cNvPr id="31" name="Group 30">
          <a:extLst>
            <a:ext uri="{FF2B5EF4-FFF2-40B4-BE49-F238E27FC236}">
              <a16:creationId xmlns:a16="http://schemas.microsoft.com/office/drawing/2014/main" id="{2E10CA7D-948D-4EF0-A725-3105154774D1}"/>
            </a:ext>
          </a:extLst>
        </xdr:cNvPr>
        <xdr:cNvGrpSpPr/>
      </xdr:nvGrpSpPr>
      <xdr:grpSpPr>
        <a:xfrm>
          <a:off x="2787909" y="4043102"/>
          <a:ext cx="10817501" cy="6327198"/>
          <a:chOff x="4059699" y="3341920"/>
          <a:chExt cx="10903007" cy="6360264"/>
        </a:xfrm>
      </xdr:grpSpPr>
      <xdr:grpSp>
        <xdr:nvGrpSpPr>
          <xdr:cNvPr id="32" name="Group 31">
            <a:extLst>
              <a:ext uri="{FF2B5EF4-FFF2-40B4-BE49-F238E27FC236}">
                <a16:creationId xmlns:a16="http://schemas.microsoft.com/office/drawing/2014/main" id="{D658E081-611C-4BD0-8473-95EE2D3E72B3}"/>
              </a:ext>
            </a:extLst>
          </xdr:cNvPr>
          <xdr:cNvGrpSpPr/>
        </xdr:nvGrpSpPr>
        <xdr:grpSpPr>
          <a:xfrm>
            <a:off x="4059699" y="3341920"/>
            <a:ext cx="10903007" cy="6360264"/>
            <a:chOff x="3888919" y="2905333"/>
            <a:chExt cx="10833775" cy="6208703"/>
          </a:xfrm>
        </xdr:grpSpPr>
        <xdr:grpSp>
          <xdr:nvGrpSpPr>
            <xdr:cNvPr id="34" name="Group 33">
              <a:extLst>
                <a:ext uri="{FF2B5EF4-FFF2-40B4-BE49-F238E27FC236}">
                  <a16:creationId xmlns:a16="http://schemas.microsoft.com/office/drawing/2014/main" id="{7FE63162-0592-46C2-B22B-F06F26DC4687}"/>
                </a:ext>
              </a:extLst>
            </xdr:cNvPr>
            <xdr:cNvGrpSpPr/>
          </xdr:nvGrpSpPr>
          <xdr:grpSpPr>
            <a:xfrm>
              <a:off x="3888919" y="2905333"/>
              <a:ext cx="10833775" cy="6208703"/>
              <a:chOff x="3824203" y="2321032"/>
              <a:chExt cx="12166318" cy="6201548"/>
            </a:xfrm>
          </xdr:grpSpPr>
          <xdr:graphicFrame macro="">
            <xdr:nvGraphicFramePr>
              <xdr:cNvPr id="36" name="Chart 35">
                <a:extLst>
                  <a:ext uri="{FF2B5EF4-FFF2-40B4-BE49-F238E27FC236}">
                    <a16:creationId xmlns:a16="http://schemas.microsoft.com/office/drawing/2014/main" id="{CD4FF553-1B39-47E8-A89F-2461836F6378}"/>
                  </a:ext>
                </a:extLst>
              </xdr:cNvPr>
              <xdr:cNvGraphicFramePr>
                <a:graphicFrameLocks/>
              </xdr:cNvGraphicFramePr>
            </xdr:nvGraphicFramePr>
            <xdr:xfrm>
              <a:off x="3824203" y="2321032"/>
              <a:ext cx="12147669" cy="6201548"/>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5467BAC5-6872-4C1F-B1F1-E2D15433513F}"/>
                  </a:ext>
                </a:extLst>
              </xdr:cNvPr>
              <xdr:cNvGrpSpPr/>
            </xdr:nvGrpSpPr>
            <xdr:grpSpPr>
              <a:xfrm>
                <a:off x="14045577" y="3546707"/>
                <a:ext cx="1944944" cy="2511352"/>
                <a:chOff x="14298929" y="5253905"/>
                <a:chExt cx="1927842" cy="2415149"/>
              </a:xfrm>
            </xdr:grpSpPr>
            <xdr:sp macro="" textlink="">
              <xdr:nvSpPr>
                <xdr:cNvPr id="65" name="Rectangle 64">
                  <a:extLst>
                    <a:ext uri="{FF2B5EF4-FFF2-40B4-BE49-F238E27FC236}">
                      <a16:creationId xmlns:a16="http://schemas.microsoft.com/office/drawing/2014/main" id="{DBE40231-3C68-44E7-BD5A-12C05D32F30C}"/>
                    </a:ext>
                  </a:extLst>
                </xdr:cNvPr>
                <xdr:cNvSpPr/>
              </xdr:nvSpPr>
              <xdr:spPr>
                <a:xfrm>
                  <a:off x="14298929" y="5408084"/>
                  <a:ext cx="1927842" cy="226097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rPr>
                    <a:t> </a:t>
                  </a: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Sat-Sun-Weekday unconstrianed</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Sat-Sun-Weekday constrianed</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 Sat-Sun-Weekday partial constrained</a:t>
                  </a:r>
                  <a:r>
                    <a:rPr lang="en-US" sz="1100" b="1" baseline="0">
                      <a:solidFill>
                        <a:schemeClr val="lt1"/>
                      </a:solidFill>
                      <a:effectLst/>
                      <a:latin typeface="+mn-lt"/>
                      <a:ea typeface="+mn-ea"/>
                      <a:cs typeface="+mn-cs"/>
                    </a:rPr>
                    <a:t>Sa</a:t>
                  </a:r>
                </a:p>
              </xdr:txBody>
            </xdr:sp>
            <xdr:sp macro="" textlink="">
              <xdr:nvSpPr>
                <xdr:cNvPr id="66" name="Rectangle 65">
                  <a:extLst>
                    <a:ext uri="{FF2B5EF4-FFF2-40B4-BE49-F238E27FC236}">
                      <a16:creationId xmlns:a16="http://schemas.microsoft.com/office/drawing/2014/main" id="{6D796534-878F-4CCB-9576-CDAF108D0901}"/>
                    </a:ext>
                  </a:extLst>
                </xdr:cNvPr>
                <xdr:cNvSpPr/>
              </xdr:nvSpPr>
              <xdr:spPr>
                <a:xfrm>
                  <a:off x="14738717" y="5253905"/>
                  <a:ext cx="868456" cy="26545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u="sng">
                      <a:solidFill>
                        <a:sysClr val="windowText" lastClr="000000"/>
                      </a:solidFill>
                    </a:rPr>
                    <a:t>Models</a:t>
                  </a:r>
                </a:p>
              </xdr:txBody>
            </xdr:sp>
          </xdr:grpSp>
          <xdr:grpSp>
            <xdr:nvGrpSpPr>
              <xdr:cNvPr id="38" name="Group 37">
                <a:extLst>
                  <a:ext uri="{FF2B5EF4-FFF2-40B4-BE49-F238E27FC236}">
                    <a16:creationId xmlns:a16="http://schemas.microsoft.com/office/drawing/2014/main" id="{0CDF828E-4A11-486F-84DC-B2B81D0A4EBA}"/>
                  </a:ext>
                </a:extLst>
              </xdr:cNvPr>
              <xdr:cNvGrpSpPr/>
            </xdr:nvGrpSpPr>
            <xdr:grpSpPr>
              <a:xfrm>
                <a:off x="14252757" y="6199417"/>
                <a:ext cx="1644730" cy="1927849"/>
                <a:chOff x="16540390" y="7032172"/>
                <a:chExt cx="1644730" cy="1924016"/>
              </a:xfrm>
            </xdr:grpSpPr>
            <xdr:grpSp>
              <xdr:nvGrpSpPr>
                <xdr:cNvPr id="39" name="Group 38">
                  <a:extLst>
                    <a:ext uri="{FF2B5EF4-FFF2-40B4-BE49-F238E27FC236}">
                      <a16:creationId xmlns:a16="http://schemas.microsoft.com/office/drawing/2014/main" id="{BD54F342-E1CD-47D0-B2CA-D259F17780E4}"/>
                    </a:ext>
                  </a:extLst>
                </xdr:cNvPr>
                <xdr:cNvGrpSpPr/>
              </xdr:nvGrpSpPr>
              <xdr:grpSpPr>
                <a:xfrm>
                  <a:off x="16540390" y="7032172"/>
                  <a:ext cx="1644730" cy="1924016"/>
                  <a:chOff x="-203680" y="0"/>
                  <a:chExt cx="1644805" cy="1925287"/>
                </a:xfrm>
              </xdr:grpSpPr>
              <xdr:grpSp>
                <xdr:nvGrpSpPr>
                  <xdr:cNvPr id="43" name="Group 42">
                    <a:extLst>
                      <a:ext uri="{FF2B5EF4-FFF2-40B4-BE49-F238E27FC236}">
                        <a16:creationId xmlns:a16="http://schemas.microsoft.com/office/drawing/2014/main" id="{6DA01038-7755-4788-8C18-2B09CB9E9B96}"/>
                      </a:ext>
                    </a:extLst>
                  </xdr:cNvPr>
                  <xdr:cNvGrpSpPr/>
                </xdr:nvGrpSpPr>
                <xdr:grpSpPr>
                  <a:xfrm>
                    <a:off x="-203680" y="0"/>
                    <a:ext cx="1644805" cy="1925287"/>
                    <a:chOff x="-203680" y="0"/>
                    <a:chExt cx="1644805" cy="1925287"/>
                  </a:xfrm>
                </xdr:grpSpPr>
                <xdr:grpSp>
                  <xdr:nvGrpSpPr>
                    <xdr:cNvPr id="45" name="Group 44">
                      <a:extLst>
                        <a:ext uri="{FF2B5EF4-FFF2-40B4-BE49-F238E27FC236}">
                          <a16:creationId xmlns:a16="http://schemas.microsoft.com/office/drawing/2014/main" id="{A556B59A-7695-4410-9F20-3400C96E3C6C}"/>
                        </a:ext>
                      </a:extLst>
                    </xdr:cNvPr>
                    <xdr:cNvGrpSpPr/>
                  </xdr:nvGrpSpPr>
                  <xdr:grpSpPr>
                    <a:xfrm>
                      <a:off x="-203680" y="0"/>
                      <a:ext cx="1644805" cy="1925287"/>
                      <a:chOff x="-201350" y="0"/>
                      <a:chExt cx="1625980" cy="1851001"/>
                    </a:xfrm>
                  </xdr:grpSpPr>
                  <xdr:sp macro="" textlink="">
                    <xdr:nvSpPr>
                      <xdr:cNvPr id="47" name="Oval 46">
                        <a:extLst>
                          <a:ext uri="{FF2B5EF4-FFF2-40B4-BE49-F238E27FC236}">
                            <a16:creationId xmlns:a16="http://schemas.microsoft.com/office/drawing/2014/main" id="{01EB692D-8ECF-4D77-9F59-FC179D991950}"/>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A88931A9-43EA-40A5-A018-B8DCD57FDBC0}"/>
                          </a:ext>
                        </a:extLst>
                      </xdr:cNvPr>
                      <xdr:cNvGrpSpPr/>
                    </xdr:nvGrpSpPr>
                    <xdr:grpSpPr>
                      <a:xfrm>
                        <a:off x="-201350" y="0"/>
                        <a:ext cx="1625980" cy="1851001"/>
                        <a:chOff x="-201457" y="0"/>
                        <a:chExt cx="1626847" cy="1851001"/>
                      </a:xfrm>
                    </xdr:grpSpPr>
                    <xdr:cxnSp macro="">
                      <xdr:nvCxnSpPr>
                        <xdr:cNvPr id="49" name="Straight Connector 48">
                          <a:extLst>
                            <a:ext uri="{FF2B5EF4-FFF2-40B4-BE49-F238E27FC236}">
                              <a16:creationId xmlns:a16="http://schemas.microsoft.com/office/drawing/2014/main" id="{11C5CC28-93AB-46DB-83F6-B78457BB4F59}"/>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F77C8883-82BF-4618-B04A-029F43594E4F}"/>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25A5C4DB-3B9A-4FB2-A064-FCAA09022FBD}"/>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B720EE21-6E0B-4C11-89A1-5E14F86CA360}"/>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3F69FFF3-6900-4D52-A578-B62EE6F8870B}"/>
                            </a:ext>
                          </a:extLst>
                        </xdr:cNvPr>
                        <xdr:cNvGrpSpPr/>
                      </xdr:nvGrpSpPr>
                      <xdr:grpSpPr>
                        <a:xfrm>
                          <a:off x="-201457" y="0"/>
                          <a:ext cx="1626847" cy="1851001"/>
                          <a:chOff x="-201556" y="0"/>
                          <a:chExt cx="1627641" cy="1860534"/>
                        </a:xfrm>
                      </xdr:grpSpPr>
                      <xdr:grpSp>
                        <xdr:nvGrpSpPr>
                          <xdr:cNvPr id="54" name="Group 53">
                            <a:extLst>
                              <a:ext uri="{FF2B5EF4-FFF2-40B4-BE49-F238E27FC236}">
                                <a16:creationId xmlns:a16="http://schemas.microsoft.com/office/drawing/2014/main" id="{A5AA7687-2AF4-4440-9EC0-579D5AEC840E}"/>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A26CFE0E-62F0-48EB-8EA6-B07EE8F1709D}"/>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56695D0D-660D-474C-B377-A39557D51CAC}"/>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E405CABA-9A9D-4087-A077-6360B6905EC4}"/>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D91970D7-B3C0-434A-B983-AA449B89F14C}"/>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88B88F60-B85F-4A52-9219-0CFBEF0B7575}"/>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2FB9C6A6-0237-4DA5-8CFF-D3589F769985}"/>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B0238A7D-71FF-4CF7-A94C-DDA49685E7BA}"/>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429D91BB-C400-4245-9E19-F3F305AD7527}"/>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FEB09AC9-3C39-4009-B805-EA28EF2FF609}"/>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490F1A40-4016-4F8B-A5BA-F2A0EF1C00AF}"/>
                              </a:ext>
                            </a:extLst>
                          </xdr:cNvPr>
                          <xdr:cNvSpPr/>
                        </xdr:nvSpPr>
                        <xdr:spPr>
                          <a:xfrm>
                            <a:off x="-201556"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527DB09C-B82F-42A2-A65B-085A879C0B22}"/>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F56B837B-E3D3-4CA0-9B88-F2127241131B}"/>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1621B109-6B42-48F6-A5E4-D52FBDCADA60}"/>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4A378C14-9091-453E-A3B9-10C8CF07FDB7}"/>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9D666753-AC45-45B8-BE25-5F94BB450FBE}"/>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B3EE401A-5A9B-4C2F-B284-4F73F8BFB998}"/>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E6972B5C-5104-4501-A223-745AE45BA9EC}"/>
              </a:ext>
            </a:extLst>
          </xdr:cNvPr>
          <xdr:cNvSpPr/>
        </xdr:nvSpPr>
        <xdr:spPr>
          <a:xfrm>
            <a:off x="13066933" y="3487522"/>
            <a:ext cx="116546" cy="1493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28</xdr:col>
      <xdr:colOff>339290</xdr:colOff>
      <xdr:row>29</xdr:row>
      <xdr:rowOff>108858</xdr:rowOff>
    </xdr:from>
    <xdr:to>
      <xdr:col>30</xdr:col>
      <xdr:colOff>394722</xdr:colOff>
      <xdr:row>39</xdr:row>
      <xdr:rowOff>171056</xdr:rowOff>
    </xdr:to>
    <xdr:grpSp>
      <xdr:nvGrpSpPr>
        <xdr:cNvPr id="2" name="Group 1">
          <a:extLst>
            <a:ext uri="{FF2B5EF4-FFF2-40B4-BE49-F238E27FC236}">
              <a16:creationId xmlns:a16="http://schemas.microsoft.com/office/drawing/2014/main" id="{49F31F59-33D5-476F-BC4A-4836BE4DB9A5}"/>
            </a:ext>
          </a:extLst>
        </xdr:cNvPr>
        <xdr:cNvGrpSpPr/>
      </xdr:nvGrpSpPr>
      <xdr:grpSpPr>
        <a:xfrm>
          <a:off x="18280926" y="5477494"/>
          <a:ext cx="1336978" cy="1909471"/>
          <a:chOff x="16744061" y="7032172"/>
          <a:chExt cx="1339947" cy="1912770"/>
        </a:xfrm>
      </xdr:grpSpPr>
      <xdr:grpSp>
        <xdr:nvGrpSpPr>
          <xdr:cNvPr id="3" name="Group 2">
            <a:extLst>
              <a:ext uri="{FF2B5EF4-FFF2-40B4-BE49-F238E27FC236}">
                <a16:creationId xmlns:a16="http://schemas.microsoft.com/office/drawing/2014/main" id="{DC41869B-C9FD-42E3-88FA-FCBCB5DB862B}"/>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C766DCE5-AA62-4913-9029-FAB31A0A0AC8}"/>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5338BDCE-1E6E-480D-B997-4F5D904E686A}"/>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EBC8CAE3-0EA5-4645-BFF5-81931A55C8EE}"/>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D635C0C5-A912-4E6D-B998-A370ACF92BEF}"/>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B6C4F5AB-9A06-4616-BC8A-3BC22B3A968E}"/>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9CDF3591-89C3-44A2-8B96-2699F611C911}"/>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FAE590C2-9B20-493E-ABC2-EE3D95883EFD}"/>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124A98EC-7C58-4A6F-BEA9-73BBE17DBCD2}"/>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BDD96687-DD56-4FCD-AC14-76743F2B64D6}"/>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B53DB49B-2B07-415B-B962-C12DEE08C802}"/>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B5CCA693-8158-4E3D-ADE2-178873836C9C}"/>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33B64DE1-E0AD-4BFD-94E0-65ACF658D227}"/>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1BA88530-AEE5-4E98-9C98-5C378775DAE4}"/>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8B6DFA0A-845D-482C-84AA-E8F9E5FDD2AF}"/>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82B771FF-FEDA-4F16-8295-E7D0CAF4D963}"/>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83599F2B-09F0-4328-9952-471BB5ADFA7F}"/>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90DD03D2-2CC8-4643-8AFA-72D4803EAA8E}"/>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A83C296F-87FB-4296-A0B0-003BE73BB3C4}"/>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E71613D7-D2A2-476F-B6AB-393A11BC101D}"/>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1EF78D30-D703-4C04-9DD3-EA47465141E7}"/>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B4C4ABB4-8BFD-42C4-969F-A0EE1B3702B1}"/>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A7B64D58-9B1E-479B-8FD9-42B0DE352246}"/>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4D47A783-B5A0-4DF3-A6D9-35A33B05602A}"/>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C0DF9B78-C44D-4A9C-87B1-289F904AC145}"/>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59A280A5-2707-41B6-93FD-B8733CCE9089}"/>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E252DD3F-79EF-442F-B808-46FE29F52A8E}"/>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FDB4A355-3F54-4CB6-A817-1BEBC735E116}"/>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18</xdr:row>
      <xdr:rowOff>135759</xdr:rowOff>
    </xdr:from>
    <xdr:to>
      <xdr:col>23</xdr:col>
      <xdr:colOff>190502</xdr:colOff>
      <xdr:row>52</xdr:row>
      <xdr:rowOff>52889</xdr:rowOff>
    </xdr:to>
    <xdr:grpSp>
      <xdr:nvGrpSpPr>
        <xdr:cNvPr id="31" name="Group 30">
          <a:extLst>
            <a:ext uri="{FF2B5EF4-FFF2-40B4-BE49-F238E27FC236}">
              <a16:creationId xmlns:a16="http://schemas.microsoft.com/office/drawing/2014/main" id="{13FDD489-5769-4E65-B469-7C58EE7BA3EA}"/>
            </a:ext>
          </a:extLst>
        </xdr:cNvPr>
        <xdr:cNvGrpSpPr/>
      </xdr:nvGrpSpPr>
      <xdr:grpSpPr>
        <a:xfrm>
          <a:off x="3989916" y="3472395"/>
          <a:ext cx="10938359" cy="6307539"/>
          <a:chOff x="4006079" y="3497026"/>
          <a:chExt cx="10984176" cy="6360263"/>
        </a:xfrm>
      </xdr:grpSpPr>
      <xdr:grpSp>
        <xdr:nvGrpSpPr>
          <xdr:cNvPr id="32" name="Group 31">
            <a:extLst>
              <a:ext uri="{FF2B5EF4-FFF2-40B4-BE49-F238E27FC236}">
                <a16:creationId xmlns:a16="http://schemas.microsoft.com/office/drawing/2014/main" id="{98F2B22C-FDEA-44D1-B570-42B2BF14B5F7}"/>
              </a:ext>
            </a:extLst>
          </xdr:cNvPr>
          <xdr:cNvGrpSpPr/>
        </xdr:nvGrpSpPr>
        <xdr:grpSpPr>
          <a:xfrm>
            <a:off x="4006079" y="3497026"/>
            <a:ext cx="10984176" cy="6360263"/>
            <a:chOff x="3835640" y="3056742"/>
            <a:chExt cx="10914428" cy="6208702"/>
          </a:xfrm>
        </xdr:grpSpPr>
        <xdr:grpSp>
          <xdr:nvGrpSpPr>
            <xdr:cNvPr id="34" name="Group 33">
              <a:extLst>
                <a:ext uri="{FF2B5EF4-FFF2-40B4-BE49-F238E27FC236}">
                  <a16:creationId xmlns:a16="http://schemas.microsoft.com/office/drawing/2014/main" id="{C4AEE420-92EB-4493-8163-51D88A22537A}"/>
                </a:ext>
              </a:extLst>
            </xdr:cNvPr>
            <xdr:cNvGrpSpPr/>
          </xdr:nvGrpSpPr>
          <xdr:grpSpPr>
            <a:xfrm>
              <a:off x="3835640" y="3056742"/>
              <a:ext cx="10914428" cy="6208702"/>
              <a:chOff x="3764371" y="2472267"/>
              <a:chExt cx="12256889" cy="6201547"/>
            </a:xfrm>
          </xdr:grpSpPr>
          <xdr:graphicFrame macro="">
            <xdr:nvGraphicFramePr>
              <xdr:cNvPr id="36" name="Chart 35">
                <a:extLst>
                  <a:ext uri="{FF2B5EF4-FFF2-40B4-BE49-F238E27FC236}">
                    <a16:creationId xmlns:a16="http://schemas.microsoft.com/office/drawing/2014/main" id="{6B694157-23F8-4CE7-BF58-5B254D5EF42F}"/>
                  </a:ext>
                </a:extLst>
              </xdr:cNvPr>
              <xdr:cNvGraphicFramePr>
                <a:graphicFrameLocks/>
              </xdr:cNvGraphicFramePr>
            </xdr:nvGraphicFramePr>
            <xdr:xfrm>
              <a:off x="3764371" y="2472267"/>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6DBF40CE-012C-4B4B-9535-FD6DAB310CE9}"/>
                  </a:ext>
                </a:extLst>
              </xdr:cNvPr>
              <xdr:cNvGrpSpPr/>
            </xdr:nvGrpSpPr>
            <xdr:grpSpPr>
              <a:xfrm>
                <a:off x="14190413" y="4855395"/>
                <a:ext cx="1830847" cy="1294082"/>
                <a:chOff x="14442490" y="6512452"/>
                <a:chExt cx="1814748" cy="1244508"/>
              </a:xfrm>
            </xdr:grpSpPr>
            <xdr:sp macro="" textlink="">
              <xdr:nvSpPr>
                <xdr:cNvPr id="65" name="Rectangle 64">
                  <a:extLst>
                    <a:ext uri="{FF2B5EF4-FFF2-40B4-BE49-F238E27FC236}">
                      <a16:creationId xmlns:a16="http://schemas.microsoft.com/office/drawing/2014/main" id="{3BB2B077-1083-4B46-9A25-28B1C99017DA}"/>
                    </a:ext>
                  </a:extLst>
                </xdr:cNvPr>
                <xdr:cNvSpPr/>
              </xdr:nvSpPr>
              <xdr:spPr>
                <a:xfrm>
                  <a:off x="14442490" y="6737556"/>
                  <a:ext cx="1814748" cy="10194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66" name="Rectangle 65">
                  <a:extLst>
                    <a:ext uri="{FF2B5EF4-FFF2-40B4-BE49-F238E27FC236}">
                      <a16:creationId xmlns:a16="http://schemas.microsoft.com/office/drawing/2014/main" id="{9D7CCBD9-0731-4464-AD65-DC1EA60A3141}"/>
                    </a:ext>
                  </a:extLst>
                </xdr:cNvPr>
                <xdr:cNvSpPr/>
              </xdr:nvSpPr>
              <xdr:spPr>
                <a:xfrm>
                  <a:off x="14956677" y="6512452"/>
                  <a:ext cx="714374" cy="228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nvGrpSpPr>
              <xdr:cNvPr id="38" name="Group 37">
                <a:extLst>
                  <a:ext uri="{FF2B5EF4-FFF2-40B4-BE49-F238E27FC236}">
                    <a16:creationId xmlns:a16="http://schemas.microsoft.com/office/drawing/2014/main" id="{00926D5F-48D1-4FA7-84CB-5AB26DFFD398}"/>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61BF9F54-4273-40E4-B0A9-1594E1332127}"/>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F24F74CB-DA64-4F76-AEA2-67752D256EFB}"/>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5706C89D-F071-44C8-B299-3BC91D90061D}"/>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7A47C965-EAA1-424D-80D7-31463E4A3457}"/>
                          </a:ext>
                        </a:extLst>
                      </xdr:cNvPr>
                      <xdr:cNvSpPr/>
                    </xdr:nvSpPr>
                    <xdr:spPr>
                      <a:xfrm>
                        <a:off x="137123" y="1686513"/>
                        <a:ext cx="130141" cy="1407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1E945273-7EDF-47CA-8D9A-3EE97DAF0486}"/>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4B7EC0F2-1BFE-4AEE-9A88-6BD671CC3509}"/>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6FB6DE5E-55CD-4AE1-AF3F-4550FD7B54CB}"/>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2275C588-DF2D-4744-9D86-705E1A6A91CC}"/>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3A274675-D891-46BA-8BCB-4D03710EC31F}"/>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5F1BB58A-2ECC-43CE-9334-B93EFDE918A5}"/>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8C337B1A-903F-4BA5-AF6D-75126EDFE182}"/>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0E2CC831-674B-45DA-B756-6B9A7E832988}"/>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C5541081-8788-4F09-AFAB-A3D7D9EE210A}"/>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A28BDD6D-932A-4CAE-BD21-39FC605322BB}"/>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5A1C69F3-2550-4A29-A51F-A685E35362EE}"/>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95E9379F-9F3D-4210-814C-B67A517B3586}"/>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E66541F3-DD7D-4251-98E5-7E4130A34915}"/>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9DCF94E8-232C-4E59-B17D-CF656870456B}"/>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B7A44285-FA1C-4A5A-A890-5EBB788BC679}"/>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679C592B-9BF7-4720-B1EB-0D69D4509223}"/>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47407734-F406-4195-AD0E-C01E5E2EA8DD}"/>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1BCB47F0-E88F-4B95-AA3F-6BFB359AB657}"/>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9A4DBB72-D165-4FF2-ACE2-341A8DB1C48A}"/>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9998B71C-C70C-487D-A4C7-6593E637DCCC}"/>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93A7138F-5B90-450E-BECC-CCA009035B3B}"/>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FD8819CB-4A30-4FDA-8E2B-9FE4A7AE6994}"/>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229CA739-1900-4F17-B47A-A99B758954DB}"/>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B41FDFA2-1DCA-4319-878B-85E1C6B4FCC6}"/>
              </a:ext>
            </a:extLst>
          </xdr:cNvPr>
          <xdr:cNvSpPr/>
        </xdr:nvSpPr>
        <xdr:spPr>
          <a:xfrm>
            <a:off x="13270976" y="3642878"/>
            <a:ext cx="116546" cy="149331"/>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551794</xdr:colOff>
      <xdr:row>8</xdr:row>
      <xdr:rowOff>151087</xdr:rowOff>
    </xdr:from>
    <xdr:to>
      <xdr:col>35</xdr:col>
      <xdr:colOff>410753</xdr:colOff>
      <xdr:row>41</xdr:row>
      <xdr:rowOff>162576</xdr:rowOff>
    </xdr:to>
    <xdr:grpSp>
      <xdr:nvGrpSpPr>
        <xdr:cNvPr id="21" name="Group 20">
          <a:extLst>
            <a:ext uri="{FF2B5EF4-FFF2-40B4-BE49-F238E27FC236}">
              <a16:creationId xmlns:a16="http://schemas.microsoft.com/office/drawing/2014/main" id="{947BFC66-EDAB-413E-A80A-87BFAE4163A6}"/>
            </a:ext>
          </a:extLst>
        </xdr:cNvPr>
        <xdr:cNvGrpSpPr/>
      </xdr:nvGrpSpPr>
      <xdr:grpSpPr>
        <a:xfrm>
          <a:off x="10746828" y="1622535"/>
          <a:ext cx="11965563" cy="6081213"/>
          <a:chOff x="10746828" y="1622535"/>
          <a:chExt cx="11965563" cy="6081213"/>
        </a:xfrm>
      </xdr:grpSpPr>
      <xdr:graphicFrame macro="">
        <xdr:nvGraphicFramePr>
          <xdr:cNvPr id="2" name="Chart 1">
            <a:extLst>
              <a:ext uri="{FF2B5EF4-FFF2-40B4-BE49-F238E27FC236}">
                <a16:creationId xmlns:a16="http://schemas.microsoft.com/office/drawing/2014/main" id="{2F31EB96-0795-4078-B18B-82EAEC6FDCE9}"/>
              </a:ext>
            </a:extLst>
          </xdr:cNvPr>
          <xdr:cNvGraphicFramePr>
            <a:graphicFrameLocks/>
          </xdr:cNvGraphicFramePr>
        </xdr:nvGraphicFramePr>
        <xdr:xfrm>
          <a:off x="10746828" y="1622535"/>
          <a:ext cx="11965563" cy="608121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 name="Group 2">
            <a:extLst>
              <a:ext uri="{FF2B5EF4-FFF2-40B4-BE49-F238E27FC236}">
                <a16:creationId xmlns:a16="http://schemas.microsoft.com/office/drawing/2014/main" id="{307A9B46-493F-4150-813F-251B74D9116A}"/>
              </a:ext>
            </a:extLst>
          </xdr:cNvPr>
          <xdr:cNvGrpSpPr/>
        </xdr:nvGrpSpPr>
        <xdr:grpSpPr>
          <a:xfrm>
            <a:off x="21414827" y="5412828"/>
            <a:ext cx="1295896" cy="1717482"/>
            <a:chOff x="19955973" y="17598522"/>
            <a:chExt cx="1292086" cy="1700337"/>
          </a:xfrm>
        </xdr:grpSpPr>
        <xdr:grpSp>
          <xdr:nvGrpSpPr>
            <xdr:cNvPr id="4" name="Group 3">
              <a:extLst>
                <a:ext uri="{FF2B5EF4-FFF2-40B4-BE49-F238E27FC236}">
                  <a16:creationId xmlns:a16="http://schemas.microsoft.com/office/drawing/2014/main" id="{E4584B9E-3CF2-4B4F-AF94-F6414549E208}"/>
                </a:ext>
              </a:extLst>
            </xdr:cNvPr>
            <xdr:cNvGrpSpPr/>
          </xdr:nvGrpSpPr>
          <xdr:grpSpPr>
            <a:xfrm>
              <a:off x="19955973" y="17598522"/>
              <a:ext cx="1292086" cy="1700337"/>
              <a:chOff x="22991715" y="15799813"/>
              <a:chExt cx="1111840" cy="1685166"/>
            </a:xfrm>
          </xdr:grpSpPr>
          <xdr:grpSp>
            <xdr:nvGrpSpPr>
              <xdr:cNvPr id="8" name="Group 7">
                <a:extLst>
                  <a:ext uri="{FF2B5EF4-FFF2-40B4-BE49-F238E27FC236}">
                    <a16:creationId xmlns:a16="http://schemas.microsoft.com/office/drawing/2014/main" id="{DFFCAB81-92BC-4565-A5B9-0F1B24514083}"/>
                  </a:ext>
                </a:extLst>
              </xdr:cNvPr>
              <xdr:cNvGrpSpPr/>
            </xdr:nvGrpSpPr>
            <xdr:grpSpPr>
              <a:xfrm>
                <a:off x="22991715" y="15799813"/>
                <a:ext cx="1111840" cy="1685166"/>
                <a:chOff x="18150417" y="6395937"/>
                <a:chExt cx="1114797" cy="1706654"/>
              </a:xfrm>
            </xdr:grpSpPr>
            <xdr:sp macro="" textlink="">
              <xdr:nvSpPr>
                <xdr:cNvPr id="10" name="Rectangle 9">
                  <a:extLst>
                    <a:ext uri="{FF2B5EF4-FFF2-40B4-BE49-F238E27FC236}">
                      <a16:creationId xmlns:a16="http://schemas.microsoft.com/office/drawing/2014/main" id="{F9F4468B-78F4-4435-B8DC-DF9C70166607}"/>
                    </a:ext>
                  </a:extLst>
                </xdr:cNvPr>
                <xdr:cNvSpPr/>
              </xdr:nvSpPr>
              <xdr:spPr>
                <a:xfrm>
                  <a:off x="18157523" y="7261963"/>
                  <a:ext cx="177800" cy="176741"/>
                </a:xfrm>
                <a:prstGeom prst="rect">
                  <a:avLst/>
                </a:prstGeom>
                <a:solidFill>
                  <a:schemeClr val="accent5">
                    <a:lumMod val="75000"/>
                  </a:schemeClr>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1" name="Group 10">
                  <a:extLst>
                    <a:ext uri="{FF2B5EF4-FFF2-40B4-BE49-F238E27FC236}">
                      <a16:creationId xmlns:a16="http://schemas.microsoft.com/office/drawing/2014/main" id="{7E315F4A-A009-46B8-A9B4-294EFE54BCCF}"/>
                    </a:ext>
                  </a:extLst>
                </xdr:cNvPr>
                <xdr:cNvGrpSpPr/>
              </xdr:nvGrpSpPr>
              <xdr:grpSpPr>
                <a:xfrm>
                  <a:off x="18150417" y="6395937"/>
                  <a:ext cx="1114797" cy="1706654"/>
                  <a:chOff x="18150417" y="6395937"/>
                  <a:chExt cx="1114797" cy="1706654"/>
                </a:xfrm>
              </xdr:grpSpPr>
              <xdr:grpSp>
                <xdr:nvGrpSpPr>
                  <xdr:cNvPr id="12" name="Group 11">
                    <a:extLst>
                      <a:ext uri="{FF2B5EF4-FFF2-40B4-BE49-F238E27FC236}">
                        <a16:creationId xmlns:a16="http://schemas.microsoft.com/office/drawing/2014/main" id="{E98A3F31-27F8-4174-AAF3-6A9F82773B33}"/>
                      </a:ext>
                    </a:extLst>
                  </xdr:cNvPr>
                  <xdr:cNvGrpSpPr/>
                </xdr:nvGrpSpPr>
                <xdr:grpSpPr>
                  <a:xfrm>
                    <a:off x="18150417" y="6440858"/>
                    <a:ext cx="184754" cy="1627875"/>
                    <a:chOff x="18150417" y="6440858"/>
                    <a:chExt cx="184754" cy="1627875"/>
                  </a:xfrm>
                </xdr:grpSpPr>
                <xdr:grpSp>
                  <xdr:nvGrpSpPr>
                    <xdr:cNvPr id="16" name="Group 15">
                      <a:extLst>
                        <a:ext uri="{FF2B5EF4-FFF2-40B4-BE49-F238E27FC236}">
                          <a16:creationId xmlns:a16="http://schemas.microsoft.com/office/drawing/2014/main" id="{5C16E56C-272C-42B0-9117-23275D2D0093}"/>
                        </a:ext>
                      </a:extLst>
                    </xdr:cNvPr>
                    <xdr:cNvGrpSpPr/>
                  </xdr:nvGrpSpPr>
                  <xdr:grpSpPr>
                    <a:xfrm>
                      <a:off x="18150417" y="6704544"/>
                      <a:ext cx="182033" cy="1364189"/>
                      <a:chOff x="18150417" y="6704544"/>
                      <a:chExt cx="182033" cy="1364189"/>
                    </a:xfrm>
                  </xdr:grpSpPr>
                  <xdr:sp macro="" textlink="">
                    <xdr:nvSpPr>
                      <xdr:cNvPr id="18" name="Rectangle 17">
                        <a:extLst>
                          <a:ext uri="{FF2B5EF4-FFF2-40B4-BE49-F238E27FC236}">
                            <a16:creationId xmlns:a16="http://schemas.microsoft.com/office/drawing/2014/main" id="{09CD9632-D3DE-4984-BC17-CF2765E5E98F}"/>
                          </a:ext>
                        </a:extLst>
                      </xdr:cNvPr>
                      <xdr:cNvSpPr/>
                    </xdr:nvSpPr>
                    <xdr:spPr>
                      <a:xfrm>
                        <a:off x="18154650" y="6983781"/>
                        <a:ext cx="177800" cy="176742"/>
                      </a:xfrm>
                      <a:prstGeom prst="rect">
                        <a:avLst/>
                      </a:prstGeom>
                      <a:solidFill>
                        <a:srgbClr val="66CCFF"/>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Rectangle 18">
                        <a:extLst>
                          <a:ext uri="{FF2B5EF4-FFF2-40B4-BE49-F238E27FC236}">
                            <a16:creationId xmlns:a16="http://schemas.microsoft.com/office/drawing/2014/main" id="{E47A644B-1CD0-47D5-B1BF-E721FC83D573}"/>
                          </a:ext>
                        </a:extLst>
                      </xdr:cNvPr>
                      <xdr:cNvSpPr/>
                    </xdr:nvSpPr>
                    <xdr:spPr>
                      <a:xfrm>
                        <a:off x="18153139" y="6704544"/>
                        <a:ext cx="177799" cy="176741"/>
                      </a:xfrm>
                      <a:prstGeom prst="rect">
                        <a:avLst/>
                      </a:prstGeom>
                      <a:solidFill>
                        <a:schemeClr val="accent1">
                          <a:lumMod val="40000"/>
                          <a:lumOff val="60000"/>
                        </a:schemeClr>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Rectangle 19">
                        <a:extLst>
                          <a:ext uri="{FF2B5EF4-FFF2-40B4-BE49-F238E27FC236}">
                            <a16:creationId xmlns:a16="http://schemas.microsoft.com/office/drawing/2014/main" id="{C6E84D4E-BFB9-4571-806C-56516A35F916}"/>
                          </a:ext>
                        </a:extLst>
                      </xdr:cNvPr>
                      <xdr:cNvSpPr/>
                    </xdr:nvSpPr>
                    <xdr:spPr>
                      <a:xfrm>
                        <a:off x="18150417" y="7891992"/>
                        <a:ext cx="177800" cy="176741"/>
                      </a:xfrm>
                      <a:prstGeom prst="rect">
                        <a:avLst/>
                      </a:prstGeom>
                      <a:solidFill>
                        <a:srgbClr val="FF0000"/>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17" name="Rectangle 16">
                      <a:extLst>
                        <a:ext uri="{FF2B5EF4-FFF2-40B4-BE49-F238E27FC236}">
                          <a16:creationId xmlns:a16="http://schemas.microsoft.com/office/drawing/2014/main" id="{8486D429-E121-4435-A22F-9E7DC2A42F35}"/>
                        </a:ext>
                      </a:extLst>
                    </xdr:cNvPr>
                    <xdr:cNvSpPr/>
                  </xdr:nvSpPr>
                  <xdr:spPr>
                    <a:xfrm>
                      <a:off x="18157371" y="6440858"/>
                      <a:ext cx="177800" cy="176742"/>
                    </a:xfrm>
                    <a:prstGeom prst="rect">
                      <a:avLst/>
                    </a:prstGeom>
                    <a:solidFill>
                      <a:srgbClr val="CCECFF"/>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13" name="Rectangle 12">
                    <a:extLst>
                      <a:ext uri="{FF2B5EF4-FFF2-40B4-BE49-F238E27FC236}">
                        <a16:creationId xmlns:a16="http://schemas.microsoft.com/office/drawing/2014/main" id="{B8193580-2FDD-4E10-BDBC-E0C27DADF908}"/>
                      </a:ext>
                    </a:extLst>
                  </xdr:cNvPr>
                  <xdr:cNvSpPr/>
                </xdr:nvSpPr>
                <xdr:spPr>
                  <a:xfrm>
                    <a:off x="18379393" y="6395937"/>
                    <a:ext cx="828979" cy="2552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14" name="Rectangle 13">
                    <a:extLst>
                      <a:ext uri="{FF2B5EF4-FFF2-40B4-BE49-F238E27FC236}">
                        <a16:creationId xmlns:a16="http://schemas.microsoft.com/office/drawing/2014/main" id="{4B688BD2-7580-4EE4-81D0-E1D88AC6BFE6}"/>
                      </a:ext>
                    </a:extLst>
                  </xdr:cNvPr>
                  <xdr:cNvSpPr/>
                </xdr:nvSpPr>
                <xdr:spPr>
                  <a:xfrm>
                    <a:off x="18377458" y="6650567"/>
                    <a:ext cx="806040" cy="31538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0.8 MAF</a:t>
                    </a:r>
                  </a:p>
                </xdr:txBody>
              </xdr:sp>
              <xdr:sp macro="" textlink="">
                <xdr:nvSpPr>
                  <xdr:cNvPr id="15" name="Rectangle 14">
                    <a:extLst>
                      <a:ext uri="{FF2B5EF4-FFF2-40B4-BE49-F238E27FC236}">
                        <a16:creationId xmlns:a16="http://schemas.microsoft.com/office/drawing/2014/main" id="{AFB4A8B6-1C77-4DDC-85A3-C42EDDF9DD57}"/>
                      </a:ext>
                    </a:extLst>
                  </xdr:cNvPr>
                  <xdr:cNvSpPr/>
                </xdr:nvSpPr>
                <xdr:spPr>
                  <a:xfrm>
                    <a:off x="18352932" y="7844077"/>
                    <a:ext cx="912282" cy="25851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grpSp>
          <xdr:sp macro="" textlink="">
            <xdr:nvSpPr>
              <xdr:cNvPr id="9" name="Rectangle 8">
                <a:extLst>
                  <a:ext uri="{FF2B5EF4-FFF2-40B4-BE49-F238E27FC236}">
                    <a16:creationId xmlns:a16="http://schemas.microsoft.com/office/drawing/2014/main" id="{81AC7992-F532-4C8C-AD80-E40FCE09F2D7}"/>
                  </a:ext>
                </a:extLst>
              </xdr:cNvPr>
              <xdr:cNvSpPr/>
            </xdr:nvSpPr>
            <xdr:spPr>
              <a:xfrm>
                <a:off x="22994450" y="16952514"/>
                <a:ext cx="177800" cy="174564"/>
              </a:xfrm>
              <a:prstGeom prst="rect">
                <a:avLst/>
              </a:prstGeom>
              <a:solidFill>
                <a:schemeClr val="accent1">
                  <a:lumMod val="50000"/>
                </a:schemeClr>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5" name="Rectangle 4">
              <a:extLst>
                <a:ext uri="{FF2B5EF4-FFF2-40B4-BE49-F238E27FC236}">
                  <a16:creationId xmlns:a16="http://schemas.microsoft.com/office/drawing/2014/main" id="{6960C680-EB6A-479B-AA4E-9BB6D331FDB9}"/>
                </a:ext>
              </a:extLst>
            </xdr:cNvPr>
            <xdr:cNvSpPr/>
          </xdr:nvSpPr>
          <xdr:spPr>
            <a:xfrm>
              <a:off x="20206203" y="18115042"/>
              <a:ext cx="934225" cy="3142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0.9 MAF</a:t>
              </a:r>
            </a:p>
          </xdr:txBody>
        </xdr:sp>
        <xdr:sp macro="" textlink="">
          <xdr:nvSpPr>
            <xdr:cNvPr id="6" name="Rectangle 5">
              <a:extLst>
                <a:ext uri="{FF2B5EF4-FFF2-40B4-BE49-F238E27FC236}">
                  <a16:creationId xmlns:a16="http://schemas.microsoft.com/office/drawing/2014/main" id="{205140CC-E61E-4ABF-AD95-0BD3EC58B6C4}"/>
                </a:ext>
              </a:extLst>
            </xdr:cNvPr>
            <xdr:cNvSpPr/>
          </xdr:nvSpPr>
          <xdr:spPr>
            <a:xfrm>
              <a:off x="20206203" y="18397802"/>
              <a:ext cx="934225" cy="3142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1.0 MAF</a:t>
              </a:r>
            </a:p>
          </xdr:txBody>
        </xdr:sp>
        <xdr:sp macro="" textlink="">
          <xdr:nvSpPr>
            <xdr:cNvPr id="7" name="Rectangle 6">
              <a:extLst>
                <a:ext uri="{FF2B5EF4-FFF2-40B4-BE49-F238E27FC236}">
                  <a16:creationId xmlns:a16="http://schemas.microsoft.com/office/drawing/2014/main" id="{1DE56372-351F-4584-9FDD-25944B5FE63F}"/>
                </a:ext>
              </a:extLst>
            </xdr:cNvPr>
            <xdr:cNvSpPr/>
          </xdr:nvSpPr>
          <xdr:spPr>
            <a:xfrm>
              <a:off x="20202085" y="18695641"/>
              <a:ext cx="934225" cy="3142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1.1 MAF</a:t>
              </a:r>
            </a:p>
          </xdr:txBody>
        </xdr:sp>
      </xdr:grpSp>
    </xdr:grpSp>
    <xdr:clientData/>
  </xdr:twoCellAnchor>
</xdr:wsDr>
</file>

<file path=xl/drawings/drawing4.xml><?xml version="1.0" encoding="utf-8"?>
<c:userShapes xmlns:c="http://schemas.openxmlformats.org/drawingml/2006/chart">
  <cdr:relSizeAnchor xmlns:cdr="http://schemas.openxmlformats.org/drawingml/2006/chartDrawing">
    <cdr:from>
      <cdr:x>0.87252</cdr:x>
      <cdr:y>0.02637</cdr:y>
    </cdr:from>
    <cdr:to>
      <cdr:x>0.88484</cdr:x>
      <cdr:y>0.0493</cdr:y>
    </cdr:to>
    <cdr:sp macro="" textlink="">
      <cdr:nvSpPr>
        <cdr:cNvPr id="3" name="Oval 2">
          <a:extLst xmlns:a="http://schemas.openxmlformats.org/drawingml/2006/main">
            <a:ext uri="{FF2B5EF4-FFF2-40B4-BE49-F238E27FC236}">
              <a16:creationId xmlns:a16="http://schemas.microsoft.com/office/drawing/2014/main" id="{86B3DE0D-4712-406C-86C1-659C35DC67D9}"/>
            </a:ext>
          </a:extLst>
        </cdr:cNvPr>
        <cdr:cNvSpPr/>
      </cdr:nvSpPr>
      <cdr:spPr>
        <a:xfrm xmlns:a="http://schemas.openxmlformats.org/drawingml/2006/main">
          <a:off x="10436937" y="160756"/>
          <a:ext cx="147379" cy="139811"/>
        </a:xfrm>
        <a:prstGeom xmlns:a="http://schemas.openxmlformats.org/drawingml/2006/main" prst="ellipse">
          <a:avLst/>
        </a:prstGeom>
        <a:solidFill xmlns:a="http://schemas.openxmlformats.org/drawingml/2006/main">
          <a:srgbClr val="FF0000"/>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ctr"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xml><?xml version="1.0" encoding="utf-8"?>
<xdr:wsDr xmlns:xdr="http://schemas.openxmlformats.org/drawingml/2006/spreadsheetDrawing" xmlns:a="http://schemas.openxmlformats.org/drawingml/2006/main">
  <xdr:twoCellAnchor>
    <xdr:from>
      <xdr:col>28</xdr:col>
      <xdr:colOff>339290</xdr:colOff>
      <xdr:row>29</xdr:row>
      <xdr:rowOff>108858</xdr:rowOff>
    </xdr:from>
    <xdr:to>
      <xdr:col>30</xdr:col>
      <xdr:colOff>394722</xdr:colOff>
      <xdr:row>39</xdr:row>
      <xdr:rowOff>171056</xdr:rowOff>
    </xdr:to>
    <xdr:grpSp>
      <xdr:nvGrpSpPr>
        <xdr:cNvPr id="2" name="Group 1">
          <a:extLst>
            <a:ext uri="{FF2B5EF4-FFF2-40B4-BE49-F238E27FC236}">
              <a16:creationId xmlns:a16="http://schemas.microsoft.com/office/drawing/2014/main" id="{7E0B6FFA-3FF1-4CC1-8C4A-FDF99326BAD1}"/>
            </a:ext>
          </a:extLst>
        </xdr:cNvPr>
        <xdr:cNvGrpSpPr/>
      </xdr:nvGrpSpPr>
      <xdr:grpSpPr>
        <a:xfrm>
          <a:off x="18280926" y="5477494"/>
          <a:ext cx="1336978" cy="1909471"/>
          <a:chOff x="16744061" y="7032172"/>
          <a:chExt cx="1339947" cy="1912770"/>
        </a:xfrm>
      </xdr:grpSpPr>
      <xdr:grpSp>
        <xdr:nvGrpSpPr>
          <xdr:cNvPr id="3" name="Group 2">
            <a:extLst>
              <a:ext uri="{FF2B5EF4-FFF2-40B4-BE49-F238E27FC236}">
                <a16:creationId xmlns:a16="http://schemas.microsoft.com/office/drawing/2014/main" id="{813FE6B2-C592-4F79-9E42-B43899D1C999}"/>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27782B78-54D0-4F8D-80CD-AD222E5F02C8}"/>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7FD440B2-B2E4-4DF9-8CDD-F9DF1DB10E36}"/>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7C671B8A-9A9B-426E-8A14-FC5C103B38EE}"/>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EF43312E-849C-4C11-AFE0-6A3B2FD3CDCC}"/>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24320A9B-6A53-4526-92AC-6C47ED51947B}"/>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E08CAE9F-A0EC-4817-A729-7BDB14BC6855}"/>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189501D0-5E57-422E-A647-27D9E9FCD5F6}"/>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D41004CB-DCE5-45D9-B04E-32333FB069BD}"/>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80F441C1-7E72-4214-853F-1CB0806B2B40}"/>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3FCD1D2F-E0BC-4CBC-81FA-8C798C24C830}"/>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87C72505-BF7E-4319-84A6-FE12E76C2DE8}"/>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B778B5AE-12F9-495B-AEF7-489750F14466}"/>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BCA4112A-EE16-4222-B060-5D9FB0AA3A38}"/>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EA1C4D30-FC79-4159-902F-FB405BFC5862}"/>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54CFE78B-6F0B-4C12-AA93-519E9D046032}"/>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E710A1B5-48BE-4EAD-8BAB-903355252288}"/>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440C845A-C163-449B-8DA5-2D8DB5483CBB}"/>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1E3AE6F7-A735-4DB4-BA30-4F39EDE7E24E}"/>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EB018956-05B1-4D3F-983B-F2300032DBB0}"/>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77D9D940-709D-42C6-9F28-F0A3AFD3A112}"/>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6698CD0D-D40D-47EE-AEB0-B22D20B804C4}"/>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2A106090-2524-4FE3-8D3C-9393E18406E7}"/>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43494291-FF67-4A71-907C-BB246C7B7B33}"/>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F00F18FF-527D-4638-9AB3-D8D5FC8A074E}"/>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3B62C0DC-DEBB-46B5-A4B5-E7424BF00DFF}"/>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168C88BC-26B7-4888-8D7F-3FD65ADD738B}"/>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D5800CCF-863C-45D1-8D52-017627CF7FE1}"/>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18</xdr:row>
      <xdr:rowOff>135759</xdr:rowOff>
    </xdr:from>
    <xdr:to>
      <xdr:col>23</xdr:col>
      <xdr:colOff>190502</xdr:colOff>
      <xdr:row>52</xdr:row>
      <xdr:rowOff>52889</xdr:rowOff>
    </xdr:to>
    <xdr:grpSp>
      <xdr:nvGrpSpPr>
        <xdr:cNvPr id="31" name="Group 30">
          <a:extLst>
            <a:ext uri="{FF2B5EF4-FFF2-40B4-BE49-F238E27FC236}">
              <a16:creationId xmlns:a16="http://schemas.microsoft.com/office/drawing/2014/main" id="{75506666-C1E1-42F3-9EEE-18E5D087AEA5}"/>
            </a:ext>
          </a:extLst>
        </xdr:cNvPr>
        <xdr:cNvGrpSpPr/>
      </xdr:nvGrpSpPr>
      <xdr:grpSpPr>
        <a:xfrm>
          <a:off x="3989916" y="3472395"/>
          <a:ext cx="10938359" cy="6307539"/>
          <a:chOff x="4006079" y="3497026"/>
          <a:chExt cx="10984176" cy="6360263"/>
        </a:xfrm>
      </xdr:grpSpPr>
      <xdr:grpSp>
        <xdr:nvGrpSpPr>
          <xdr:cNvPr id="32" name="Group 31">
            <a:extLst>
              <a:ext uri="{FF2B5EF4-FFF2-40B4-BE49-F238E27FC236}">
                <a16:creationId xmlns:a16="http://schemas.microsoft.com/office/drawing/2014/main" id="{456A163A-F7FF-4D90-B42B-CF6D95120F43}"/>
              </a:ext>
            </a:extLst>
          </xdr:cNvPr>
          <xdr:cNvGrpSpPr/>
        </xdr:nvGrpSpPr>
        <xdr:grpSpPr>
          <a:xfrm>
            <a:off x="4006079" y="3497026"/>
            <a:ext cx="10984176" cy="6360263"/>
            <a:chOff x="3835640" y="3056742"/>
            <a:chExt cx="10914428" cy="6208702"/>
          </a:xfrm>
        </xdr:grpSpPr>
        <xdr:grpSp>
          <xdr:nvGrpSpPr>
            <xdr:cNvPr id="34" name="Group 33">
              <a:extLst>
                <a:ext uri="{FF2B5EF4-FFF2-40B4-BE49-F238E27FC236}">
                  <a16:creationId xmlns:a16="http://schemas.microsoft.com/office/drawing/2014/main" id="{B9EEAA98-9C96-411E-9CE2-DAEC5577D9D0}"/>
                </a:ext>
              </a:extLst>
            </xdr:cNvPr>
            <xdr:cNvGrpSpPr/>
          </xdr:nvGrpSpPr>
          <xdr:grpSpPr>
            <a:xfrm>
              <a:off x="3835640" y="3056742"/>
              <a:ext cx="10914428" cy="6208702"/>
              <a:chOff x="3764371" y="2472267"/>
              <a:chExt cx="12256889" cy="6201547"/>
            </a:xfrm>
          </xdr:grpSpPr>
          <xdr:graphicFrame macro="">
            <xdr:nvGraphicFramePr>
              <xdr:cNvPr id="36" name="Chart 35">
                <a:extLst>
                  <a:ext uri="{FF2B5EF4-FFF2-40B4-BE49-F238E27FC236}">
                    <a16:creationId xmlns:a16="http://schemas.microsoft.com/office/drawing/2014/main" id="{539AAC8D-F60A-4538-9C50-93288ECE6112}"/>
                  </a:ext>
                </a:extLst>
              </xdr:cNvPr>
              <xdr:cNvGraphicFramePr>
                <a:graphicFrameLocks/>
              </xdr:cNvGraphicFramePr>
            </xdr:nvGraphicFramePr>
            <xdr:xfrm>
              <a:off x="3764371" y="2472267"/>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5DFCF4BD-D8EA-4543-ADDB-E992FE6816D3}"/>
                  </a:ext>
                </a:extLst>
              </xdr:cNvPr>
              <xdr:cNvGrpSpPr/>
            </xdr:nvGrpSpPr>
            <xdr:grpSpPr>
              <a:xfrm>
                <a:off x="14190413" y="4855395"/>
                <a:ext cx="1830847" cy="1294082"/>
                <a:chOff x="14442490" y="6512452"/>
                <a:chExt cx="1814748" cy="1244508"/>
              </a:xfrm>
            </xdr:grpSpPr>
            <xdr:sp macro="" textlink="">
              <xdr:nvSpPr>
                <xdr:cNvPr id="65" name="Rectangle 64">
                  <a:extLst>
                    <a:ext uri="{FF2B5EF4-FFF2-40B4-BE49-F238E27FC236}">
                      <a16:creationId xmlns:a16="http://schemas.microsoft.com/office/drawing/2014/main" id="{9FC2C738-A72E-47F7-B117-90841CBA7457}"/>
                    </a:ext>
                  </a:extLst>
                </xdr:cNvPr>
                <xdr:cNvSpPr/>
              </xdr:nvSpPr>
              <xdr:spPr>
                <a:xfrm>
                  <a:off x="14442490" y="6737556"/>
                  <a:ext cx="1814748" cy="10194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66" name="Rectangle 65">
                  <a:extLst>
                    <a:ext uri="{FF2B5EF4-FFF2-40B4-BE49-F238E27FC236}">
                      <a16:creationId xmlns:a16="http://schemas.microsoft.com/office/drawing/2014/main" id="{70AC1FA2-5BA5-48BA-9106-6D7F243933DC}"/>
                    </a:ext>
                  </a:extLst>
                </xdr:cNvPr>
                <xdr:cNvSpPr/>
              </xdr:nvSpPr>
              <xdr:spPr>
                <a:xfrm>
                  <a:off x="14956677" y="6512452"/>
                  <a:ext cx="714374" cy="228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nvGrpSpPr>
              <xdr:cNvPr id="38" name="Group 37">
                <a:extLst>
                  <a:ext uri="{FF2B5EF4-FFF2-40B4-BE49-F238E27FC236}">
                    <a16:creationId xmlns:a16="http://schemas.microsoft.com/office/drawing/2014/main" id="{C2FE7BEB-E00F-4260-97FC-C9E7A6CF2727}"/>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304CEED7-CD66-40A7-B2D3-DB94B1F2B736}"/>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350B1576-E1FA-4933-BB9A-C1BC232A55E1}"/>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365812BF-EC47-48B8-B179-C7B5630A34F5}"/>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BB4727D0-AD16-4A59-A473-74FBFBEB4F27}"/>
                          </a:ext>
                        </a:extLst>
                      </xdr:cNvPr>
                      <xdr:cNvSpPr/>
                    </xdr:nvSpPr>
                    <xdr:spPr>
                      <a:xfrm>
                        <a:off x="137123" y="1686513"/>
                        <a:ext cx="130141" cy="1407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D6FE47A6-467A-4F97-9290-1DD4E1A94AD4}"/>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13ECD0DA-3FFC-40A7-A32F-8EDB120DE0D2}"/>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08158B53-EBBA-471B-89E1-3562C488CF4E}"/>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38C54C87-3A64-42E0-ADD3-8ED30CB124F7}"/>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A4FAD056-00C7-4484-8795-8360A9466E26}"/>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CD4923EB-69F8-49BD-BA19-35D745167916}"/>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BE73060B-D314-4F35-B73C-660D8AC9CFEE}"/>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7EDB627C-5FB0-4D40-8B39-237AE5054816}"/>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9C251DD2-F72A-4416-9418-9631F02D5BFE}"/>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AA5DABE2-FF2A-4054-BCE1-09AEDECE75A8}"/>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BF85B50E-3CD5-4E67-8F73-AD4CA0024244}"/>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9C2FCB1C-708F-4D10-A792-82598662003C}"/>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CC999096-FA0D-4E0E-885A-390B9CA5CFFF}"/>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E3135967-7383-4376-B041-6D11E652B99F}"/>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DF01E4A8-BF68-43DD-A74B-BDC9DBCBB757}"/>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95C6A208-65FE-496E-B02B-DA9911491319}"/>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9FADC2A8-EA8C-4419-9A9B-E8D14133643D}"/>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D24935D2-5E4F-4AC0-AF01-C4CBD63255D5}"/>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E39F675D-F469-4728-BDD6-38BABFBBA5D3}"/>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4A38F5E9-F4F9-4ABF-99C3-1F8695A17B7D}"/>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603C7D6C-D849-4060-A810-4875EA658227}"/>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B443D514-2B9F-4883-9A13-C4C78D46ECEE}"/>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D36B6F63-3DD2-4966-956C-D9F3F947A110}"/>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E990A4D0-CDA3-4F1E-8332-735B238B808E}"/>
              </a:ext>
            </a:extLst>
          </xdr:cNvPr>
          <xdr:cNvSpPr/>
        </xdr:nvSpPr>
        <xdr:spPr>
          <a:xfrm>
            <a:off x="13270976" y="3642878"/>
            <a:ext cx="116546" cy="149331"/>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28</xdr:col>
      <xdr:colOff>339290</xdr:colOff>
      <xdr:row>29</xdr:row>
      <xdr:rowOff>108858</xdr:rowOff>
    </xdr:from>
    <xdr:to>
      <xdr:col>30</xdr:col>
      <xdr:colOff>394722</xdr:colOff>
      <xdr:row>39</xdr:row>
      <xdr:rowOff>171056</xdr:rowOff>
    </xdr:to>
    <xdr:grpSp>
      <xdr:nvGrpSpPr>
        <xdr:cNvPr id="2" name="Group 1">
          <a:extLst>
            <a:ext uri="{FF2B5EF4-FFF2-40B4-BE49-F238E27FC236}">
              <a16:creationId xmlns:a16="http://schemas.microsoft.com/office/drawing/2014/main" id="{0FA180F2-C489-4090-8948-E798B8E83492}"/>
            </a:ext>
          </a:extLst>
        </xdr:cNvPr>
        <xdr:cNvGrpSpPr/>
      </xdr:nvGrpSpPr>
      <xdr:grpSpPr>
        <a:xfrm>
          <a:off x="18280926" y="5477494"/>
          <a:ext cx="1336978" cy="1909471"/>
          <a:chOff x="16744061" y="7032172"/>
          <a:chExt cx="1339947" cy="1912770"/>
        </a:xfrm>
      </xdr:grpSpPr>
      <xdr:grpSp>
        <xdr:nvGrpSpPr>
          <xdr:cNvPr id="3" name="Group 2">
            <a:extLst>
              <a:ext uri="{FF2B5EF4-FFF2-40B4-BE49-F238E27FC236}">
                <a16:creationId xmlns:a16="http://schemas.microsoft.com/office/drawing/2014/main" id="{5B7D5C64-BECE-4A78-A251-7E19F0FD003E}"/>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610246B3-043A-4871-BF1E-A2D82C2E3EC6}"/>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D9339997-B683-4A74-A5E0-5718071093E6}"/>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369EF141-C9E0-489F-949B-EF47D353C48E}"/>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F06B994F-A48C-4D9E-9317-FDDD500160F4}"/>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DA714B6F-7C5E-4C07-86AE-FB65D33BF787}"/>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4C8D28ED-C9EC-47DD-A587-B22EC1C7D82F}"/>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47391D84-5B93-49C0-B9AF-A176E70B6B5C}"/>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A3C96847-AEA2-4690-9A49-C0467356787A}"/>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359E4635-D76F-453A-B163-55A9EFD686AB}"/>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34CF2A06-338A-4121-AFB6-EAFA64ABEDFE}"/>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072B4061-35A2-44BC-9EE3-A53757850E14}"/>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BF163ACE-CF58-4A16-BB44-68A0BF1222B8}"/>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A6DC6C3B-A1CE-4B78-90E5-BF74EF2906D1}"/>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8BD0CD1D-C346-42ED-8515-CD542072D076}"/>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D12E0FA3-EDC8-4E38-A9D0-E37F156B4322}"/>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7CFB4C24-1B66-4AFC-9F4D-6F69A4ECA8A7}"/>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353595D3-2255-4A77-ACE3-6A33E7F4B959}"/>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B1A86B26-C553-4440-845B-5C90C85666C5}"/>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B9512F03-C89E-461C-AF02-FECC1F328810}"/>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5CA396BC-F25C-49BF-BB7E-AC954223B76B}"/>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9D48D220-8F3A-46DF-BD75-C693D1C9EE57}"/>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D8BEEC71-23A7-4CDE-B2B5-FD9CF2AA4110}"/>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92AF9C25-5484-421F-A0F5-4D7D42DAABAA}"/>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92860A7D-B2BA-4D8D-9E5B-3DA1012AF9A0}"/>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60CDEB46-3B50-4453-8E5C-CD8264E04DA5}"/>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87DC7955-B445-408D-9C7C-82AC9F662EAA}"/>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83D026EE-8243-4CB3-A90E-0E05A01AEBCF}"/>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18</xdr:row>
      <xdr:rowOff>135759</xdr:rowOff>
    </xdr:from>
    <xdr:to>
      <xdr:col>23</xdr:col>
      <xdr:colOff>190502</xdr:colOff>
      <xdr:row>52</xdr:row>
      <xdr:rowOff>52889</xdr:rowOff>
    </xdr:to>
    <xdr:grpSp>
      <xdr:nvGrpSpPr>
        <xdr:cNvPr id="31" name="Group 30">
          <a:extLst>
            <a:ext uri="{FF2B5EF4-FFF2-40B4-BE49-F238E27FC236}">
              <a16:creationId xmlns:a16="http://schemas.microsoft.com/office/drawing/2014/main" id="{F527D4F7-CE76-4A80-B3AB-98E78C0EDBAE}"/>
            </a:ext>
          </a:extLst>
        </xdr:cNvPr>
        <xdr:cNvGrpSpPr/>
      </xdr:nvGrpSpPr>
      <xdr:grpSpPr>
        <a:xfrm>
          <a:off x="3989916" y="3472395"/>
          <a:ext cx="10938359" cy="6307539"/>
          <a:chOff x="4006079" y="3497026"/>
          <a:chExt cx="10984176" cy="6360263"/>
        </a:xfrm>
      </xdr:grpSpPr>
      <xdr:grpSp>
        <xdr:nvGrpSpPr>
          <xdr:cNvPr id="32" name="Group 31">
            <a:extLst>
              <a:ext uri="{FF2B5EF4-FFF2-40B4-BE49-F238E27FC236}">
                <a16:creationId xmlns:a16="http://schemas.microsoft.com/office/drawing/2014/main" id="{0470F1E3-E7CE-4824-84A2-C84DF4C5C38E}"/>
              </a:ext>
            </a:extLst>
          </xdr:cNvPr>
          <xdr:cNvGrpSpPr/>
        </xdr:nvGrpSpPr>
        <xdr:grpSpPr>
          <a:xfrm>
            <a:off x="4006079" y="3497026"/>
            <a:ext cx="10984176" cy="6360263"/>
            <a:chOff x="3835640" y="3056742"/>
            <a:chExt cx="10914428" cy="6208702"/>
          </a:xfrm>
        </xdr:grpSpPr>
        <xdr:grpSp>
          <xdr:nvGrpSpPr>
            <xdr:cNvPr id="34" name="Group 33">
              <a:extLst>
                <a:ext uri="{FF2B5EF4-FFF2-40B4-BE49-F238E27FC236}">
                  <a16:creationId xmlns:a16="http://schemas.microsoft.com/office/drawing/2014/main" id="{C5BA3F83-0440-436E-AF2D-38CD713B6FEF}"/>
                </a:ext>
              </a:extLst>
            </xdr:cNvPr>
            <xdr:cNvGrpSpPr/>
          </xdr:nvGrpSpPr>
          <xdr:grpSpPr>
            <a:xfrm>
              <a:off x="3835640" y="3056742"/>
              <a:ext cx="10914428" cy="6208702"/>
              <a:chOff x="3764371" y="2472267"/>
              <a:chExt cx="12256889" cy="6201547"/>
            </a:xfrm>
          </xdr:grpSpPr>
          <xdr:graphicFrame macro="">
            <xdr:nvGraphicFramePr>
              <xdr:cNvPr id="36" name="Chart 35">
                <a:extLst>
                  <a:ext uri="{FF2B5EF4-FFF2-40B4-BE49-F238E27FC236}">
                    <a16:creationId xmlns:a16="http://schemas.microsoft.com/office/drawing/2014/main" id="{126951B8-3D93-429B-93D3-AB618181A192}"/>
                  </a:ext>
                </a:extLst>
              </xdr:cNvPr>
              <xdr:cNvGraphicFramePr>
                <a:graphicFrameLocks/>
              </xdr:cNvGraphicFramePr>
            </xdr:nvGraphicFramePr>
            <xdr:xfrm>
              <a:off x="3764371" y="2472267"/>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51346EC4-EAC4-4108-B09F-62429EA2FA95}"/>
                  </a:ext>
                </a:extLst>
              </xdr:cNvPr>
              <xdr:cNvGrpSpPr/>
            </xdr:nvGrpSpPr>
            <xdr:grpSpPr>
              <a:xfrm>
                <a:off x="14190413" y="4855395"/>
                <a:ext cx="1830847" cy="1294082"/>
                <a:chOff x="14442490" y="6512452"/>
                <a:chExt cx="1814748" cy="1244508"/>
              </a:xfrm>
            </xdr:grpSpPr>
            <xdr:sp macro="" textlink="">
              <xdr:nvSpPr>
                <xdr:cNvPr id="65" name="Rectangle 64">
                  <a:extLst>
                    <a:ext uri="{FF2B5EF4-FFF2-40B4-BE49-F238E27FC236}">
                      <a16:creationId xmlns:a16="http://schemas.microsoft.com/office/drawing/2014/main" id="{D3741B3B-E608-4590-9BB6-E123C4C1EE46}"/>
                    </a:ext>
                  </a:extLst>
                </xdr:cNvPr>
                <xdr:cNvSpPr/>
              </xdr:nvSpPr>
              <xdr:spPr>
                <a:xfrm>
                  <a:off x="14442490" y="6737556"/>
                  <a:ext cx="1814748" cy="10194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66" name="Rectangle 65">
                  <a:extLst>
                    <a:ext uri="{FF2B5EF4-FFF2-40B4-BE49-F238E27FC236}">
                      <a16:creationId xmlns:a16="http://schemas.microsoft.com/office/drawing/2014/main" id="{7FEBBA12-6188-47E2-B9B1-EA9B7DCB9A2D}"/>
                    </a:ext>
                  </a:extLst>
                </xdr:cNvPr>
                <xdr:cNvSpPr/>
              </xdr:nvSpPr>
              <xdr:spPr>
                <a:xfrm>
                  <a:off x="14956677" y="6512452"/>
                  <a:ext cx="714374" cy="228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nvGrpSpPr>
              <xdr:cNvPr id="38" name="Group 37">
                <a:extLst>
                  <a:ext uri="{FF2B5EF4-FFF2-40B4-BE49-F238E27FC236}">
                    <a16:creationId xmlns:a16="http://schemas.microsoft.com/office/drawing/2014/main" id="{FED14087-F980-4DE6-A1BF-3285E7CC2881}"/>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72A0BE79-E3E6-4E3F-B70D-C5BE2221A868}"/>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47A9F3AC-08CA-4797-A3E8-3EECFFF1D846}"/>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430C6C53-76D2-4090-9678-502E72E4A852}"/>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A02A5057-D50A-4BDB-8FA2-2722C4D52D14}"/>
                          </a:ext>
                        </a:extLst>
                      </xdr:cNvPr>
                      <xdr:cNvSpPr/>
                    </xdr:nvSpPr>
                    <xdr:spPr>
                      <a:xfrm>
                        <a:off x="137123" y="1686513"/>
                        <a:ext cx="130141" cy="1407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0A62061B-0BC1-4E5D-9B73-B0AF20B5C99E}"/>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DE5EAFDA-4314-41D4-AEAE-84DD0936F376}"/>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C4B33925-EFB3-4A49-9C4B-833356D5A0C1}"/>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91AFAA9F-4C11-49E9-8F59-70D5B0EBD93D}"/>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14EC5C7B-52D9-4DF6-AFCF-11E757682560}"/>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E4267BF7-4D0D-4980-B243-08403AB25837}"/>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F3F41CE6-9719-4BAB-AB68-38B607D701A5}"/>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A32C517C-642B-4BBB-9DEA-2F159A98DA3C}"/>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C40F86CA-0209-4AD6-A0D7-8065F491053E}"/>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01864B87-4AB4-4402-A2F7-E68D89E804FB}"/>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36C6F2EE-0CC4-4BAF-8771-174A56744777}"/>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405A61EE-C286-4C4A-A9B7-F23CD78216AB}"/>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917FF17C-1877-41B9-B223-C8C26D75FFC1}"/>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6B5711D8-5F26-47A8-BB36-1A52DCEAD350}"/>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1AF16DE1-C85C-4A74-A76C-47CF3362B4DD}"/>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1683E7E4-9CC3-42EE-89FE-9A28C2F09F46}"/>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2451CCB4-9340-4F02-9BE9-D8FDEB498E7F}"/>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00B41D86-9F67-4CA5-84C8-65D7D32A4575}"/>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9EA4BF4E-1923-4BEB-B276-106E11175783}"/>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4556FBB1-D51E-41F0-8AE6-5A72CE61532D}"/>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55A38F27-C8E5-4271-8537-5B4C9FAC22A5}"/>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F9764AC8-3B42-4440-B26A-F582889E8FC3}"/>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E13B3DF8-6FF4-40BB-A308-8AF7664E9007}"/>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E00DFE6D-268E-4384-994F-1B470F6FDCA7}"/>
              </a:ext>
            </a:extLst>
          </xdr:cNvPr>
          <xdr:cNvSpPr/>
        </xdr:nvSpPr>
        <xdr:spPr>
          <a:xfrm>
            <a:off x="13270976" y="3642878"/>
            <a:ext cx="116546" cy="149331"/>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20</xdr:col>
      <xdr:colOff>374651</xdr:colOff>
      <xdr:row>14</xdr:row>
      <xdr:rowOff>1270</xdr:rowOff>
    </xdr:from>
    <xdr:to>
      <xdr:col>39</xdr:col>
      <xdr:colOff>350521</xdr:colOff>
      <xdr:row>59</xdr:row>
      <xdr:rowOff>91440</xdr:rowOff>
    </xdr:to>
    <xdr:grpSp>
      <xdr:nvGrpSpPr>
        <xdr:cNvPr id="2" name="Group 1">
          <a:extLst>
            <a:ext uri="{FF2B5EF4-FFF2-40B4-BE49-F238E27FC236}">
              <a16:creationId xmlns:a16="http://schemas.microsoft.com/office/drawing/2014/main" id="{C992D9A7-6331-4212-BAF0-4C6B4A9B2802}"/>
            </a:ext>
          </a:extLst>
        </xdr:cNvPr>
        <xdr:cNvGrpSpPr/>
      </xdr:nvGrpSpPr>
      <xdr:grpSpPr>
        <a:xfrm>
          <a:off x="14616431" y="2744470"/>
          <a:ext cx="12137390" cy="8685530"/>
          <a:chOff x="13121650" y="2436558"/>
          <a:chExt cx="12125344" cy="6443663"/>
        </a:xfrm>
      </xdr:grpSpPr>
      <xdr:graphicFrame macro="">
        <xdr:nvGraphicFramePr>
          <xdr:cNvPr id="3" name="Chart 2">
            <a:extLst>
              <a:ext uri="{FF2B5EF4-FFF2-40B4-BE49-F238E27FC236}">
                <a16:creationId xmlns:a16="http://schemas.microsoft.com/office/drawing/2014/main" id="{3F953239-5567-4D0C-BE65-28406DF12808}"/>
              </a:ext>
            </a:extLst>
          </xdr:cNvPr>
          <xdr:cNvGraphicFramePr>
            <a:graphicFrameLocks/>
          </xdr:cNvGraphicFramePr>
        </xdr:nvGraphicFramePr>
        <xdr:xfrm>
          <a:off x="13121650"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329E4F80-93BA-4A26-93C2-5C054A385943}"/>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B43FF9F8-8E83-4744-9DC8-F9A65D3C1A77}"/>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4DB5E5B9-64D0-46ED-9CE3-6BE0CB4A17C0}"/>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C027FE25-8916-4C67-92DC-392BA91B8DD4}"/>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A140AA35-3D90-405F-88B9-FCF32CF95FD5}"/>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5FC42390-CEA5-40E9-985F-994A24500ABD}"/>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6B974A28-BE3F-41D1-978B-240665986160}"/>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F8FE5299-4516-4820-BC13-D28BB6DD7FF7}"/>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305CB871-5EF3-4BB2-8D62-7C620B44B949}"/>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266FC6D6-27AE-49D4-AB0D-BD2CE9C139A7}"/>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B5F3EB1D-A9E8-4C12-9888-EE6BB270FE9D}"/>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E9BB285A-DD63-4905-A8F7-70238ED40D3B}"/>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2E38C8C8-A71C-4AE7-A166-DC9F40A03EA7}"/>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EEAB1B0A-EE1E-42DE-9291-BEFE02894B9E}"/>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8E31B682-3C3C-4789-898E-F3F6EB60BC88}"/>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593ECCE8-806E-4F68-AD72-5FE489C703DE}"/>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99760632-52E8-4A4C-AF33-E8FF70AB01F3}"/>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17B60B0D-C57B-430D-8FB2-FD29954DB662}"/>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E48A2E82-CAB4-467D-8041-4634BAEC8B96}"/>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7656A520-09B7-4221-8A19-D793CC8E4339}"/>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1DEA9FEA-1BB9-46C7-825B-1BA721796B52}"/>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C4E259A9-87AF-4BF0-A6E9-0D11A79DC268}"/>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62DD347E-78E2-4681-AAD4-AAC77DB42F02}"/>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00B63347-489B-4C8B-B3E9-5FECB159B08F}"/>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E554DBCF-1183-4068-8377-C6CFBE574725}"/>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7EAECD83-766C-492C-A335-53D95CB8C7C9}"/>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546C6AE8-9653-470D-846C-4D2442043752}"/>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5F1EB3CC-BFD1-49F0-968B-A8F92C59EFC8}"/>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C20DA154-3557-4CCD-BB92-BD4527963A87}"/>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0462513A-B904-44D4-AD61-70F5733EBEDA}"/>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3AEB650A-3BAE-48E3-9A22-982E5454B696}"/>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C57B6A95-1A91-48CD-BA54-721DA0B76D39}"/>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D308424D-C9EF-40DD-B3FB-2F894294BA74}"/>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01D10CD7-20B7-498B-B266-5763F1CB4DA9}"/>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5F9D2F3A-0B71-4020-A011-C860E53575DA}"/>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1DA4637B-EC94-4C9E-AA6C-88E1F59FAAD8}"/>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FD9B514C-3DA9-4C20-9C7E-D0CC4951F5F9}"/>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9DE892E9-AC4C-4023-85A9-BAA3D141BBBB}"/>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F60797A6-9319-4862-9BC8-6B429F8E0EE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23E78051-C3F4-4720-9863-500EFA5022A2}"/>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8D86F0C2-9C9A-4E5C-B4F8-D292505E2FE4}"/>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54ABBF9C-AFC0-4912-936D-5E3CAEB09F0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42A1D30E-3376-4AE0-9AF1-07F000434107}"/>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DA91378D-9C26-48FF-A0DB-07C367057E5C}"/>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B59EA561-3296-4FA5-864F-BEBDDE7C963C}"/>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4DDAB627-F2AD-4758-A6D9-C15337FD8212}"/>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C39E7FB7-B791-4AA4-BCB4-B6750CB4838A}"/>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B503C0BF-A4AE-4069-96EC-974A5E7C757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7EB0CDC8-AE97-4BF7-A1B4-007F2C4F0148}"/>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67271845-BEC5-4B70-A016-B4124689C94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87D631AA-D178-47AF-9A72-BF733CE21BC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4BF0047C-D8D4-4030-AF0F-477F054DF117}"/>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7CA21319-9118-49DC-9820-0FF446F28323}"/>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94B2E46B-34D1-402F-BB50-5C5D0452549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24328679-CF84-496B-A9D2-7B50EA6A5ECA}"/>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D1221BEF-D84E-4615-B79A-B81D9C81978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6A304A2E-2483-4905-B36C-3D40760A663C}"/>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0756034D-2D76-4D98-B181-02032C3BC752}"/>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E0299E8D-CE78-444D-B8E3-52D76A51D09D}"/>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CBA09A5B-392B-4D3F-8388-16B0564F2BE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09E308E4-9321-47DA-93AC-2907810C4BC5}"/>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F23ED837-CCA3-455A-BEE6-B1F12362C94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E77A728B-6B35-42E3-826E-E99FC00D75D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0207AB57-BF09-4DF0-9346-0BE9B5CB7838}"/>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0E82A332-92FC-44F3-A659-3754F38F9931}"/>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7423F1C3-3A24-41D8-AECF-89E57189AC92}"/>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A7112611-9623-44C8-B7A1-2AEFB23C592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2E0D2648-75E3-4D1D-9062-78FE56B0BC18}"/>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979B9343-9ACF-4BB4-84F2-94C3C6B6706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0721DEB5-1173-46F5-86C7-C88BBA4D8A4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5D33DB55-D5D7-4712-8ED1-92D6DD0EB6ED}"/>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A529CC75-C310-4772-8AA8-D42C0EEE375E}"/>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492163B8-5218-4C07-A0B9-A2A94185DBB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346D5167-37E2-4D37-9FE9-9A87E21E37B4}"/>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0F401DDE-0C5E-494D-AEAC-E8746356A874}"/>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350805C9-01ED-46C6-A8EC-4185A712DCA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4E7D2B20-DBD9-4341-9916-25AB35D2DF21}"/>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9BBFBBBB-ECDB-4C24-AF18-BADC6C4B834A}"/>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702CF4E3-70A6-49C4-905C-5D66A682CFA7}"/>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EE64464B-6C87-40A6-805D-AFD2EDF20225}"/>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57E9F16F-743F-454C-BA1C-F427D57DABE4}"/>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3A4C90DD-8E68-4C07-B7BA-6DCF79A0959F}"/>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24FA447E-7671-482B-8E3F-FFEAAD0DE118}"/>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5AC20D50-8467-4625-8909-6778832A2318}"/>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C0388906-06A9-4205-9486-BB5B413595C5}"/>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4F11B3F6-5475-4791-9728-FF147A20CA85}"/>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63B06DB8-9DE5-4EE6-95AD-D8EB899D9090}"/>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3DE80699-2234-4F01-8C60-D6BD632B2764}"/>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C205E622-74E1-4DD4-B21F-B48A685B86D7}"/>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E8B08E64-8FD7-4013-948C-7243982646BA}"/>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115BB108-1100-45C6-9D89-7EEA96EFBBC4}"/>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CB7EC83D-9046-4A70-843D-542BAC195AE5}"/>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025FDE88-1D5B-4D33-A875-09FB38CBEB3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71F28120-CF6D-47AF-BC77-71DED294C98A}"/>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209CC5DF-91CC-410A-BFF6-4DE73963EA19}"/>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2F0FBD73-02D5-48CF-8109-13D526F9BF2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E08F3E9B-DA9C-4BB3-BF72-71254745AEA0}"/>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B0443E65-9CAA-4EFB-933F-B8B7981A2D42}"/>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14226CFF-D583-41F6-9049-821CB4BECE9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303F51DC-50C2-401B-9BF4-9569809505BD}"/>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B0DB02D9-272D-42D2-B834-EDCB2F5473D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8097B62A-AD75-4A10-B68B-E4E4CE2322D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F6DA4F3F-D943-4986-AA2E-7F14D02A7DEA}"/>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A4B52105-D1AE-4577-8A40-B6A562A324DD}"/>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B3788971-3E46-40AA-8752-994F788AAEFF}"/>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508F1959-372E-411E-898A-406E8E0EF89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D52A3055-9C75-419D-B4B1-B48157C1A950}"/>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A4DFDADD-EC31-4EAD-84BD-E111B381836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87A82BFE-15A4-4A5D-9DE0-11D307B95E7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9010CD7C-CFEE-4A20-A0C3-253C51A273D7}"/>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65B6C852-2413-4C22-85B0-49EB13F11630}"/>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354ECE5D-1013-417F-BFED-8186CFED65C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D251334F-89BD-4808-BBAF-2CEEAC825349}"/>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EC74E799-C9BC-408C-8505-D1983C0F7AB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0D1F744B-E4F4-4B45-9919-725C5048304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D39A0285-A675-4A75-92CB-62CA85A64509}"/>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F86AAD39-A847-472F-9E17-8F75CF2B3189}"/>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4F8B000A-A157-43E5-A697-E70DB5FAF85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5821FD3C-1B81-4F85-AFB8-DFA8646AF58F}"/>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0B1B5538-B92A-490C-BC4C-8CD71337AA8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A4D13182-229D-44F1-8AFD-0F6D602B0DC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8139B98E-7809-4A05-9051-59ECD0DA4878}"/>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2C0F1031-0DE5-415B-98B4-F5CE4857D938}"/>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15912724-9ABF-403F-A55B-C78040C07E0D}"/>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AC9220B6-C667-48F0-8BE7-BA044999522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04420A52-E12B-48EB-81CD-D704D93514BF}"/>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D7D327FA-EEED-407A-8A4B-798276A1A892}"/>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07ED6E2D-3593-49C9-940E-098DFF4D321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EEE7C25F-4126-43B4-907A-106593EC95E7}"/>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FACA892C-6D53-40BB-9D17-C9181844A8F6}"/>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F8241595-47D2-4D11-9F79-B3BBADF6AF58}"/>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BB6EDA90-868E-4BAC-AC08-2BFE5F492DD4}"/>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097B1738-8DEB-4D04-825D-9AB73868FFDA}"/>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7FF6BA7B-564C-4A31-B988-914ED30DDF8F}"/>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36709A3D-6087-4E4C-9315-BDE5D1A5F4E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BE79EFFF-4718-4E8D-BB40-AFA48B563F1A}"/>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86F848E3-D43A-4BAE-BF77-356429C086A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BB862F09-EEF6-4C4D-ACB1-E66DB625E81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B53E7FD3-B10B-4DC9-9BA0-30DE1ADD7388}"/>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65A39183-6268-4CEA-BF85-6426EA75D366}"/>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24C47964-7BB2-4EA9-940E-502522138AF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6BB57A99-BF4D-4F9E-AD2F-A5618FEF119C}"/>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A2FF6EEE-7C4B-4EC8-8066-C57E4F15942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19EFEB74-1B9F-41B2-9817-E8458735E79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D2C0FE9E-D833-4F39-BEF0-46B022031965}"/>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D89037ED-FAB1-439E-AE3E-72CDFA3A4365}"/>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1413D08A-360F-496E-875F-98230AF673B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5B2DA78E-8DD8-4552-9642-FDBABD39AAF9}"/>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E2BFCFE9-4E55-4156-844C-BF17DD2F603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299017BC-B407-4EE6-A1FD-99A62C05F6D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79DEB242-4432-4E28-A1FA-E22AF4F79AD8}"/>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72C0E120-F177-4900-BE14-DC612E203491}"/>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1ACF0BA3-80C4-4E3E-BDA4-C478F087A6A6}"/>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BA5E190D-F856-4D38-8BF5-F59AA86CA05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79B59788-9A2C-4D63-9470-8C56FC67B5CD}"/>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E2261273-5C16-4EB3-BDF7-8B280CD2561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5600B5AB-576F-44E3-9007-8E5DE0370A2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BE5256D2-65D4-4C06-BDC9-352AE937C5D0}"/>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FF56C46A-4010-411A-BA92-375F8024DE7A}"/>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757D3BCF-A49D-4447-AED7-81E3EB65D4B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328D7F63-A4B4-488C-BF55-FF98167CEE92}"/>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01EA7BDF-90C1-49C3-BA29-81DF0897BE6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A9ED5570-BF81-466F-9049-A5A1619DB29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1161C067-B4D2-4906-A1F7-1F3D99A088BA}"/>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B1E422DD-6449-45FC-81A8-36DF12BA10D7}"/>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022964E1-3692-48E0-8D43-E04D26BE8EC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2F8B3C54-6695-4E07-9D11-833B843E7494}"/>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3A8598A3-CCA5-4EF5-9986-9719AA8852C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2A6AAE98-E9D3-4B37-809C-6D66738599F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94FA5C0C-9725-49BD-94DD-245C7BB07A7B}"/>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82C3C7D4-6063-47DF-842D-8DA84783E5F4}"/>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62F26D1F-F379-4674-B665-2F393A9357BC}"/>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0C4A1604-3612-49C1-8DC1-B03245E6B771}"/>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E8AF8843-22C2-4EA1-B9DF-1493836B2AF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1F58506E-637F-47C5-AE9C-0C140BD76676}"/>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8B0BCE4B-16D7-4B70-B77E-F67500A2762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5E12C63E-3E7C-499B-875D-EEFC9ABC3A1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53C25377-DE4E-44E9-B5F6-C584E79B1223}"/>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ADA65174-AE05-4072-B4A1-04C664D0D721}"/>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CAA526D8-EE75-4607-9278-70AB6BF4297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1DAFD532-F5C6-478E-947D-908828C81BAC}"/>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DE0447F9-330B-46FE-94B2-5D5B5FBD07F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EDA016C0-A10D-45DF-BB48-7B53767656C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F660CF71-C34F-4532-9F48-8EC813EA0CC2}"/>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EA98F5E5-C5B3-4E46-A511-0197894D4B34}"/>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2C9599DE-A9A1-414B-B0C3-01B17D2602E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1B07334C-BA30-42A4-BA80-9C300A919D56}"/>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AA9B9CCA-343A-48FF-A68A-5E89EC706B5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DDBCE768-CA89-4DA7-B539-83497A69AB5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10C7C514-9F48-4C45-A96A-52574BA71151}"/>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0E233CF5-8002-4580-995D-A48999C969EA}"/>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75B08110-6320-4D01-AB50-66C714545E15}"/>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0D6CB2B5-82D7-46A6-92AB-5EF0EC6AE96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4D4F028E-81CB-4211-B3E7-DBCD50CE65DA}"/>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4F8744FE-F1B7-48EE-90DD-19332999F82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88AC228F-26B4-4649-9931-C4F1D71EB51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86203876-5268-4816-95D8-804BBB189579}"/>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8976A557-8E9B-4999-9C60-E8F12B9D4EBF}"/>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A81DC627-BDB3-4484-9317-BF8135A1A98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C702EF1A-DCA7-4F95-B5E4-D2A3338DD7F7}"/>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E64D02DC-96CE-4D70-9E1B-FBB9D9A03F1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11EFAE0A-E111-447F-8325-588381F6D2F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BE87524F-4E49-4316-85D0-8EBD4DF65E97}"/>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D5B824E2-5345-4233-9DF9-ACA96A60252E}"/>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39777D05-EF35-4234-991D-0D3BA8DB414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71C4E45C-45AC-4205-A162-399C1983160F}"/>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F4E0B0C5-4B9A-4596-A68A-AE010A618C9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7F94EC24-DE40-48D8-96F3-C085587115FE}"/>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2BF5157A-59D9-4370-AACF-F1D1C618E623}"/>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F70E9668-F739-4225-BB3C-541FCC608DF8}"/>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09156162-FEE4-4E57-B13E-DFAD9EE2740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7C5015DC-E7A0-4BA7-A393-A2B9F0C25787}"/>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F0159A1A-C778-4A1B-8591-0CAB8F426324}"/>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F6381A4B-04EF-4A97-95FA-86FCE7CDAEA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66A2EAF6-FCD5-479E-A3C7-D968401BF4EE}"/>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61A4F01A-3536-47AE-9ECE-D904E7AC81D4}"/>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557FDB50-FB73-4922-9A4D-C8EAAAF58F1C}"/>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5DBA80B4-3410-4262-A11B-51D1F43696B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54D7032F-447D-4E6D-A8BE-8173D1810190}"/>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A4BA55B9-3EF9-4394-BCAF-314468D2A44F}"/>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3959E1A1-88F7-4D5E-8540-77879BFEC05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ABF5931D-8884-4D98-BF00-4A52EEDF10F1}"/>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3B6DF5A8-1F39-4CD2-B439-D575E50CA1B1}"/>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F390829D-152B-463C-8D99-B2E226AE618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AF0620B8-9A0C-49EF-ADB7-4762DF56268C}"/>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652AF6E8-E566-4DF8-8CAE-AEB98FCA3E27}"/>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5C0B4B16-14DC-414B-867B-30AEF70EF9D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CB38D6F0-1F4D-483F-857D-D5E6B4AE8113}"/>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44464008-7036-4E32-A7C9-D249EDBFE5E5}"/>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31C32FBA-85AC-4D44-A192-758364C2092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0C12560C-4DA6-4639-AEE5-2324A3233ABE}"/>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7FDDAD62-8D90-4053-9582-EE12C60D44D9}"/>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C804A65C-BF1D-4137-9D4A-68C9C229999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8436A4E9-47D2-44B8-928A-98161C3A7A4A}"/>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8.xml><?xml version="1.0" encoding="utf-8"?>
<xdr:wsDr xmlns:xdr="http://schemas.openxmlformats.org/drawingml/2006/spreadsheetDrawing" xmlns:a="http://schemas.openxmlformats.org/drawingml/2006/main">
  <xdr:twoCellAnchor>
    <xdr:from>
      <xdr:col>20</xdr:col>
      <xdr:colOff>374651</xdr:colOff>
      <xdr:row>14</xdr:row>
      <xdr:rowOff>1270</xdr:rowOff>
    </xdr:from>
    <xdr:to>
      <xdr:col>39</xdr:col>
      <xdr:colOff>350521</xdr:colOff>
      <xdr:row>59</xdr:row>
      <xdr:rowOff>91440</xdr:rowOff>
    </xdr:to>
    <xdr:grpSp>
      <xdr:nvGrpSpPr>
        <xdr:cNvPr id="2" name="Group 1">
          <a:extLst>
            <a:ext uri="{FF2B5EF4-FFF2-40B4-BE49-F238E27FC236}">
              <a16:creationId xmlns:a16="http://schemas.microsoft.com/office/drawing/2014/main" id="{2674167D-C767-46DE-A055-564D9ECA7899}"/>
            </a:ext>
          </a:extLst>
        </xdr:cNvPr>
        <xdr:cNvGrpSpPr/>
      </xdr:nvGrpSpPr>
      <xdr:grpSpPr>
        <a:xfrm>
          <a:off x="14616431" y="2744470"/>
          <a:ext cx="12137390" cy="8685530"/>
          <a:chOff x="13121650" y="2436558"/>
          <a:chExt cx="12125344" cy="6443663"/>
        </a:xfrm>
      </xdr:grpSpPr>
      <xdr:graphicFrame macro="">
        <xdr:nvGraphicFramePr>
          <xdr:cNvPr id="3" name="Chart 2">
            <a:extLst>
              <a:ext uri="{FF2B5EF4-FFF2-40B4-BE49-F238E27FC236}">
                <a16:creationId xmlns:a16="http://schemas.microsoft.com/office/drawing/2014/main" id="{CFF3E983-0F56-44A4-92C8-0281530FAE3D}"/>
              </a:ext>
            </a:extLst>
          </xdr:cNvPr>
          <xdr:cNvGraphicFramePr>
            <a:graphicFrameLocks/>
          </xdr:cNvGraphicFramePr>
        </xdr:nvGraphicFramePr>
        <xdr:xfrm>
          <a:off x="13121650"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4C58322D-24BC-4BC2-9A22-920519CE6F5C}"/>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5B694129-0273-4363-9564-CC2DACC9A139}"/>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E034E8CE-172D-47D8-AAA3-556A8FE0A475}"/>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CB656758-AE5B-4378-AF95-9EC73AB2D224}"/>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490A5344-9721-4B5D-B9A6-32AD1858573E}"/>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1761E3E2-7578-41C0-B3E0-ADE785670DD1}"/>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19B42570-14DE-4CEC-8C99-B177B4AAF931}"/>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EEC8E7A8-5F27-474F-AB4E-E79BA2562AE7}"/>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2F354899-AECA-4CF4-BFC1-6287762B3472}"/>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6A47BB7A-5EBC-4221-941C-DD2EC230F009}"/>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ABD9D7C9-23E6-460B-8A7B-E766B7771C16}"/>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074F7067-487F-4942-9E3F-53FDB896F349}"/>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22160FCC-E6CC-4672-814F-2EF32CEE2D37}"/>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9E6AB0CB-0C75-4B5D-9ED1-C4EBBF49074C}"/>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15F01F73-97FA-45C0-8FDF-3A8F953915A1}"/>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DD0C9FAC-B28E-42A6-9906-53D180D7C5D8}"/>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2BDCF18F-4EEB-4EAD-A137-B674065EF803}"/>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D6013562-C745-47AF-B99C-2670826A223D}"/>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041225B3-9277-4BB7-A9A3-2FE2AF40F50D}"/>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54CC810D-A2B2-4EAA-A1B3-6F9C1475C1EB}"/>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AD9AD89E-8A86-447E-8783-69F01EFB9C87}"/>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91BD0C3E-E72A-4999-A285-62247F013DFF}"/>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30C1603C-9BC9-4128-AC8E-B2D50F266319}"/>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4A50864A-455B-4F07-81D1-ACDBFDD13F4D}"/>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05135E3D-BDD5-484A-91DA-ECA8AC749DB7}"/>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775ACC97-A32B-44DD-B579-A6F1C01B4E9D}"/>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32BB8593-3E3E-4655-8615-978B20F7B303}"/>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93E492AA-1D94-46B6-8771-03130B41F8BF}"/>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A03A9217-5368-442C-AF36-09D4A607B465}"/>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3E6FA606-64D8-4B0E-ACE6-5230E0F59E6F}"/>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337A8A84-EB9F-4164-B37F-8D61492ECCE7}"/>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0C7774B8-6D4C-4538-B18F-A57EBFBB4297}"/>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702A1051-F1DB-4BEB-9C63-B24AC19F0D20}"/>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644312AC-A7AA-4D3E-9ACA-45B9B368FD95}"/>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70C1AE57-A9DB-4FA2-8C05-39C1CF0A1BF8}"/>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B3BAE470-5AA5-449A-8788-FBE574DD6B9F}"/>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5342B53A-2B08-4435-8D72-6E4679EE58DC}"/>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47643A9D-EFC1-4CF1-ABE1-A6DBB726C7EA}"/>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2C49196C-255D-4189-BD33-1A6FEAF3224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CC0AE812-2067-43F8-974E-0CD61FF482E7}"/>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060CC880-A8DE-4785-9AC7-CF47F0E8C2BF}"/>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2DED76C7-CE72-4CB4-82F5-B28D6ADBB2F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03AFDF7A-0319-45F3-894D-C2E7F1F17714}"/>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15D2D792-B4BA-4F00-9E6D-4B2E7E118D9E}"/>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8577B4F9-15BA-424B-890A-9E4B12AAC836}"/>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CBA88833-004C-465A-87F8-0B59EF222F72}"/>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D3030FB2-6371-4BF4-B10F-3BA3DEF1DE9A}"/>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454799E1-9102-4BC2-AAA6-AECAB8B1B89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C0860DF7-E58F-4471-8577-DAB98A5150C0}"/>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B31C3C01-B4DC-42B1-BBDF-85CB0887490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1B778663-B937-4D72-943D-7DA0D482B81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45A3822F-1FAE-4284-8494-17CC58510CB3}"/>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EF483B23-26DF-4D7A-8F1A-CDF0AD55D0F9}"/>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B446D859-033F-450E-B34D-0FF5A9F1F78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BD7C20F8-0B78-4784-9EA0-2C0E11091EDB}"/>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7F933946-FE49-4A6F-B771-E6E5854070F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F824065A-F7F0-4E24-9549-E222928FE356}"/>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F05AC882-D89E-490C-9DD3-982432C31532}"/>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C03E8521-BF05-4CFE-BA34-72976784983B}"/>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E452C934-7F5C-442C-8678-74D60D84CC3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E7AC44F1-F79C-4E3B-8F30-BD3930FE8498}"/>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2689968D-AAD1-4AC0-B05A-44F9949FAFC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8E568E77-290F-44FA-8D68-5BC3EABC38E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9257BA58-110D-4601-9286-CA7863B64901}"/>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7FA1E532-8DD6-45BA-BEF3-2E820CDE9CD5}"/>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70521175-75DB-444F-A702-68937391C3B0}"/>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B185EA79-B275-4DEF-9209-6B0B99E394E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FC8B728E-9846-45F0-A349-39C9DFDE738E}"/>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1C5E479C-07E3-4E6D-B2CA-A0B6CE4E6FB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EA83A5B6-4E34-4CE3-AFD7-872B7885BB3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3C7E9606-D137-466D-BA8B-1A72FDF3F8CD}"/>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F52F773E-56E0-4714-96E6-2F6C3C5ADFB7}"/>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EEE2538A-4DF9-4942-A0B7-F0AD08CF7B3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C5E0613A-6C72-44E0-82B5-160D372F470A}"/>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85F6AC5F-A987-45EF-B18E-4A1307293D8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52219BBD-E56A-4AA4-A365-2281A66E971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46E4800B-648C-4EE2-BC35-9507F1BA28A2}"/>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AFCD8EE6-5A67-432E-BE62-79E589D45286}"/>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D4CC23F3-019F-4074-8277-D19332866A56}"/>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7BD89DBC-F695-484A-9797-FB2820E794C9}"/>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072D939E-978A-40E8-BB43-33C078D9DB54}"/>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46104F5B-0A86-4B38-A4CB-079F2E6A47A7}"/>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85B46A23-E9E4-4E11-9D0A-26FA869F4652}"/>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2BDEDE53-F0A9-444F-969F-83843484D7C2}"/>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2EB98508-0E36-404C-ADD3-2981C1367ED3}"/>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638E1A24-5686-41BE-A6F1-5BA5A684ECC0}"/>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EB7AEE12-EFDC-4D3A-8104-CFB94E49CA06}"/>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D0116A2D-2A48-4B7B-8824-3CD2E543C66D}"/>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75C24EE1-637B-496E-AC8F-17B762EB080D}"/>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C818C348-5626-4191-9BA6-92C014E17231}"/>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2C3409D3-6BE3-49A4-9A9C-31854D667BA1}"/>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05CB1F85-8F2A-45B0-9814-CC30C7CDE1A3}"/>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A2535E34-6C81-4C6E-B875-FD0D9E921E4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70D78803-85DC-4B19-B92E-CAE0B517BD1D}"/>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0D802141-A1A1-4364-9852-12318A047CF4}"/>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C0E3F412-F4DF-45DD-A040-23E9EEC1197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DC70D21E-5645-486D-A85D-9E1984D5A9A5}"/>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9125CD42-5AF8-49E0-8483-24C7DF3380E1}"/>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F0BFCE77-56D3-4EE9-B544-C39F1A0717F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0F17AED5-86A3-4876-A049-A8C679B7A057}"/>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DCA56D7E-0AB6-4E41-A7CD-105B17F1BD9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1CB2498B-21A7-4B21-9E42-76C9513BF2B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EA296AB1-21DC-4E16-92EC-BE41B1AA1A5F}"/>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B45E2FDE-DFDF-4467-8076-436FD85E5052}"/>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3A07C74E-B107-4632-B8B1-98828F66796F}"/>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F36E2F28-DF5C-4F7B-A2CA-1C8C7B98F27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EFA98A2A-E3CB-4F8A-B1CB-A2B6098572FB}"/>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833673D8-C72D-49B9-8A16-7B87DDB1539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D3C9DFFD-DC25-433D-9841-4612C19E62F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261EB904-BA1E-40FC-969C-35E765CFD7D8}"/>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B5E3A5EC-F0BD-4440-A162-F6D6875A3AF6}"/>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9701982B-2D2E-4FC5-949B-E03A4925737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B009C199-1F40-488C-9DE0-4EF1A3775EF0}"/>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D3AB269A-2920-4608-9031-2B410714B3F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AB997ED9-A77E-4F46-A0E3-F0BFEB8BCE4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4564D2AA-DD11-42E3-B6A4-E8F6A7B97467}"/>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AC3B35AF-68C5-4DFB-8DED-5461CA5A8DAA}"/>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9CDA9C64-C32A-421A-B934-99DEB8B77C6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B310EB25-8654-49DA-BB7D-F87E3CFC5B97}"/>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19819AA3-861C-44C7-A135-5A73528B139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F68E2F91-135E-4660-B2EB-0EAB8CFBD36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B7F4DA4E-E9C7-4A76-B897-BB8E71731020}"/>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05AAF2D1-FCE3-4B17-A028-893FFC7F13D1}"/>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2F99BB0C-092A-4CEB-9197-809259E04B6A}"/>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1A0FA85C-C4B7-4EAE-B352-0D1E63B64B6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A9E8BD9A-41C1-4495-939D-27C68A65DD3E}"/>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3771DEF4-8B3F-421B-A40F-0BAC9971290B}"/>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349DE031-F9D7-49E9-B3E9-AE9D104D00E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AC0D43BC-9B10-4BC3-B480-8612E67D02F0}"/>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F4BAC1E0-0587-4250-9CB6-3478AA84BF98}"/>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78E68595-F702-42A9-BF73-C31288C61A68}"/>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FA1A1032-104F-40DE-BEDB-32CAE2854C5C}"/>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FEE0075D-45AE-407D-8293-ECF8B1BDC9C7}"/>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FF479957-B4FD-4D7F-B8C1-2C001A3B0589}"/>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0F179AD7-58E1-4A52-B9EF-731C4E92CD5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DAADBE0E-345C-4DEB-95FD-191FEF2E5998}"/>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ACB4E7E7-C071-4337-B3CE-4146FF9EC58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73B822EB-DF62-43A9-8CE7-1A549CEA715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675EFF93-8D8A-41E3-88DC-84A964D15B02}"/>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2E2F4969-9758-4214-83A7-E76A213AE693}"/>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8DD98B64-8049-4D49-87C8-E807DFCF139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C91D3DFC-0DCC-4DD2-A7E5-47607B612ADD}"/>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21397A5A-D73A-48A3-AB93-AA25FF9401C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EA75EE9E-02AB-42EE-88C9-8A65AA04DCA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5F7DF278-177C-4023-A87A-C83AD6CFF06C}"/>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F6BCDD93-07DB-434C-A755-19B05ACC50EC}"/>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B61FA69B-1CCA-494B-90C6-407677D56ED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6C311A55-3FB0-42CF-AF29-17DD26901431}"/>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959D2018-C92B-4FB6-9D79-B2D0A2F2B6A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BC6C86E9-58D5-4F83-859D-50A04B88F2D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E199A0F3-9668-49B3-A368-B94B3D4A8401}"/>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21BB6B10-4B79-4BBC-B0ED-7A1F7A95C12C}"/>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7CE59483-9580-4301-B895-BFE1B9C71C23}"/>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D0782B9A-9A90-485E-BF35-8E2B1F52649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E857C656-A938-4194-A59B-1B5D34FACFD0}"/>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930F6704-1DB4-405D-ACF4-770A403B2F5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778D0453-963B-4C70-BFCD-C701C84A10D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3310256F-B907-422A-AEBC-E4829E4F23B6}"/>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2E9C7E27-7C76-4CDE-B34C-6BD282DB0F97}"/>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AB05DA13-9242-4CEB-B956-F7D5594CEA8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A74F6E4F-95B0-447C-9187-3FC93B0ECC64}"/>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667B49EB-1F2D-42F9-B9B8-56852F8586F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061DA21B-22FD-4F86-9740-23E1E4C3E52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CD1629CC-6A0A-44C8-A3AF-0F30A381DD49}"/>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8B3ABAA8-DD89-46A5-9A8C-56543D0B2C54}"/>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A1B10618-EAA0-43C9-AEE9-376825A0652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BF3C2A56-358B-4941-813E-5B61B7F578C3}"/>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384E6FA2-3F12-4744-9D83-409EB5E9372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DF62CB97-D442-42A9-8E12-77D14D6CD95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CE93427A-E497-4EF2-9222-BD6E9D316A44}"/>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59AA40D8-2ACE-479E-B8A1-AAE29CA2BBA3}"/>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AAD67D8F-39D3-4C4B-AFBB-0B15BE20DAC4}"/>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8D2BA242-B44D-4D17-99B4-A61B1900AB7E}"/>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D7410448-5DD7-447C-AB76-010720B1586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A59D46DE-A45A-4655-899A-5103AD236028}"/>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12FC6559-3E65-4D9F-80B9-C423294F725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0AD9F9FC-0FAF-4444-A0D9-DF24E2EE0D2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0E81713E-1CB8-4F56-993D-8E30A962FFCA}"/>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4932FB46-BD07-42FD-8F30-68D7CD822454}"/>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94E4E695-89DF-4AF5-A8CD-B5109E0778C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4AAC4990-0DC5-4734-AB0D-3354905D2E02}"/>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318B3E2B-F2DB-4365-8183-2CC1C2C14EB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9DDE7F19-AAFE-47AD-91AE-BF63418C9AE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320D5A7B-93DE-4725-9554-FF932BBE19FD}"/>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D862E269-EB9A-4F52-898C-0DE7B9FB72D7}"/>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1CE573B0-F291-4F3F-B1EE-CE9BFA2E3F6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F5458A1C-7BB3-4C51-8ED1-47286E670B48}"/>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201878EE-6FC5-45ED-AFEF-BADC9699D5C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EA72231C-C836-4985-84DB-E9151047389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2675D379-6755-4516-A187-5B0B007C485A}"/>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204AE6F7-1AE8-44DE-9994-99FE89F96ECD}"/>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D03EA005-20D9-4824-A8F0-FD6353C7FCEE}"/>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92F87559-D192-4BE6-9BDA-46D45E80CCC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011798A2-90AA-4854-B2EC-DA7A8B309BCC}"/>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D1E06CBB-4620-4A0A-8E3A-4FC1EEF8443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CDD2EBFE-0BDF-4365-9F36-20F2867989B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EE523E03-7108-4C80-A43C-8958F3CCBBB8}"/>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A6F0C840-CCC0-4EA4-AA91-249F468C9588}"/>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E76304EC-5377-4A54-B452-2159653E2C4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E5EBD50B-D7A1-4879-BE78-2A51C407FBDE}"/>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AB50637B-7C44-4E1A-9169-2AA3FAC5B1B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83D68E6B-6A63-4A80-B318-A8BF0EA92AC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77014B38-4E57-45ED-83CA-7F3258D516F6}"/>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18F9B9EE-4CF4-49A2-89F8-10D1E7942D4F}"/>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5F5E3AC7-F423-46B9-8890-F5A343637AB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72333564-A871-4364-AF1A-59F48DF98280}"/>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DD7F9843-B619-4E83-8439-C5A2D5C562D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6CC1D5F9-4F3F-4B14-B132-68228559C43B}"/>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86147890-92AD-4A9F-A2FE-D1A7D2CC84CE}"/>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4B5AA12C-EEB3-4C06-9E9B-DBB31C880215}"/>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1380D896-675B-4134-A1DE-ABEAA83EA54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FEB3F4C2-721D-4108-9445-42BDE87C448F}"/>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8733C207-FB81-4D3F-BBAB-781AECB9C7C9}"/>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FBFD7EE6-B9AA-4099-A3CF-E918F5A5495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024F8F78-859C-4E71-9A6C-2140632E838E}"/>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AA4D0071-D0DB-4653-965C-34331AD3E572}"/>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3983DFD5-6043-4F4B-BA82-A861AD21A122}"/>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A1DA301D-93BF-400D-AC1E-B6FC8230219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CE4A90D2-526D-4CD4-A95D-0D956AF6BDBD}"/>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64EE32E8-4508-475E-9F13-A470433F441A}"/>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E154BF3B-BE77-436C-BB89-08BFCAF969E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2E551372-A234-4F5F-AA0F-C216B9C9399A}"/>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D1898D35-D22F-4065-900B-D1EBCFB50F6C}"/>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E34E0D15-357A-4F7E-856D-1173511E05D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42230119-6C96-4FF3-926E-D77C480FE870}"/>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D727E1F2-584B-41C9-981D-DAB1173FCAF9}"/>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2587B454-2D4F-4345-B783-F31C91D44CA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27DEEBA5-3E20-459D-9122-6B058911CA85}"/>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A05DCE7F-7753-4626-B555-440C2E3C5C10}"/>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AAE615A0-9E12-4C46-A7E1-FE0A1E9D366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AEF440D3-D4D2-4581-9672-84C5136F59B7}"/>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6DD496F8-4CE3-43AA-82C3-84544DA4504C}"/>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D17C686E-77EC-45A2-8BD5-A33202997B4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A5AA2C05-A872-481E-A2F5-3E9C660610AF}"/>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9.xml><?xml version="1.0" encoding="utf-8"?>
<xdr:wsDr xmlns:xdr="http://schemas.openxmlformats.org/drawingml/2006/spreadsheetDrawing" xmlns:a="http://schemas.openxmlformats.org/drawingml/2006/main">
  <xdr:twoCellAnchor>
    <xdr:from>
      <xdr:col>20</xdr:col>
      <xdr:colOff>374651</xdr:colOff>
      <xdr:row>14</xdr:row>
      <xdr:rowOff>1270</xdr:rowOff>
    </xdr:from>
    <xdr:to>
      <xdr:col>39</xdr:col>
      <xdr:colOff>350521</xdr:colOff>
      <xdr:row>59</xdr:row>
      <xdr:rowOff>91440</xdr:rowOff>
    </xdr:to>
    <xdr:grpSp>
      <xdr:nvGrpSpPr>
        <xdr:cNvPr id="2" name="Group 1">
          <a:extLst>
            <a:ext uri="{FF2B5EF4-FFF2-40B4-BE49-F238E27FC236}">
              <a16:creationId xmlns:a16="http://schemas.microsoft.com/office/drawing/2014/main" id="{3E8F94F2-AD52-4AB2-ABA6-3FE66D7C67F1}"/>
            </a:ext>
          </a:extLst>
        </xdr:cNvPr>
        <xdr:cNvGrpSpPr/>
      </xdr:nvGrpSpPr>
      <xdr:grpSpPr>
        <a:xfrm>
          <a:off x="14616431" y="2744470"/>
          <a:ext cx="12137390" cy="8685530"/>
          <a:chOff x="13121650" y="2436558"/>
          <a:chExt cx="12125344" cy="6443663"/>
        </a:xfrm>
      </xdr:grpSpPr>
      <xdr:graphicFrame macro="">
        <xdr:nvGraphicFramePr>
          <xdr:cNvPr id="3" name="Chart 2">
            <a:extLst>
              <a:ext uri="{FF2B5EF4-FFF2-40B4-BE49-F238E27FC236}">
                <a16:creationId xmlns:a16="http://schemas.microsoft.com/office/drawing/2014/main" id="{3ADC085B-94E1-437B-94A0-94656E564E60}"/>
              </a:ext>
            </a:extLst>
          </xdr:cNvPr>
          <xdr:cNvGraphicFramePr>
            <a:graphicFrameLocks/>
          </xdr:cNvGraphicFramePr>
        </xdr:nvGraphicFramePr>
        <xdr:xfrm>
          <a:off x="13121650"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54303621-9B74-4B23-A981-26BA4DF36EA4}"/>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C90EAF55-23F7-4C4F-AA6E-3A90619E22F9}"/>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D6AD11B4-09A5-40FE-A0EA-96675F3058AF}"/>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E2D6798C-E4C4-4BB6-8EA1-6371630F5B07}"/>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E74C32DC-95D7-4729-826B-3591B2327547}"/>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F3D6D355-347C-4658-A9A4-6A22AB037774}"/>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133B038F-B197-4EE2-86E9-C88A2F6944A1}"/>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C77A9156-B271-4339-9EFC-435FA19C480F}"/>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FBCF0646-DB21-4917-8932-63A9988CF5A3}"/>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38E37002-78F1-4741-8182-47646D6E38B3}"/>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8CC2FB54-CD6D-484A-9E5E-765E403EE3B0}"/>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97B45EB6-2F12-473A-9938-30219FBCEA0B}"/>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D8801CF0-DCAD-40FB-B02A-CD6B927CA2E8}"/>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1CDA893A-05A0-42D6-BF83-F6BDBE51FE86}"/>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ED2EB551-5F89-48C5-BA8F-8990829295D2}"/>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26C070F1-3715-44B9-BF45-3A5404DD1C6E}"/>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5081645E-1373-4417-8D6A-613E63BAC89D}"/>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70BD3C06-9F51-4628-A874-341AD1FA4B1B}"/>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A918B660-519C-43E4-BE47-6A5F7174E6E9}"/>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C7DC725D-EFA7-4DA4-9483-E8D96372A402}"/>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E11F8F8B-5948-4A24-8003-89E5E8730188}"/>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43A48333-647A-4C9F-9619-C5F2644B34E5}"/>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384C85BD-D008-4641-ABF5-4ECA5F9B9E79}"/>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CEB987EC-70CB-48DE-925F-E8E4E85FC4FC}"/>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85E000A5-36E2-4C48-B4EF-2BD370A3553D}"/>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F295FD9D-3FBE-4BFE-B0D2-9120BAE74CB6}"/>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1EBCE11B-1AC1-4816-95B0-26567CEFEC17}"/>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CB5F66BA-4F48-4BFA-832C-7726576EA071}"/>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B8138DE1-C63D-419B-82F9-6B46A7981BCE}"/>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0764BFB7-84AD-4242-AD1F-84EF8332B6A8}"/>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530F12EF-00E3-4DA9-8A4B-3B34DDF4E5CD}"/>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D9656918-22AB-472A-B719-77DCACA76E56}"/>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AF64CA8A-E44F-4FFB-9437-D5FACE5DDE51}"/>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2BB0CB5B-9DE4-44B3-948B-24E25F6BC816}"/>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4CEC923D-97A9-4748-9933-53DC66839F5A}"/>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C9F89534-A246-496A-BE91-B083E5D58B23}"/>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C9EDFEA3-8C4A-48D7-A872-6C5A6ACAF578}"/>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A8C75C8E-CFA2-4874-BFE3-D0C882439814}"/>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1174870B-8779-4DDD-9558-C4B5B726F07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31E1F2FB-C0F8-4D89-8FD2-9CBB92D6BCC7}"/>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3D888332-97FF-4D56-B3CE-B5913C2E9ED6}"/>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04ABAABB-8B0D-43ED-8F39-91EB9E03C9F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B760FB8C-BCA5-4C7C-B941-348F7B2AE529}"/>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B6CC9226-E1D2-45A4-88FD-A87FDD171670}"/>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00943A8C-151C-4E7A-B550-1644D0B682B3}"/>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2378D954-46E0-41A1-86BF-A0300DD9BC41}"/>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49DDD047-A562-4572-8E70-50E0AE30E750}"/>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7901F584-23A2-4763-B7A5-A834487382B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2AF45082-5948-4EDC-BBB6-A42C8BD79F64}"/>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A07967B0-FB29-4D5F-96BF-B1B3F56A0C5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5EA22A79-0C35-4AC6-B213-54EBBF7AD7F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11289528-0A66-4A2D-83D4-99887654F345}"/>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4490A534-26F0-4AE8-B541-14DB3C1F8055}"/>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120AB847-1BB6-4FF5-9AA7-14890C8F361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8839B271-A1B3-407B-9419-5BC8653228D1}"/>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10181525-1187-4B2A-9678-2A4B214B2B8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69B1DF52-782B-4D9E-948B-2B080DA51995}"/>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E499DA2E-B611-49E3-94D8-FF06C03B8A44}"/>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2A451DA1-5386-4CE6-9D09-4FD212AEF0F4}"/>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DA5A5D3D-5139-4BF1-BE80-BA387784D4A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D72251CB-028A-4BD1-8545-EB51E707F833}"/>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63ADAF5B-340B-4412-98D9-0EFC81B032F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1592DCF9-C035-4F42-B9C3-05907214FC8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DCBD06E6-DD1F-4B78-B8BC-BADFABE79362}"/>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A35942EA-A34C-4B20-BF22-AAB97C740CE5}"/>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9707522A-80A3-4A42-9E5F-8EEB37FB21AC}"/>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45313695-AE0A-482D-A27E-33AEEA87149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CCF3E87B-711D-4A28-8FD6-33618AD36BFD}"/>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5DF24B7C-E8AD-404B-884F-3D2689CF350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5D116B77-0EA5-4D1D-B213-A76640ABD0B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064D9C74-5D5E-4BE5-B6ED-7F17C57DA66E}"/>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A6FC13BA-2B06-4ED3-80CC-C3C5BE05A704}"/>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7C8ABC51-CB57-4719-8119-737BF78256D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A2FBBA46-3451-4F36-B715-26930785BBC7}"/>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7D6FF2E6-4F76-46B1-A1F0-87F5DD19436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778B9259-32B0-413C-A1FB-94A59FAC93F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E9548B45-0322-4C7F-BC3A-D3D1019BE0B4}"/>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EAB3CDF6-05A5-431C-BA85-FACCB0D548F2}"/>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6F06860F-AB15-4187-96FA-3B33DDC0D33A}"/>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A9908223-2BD6-41FE-96D1-F92D3F39F52B}"/>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2EC62892-DB3B-444F-9BC2-61134E69645B}"/>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987B4C62-52AF-4653-BDC9-3589209F4E06}"/>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5F1A4E31-ECD9-435F-9CB1-49E63FEA02E4}"/>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6EE08A07-54B8-44B0-9678-C6F0C4AB521C}"/>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F90E0FC1-F508-4BDF-B91F-67494538DCAC}"/>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27978D79-215A-418D-8B9C-759A6ADDE9CB}"/>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081EF47A-12F3-4406-8DA8-E93B9DF1F96E}"/>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783F4584-88E8-4300-935E-E71BCD291123}"/>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4373E53D-377D-42F2-B301-3AABA4C775EA}"/>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2FA6FCF0-830A-4A73-B966-B44D8269D898}"/>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7D69A759-9F4E-4ED5-B8B4-9D3505C6FB7C}"/>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4DB953DF-46B1-41DC-9132-55C8F98EFD2B}"/>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8760A71F-DF87-4158-94B0-ECDAA9CD3A5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842B62B6-4F17-4275-B93C-9DA8A433D61B}"/>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1511AE87-0C64-49F4-96B1-3513AB88909B}"/>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A42B44B6-57A4-4920-8383-75FEDB92EBB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60BDDB93-D5A8-4F01-9CFD-67AD501B439C}"/>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51C60280-EBA1-4321-9EE4-4ACBDEEFE822}"/>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DCDF3C94-F2EE-47A8-8C7E-91EE4BE5B6C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0C4CABD5-ABA0-4CBE-8C13-DBBBF29028B1}"/>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3AFD0C11-BB10-404E-9F34-7AF8E222F2E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4FDE52C9-71BD-4C62-AF9C-8EF7CEDA7C1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67F46FFB-EA14-490B-8CB7-A8493BEA3EDF}"/>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B02EBC34-B242-4BFF-8B85-1D83931D3807}"/>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E035B57A-0A0E-4D20-8155-65A4588537CB}"/>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70200A2B-E7DC-4B43-B577-A4D604BD778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D1B5453E-9198-4166-90F3-A94CF3A8521A}"/>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89E7BAC7-B036-436A-93B9-5F55B1E5ACC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0338E5A8-DA0B-4F90-A922-BD5C8E6CF8D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AB8E569E-25AF-44DB-B2FB-48857E049FD7}"/>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E37AEF40-22B8-4E5D-BC70-D9067D6F2549}"/>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6167484D-5295-454D-9DDD-0A88BABCC66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C72D8C9D-72DB-43BD-B4E7-E48B9F83581A}"/>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E1D3A691-F557-4A55-BCDC-B05ED024D42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15A398C1-7D3C-4FB6-998F-24A6FD04ECC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CE25948C-9FF5-42DA-9147-5F1ADBD99902}"/>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95162EA9-5177-40EB-A760-E1C6864D7498}"/>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2FA42E37-3D8A-4726-BDA0-D2F16F94825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70A76075-96C4-4D03-9869-4F5262ADD2EB}"/>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46359F46-ABB7-4AA9-9280-DE93E8ADBEC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17931EC4-F1B4-4F24-A323-2F3156884E1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087F284A-AF4C-47F7-8928-847FF00BC521}"/>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F4BE31F4-290C-4E46-9C65-7B809EFA685E}"/>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90103585-BA5C-4A9B-85F3-C6B0B2E288A0}"/>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87E9572A-2F3B-4059-8EBC-123703E118D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7B83B6BA-C7AB-479F-8265-48A3243CA73B}"/>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B387EF77-6028-4444-A435-AD835AD0D607}"/>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8F0F3A2A-4DB2-4E93-B888-6B063CE4485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AF522056-DD4A-4696-8987-F3AA2E71BE8E}"/>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EB79460C-860D-46D7-9F7F-479EC1BA0AF3}"/>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5AA9205D-5632-42F9-9E60-A28FC0C886C4}"/>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D53C548E-AA27-47AC-9839-69409A81409B}"/>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460C3FF9-0CFF-455D-AF98-B1F5FF2ED6C1}"/>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A7CE8ACF-29DC-45DF-ADFB-004B83450E86}"/>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AA87D474-59D5-45AF-8722-847B415B347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73124CA1-1EB7-4B80-8072-8CC85978C82F}"/>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5815F5E9-38A6-42EE-A21E-FFCB60F8195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4E729323-AAEC-448C-9299-EB1766F874C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5FDF33D6-3586-4435-8CCC-73993FF4E38F}"/>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CEAC9315-1CD7-4A05-B319-DB8F925B5331}"/>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5B5F337F-3AC0-4BB2-AA49-E3D3E613EA8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6BC71410-4415-49CD-938B-D8369559B0A6}"/>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6FCF0BD9-55ED-4F27-BD96-7706D665C37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5377B2D5-27EC-42DC-90E2-174D8F3C267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EFDFB328-6BB6-4A94-834D-6174A52BECFB}"/>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129DA8E1-6E49-4401-9B31-7BAF4AA3E9EC}"/>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C5B3E42A-B36C-4168-A207-2BEF39C28F5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BB580485-BD19-4392-BC88-6AFD23F03FF7}"/>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E05A999B-E2A0-4836-9983-F9BF7F6E76F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8E03868F-30C3-4627-A016-29C0A2D8153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FA40E731-6B3C-4020-9CC3-F66BB614A4DD}"/>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108CE881-AD08-4AA2-99D4-BE7EC0EBF083}"/>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110D2739-6538-4EEF-9F12-E8BF09951FEA}"/>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E30CE7BB-BFEC-4EC7-B8E0-398E707B8F4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BF7E981A-953E-4919-AAD4-380661A2DD22}"/>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C2707D6D-6D50-42CF-902E-F0FD9851AF9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CAA17AF3-799B-43A5-814F-67704A73C6A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AD9F26E6-6236-447C-9509-2982551E17E5}"/>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69C2CAC8-2091-485B-AA15-A61B46A73BF0}"/>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49163638-2D47-4783-A315-BC447B5FFE8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F1A6B2B6-44D7-4E5C-8303-48FCD26AFAF6}"/>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7AE67AD2-E4A5-4374-AAB3-10BCB044E96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45660F82-51C6-4C68-A27C-507E42C0B3A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B6BA296E-2C55-4D32-B5F5-A5C627A6E638}"/>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D7A5D077-08DD-446D-BE3A-3B750A12B3C0}"/>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DD76F4DE-4236-4521-8BD5-5553E17C66F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66186AFC-76FA-41B7-8A41-F52076678EDE}"/>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F8187E0E-4986-4C5A-8A91-E842F7B464F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151F8E23-969C-4F43-ADA8-08AFAD22870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9397112A-C3D5-40D1-A6F1-4712AA34C7E8}"/>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CF913D46-109E-474F-BE12-5E342A810436}"/>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A406D447-F491-43AC-B5B6-01AF58104702}"/>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0DDEDC11-D0D9-45D0-9BD0-7F9D2E970500}"/>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FA5DA446-F7CE-47E1-9715-871E780F590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C73A473B-C7EA-4F1B-AAA9-6319549F1909}"/>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930DC58D-69E3-4240-BBB5-C56541670AE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801E7FCE-129B-4491-8B0E-3348A96F4C3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4DCE17A8-D722-4CEA-925A-0F00C45A35C0}"/>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12A2090F-C3D9-4075-9342-2F21A278B21C}"/>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C3551823-741F-464C-8CAA-6D316B02F03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8D94A6D3-71CF-4372-B84D-88E53A846D9D}"/>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C10828BB-DFDA-4B3E-B7AC-66312FCCEF7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E9AC4D5A-EC04-4BA7-9618-E0B58F60B7A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43972220-407E-4AC8-8014-4F3CDA947133}"/>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1168CF59-38DC-4997-A12A-1897C2D2A676}"/>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25E65971-BA0B-4BAE-A5A5-82A4BF8905A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B83F373F-1094-47D8-A00F-CF30F0078B0C}"/>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E45B5B92-7143-476E-8374-4B75D76386E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A856F203-66EE-4AEB-A227-5C08F521CD5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6CD81F19-96B6-4802-BCAD-5AA110C8B147}"/>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AA917C02-195B-4E67-9398-FE860A83509F}"/>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40835A31-5FF7-4202-8AA9-EDA89FC82A5B}"/>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A63A4D2F-7045-4C12-BFAD-9D3B5DD822D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23F33B93-E493-437E-BC52-1E3ADD82F6CC}"/>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B0AB663F-BD90-4A95-BD94-1F0F44562EB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E255EAFD-17FF-43F7-A615-69DA6EF964E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BC26369C-FEC4-4EB4-A42F-3FC70988F72A}"/>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65723F46-E0B3-46DA-A0FA-96154927193D}"/>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7482BF53-21CF-4CE5-A247-D6F9FDDDE5F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E462634A-880F-4948-AAAC-BD7BACB72ABF}"/>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8FFC8BF8-2A19-4176-AB36-FF1DD1059EB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5380E7D6-51F9-47B1-A12C-1C93444E31D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9894F4C3-0298-4935-A9D2-775DAC209355}"/>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92B7898B-4F2B-407A-A26A-28A26CA7D64B}"/>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D35147A4-4FC0-406A-9993-07BF5E4C43C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78C23F3F-6490-4FE2-B603-0B29DCF8F394}"/>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6F386A79-35C5-4CE4-AA05-8DEE831F84B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CE16A263-780D-4DE5-B766-1AB7A63B3BBC}"/>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06345366-E31B-4432-9A2B-A080A1EDE254}"/>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E8DE4C86-0390-4B84-A809-2E52EF531169}"/>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236CE112-ADF2-4D5F-A632-892E5947C30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52F3D47C-6D1C-4229-8FE2-FDB2E448FB63}"/>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08F7EEE2-8745-46E8-9E48-5F763A2A21FA}"/>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F68BB39C-78A7-40B3-967A-E0790B0DC79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F113E0E8-60C1-4B9C-9840-D250048DEF24}"/>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DCCEDD9D-5C0F-4406-A70A-6C34C4A2B11E}"/>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50F13CC1-1FDA-4CBD-AB84-3B56C84DC20A}"/>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563CFC0D-88C7-4179-AA71-5662CA3BF1A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CFE7679C-85F0-41EB-9195-1D04A8003193}"/>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D2971056-EBFC-4690-AB76-D32B398CC000}"/>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AD5EE279-E4BD-4E70-A10B-49F2856C7F1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F6FB6F12-F9C0-4B6D-8C1E-815998AC767D}"/>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09BEE097-6D1D-43D8-8CF8-F637CF63A11F}"/>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A4954EEC-7A74-4CB6-8D87-C70ED272DE5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EA3D9DA2-3849-4F1B-A504-04BF789358A2}"/>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A2B4E14F-CF92-4CBA-B115-78A949C02769}"/>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143DCE23-0BA5-4C6A-A163-82E7129AE02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6ABC9971-B32A-4B6E-8E9B-E6C5D67EDDC9}"/>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8D0EA449-1144-48FB-ADD6-799E019306B9}"/>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997C1430-7062-4ABE-B18E-0334C0A4793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B7507547-62F9-4A2D-B06F-D64B552E6FAE}"/>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4F1006E3-5A08-4292-B94B-B0DED14ED043}"/>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E2814C1D-0AC2-4C44-AC94-F9A3EA31914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0C10BCE1-3F6C-4CA6-ACE6-A00EAB91AEEC}"/>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10.xml><?xml version="1.0" encoding="utf-8"?>
<xdr:wsDr xmlns:xdr="http://schemas.openxmlformats.org/drawingml/2006/spreadsheetDrawing" xmlns:a="http://schemas.openxmlformats.org/drawingml/2006/main">
  <xdr:twoCellAnchor>
    <xdr:from>
      <xdr:col>22</xdr:col>
      <xdr:colOff>397510</xdr:colOff>
      <xdr:row>14</xdr:row>
      <xdr:rowOff>77470</xdr:rowOff>
    </xdr:from>
    <xdr:to>
      <xdr:col>42</xdr:col>
      <xdr:colOff>304800</xdr:colOff>
      <xdr:row>62</xdr:row>
      <xdr:rowOff>152400</xdr:rowOff>
    </xdr:to>
    <xdr:grpSp>
      <xdr:nvGrpSpPr>
        <xdr:cNvPr id="2" name="Group 1">
          <a:extLst>
            <a:ext uri="{FF2B5EF4-FFF2-40B4-BE49-F238E27FC236}">
              <a16:creationId xmlns:a16="http://schemas.microsoft.com/office/drawing/2014/main" id="{83BE4208-0BDF-4FFD-970E-3777B3C3A37E}"/>
            </a:ext>
          </a:extLst>
        </xdr:cNvPr>
        <xdr:cNvGrpSpPr/>
      </xdr:nvGrpSpPr>
      <xdr:grpSpPr>
        <a:xfrm>
          <a:off x="16599535" y="2792095"/>
          <a:ext cx="12670790" cy="9314180"/>
          <a:chOff x="13121649" y="2436558"/>
          <a:chExt cx="12125344" cy="6443663"/>
        </a:xfrm>
      </xdr:grpSpPr>
      <xdr:graphicFrame macro="">
        <xdr:nvGraphicFramePr>
          <xdr:cNvPr id="3" name="Chart 2">
            <a:extLst>
              <a:ext uri="{FF2B5EF4-FFF2-40B4-BE49-F238E27FC236}">
                <a16:creationId xmlns:a16="http://schemas.microsoft.com/office/drawing/2014/main" id="{BC181977-E326-49C8-9B6D-5EC8895C2AEB}"/>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F40DB50C-A0B5-4102-A29B-34C4433874B5}"/>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2247CEE6-DB7B-4FA7-8169-DAC576FAD299}"/>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C515CC43-4B08-4456-9078-82B3C00E4E19}"/>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F974656D-7E2D-479B-BD80-973D0C8DED1B}"/>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5DEE13D5-AB5D-4A68-A6E2-63D6EE75D252}"/>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4FB7E893-9EA6-4114-B43E-6C2594FC20C8}"/>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266E02FE-DBF0-46E6-9442-1DF87AEF1989}"/>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507CD716-102B-447D-B9DB-58FDF5FC99D4}"/>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E25BF547-FFA2-40C1-8D8C-DB3C1C3025F8}"/>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1AFE7B15-76B7-420C-A1F9-3E547E10D2F0}"/>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A79BAD29-15B0-4BF8-9F5B-8C318EFD7A8E}"/>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7ACF809C-9C92-4CFB-8138-7666B5F2D0C3}"/>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AA21B61E-1D1D-4587-AADC-7EFA72390CEC}"/>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4EF2E228-A51A-47CF-9753-6D95792163A6}"/>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8E5A232B-5ED7-4072-A4A8-8CC764876141}"/>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9CD78CE5-B0A2-4362-9026-1AAEFE3E058C}"/>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E848A1FA-0ADA-419E-A2DE-E07C0C7E6CAD}"/>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EB051DE6-A9ED-4728-9E62-A91F11DE0BC7}"/>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D74BF277-8A26-452E-AB5C-3D7B926D647F}"/>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24C3A71C-35C4-45D2-935C-49243E6490E4}"/>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529F6D26-E994-48F2-AF50-3EEB6DDA055A}"/>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C47DDC43-3940-4038-8E6B-4DD9661F46CF}"/>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5EBD9468-C9AB-476E-9F68-659AC1908480}"/>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4DAC6098-2C7E-4F55-BF4E-E0043814E52E}"/>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F382ED96-0728-427D-8B71-EE0ED25DBB7D}"/>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821719AF-1C70-4AC2-BA7B-23A739CD781F}"/>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73C413E1-EEAE-41F3-9243-A5FD96BDD28C}"/>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693BA410-CC01-4223-80CD-54F4068C314E}"/>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F14556AA-E3DD-49BB-B864-B7FFE60F3197}"/>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6C2ABB16-7E50-4500-B82B-2183CC9F557E}"/>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C15EB4DA-9FDF-4AE2-9A64-6E7DFA37DC67}"/>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3C02408B-F609-4753-AF4B-635986F85E88}"/>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13043D4E-F7CA-454D-8911-2A4E84095E46}"/>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842B2ED5-0838-4C3E-B65D-6E394A3BACA7}"/>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1B3AC7C0-D93A-4E25-A78D-47699D6CE526}"/>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3BC50F90-38E0-4F98-8395-D6199F58DB38}"/>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38A5BA0B-A7E9-4D53-9D31-C0621C08A1B7}"/>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76A17EC0-0AEC-4A92-A8D6-283D0689DD6E}"/>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CF9ADEF9-0411-4B0F-9BFF-A196EA69330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A94535E1-F41F-453E-B1F2-AB949AE7408E}"/>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8ECE8D60-735E-4EBA-A052-A860714CDB9A}"/>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02FCC7B3-D61F-4107-B914-8B4178C5217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30011443-B3D3-4D0A-9998-F8ADDD1D50C1}"/>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8A83FDF9-2B81-4053-8596-C91D3E08EE6C}"/>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14140894-7C89-48F4-90F7-B224B12528AF}"/>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9105F351-2089-4600-A23F-FAB87A1B427A}"/>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CDB971C2-131C-4C02-BF35-8760F10A5260}"/>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86170C1A-1920-4F7E-8D09-660F76AE589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F22EAEFE-0006-4559-B504-BA3A2076EDDE}"/>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22853476-1D6E-43A4-8776-FC2F350C590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92C2D944-B676-430A-BF49-9E730F6A39A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CD92F088-60FB-437D-8B42-6A3FB8CD8B64}"/>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801E7689-6054-4449-AD91-DC8405652931}"/>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1BE4BE31-9BDF-4F06-849E-D82D671FF58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951E7F17-518C-48C3-BBCF-72F7F444E9EE}"/>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808CE9A8-03A3-44BF-89AB-54D1DAD740B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58572194-E49D-4D6C-A8C3-BBA247C2FB21}"/>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61AB5865-8189-448F-855D-41EDFA65F940}"/>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CDFAF77C-2736-446B-87B3-679468BE05D6}"/>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7647BAEC-A89D-4B9D-829D-3447EA826AC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4077D3E9-09C0-43EF-821D-E0B540662298}"/>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D63ADE35-EC64-4041-9A9F-2ECB2F3C7D5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257DB481-3843-43F8-977F-BB74E8F63FE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96209434-EB13-4227-9F3F-DD351264445A}"/>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DEF9B4D5-96E6-429D-8EF1-C9C3B4142314}"/>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894886B1-C3A2-4DA6-8D5E-09CF20CC59D0}"/>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0000B320-1FAC-42B3-A8B2-467BE7CDCD2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9E29C090-0F7D-4B8C-8FCD-C46DCE43B68C}"/>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260CAF3E-008E-456D-8BAC-EE55F886CA9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E446CBC5-274A-43AC-AB61-2080E168AC9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B65FAD66-7F8F-4C21-AF5F-AE23573672AA}"/>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946FC8F4-3BE6-4498-8739-4B2AD72D0345}"/>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8C5CD02A-98F2-46A0-A374-0C6CEC002FE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19A5272D-A7A4-42E9-8224-3D5B2897E399}"/>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53BEE885-A529-4329-A816-551AA203ABB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F62147D1-2216-4845-BEE0-C6F2AE51C44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B63AC7DD-4864-4A0D-8D06-86184091D83C}"/>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4DE4903D-4954-4D90-BA8E-EAF6E2F47DF7}"/>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D4A16EA9-B612-4B56-AF36-23BA628F7586}"/>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979887E1-0FFA-404F-9E8F-22E8B74AB00E}"/>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23BF5AA7-89D0-43A8-AB44-4FDCA7A765A3}"/>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B2B3609F-7FFE-460D-8D99-DAEEDAE18FF6}"/>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3C212BD6-AA91-48FC-8031-2EF4C23ADC4E}"/>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A54A8FA6-F080-4C91-9B0D-5AB55160C2FC}"/>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7F459CCB-5E73-4A7C-90FF-D09178B365A7}"/>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A9B49230-E44B-4860-903F-26AAFB82A916}"/>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C9C2DC92-FD90-4C44-A7FD-3ED243BBB101}"/>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A6053476-784E-407B-92F8-0AC15EC313F3}"/>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9E4E9F1A-679C-49A1-A3A1-32B96C9A12B9}"/>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1B9205A2-D16F-46D9-AD24-B3689FE46517}"/>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71274149-3C15-4111-8F3F-011F8FED2C76}"/>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5FE20538-B10C-4F1B-8074-CF5D5F8AEBED}"/>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2378B786-65BF-471D-B0FD-3E3A97BF312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3980C673-F41E-44B4-A0BE-B49B9C7550DF}"/>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E2747ADE-0EB8-4D61-8C83-801C879F8B72}"/>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23603BA5-377C-458A-A53C-56F67283154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0C04E93F-3A9A-4CFE-9A0E-C68C52023702}"/>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C0097CD7-E2C4-4209-B0C8-5CDE43D3DC56}"/>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2733D1CD-F8C8-4A6B-A100-6B7F27129F7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A2B0CF1E-64BB-439C-9FE4-9805D78DD40F}"/>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3CF9341B-572E-4F9A-934C-1BD7C9F0FFC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6B42558C-7DC4-4308-87AC-2CCABA76CA5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A9BE7175-9E80-4381-AD46-EE3737897CD4}"/>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24C01A48-B270-4613-A02A-81997F95F9B0}"/>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0AA85E5E-DB02-4E0D-BED9-F0864EBF394D}"/>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C6111E6C-E188-422B-82CB-E0DC1EE1906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D0032820-983A-4654-923A-00559DE54974}"/>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1F29584A-A3BF-40F5-8069-8B7309BE5E2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7342C2F9-1CD1-419D-9715-7AF49FDD288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38380374-75FA-44E6-AFBE-B15A0047736D}"/>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B5C7AA23-43D3-4C5A-900D-98A0995C2C10}"/>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E7089B69-8916-4C99-B16F-5FF3E4CC19A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10BF278F-79CF-4BBB-888D-9C52327520A8}"/>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BAA3DF86-CA13-4E6C-A8F1-711BECDDAC8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516750CF-D030-4DFD-A71B-B60A5A6CD10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8ECBA4EE-B3B5-433D-92EA-EF6828C8B970}"/>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28452AF1-A446-4B28-ABDE-5EF3E4BB81EC}"/>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A6034A4F-F84D-480F-AD17-47BB663D9BA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663F7823-72A1-4D53-883D-AFDF558DA6C1}"/>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91AA68C6-DFD1-4EBD-BDF7-7FAE0E86B03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4D48065A-92F1-4E98-8866-12033B01CC8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071C6431-2A8D-4105-ABBE-1CF77ADCBAE6}"/>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D21B0336-9FC2-47D9-B91E-96BDD6E0823F}"/>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C955AA8A-D690-4871-892A-9C41C4F6A5C4}"/>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09F890A9-0072-4DA8-9648-95F6254028E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0A0008EE-313C-4800-BCD2-9E9075C9C9FC}"/>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FBCBF489-6BFE-42E4-A3AA-9A9C438F1990}"/>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EEFFC678-EA11-407C-A82A-E3B11377E6D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E9E3C010-AE3B-4864-8E44-EBCB76EEAAE1}"/>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8BDAA784-32EE-4F55-81A7-2FFD960CF469}"/>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4FFC919D-244D-44D3-9274-8E7B1C5408F8}"/>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880F2635-0A13-40E3-B943-46EF4A89BB2E}"/>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49FEAD3A-7832-4394-A9B9-00E621132176}"/>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67612146-7DD2-4DB4-8204-7A4D685726D7}"/>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3F214811-0AD6-40AE-AC5F-C90ACFACAC3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BC4093D2-0A40-4312-8DD5-519F5776026A}"/>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B5DD79B7-1FC2-40D9-8918-BD7950F3EEB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A904EE98-1F99-480D-B1C2-184F8760971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2D3DCCC4-E1B4-4B14-8D82-CB3E187112CC}"/>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027E45C1-C15A-432C-9E42-512A15DE9836}"/>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B7FF9C69-FA14-4794-9E01-6A03E495C97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BC82F5FB-FA01-4996-8B81-EFAB20A8727A}"/>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F9063F01-E9E8-43BE-9BDB-3EFFCA97F83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E3663DD3-803C-4CF3-8EDF-8C1E6A6F9DC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B809A632-B404-4702-9806-903F1F437F30}"/>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983BB579-F13F-496E-8A65-320DC3274F62}"/>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2EDFFF85-4541-4803-9193-AF4FC4616A8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758A60CB-20D0-4895-BA58-6B21C12205E2}"/>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025ACE21-4098-447B-9061-D244723964F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805E1AA0-5C46-4CEE-AF74-27238D3694F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C81D30C6-962F-4089-A2BD-216B06B5A3EB}"/>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7821B7B3-BAB4-4E6C-806B-4A5883E05720}"/>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5A729DCB-E791-4CA0-A7BC-E6154C847EFF}"/>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B2BEDAF7-67C1-4FA8-B54D-A798670A56C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95E56DA9-F958-4C76-A10E-C53114A29A69}"/>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F6054E83-F82E-425F-B11A-A1B8D367C72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CA75ED3F-C9B3-4E01-B5A9-D669DC71330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7A5D7A59-E7C5-4A0D-B3E0-B27372394823}"/>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1A13FC0B-7A7C-4083-AC67-79CBC8520C4F}"/>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6946A7DE-0A59-4C84-8D98-4DC72AFA803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E19C1BE4-B393-44A1-8127-3ADEB5A761F5}"/>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DDD0EA52-999A-404E-ADDC-E8DFCD1E99B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B7E23AA1-2993-4B14-8DE5-1296A9E6C45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0C51B364-FC98-4D99-BFD7-4434A99185D2}"/>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94BBFC62-1D39-40EA-9559-CDBBDC313B8E}"/>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C1973E45-4EB9-40E4-88CF-C2ED5BA2660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D48EA511-F6B4-4B10-ADCF-BA386231E499}"/>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B0507DAA-0DEE-43F0-86C0-1A6BB202447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7B805188-053E-416C-BC64-99681D0599C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53E8ADC9-0646-4169-96B7-8F1E9E9A0E8E}"/>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04CD29F6-201C-41E9-BBF1-4571D86AAE03}"/>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F695A057-786A-4609-964B-F7349B50C8DD}"/>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E3AC47E8-05E2-4C61-B8D5-5CD6BCFCB9C0}"/>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8DAD8C46-C98C-446D-9A20-0150AF1CF8C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6102E33B-832B-4EE8-B28B-997ABF5F7E69}"/>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16377877-8C8E-407C-B3C6-C37F30532CE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003E72AB-F412-4D49-932E-2842FDB805C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895BC1D3-ABD0-4D0B-B744-F8FB4B4772A7}"/>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3278D0D2-906E-4D76-88D8-6BE9842A9A78}"/>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728145DC-72A7-4CF7-9FD4-99AF04C7179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A1377804-A494-4E4B-8F77-156F8647DBCC}"/>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71AA84F9-8679-4681-8EEF-A7678175EC6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E7071B1A-2C43-4849-82B6-0170FC463BF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4A7D2445-DA0C-4700-A11F-3307F151F8D0}"/>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809C3DDE-2D36-461A-ADD1-1218ADEC25DD}"/>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6FA212E1-6862-47FE-8F36-ED6CC981614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9DF525DC-C7C7-4B4B-A0F2-DF2366B12761}"/>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1450FDEF-AD04-4246-9315-580B6A40745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D7ABB4E4-09D8-4905-920B-F5CE73CCEF4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6EBC0B38-FFFA-4880-BB7F-BE61E5289119}"/>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74139FB1-9B84-4102-8997-BD96D76BC397}"/>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44969FE8-66DF-40D9-9A5D-5CEEDB94DAA2}"/>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0F7DAD53-D668-4612-A414-92751314780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F800402E-86E6-4DDA-8E94-007BF9615C19}"/>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EFB34F7E-6AD2-4034-A38E-BCAA9C3E7C6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66ECA25B-0CDF-4E74-9A5E-D8C94D0E606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EA9385A9-ED4C-42AB-B5EF-F191243442E2}"/>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2FD7DEE1-9179-44B3-9E25-D025237B41BC}"/>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C02EC611-9FB0-410F-BA2D-0CAD06FD8D8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0D3B3DCB-4083-443F-8A09-506A41273404}"/>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291961A8-5330-4141-9551-535D6C50A25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79DF0F6C-DE37-4359-A528-2F588E443FF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9D9328BC-C3A7-4159-A144-D5642E08B563}"/>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A6443808-6482-4FEE-94C1-4A703589A26B}"/>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24E8D21F-5423-41D5-971F-C21093B7BD7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D3923BE2-ACAA-459D-A399-C39FCDE031A0}"/>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826825F9-DAC0-42F3-A24D-3283FF4AA94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F03BE302-E416-4842-BB4C-AB62B24EEFEB}"/>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AD5D80CC-DE5B-4CB3-B231-9F8160D48091}"/>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600E8C0B-9FBE-4729-9E4C-3D4AE659080D}"/>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746C81C3-3342-438B-9E00-A0B22E1C717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C179F69F-1548-40F3-A4E5-2C98A4567DF7}"/>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20F257F9-B1F7-4854-8371-18FC0B37E95E}"/>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534D5EE5-EB45-40BE-B6E7-D74866D9856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92BD3BB1-28D6-475E-B386-3453A768E0DF}"/>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5D411F53-B6FD-462D-ABAD-99A4BC630E1C}"/>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C48019E6-7DFA-4A8A-93AF-DE674C209E8E}"/>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596FD780-CB39-4C8E-BE4C-3E08132B1DC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7C550C82-DA20-4698-BD70-50B69CC76BFA}"/>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66A5883A-90F0-4DEF-9970-F6FF2C31AD84}"/>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D174E9A9-3375-442C-B7E2-32827626E0A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92C38921-29E1-4A75-975D-F6CEB1EC2411}"/>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3AFB9C8F-03C9-46BB-8006-B0E7F87F0AE0}"/>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D4755C25-DEE6-4A9B-A5D1-74E799B9862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E1691B5F-4271-4BE3-BAB2-34ED19B12D0F}"/>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EA683271-3BE9-4636-B3E7-8BFA2C3D8C1A}"/>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77E430C2-BC59-4757-9FAC-2D251216019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4DDD9D4C-7BC9-4EC0-A13E-F79ECA1C28C8}"/>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83AF9943-C0B8-421D-94E1-65CAA25F1087}"/>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5597E80E-F32F-4419-9A70-32FA65B370F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71FF2BED-E35E-438C-B2D3-FCF35E29663E}"/>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C44B0861-737F-42DB-9C67-6F80B20E695C}"/>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9A03F63D-582E-4AED-9A5A-45396EEAFE8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D57F34BB-1EF4-4DF6-BF4F-543D032761EF}"/>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11.xml><?xml version="1.0" encoding="utf-8"?>
<xdr:wsDr xmlns:xdr="http://schemas.openxmlformats.org/drawingml/2006/spreadsheetDrawing" xmlns:a="http://schemas.openxmlformats.org/drawingml/2006/main">
  <xdr:twoCellAnchor>
    <xdr:from>
      <xdr:col>17</xdr:col>
      <xdr:colOff>417194</xdr:colOff>
      <xdr:row>15</xdr:row>
      <xdr:rowOff>66674</xdr:rowOff>
    </xdr:from>
    <xdr:to>
      <xdr:col>36</xdr:col>
      <xdr:colOff>417195</xdr:colOff>
      <xdr:row>52</xdr:row>
      <xdr:rowOff>98107</xdr:rowOff>
    </xdr:to>
    <xdr:grpSp>
      <xdr:nvGrpSpPr>
        <xdr:cNvPr id="2" name="Group 1">
          <a:extLst>
            <a:ext uri="{FF2B5EF4-FFF2-40B4-BE49-F238E27FC236}">
              <a16:creationId xmlns:a16="http://schemas.microsoft.com/office/drawing/2014/main" id="{D67E0B87-B2EB-4432-934C-DD4BFC0BB4D2}"/>
            </a:ext>
          </a:extLst>
        </xdr:cNvPr>
        <xdr:cNvGrpSpPr/>
      </xdr:nvGrpSpPr>
      <xdr:grpSpPr>
        <a:xfrm>
          <a:off x="13531324" y="4053370"/>
          <a:ext cx="12169914" cy="6773476"/>
          <a:chOff x="13125449" y="2447924"/>
          <a:chExt cx="12125326" cy="6443663"/>
        </a:xfrm>
      </xdr:grpSpPr>
      <xdr:graphicFrame macro="">
        <xdr:nvGraphicFramePr>
          <xdr:cNvPr id="3" name="Chart 2">
            <a:extLst>
              <a:ext uri="{FF2B5EF4-FFF2-40B4-BE49-F238E27FC236}">
                <a16:creationId xmlns:a16="http://schemas.microsoft.com/office/drawing/2014/main" id="{4F758164-C2D1-467A-91D5-526CAA0446B8}"/>
              </a:ext>
            </a:extLst>
          </xdr:cNvPr>
          <xdr:cNvGraphicFramePr>
            <a:graphicFrameLocks/>
          </xdr:cNvGraphicFramePr>
        </xdr:nvGraphicFramePr>
        <xdr:xfrm>
          <a:off x="13125449" y="2447924"/>
          <a:ext cx="12125326"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C2088287-924F-40A5-A00F-488401FEC93A}"/>
              </a:ext>
            </a:extLst>
          </xdr:cNvPr>
          <xdr:cNvGrpSpPr/>
        </xdr:nvGrpSpPr>
        <xdr:grpSpPr>
          <a:xfrm>
            <a:off x="13954125" y="8290413"/>
            <a:ext cx="10984974" cy="304155"/>
            <a:chOff x="943456" y="6151576"/>
            <a:chExt cx="10984974" cy="304155"/>
          </a:xfrm>
        </xdr:grpSpPr>
        <xdr:grpSp>
          <xdr:nvGrpSpPr>
            <xdr:cNvPr id="204" name="Group 203">
              <a:extLst>
                <a:ext uri="{FF2B5EF4-FFF2-40B4-BE49-F238E27FC236}">
                  <a16:creationId xmlns:a16="http://schemas.microsoft.com/office/drawing/2014/main" id="{B29EE6D6-5134-4281-9359-03DCBE9E541B}"/>
                </a:ext>
              </a:extLst>
            </xdr:cNvPr>
            <xdr:cNvGrpSpPr/>
          </xdr:nvGrpSpPr>
          <xdr:grpSpPr>
            <a:xfrm>
              <a:off x="943456" y="6151576"/>
              <a:ext cx="2928129" cy="207198"/>
              <a:chOff x="755540" y="5813937"/>
              <a:chExt cx="2928129" cy="207165"/>
            </a:xfrm>
          </xdr:grpSpPr>
          <xdr:sp macro="" textlink="">
            <xdr:nvSpPr>
              <xdr:cNvPr id="230" name="TextBox 77">
                <a:extLst>
                  <a:ext uri="{FF2B5EF4-FFF2-40B4-BE49-F238E27FC236}">
                    <a16:creationId xmlns:a16="http://schemas.microsoft.com/office/drawing/2014/main" id="{1F791C1F-3F91-4913-9A38-BBBE38408634}"/>
                  </a:ext>
                </a:extLst>
              </xdr:cNvPr>
              <xdr:cNvSpPr txBox="1"/>
            </xdr:nvSpPr>
            <xdr:spPr>
              <a:xfrm>
                <a:off x="755540" y="5823046"/>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31F580A6-F62B-4676-AFCC-BA87D8E8C645}"/>
                  </a:ext>
                </a:extLst>
              </xdr:cNvPr>
              <xdr:cNvSpPr txBox="1"/>
            </xdr:nvSpPr>
            <xdr:spPr>
              <a:xfrm>
                <a:off x="1149195" y="5813937"/>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FBE7799F-D91A-47B8-B15E-6FECF194C004}"/>
                  </a:ext>
                </a:extLst>
              </xdr:cNvPr>
              <xdr:cNvSpPr txBox="1"/>
            </xdr:nvSpPr>
            <xdr:spPr>
              <a:xfrm>
                <a:off x="2599268" y="582352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d6</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46BCADC5-C18B-4B7F-950F-E1BDA7E0611B}"/>
                  </a:ext>
                </a:extLst>
              </xdr:cNvPr>
              <xdr:cNvSpPr txBox="1"/>
            </xdr:nvSpPr>
            <xdr:spPr>
              <a:xfrm>
                <a:off x="2231715" y="5828074"/>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d5</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39D02704-550D-4386-9490-6F6F5B08B785}"/>
                  </a:ext>
                </a:extLst>
              </xdr:cNvPr>
              <xdr:cNvSpPr txBox="1"/>
            </xdr:nvSpPr>
            <xdr:spPr>
              <a:xfrm>
                <a:off x="1868634" y="582281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d4</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898E090C-A7C2-4292-99C1-AB1319C231B2}"/>
                  </a:ext>
                </a:extLst>
              </xdr:cNvPr>
              <xdr:cNvSpPr txBox="1"/>
            </xdr:nvSpPr>
            <xdr:spPr>
              <a:xfrm>
                <a:off x="1522634" y="5819428"/>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d3</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A28BF857-2FEB-4F8C-A3F6-45ED33B8EC62}"/>
                  </a:ext>
                </a:extLst>
              </xdr:cNvPr>
              <xdr:cNvSpPr txBox="1"/>
            </xdr:nvSpPr>
            <xdr:spPr>
              <a:xfrm>
                <a:off x="3340297" y="5836477"/>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d8</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AF3C482A-CCE0-4323-BFD6-C7382DC2C2A9}"/>
                  </a:ext>
                </a:extLst>
              </xdr:cNvPr>
              <xdr:cNvSpPr txBox="1"/>
            </xdr:nvSpPr>
            <xdr:spPr>
              <a:xfrm>
                <a:off x="2966551" y="582860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d7</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429DA4F6-3E6B-4C2D-817A-F89CE433CCE1}"/>
                </a:ext>
              </a:extLst>
            </xdr:cNvPr>
            <xdr:cNvSpPr txBox="1"/>
          </xdr:nvSpPr>
          <xdr:spPr>
            <a:xfrm>
              <a:off x="3853051" y="6175372"/>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d9</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19FFE461-34F2-407C-A558-A815B8CBF3B4}"/>
                </a:ext>
              </a:extLst>
            </xdr:cNvPr>
            <xdr:cNvGrpSpPr/>
          </xdr:nvGrpSpPr>
          <xdr:grpSpPr>
            <a:xfrm>
              <a:off x="4183271" y="6165570"/>
              <a:ext cx="2253966" cy="244503"/>
              <a:chOff x="4063436" y="5827722"/>
              <a:chExt cx="2254039" cy="244487"/>
            </a:xfrm>
          </xdr:grpSpPr>
          <xdr:sp macro="" textlink="">
            <xdr:nvSpPr>
              <xdr:cNvPr id="224" name="TextBox 77">
                <a:extLst>
                  <a:ext uri="{FF2B5EF4-FFF2-40B4-BE49-F238E27FC236}">
                    <a16:creationId xmlns:a16="http://schemas.microsoft.com/office/drawing/2014/main" id="{880483DB-176B-4BD3-8BBE-8BBB1E056D2E}"/>
                  </a:ext>
                </a:extLst>
              </xdr:cNvPr>
              <xdr:cNvSpPr txBox="1"/>
            </xdr:nvSpPr>
            <xdr:spPr>
              <a:xfrm>
                <a:off x="4063436" y="584172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d10</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E3DADCF4-BA80-4DAA-A1B7-7A0574749012}"/>
                  </a:ext>
                </a:extLst>
              </xdr:cNvPr>
              <xdr:cNvSpPr txBox="1"/>
            </xdr:nvSpPr>
            <xdr:spPr>
              <a:xfrm>
                <a:off x="5568233" y="5827722"/>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d14</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42E26CFB-0CBB-4C69-8312-4796F96CCAA9}"/>
                  </a:ext>
                </a:extLst>
              </xdr:cNvPr>
              <xdr:cNvSpPr txBox="1"/>
            </xdr:nvSpPr>
            <xdr:spPr>
              <a:xfrm>
                <a:off x="5189494" y="58474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d13</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4A704503-E18F-4760-A54E-60463D6B1E2C}"/>
                  </a:ext>
                </a:extLst>
              </xdr:cNvPr>
              <xdr:cNvSpPr txBox="1"/>
            </xdr:nvSpPr>
            <xdr:spPr>
              <a:xfrm>
                <a:off x="5910902" y="5830125"/>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d15</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F5486389-BA0E-49EB-A7DB-0E9404F6CACD}"/>
                  </a:ext>
                </a:extLst>
              </xdr:cNvPr>
              <xdr:cNvSpPr txBox="1"/>
            </xdr:nvSpPr>
            <xdr:spPr>
              <a:xfrm>
                <a:off x="4432087" y="584905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d11</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6D3B44C9-8527-4256-97D4-49DEC1033252}"/>
                  </a:ext>
                </a:extLst>
              </xdr:cNvPr>
              <xdr:cNvSpPr txBox="1"/>
            </xdr:nvSpPr>
            <xdr:spPr>
              <a:xfrm>
                <a:off x="4797172" y="58474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d12</a:t>
                </a:r>
              </a:p>
              <a:p>
                <a:pPr marL="0" marR="0">
                  <a:lnSpc>
                    <a:spcPct val="107000"/>
                  </a:lnSpc>
                  <a:spcBef>
                    <a:spcPts val="0"/>
                  </a:spcBef>
                  <a:spcAft>
                    <a:spcPts val="800"/>
                  </a:spcAft>
                </a:pP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FC5BC25E-1E5E-4100-943F-3574B9827E1E}"/>
                </a:ext>
              </a:extLst>
            </xdr:cNvPr>
            <xdr:cNvGrpSpPr/>
          </xdr:nvGrpSpPr>
          <xdr:grpSpPr>
            <a:xfrm>
              <a:off x="6406278" y="6169645"/>
              <a:ext cx="2234916" cy="240673"/>
              <a:chOff x="4082487" y="5812619"/>
              <a:chExt cx="2234988" cy="240657"/>
            </a:xfrm>
          </xdr:grpSpPr>
          <xdr:sp macro="" textlink="">
            <xdr:nvSpPr>
              <xdr:cNvPr id="218" name="TextBox 77">
                <a:extLst>
                  <a:ext uri="{FF2B5EF4-FFF2-40B4-BE49-F238E27FC236}">
                    <a16:creationId xmlns:a16="http://schemas.microsoft.com/office/drawing/2014/main" id="{96A0EC4F-9240-48B3-9086-941AB506BC34}"/>
                  </a:ext>
                </a:extLst>
              </xdr:cNvPr>
              <xdr:cNvSpPr txBox="1"/>
            </xdr:nvSpPr>
            <xdr:spPr>
              <a:xfrm>
                <a:off x="4082487" y="581439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d16</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9C56BA23-FD5E-4A4C-AB9D-B7242D1BC572}"/>
                  </a:ext>
                </a:extLst>
              </xdr:cNvPr>
              <xdr:cNvSpPr txBox="1"/>
            </xdr:nvSpPr>
            <xdr:spPr>
              <a:xfrm>
                <a:off x="5534894" y="5827722"/>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d20</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31BDCCFD-793F-4FDA-92DC-6985A9872EFA}"/>
                  </a:ext>
                </a:extLst>
              </xdr:cNvPr>
              <xdr:cNvSpPr txBox="1"/>
            </xdr:nvSpPr>
            <xdr:spPr>
              <a:xfrm>
                <a:off x="5208544" y="582017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d19</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EE74BDE5-ED39-4486-A30A-60FEEA6959AC}"/>
                  </a:ext>
                </a:extLst>
              </xdr:cNvPr>
              <xdr:cNvSpPr txBox="1"/>
            </xdr:nvSpPr>
            <xdr:spPr>
              <a:xfrm>
                <a:off x="5910902" y="5830125"/>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d21</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1E9B8314-C233-4919-9BAB-79942990127F}"/>
                  </a:ext>
                </a:extLst>
              </xdr:cNvPr>
              <xdr:cNvSpPr txBox="1"/>
            </xdr:nvSpPr>
            <xdr:spPr>
              <a:xfrm>
                <a:off x="4441613" y="581261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d17</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2656C989-054D-4748-88E3-6560AC8EB49A}"/>
                  </a:ext>
                </a:extLst>
              </xdr:cNvPr>
              <xdr:cNvSpPr txBox="1"/>
            </xdr:nvSpPr>
            <xdr:spPr>
              <a:xfrm>
                <a:off x="4830510" y="582017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d18</a:t>
                </a:r>
              </a:p>
              <a:p>
                <a:pPr marL="0" marR="0">
                  <a:lnSpc>
                    <a:spcPct val="107000"/>
                  </a:lnSpc>
                  <a:spcBef>
                    <a:spcPts val="0"/>
                  </a:spcBef>
                  <a:spcAft>
                    <a:spcPts val="800"/>
                  </a:spcAft>
                </a:pP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E5B0F791-827F-4632-9977-AE06DD14B8B1}"/>
                </a:ext>
              </a:extLst>
            </xdr:cNvPr>
            <xdr:cNvGrpSpPr/>
          </xdr:nvGrpSpPr>
          <xdr:grpSpPr>
            <a:xfrm>
              <a:off x="8569267" y="6187697"/>
              <a:ext cx="2234916" cy="240673"/>
              <a:chOff x="4082487" y="5812619"/>
              <a:chExt cx="2234988" cy="240657"/>
            </a:xfrm>
          </xdr:grpSpPr>
          <xdr:sp macro="" textlink="">
            <xdr:nvSpPr>
              <xdr:cNvPr id="212" name="TextBox 77">
                <a:extLst>
                  <a:ext uri="{FF2B5EF4-FFF2-40B4-BE49-F238E27FC236}">
                    <a16:creationId xmlns:a16="http://schemas.microsoft.com/office/drawing/2014/main" id="{69619A62-F08E-4DDF-9E6E-DF8B7BD5B0ED}"/>
                  </a:ext>
                </a:extLst>
              </xdr:cNvPr>
              <xdr:cNvSpPr txBox="1"/>
            </xdr:nvSpPr>
            <xdr:spPr>
              <a:xfrm>
                <a:off x="4082487" y="581439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d22</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5C4A4BF6-6B5A-4E30-87E4-24426DADC163}"/>
                  </a:ext>
                </a:extLst>
              </xdr:cNvPr>
              <xdr:cNvSpPr txBox="1"/>
            </xdr:nvSpPr>
            <xdr:spPr>
              <a:xfrm>
                <a:off x="5530132" y="5827722"/>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d26</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0A16E95B-4CE1-43DB-8367-C93B0452C11A}"/>
                  </a:ext>
                </a:extLst>
              </xdr:cNvPr>
              <xdr:cNvSpPr txBox="1"/>
            </xdr:nvSpPr>
            <xdr:spPr>
              <a:xfrm>
                <a:off x="5165681" y="582017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d25</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27F478C6-B06E-4DAA-9074-CA4CAA76C03A}"/>
                  </a:ext>
                </a:extLst>
              </xdr:cNvPr>
              <xdr:cNvSpPr txBox="1"/>
            </xdr:nvSpPr>
            <xdr:spPr>
              <a:xfrm>
                <a:off x="5910902" y="5830125"/>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d27</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0D4B4550-E3EA-4307-803C-105D7E452442}"/>
                  </a:ext>
                </a:extLst>
              </xdr:cNvPr>
              <xdr:cNvSpPr txBox="1"/>
            </xdr:nvSpPr>
            <xdr:spPr>
              <a:xfrm>
                <a:off x="4441613" y="581261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d23</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F0D60EF5-7BD6-4D9F-950F-8F44FA0450DC}"/>
                  </a:ext>
                </a:extLst>
              </xdr:cNvPr>
              <xdr:cNvSpPr txBox="1"/>
            </xdr:nvSpPr>
            <xdr:spPr>
              <a:xfrm>
                <a:off x="4830510" y="582017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d24</a:t>
                </a:r>
              </a:p>
              <a:p>
                <a:pPr marL="0" marR="0">
                  <a:lnSpc>
                    <a:spcPct val="107000"/>
                  </a:lnSpc>
                  <a:spcBef>
                    <a:spcPts val="0"/>
                  </a:spcBef>
                  <a:spcAft>
                    <a:spcPts val="800"/>
                  </a:spcAft>
                </a:pP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53E6A84F-B707-4B7E-8A39-4F149E372758}"/>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d28</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20A9EE42-E043-4C1A-B20C-905A7D1C9CE7}"/>
                </a:ext>
              </a:extLst>
            </xdr:cNvPr>
            <xdr:cNvSpPr txBox="1"/>
          </xdr:nvSpPr>
          <xdr:spPr>
            <a:xfrm>
              <a:off x="11095705" y="620287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d29</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901CAF36-D9A3-431A-A96B-215EAFEAC6EF}"/>
                </a:ext>
              </a:extLst>
            </xdr:cNvPr>
            <xdr:cNvSpPr txBox="1"/>
          </xdr:nvSpPr>
          <xdr:spPr>
            <a:xfrm>
              <a:off x="11489821" y="619123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d30</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BFCDAAB9-989C-4A23-BA40-99950B58A2FA}"/>
              </a:ext>
            </a:extLst>
          </xdr:cNvPr>
          <xdr:cNvGrpSpPr/>
        </xdr:nvGrpSpPr>
        <xdr:grpSpPr>
          <a:xfrm>
            <a:off x="13887067" y="7905750"/>
            <a:ext cx="10987470" cy="662136"/>
            <a:chOff x="810195" y="5478072"/>
            <a:chExt cx="10960871" cy="662136"/>
          </a:xfrm>
        </xdr:grpSpPr>
        <xdr:grpSp>
          <xdr:nvGrpSpPr>
            <xdr:cNvPr id="6" name="Group 5">
              <a:extLst>
                <a:ext uri="{FF2B5EF4-FFF2-40B4-BE49-F238E27FC236}">
                  <a16:creationId xmlns:a16="http://schemas.microsoft.com/office/drawing/2014/main" id="{1124B450-2887-4587-A211-78451CDFEFE6}"/>
                </a:ext>
              </a:extLst>
            </xdr:cNvPr>
            <xdr:cNvGrpSpPr/>
          </xdr:nvGrpSpPr>
          <xdr:grpSpPr>
            <a:xfrm>
              <a:off x="810195" y="5478073"/>
              <a:ext cx="4796563" cy="654584"/>
              <a:chOff x="810195" y="5478073"/>
              <a:chExt cx="4796563" cy="654584"/>
            </a:xfrm>
          </xdr:grpSpPr>
          <xdr:grpSp>
            <xdr:nvGrpSpPr>
              <xdr:cNvPr id="119" name="Group 118">
                <a:extLst>
                  <a:ext uri="{FF2B5EF4-FFF2-40B4-BE49-F238E27FC236}">
                    <a16:creationId xmlns:a16="http://schemas.microsoft.com/office/drawing/2014/main" id="{D8AC1EFC-FE39-4CE7-AD5A-9F12D2B544E5}"/>
                  </a:ext>
                </a:extLst>
              </xdr:cNvPr>
              <xdr:cNvGrpSpPr/>
            </xdr:nvGrpSpPr>
            <xdr:grpSpPr>
              <a:xfrm>
                <a:off x="810195" y="5478073"/>
                <a:ext cx="436328" cy="643327"/>
                <a:chOff x="846856" y="5478073"/>
                <a:chExt cx="436328" cy="643327"/>
              </a:xfrm>
            </xdr:grpSpPr>
            <xdr:cxnSp macro="">
              <xdr:nvCxnSpPr>
                <xdr:cNvPr id="199" name="Straight Connector 198">
                  <a:extLst>
                    <a:ext uri="{FF2B5EF4-FFF2-40B4-BE49-F238E27FC236}">
                      <a16:creationId xmlns:a16="http://schemas.microsoft.com/office/drawing/2014/main" id="{3F524E92-07E7-492A-895B-109833012F18}"/>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200" name="Group 199">
                  <a:extLst>
                    <a:ext uri="{FF2B5EF4-FFF2-40B4-BE49-F238E27FC236}">
                      <a16:creationId xmlns:a16="http://schemas.microsoft.com/office/drawing/2014/main" id="{AB15F347-8387-4872-851C-7F6AB1E9CE54}"/>
                    </a:ext>
                  </a:extLst>
                </xdr:cNvPr>
                <xdr:cNvGrpSpPr/>
              </xdr:nvGrpSpPr>
              <xdr:grpSpPr>
                <a:xfrm>
                  <a:off x="846856" y="5478073"/>
                  <a:ext cx="436328" cy="643327"/>
                  <a:chOff x="846856" y="5478073"/>
                  <a:chExt cx="436328" cy="643327"/>
                </a:xfrm>
              </xdr:grpSpPr>
              <xdr:sp macro="" textlink="">
                <xdr:nvSpPr>
                  <xdr:cNvPr id="201" name="TextBox 77">
                    <a:extLst>
                      <a:ext uri="{FF2B5EF4-FFF2-40B4-BE49-F238E27FC236}">
                        <a16:creationId xmlns:a16="http://schemas.microsoft.com/office/drawing/2014/main" id="{DB29A6A4-0D6D-4629-B302-17F398A297CF}"/>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1509A9D0-FD24-44F8-AE60-44726625B2F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457B9051-705A-4FF2-97EA-1AE245DEFD6D}"/>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20" name="Group 119">
                <a:extLst>
                  <a:ext uri="{FF2B5EF4-FFF2-40B4-BE49-F238E27FC236}">
                    <a16:creationId xmlns:a16="http://schemas.microsoft.com/office/drawing/2014/main" id="{5CBE0A8A-D625-41F7-8202-3580B76CFE29}"/>
                  </a:ext>
                </a:extLst>
              </xdr:cNvPr>
              <xdr:cNvGrpSpPr/>
            </xdr:nvGrpSpPr>
            <xdr:grpSpPr>
              <a:xfrm>
                <a:off x="1206357" y="5478073"/>
                <a:ext cx="4400401" cy="654584"/>
                <a:chOff x="1206357" y="5478073"/>
                <a:chExt cx="4400401" cy="654584"/>
              </a:xfrm>
            </xdr:grpSpPr>
            <xdr:grpSp>
              <xdr:nvGrpSpPr>
                <xdr:cNvPr id="121" name="Group 120">
                  <a:extLst>
                    <a:ext uri="{FF2B5EF4-FFF2-40B4-BE49-F238E27FC236}">
                      <a16:creationId xmlns:a16="http://schemas.microsoft.com/office/drawing/2014/main" id="{C6904EB9-5B05-4732-8CE4-A0599A287171}"/>
                    </a:ext>
                  </a:extLst>
                </xdr:cNvPr>
                <xdr:cNvGrpSpPr/>
              </xdr:nvGrpSpPr>
              <xdr:grpSpPr>
                <a:xfrm>
                  <a:off x="1206357" y="5478073"/>
                  <a:ext cx="2234715" cy="647032"/>
                  <a:chOff x="1206357" y="5478073"/>
                  <a:chExt cx="2234715" cy="647032"/>
                </a:xfrm>
              </xdr:grpSpPr>
              <xdr:grpSp>
                <xdr:nvGrpSpPr>
                  <xdr:cNvPr id="161" name="Group 160">
                    <a:extLst>
                      <a:ext uri="{FF2B5EF4-FFF2-40B4-BE49-F238E27FC236}">
                        <a16:creationId xmlns:a16="http://schemas.microsoft.com/office/drawing/2014/main" id="{2138B1BC-F708-4A81-89AF-785D6DDB08AB}"/>
                      </a:ext>
                    </a:extLst>
                  </xdr:cNvPr>
                  <xdr:cNvGrpSpPr/>
                </xdr:nvGrpSpPr>
                <xdr:grpSpPr>
                  <a:xfrm>
                    <a:off x="1206357" y="5478073"/>
                    <a:ext cx="1137442" cy="643327"/>
                    <a:chOff x="1206357" y="5478073"/>
                    <a:chExt cx="1137442" cy="643327"/>
                  </a:xfrm>
                </xdr:grpSpPr>
                <xdr:grpSp>
                  <xdr:nvGrpSpPr>
                    <xdr:cNvPr id="181" name="Group 180">
                      <a:extLst>
                        <a:ext uri="{FF2B5EF4-FFF2-40B4-BE49-F238E27FC236}">
                          <a16:creationId xmlns:a16="http://schemas.microsoft.com/office/drawing/2014/main" id="{7CFE061F-A13C-441E-A883-BB39B7A1039D}"/>
                        </a:ext>
                      </a:extLst>
                    </xdr:cNvPr>
                    <xdr:cNvGrpSpPr/>
                  </xdr:nvGrpSpPr>
                  <xdr:grpSpPr>
                    <a:xfrm>
                      <a:off x="1206357" y="5478073"/>
                      <a:ext cx="405926" cy="643327"/>
                      <a:chOff x="877258" y="5478073"/>
                      <a:chExt cx="405926" cy="643327"/>
                    </a:xfrm>
                  </xdr:grpSpPr>
                  <xdr:cxnSp macro="">
                    <xdr:nvCxnSpPr>
                      <xdr:cNvPr id="194" name="Straight Connector 193">
                        <a:extLst>
                          <a:ext uri="{FF2B5EF4-FFF2-40B4-BE49-F238E27FC236}">
                            <a16:creationId xmlns:a16="http://schemas.microsoft.com/office/drawing/2014/main" id="{06A05DF1-D2A1-47EF-929F-8E40D28E3FE6}"/>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95" name="Group 194">
                        <a:extLst>
                          <a:ext uri="{FF2B5EF4-FFF2-40B4-BE49-F238E27FC236}">
                            <a16:creationId xmlns:a16="http://schemas.microsoft.com/office/drawing/2014/main" id="{0C54EB02-51A3-4B30-B72B-B674AF4C3147}"/>
                          </a:ext>
                        </a:extLst>
                      </xdr:cNvPr>
                      <xdr:cNvGrpSpPr/>
                    </xdr:nvGrpSpPr>
                    <xdr:grpSpPr>
                      <a:xfrm>
                        <a:off x="877258" y="5478073"/>
                        <a:ext cx="405926" cy="643327"/>
                        <a:chOff x="877258" y="5478073"/>
                        <a:chExt cx="405926" cy="643327"/>
                      </a:xfrm>
                    </xdr:grpSpPr>
                    <xdr:sp macro="" textlink="">
                      <xdr:nvSpPr>
                        <xdr:cNvPr id="196" name="TextBox 77">
                          <a:extLst>
                            <a:ext uri="{FF2B5EF4-FFF2-40B4-BE49-F238E27FC236}">
                              <a16:creationId xmlns:a16="http://schemas.microsoft.com/office/drawing/2014/main" id="{78668498-48BC-4120-BA03-CDB552B753C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47959DB1-3C2E-42E9-A9ED-D8AD307AB22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435EBF07-E318-41D5-9A07-09C1C7319123}"/>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82" name="Group 181">
                      <a:extLst>
                        <a:ext uri="{FF2B5EF4-FFF2-40B4-BE49-F238E27FC236}">
                          <a16:creationId xmlns:a16="http://schemas.microsoft.com/office/drawing/2014/main" id="{3BE1F28F-6422-4175-967F-5EBF7124F4F9}"/>
                        </a:ext>
                      </a:extLst>
                    </xdr:cNvPr>
                    <xdr:cNvGrpSpPr/>
                  </xdr:nvGrpSpPr>
                  <xdr:grpSpPr>
                    <a:xfrm>
                      <a:off x="1572115" y="5478073"/>
                      <a:ext cx="405926" cy="643327"/>
                      <a:chOff x="877258" y="5478073"/>
                      <a:chExt cx="405926" cy="643327"/>
                    </a:xfrm>
                  </xdr:grpSpPr>
                  <xdr:cxnSp macro="">
                    <xdr:nvCxnSpPr>
                      <xdr:cNvPr id="189" name="Straight Connector 188">
                        <a:extLst>
                          <a:ext uri="{FF2B5EF4-FFF2-40B4-BE49-F238E27FC236}">
                            <a16:creationId xmlns:a16="http://schemas.microsoft.com/office/drawing/2014/main" id="{BED52965-C31D-41B5-B0C5-B494248FC407}"/>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90" name="Group 189">
                        <a:extLst>
                          <a:ext uri="{FF2B5EF4-FFF2-40B4-BE49-F238E27FC236}">
                            <a16:creationId xmlns:a16="http://schemas.microsoft.com/office/drawing/2014/main" id="{741D4FF5-C14B-43D6-8AB5-BF1CDAAC48E6}"/>
                          </a:ext>
                        </a:extLst>
                      </xdr:cNvPr>
                      <xdr:cNvGrpSpPr/>
                    </xdr:nvGrpSpPr>
                    <xdr:grpSpPr>
                      <a:xfrm>
                        <a:off x="877258" y="5478073"/>
                        <a:ext cx="405926" cy="643327"/>
                        <a:chOff x="877258" y="5478073"/>
                        <a:chExt cx="405926" cy="643327"/>
                      </a:xfrm>
                    </xdr:grpSpPr>
                    <xdr:sp macro="" textlink="">
                      <xdr:nvSpPr>
                        <xdr:cNvPr id="191" name="TextBox 77">
                          <a:extLst>
                            <a:ext uri="{FF2B5EF4-FFF2-40B4-BE49-F238E27FC236}">
                              <a16:creationId xmlns:a16="http://schemas.microsoft.com/office/drawing/2014/main" id="{0C909A56-A2B9-4769-95F0-7DA302C8513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E792A2F7-EEBF-437C-A24C-F8772F973FD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5886BA66-2D77-4C8A-B2E6-B1832CFA46C8}"/>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83" name="Group 182">
                      <a:extLst>
                        <a:ext uri="{FF2B5EF4-FFF2-40B4-BE49-F238E27FC236}">
                          <a16:creationId xmlns:a16="http://schemas.microsoft.com/office/drawing/2014/main" id="{748D08DC-572F-41F9-88E4-145D9398C308}"/>
                        </a:ext>
                      </a:extLst>
                    </xdr:cNvPr>
                    <xdr:cNvGrpSpPr/>
                  </xdr:nvGrpSpPr>
                  <xdr:grpSpPr>
                    <a:xfrm>
                      <a:off x="1937873" y="5478073"/>
                      <a:ext cx="405926" cy="643327"/>
                      <a:chOff x="877258" y="5478073"/>
                      <a:chExt cx="405926" cy="643327"/>
                    </a:xfrm>
                  </xdr:grpSpPr>
                  <xdr:cxnSp macro="">
                    <xdr:nvCxnSpPr>
                      <xdr:cNvPr id="184" name="Straight Connector 183">
                        <a:extLst>
                          <a:ext uri="{FF2B5EF4-FFF2-40B4-BE49-F238E27FC236}">
                            <a16:creationId xmlns:a16="http://schemas.microsoft.com/office/drawing/2014/main" id="{BEF00C05-2244-4ED8-AC89-BBC2DDF0330D}"/>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85" name="Group 184">
                        <a:extLst>
                          <a:ext uri="{FF2B5EF4-FFF2-40B4-BE49-F238E27FC236}">
                            <a16:creationId xmlns:a16="http://schemas.microsoft.com/office/drawing/2014/main" id="{D0BFA139-1432-4C8E-A0E7-8591A869FEA6}"/>
                          </a:ext>
                        </a:extLst>
                      </xdr:cNvPr>
                      <xdr:cNvGrpSpPr/>
                    </xdr:nvGrpSpPr>
                    <xdr:grpSpPr>
                      <a:xfrm>
                        <a:off x="877258" y="5478073"/>
                        <a:ext cx="405926" cy="643327"/>
                        <a:chOff x="877258" y="5478073"/>
                        <a:chExt cx="405926" cy="643327"/>
                      </a:xfrm>
                    </xdr:grpSpPr>
                    <xdr:sp macro="" textlink="">
                      <xdr:nvSpPr>
                        <xdr:cNvPr id="186" name="TextBox 77">
                          <a:extLst>
                            <a:ext uri="{FF2B5EF4-FFF2-40B4-BE49-F238E27FC236}">
                              <a16:creationId xmlns:a16="http://schemas.microsoft.com/office/drawing/2014/main" id="{3240A941-5760-45AC-8B56-9FF7B26EC02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FA283C22-C04E-420A-AE90-3017FA801A5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89295BF3-0A30-4A3D-ABC3-9B05A6AE4CEE}"/>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nvGrpSpPr>
                  <xdr:cNvPr id="162" name="Group 161">
                    <a:extLst>
                      <a:ext uri="{FF2B5EF4-FFF2-40B4-BE49-F238E27FC236}">
                        <a16:creationId xmlns:a16="http://schemas.microsoft.com/office/drawing/2014/main" id="{DC9E039B-203F-45C1-BA33-F2B3F417F700}"/>
                      </a:ext>
                    </a:extLst>
                  </xdr:cNvPr>
                  <xdr:cNvGrpSpPr/>
                </xdr:nvGrpSpPr>
                <xdr:grpSpPr>
                  <a:xfrm>
                    <a:off x="2303630" y="5481778"/>
                    <a:ext cx="1137442" cy="643327"/>
                    <a:chOff x="1206357" y="5478073"/>
                    <a:chExt cx="1137442" cy="643327"/>
                  </a:xfrm>
                </xdr:grpSpPr>
                <xdr:grpSp>
                  <xdr:nvGrpSpPr>
                    <xdr:cNvPr id="163" name="Group 162">
                      <a:extLst>
                        <a:ext uri="{FF2B5EF4-FFF2-40B4-BE49-F238E27FC236}">
                          <a16:creationId xmlns:a16="http://schemas.microsoft.com/office/drawing/2014/main" id="{C553EB23-A431-4B83-B31F-082C1B9793DF}"/>
                        </a:ext>
                      </a:extLst>
                    </xdr:cNvPr>
                    <xdr:cNvGrpSpPr/>
                  </xdr:nvGrpSpPr>
                  <xdr:grpSpPr>
                    <a:xfrm>
                      <a:off x="1206357" y="5478073"/>
                      <a:ext cx="405926" cy="643327"/>
                      <a:chOff x="877258" y="5478073"/>
                      <a:chExt cx="405926" cy="643327"/>
                    </a:xfrm>
                  </xdr:grpSpPr>
                  <xdr:cxnSp macro="">
                    <xdr:nvCxnSpPr>
                      <xdr:cNvPr id="176" name="Straight Connector 175">
                        <a:extLst>
                          <a:ext uri="{FF2B5EF4-FFF2-40B4-BE49-F238E27FC236}">
                            <a16:creationId xmlns:a16="http://schemas.microsoft.com/office/drawing/2014/main" id="{3BB6121E-E4DC-40CC-9FF9-C876EFCFC074}"/>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77" name="Group 176">
                        <a:extLst>
                          <a:ext uri="{FF2B5EF4-FFF2-40B4-BE49-F238E27FC236}">
                            <a16:creationId xmlns:a16="http://schemas.microsoft.com/office/drawing/2014/main" id="{8A62A27C-60BC-491C-A744-DDB4BE1077C6}"/>
                          </a:ext>
                        </a:extLst>
                      </xdr:cNvPr>
                      <xdr:cNvGrpSpPr/>
                    </xdr:nvGrpSpPr>
                    <xdr:grpSpPr>
                      <a:xfrm>
                        <a:off x="877258" y="5478073"/>
                        <a:ext cx="405926" cy="643327"/>
                        <a:chOff x="877258" y="5478073"/>
                        <a:chExt cx="405926" cy="643327"/>
                      </a:xfrm>
                    </xdr:grpSpPr>
                    <xdr:sp macro="" textlink="">
                      <xdr:nvSpPr>
                        <xdr:cNvPr id="178" name="TextBox 77">
                          <a:extLst>
                            <a:ext uri="{FF2B5EF4-FFF2-40B4-BE49-F238E27FC236}">
                              <a16:creationId xmlns:a16="http://schemas.microsoft.com/office/drawing/2014/main" id="{665D46E1-2CC3-451F-A307-E7795B2B7C9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B38912BD-13BE-4749-848D-45825E53835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48981820-719C-4977-B915-4A350DBFCCDE}"/>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64" name="Group 163">
                      <a:extLst>
                        <a:ext uri="{FF2B5EF4-FFF2-40B4-BE49-F238E27FC236}">
                          <a16:creationId xmlns:a16="http://schemas.microsoft.com/office/drawing/2014/main" id="{439FEEDA-05B7-4B82-B321-9C83D95FF94B}"/>
                        </a:ext>
                      </a:extLst>
                    </xdr:cNvPr>
                    <xdr:cNvGrpSpPr/>
                  </xdr:nvGrpSpPr>
                  <xdr:grpSpPr>
                    <a:xfrm>
                      <a:off x="1572115" y="5478073"/>
                      <a:ext cx="405926" cy="643327"/>
                      <a:chOff x="877258" y="5478073"/>
                      <a:chExt cx="405926" cy="643327"/>
                    </a:xfrm>
                  </xdr:grpSpPr>
                  <xdr:cxnSp macro="">
                    <xdr:nvCxnSpPr>
                      <xdr:cNvPr id="171" name="Straight Connector 170">
                        <a:extLst>
                          <a:ext uri="{FF2B5EF4-FFF2-40B4-BE49-F238E27FC236}">
                            <a16:creationId xmlns:a16="http://schemas.microsoft.com/office/drawing/2014/main" id="{7A2481F3-B98F-4789-BDB1-8379F690A692}"/>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72" name="Group 171">
                        <a:extLst>
                          <a:ext uri="{FF2B5EF4-FFF2-40B4-BE49-F238E27FC236}">
                            <a16:creationId xmlns:a16="http://schemas.microsoft.com/office/drawing/2014/main" id="{EAF0BA42-B44F-4C55-9045-D27694023254}"/>
                          </a:ext>
                        </a:extLst>
                      </xdr:cNvPr>
                      <xdr:cNvGrpSpPr/>
                    </xdr:nvGrpSpPr>
                    <xdr:grpSpPr>
                      <a:xfrm>
                        <a:off x="877258" y="5478073"/>
                        <a:ext cx="405926" cy="643327"/>
                        <a:chOff x="877258" y="5478073"/>
                        <a:chExt cx="405926" cy="643327"/>
                      </a:xfrm>
                    </xdr:grpSpPr>
                    <xdr:sp macro="" textlink="">
                      <xdr:nvSpPr>
                        <xdr:cNvPr id="173" name="TextBox 77">
                          <a:extLst>
                            <a:ext uri="{FF2B5EF4-FFF2-40B4-BE49-F238E27FC236}">
                              <a16:creationId xmlns:a16="http://schemas.microsoft.com/office/drawing/2014/main" id="{BC7F5583-577B-4D43-A8EB-8E13CC7EB28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71330134-092A-4F71-B406-2B56C04CC91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66C9FB74-4611-4B0B-B004-372CBB80BDCC}"/>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65" name="Group 164">
                      <a:extLst>
                        <a:ext uri="{FF2B5EF4-FFF2-40B4-BE49-F238E27FC236}">
                          <a16:creationId xmlns:a16="http://schemas.microsoft.com/office/drawing/2014/main" id="{FD3C82F6-AD28-4734-9BFC-0E07E4957DA4}"/>
                        </a:ext>
                      </a:extLst>
                    </xdr:cNvPr>
                    <xdr:cNvGrpSpPr/>
                  </xdr:nvGrpSpPr>
                  <xdr:grpSpPr>
                    <a:xfrm>
                      <a:off x="1937873" y="5478073"/>
                      <a:ext cx="405926" cy="643327"/>
                      <a:chOff x="877258" y="5478073"/>
                      <a:chExt cx="405926" cy="643327"/>
                    </a:xfrm>
                  </xdr:grpSpPr>
                  <xdr:cxnSp macro="">
                    <xdr:nvCxnSpPr>
                      <xdr:cNvPr id="166" name="Straight Connector 165">
                        <a:extLst>
                          <a:ext uri="{FF2B5EF4-FFF2-40B4-BE49-F238E27FC236}">
                            <a16:creationId xmlns:a16="http://schemas.microsoft.com/office/drawing/2014/main" id="{DCD9DFCD-2BA0-43C7-8E35-6DD5F5FE5208}"/>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67" name="Group 166">
                        <a:extLst>
                          <a:ext uri="{FF2B5EF4-FFF2-40B4-BE49-F238E27FC236}">
                            <a16:creationId xmlns:a16="http://schemas.microsoft.com/office/drawing/2014/main" id="{55AA49E8-BB9B-4546-8711-2F00288B4B47}"/>
                          </a:ext>
                        </a:extLst>
                      </xdr:cNvPr>
                      <xdr:cNvGrpSpPr/>
                    </xdr:nvGrpSpPr>
                    <xdr:grpSpPr>
                      <a:xfrm>
                        <a:off x="877258" y="5478073"/>
                        <a:ext cx="405926" cy="643327"/>
                        <a:chOff x="877258" y="5478073"/>
                        <a:chExt cx="405926" cy="643327"/>
                      </a:xfrm>
                    </xdr:grpSpPr>
                    <xdr:sp macro="" textlink="">
                      <xdr:nvSpPr>
                        <xdr:cNvPr id="168" name="TextBox 77">
                          <a:extLst>
                            <a:ext uri="{FF2B5EF4-FFF2-40B4-BE49-F238E27FC236}">
                              <a16:creationId xmlns:a16="http://schemas.microsoft.com/office/drawing/2014/main" id="{4FAE9426-5267-423E-8F90-E8DC259218B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83FB9AF2-7A6C-41FA-B1EE-87E28BB05C7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88D0D561-E7B2-44AA-9323-A93EA71BCD39}"/>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nvGrpSpPr>
                <xdr:cNvPr id="122" name="Group 121">
                  <a:extLst>
                    <a:ext uri="{FF2B5EF4-FFF2-40B4-BE49-F238E27FC236}">
                      <a16:creationId xmlns:a16="http://schemas.microsoft.com/office/drawing/2014/main" id="{D59D03B0-6F67-4A8D-BD43-410F3A3579E8}"/>
                    </a:ext>
                  </a:extLst>
                </xdr:cNvPr>
                <xdr:cNvGrpSpPr/>
              </xdr:nvGrpSpPr>
              <xdr:grpSpPr>
                <a:xfrm>
                  <a:off x="3372043" y="5485624"/>
                  <a:ext cx="2234715" cy="647033"/>
                  <a:chOff x="1206357" y="5478072"/>
                  <a:chExt cx="2234715" cy="647033"/>
                </a:xfrm>
              </xdr:grpSpPr>
              <xdr:grpSp>
                <xdr:nvGrpSpPr>
                  <xdr:cNvPr id="123" name="Group 122">
                    <a:extLst>
                      <a:ext uri="{FF2B5EF4-FFF2-40B4-BE49-F238E27FC236}">
                        <a16:creationId xmlns:a16="http://schemas.microsoft.com/office/drawing/2014/main" id="{199FCBCC-FD09-41CF-BB32-9E605C90E210}"/>
                      </a:ext>
                    </a:extLst>
                  </xdr:cNvPr>
                  <xdr:cNvGrpSpPr/>
                </xdr:nvGrpSpPr>
                <xdr:grpSpPr>
                  <a:xfrm>
                    <a:off x="1206357" y="5478072"/>
                    <a:ext cx="1137442" cy="643328"/>
                    <a:chOff x="1206357" y="5478072"/>
                    <a:chExt cx="1137442" cy="643328"/>
                  </a:xfrm>
                </xdr:grpSpPr>
                <xdr:grpSp>
                  <xdr:nvGrpSpPr>
                    <xdr:cNvPr id="143" name="Group 142">
                      <a:extLst>
                        <a:ext uri="{FF2B5EF4-FFF2-40B4-BE49-F238E27FC236}">
                          <a16:creationId xmlns:a16="http://schemas.microsoft.com/office/drawing/2014/main" id="{C6E0C2A9-84EF-4217-A544-FB6055E82620}"/>
                        </a:ext>
                      </a:extLst>
                    </xdr:cNvPr>
                    <xdr:cNvGrpSpPr/>
                  </xdr:nvGrpSpPr>
                  <xdr:grpSpPr>
                    <a:xfrm>
                      <a:off x="1206357" y="5478073"/>
                      <a:ext cx="405926" cy="643327"/>
                      <a:chOff x="877258" y="5478073"/>
                      <a:chExt cx="405926" cy="643327"/>
                    </a:xfrm>
                  </xdr:grpSpPr>
                  <xdr:cxnSp macro="">
                    <xdr:nvCxnSpPr>
                      <xdr:cNvPr id="156" name="Straight Connector 155">
                        <a:extLst>
                          <a:ext uri="{FF2B5EF4-FFF2-40B4-BE49-F238E27FC236}">
                            <a16:creationId xmlns:a16="http://schemas.microsoft.com/office/drawing/2014/main" id="{D201B8F5-1D95-42DE-AEA6-A91B1B6A166C}"/>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57" name="Group 156">
                        <a:extLst>
                          <a:ext uri="{FF2B5EF4-FFF2-40B4-BE49-F238E27FC236}">
                            <a16:creationId xmlns:a16="http://schemas.microsoft.com/office/drawing/2014/main" id="{218FE95A-AAB8-4E66-8631-4D0550A533C8}"/>
                          </a:ext>
                        </a:extLst>
                      </xdr:cNvPr>
                      <xdr:cNvGrpSpPr/>
                    </xdr:nvGrpSpPr>
                    <xdr:grpSpPr>
                      <a:xfrm>
                        <a:off x="877258" y="5478073"/>
                        <a:ext cx="405926" cy="643327"/>
                        <a:chOff x="877258" y="5478073"/>
                        <a:chExt cx="405926" cy="643327"/>
                      </a:xfrm>
                    </xdr:grpSpPr>
                    <xdr:sp macro="" textlink="">
                      <xdr:nvSpPr>
                        <xdr:cNvPr id="158" name="TextBox 77">
                          <a:extLst>
                            <a:ext uri="{FF2B5EF4-FFF2-40B4-BE49-F238E27FC236}">
                              <a16:creationId xmlns:a16="http://schemas.microsoft.com/office/drawing/2014/main" id="{53FF3992-6302-4760-86BB-7B58CB60C0D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E8ED0D40-DB01-40D3-85E2-C80E91E4DFA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19A48783-E9F3-4721-8ADA-692038775F11}"/>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44" name="Group 143">
                      <a:extLst>
                        <a:ext uri="{FF2B5EF4-FFF2-40B4-BE49-F238E27FC236}">
                          <a16:creationId xmlns:a16="http://schemas.microsoft.com/office/drawing/2014/main" id="{28E0A2C3-CF4E-4694-9FC6-836668639110}"/>
                        </a:ext>
                      </a:extLst>
                    </xdr:cNvPr>
                    <xdr:cNvGrpSpPr/>
                  </xdr:nvGrpSpPr>
                  <xdr:grpSpPr>
                    <a:xfrm>
                      <a:off x="1572117" y="5478072"/>
                      <a:ext cx="405924" cy="643328"/>
                      <a:chOff x="877260" y="5478072"/>
                      <a:chExt cx="405924" cy="643328"/>
                    </a:xfrm>
                  </xdr:grpSpPr>
                  <xdr:cxnSp macro="">
                    <xdr:nvCxnSpPr>
                      <xdr:cNvPr id="151" name="Straight Connector 150">
                        <a:extLst>
                          <a:ext uri="{FF2B5EF4-FFF2-40B4-BE49-F238E27FC236}">
                            <a16:creationId xmlns:a16="http://schemas.microsoft.com/office/drawing/2014/main" id="{FFD976C8-D8FB-4F20-BC7C-551B41E16268}"/>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52" name="Group 151">
                        <a:extLst>
                          <a:ext uri="{FF2B5EF4-FFF2-40B4-BE49-F238E27FC236}">
                            <a16:creationId xmlns:a16="http://schemas.microsoft.com/office/drawing/2014/main" id="{C72CAC03-4977-41DC-9BAA-DE9A4FCDF55E}"/>
                          </a:ext>
                        </a:extLst>
                      </xdr:cNvPr>
                      <xdr:cNvGrpSpPr/>
                    </xdr:nvGrpSpPr>
                    <xdr:grpSpPr>
                      <a:xfrm>
                        <a:off x="877260" y="5478072"/>
                        <a:ext cx="405924" cy="643328"/>
                        <a:chOff x="877260" y="5478072"/>
                        <a:chExt cx="405924" cy="643328"/>
                      </a:xfrm>
                    </xdr:grpSpPr>
                    <xdr:sp macro="" textlink="">
                      <xdr:nvSpPr>
                        <xdr:cNvPr id="153" name="TextBox 77">
                          <a:extLst>
                            <a:ext uri="{FF2B5EF4-FFF2-40B4-BE49-F238E27FC236}">
                              <a16:creationId xmlns:a16="http://schemas.microsoft.com/office/drawing/2014/main" id="{57418816-130E-4C52-AE44-E8A3DC487F79}"/>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A7499FA3-9BDB-47B9-8B6E-8107BBC0231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1F011581-99B3-4D80-8251-85FF2DCFC70B}"/>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45" name="Group 144">
                      <a:extLst>
                        <a:ext uri="{FF2B5EF4-FFF2-40B4-BE49-F238E27FC236}">
                          <a16:creationId xmlns:a16="http://schemas.microsoft.com/office/drawing/2014/main" id="{10596764-BC0E-4C30-BF2D-CE75EAFABDB4}"/>
                        </a:ext>
                      </a:extLst>
                    </xdr:cNvPr>
                    <xdr:cNvGrpSpPr/>
                  </xdr:nvGrpSpPr>
                  <xdr:grpSpPr>
                    <a:xfrm>
                      <a:off x="1937873" y="5478073"/>
                      <a:ext cx="405926" cy="643327"/>
                      <a:chOff x="877258" y="5478073"/>
                      <a:chExt cx="405926" cy="643327"/>
                    </a:xfrm>
                  </xdr:grpSpPr>
                  <xdr:cxnSp macro="">
                    <xdr:nvCxnSpPr>
                      <xdr:cNvPr id="146" name="Straight Connector 145">
                        <a:extLst>
                          <a:ext uri="{FF2B5EF4-FFF2-40B4-BE49-F238E27FC236}">
                            <a16:creationId xmlns:a16="http://schemas.microsoft.com/office/drawing/2014/main" id="{25C4502A-2E2C-42BC-8F08-30FF6191CDC3}"/>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47" name="Group 146">
                        <a:extLst>
                          <a:ext uri="{FF2B5EF4-FFF2-40B4-BE49-F238E27FC236}">
                            <a16:creationId xmlns:a16="http://schemas.microsoft.com/office/drawing/2014/main" id="{8D63C43D-581F-4A35-A27D-2E05807D0959}"/>
                          </a:ext>
                        </a:extLst>
                      </xdr:cNvPr>
                      <xdr:cNvGrpSpPr/>
                    </xdr:nvGrpSpPr>
                    <xdr:grpSpPr>
                      <a:xfrm>
                        <a:off x="877258" y="5478073"/>
                        <a:ext cx="405926" cy="643327"/>
                        <a:chOff x="877258" y="5478073"/>
                        <a:chExt cx="405926" cy="643327"/>
                      </a:xfrm>
                    </xdr:grpSpPr>
                    <xdr:sp macro="" textlink="">
                      <xdr:nvSpPr>
                        <xdr:cNvPr id="148" name="TextBox 77">
                          <a:extLst>
                            <a:ext uri="{FF2B5EF4-FFF2-40B4-BE49-F238E27FC236}">
                              <a16:creationId xmlns:a16="http://schemas.microsoft.com/office/drawing/2014/main" id="{CA663488-D5B5-4965-9CC7-FD8D6B56BDF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30E75713-FE95-483E-A912-5AA16EF6CFE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6A89C418-A214-4AB4-876E-C12EE81147EB}"/>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nvGrpSpPr>
                  <xdr:cNvPr id="124" name="Group 123">
                    <a:extLst>
                      <a:ext uri="{FF2B5EF4-FFF2-40B4-BE49-F238E27FC236}">
                        <a16:creationId xmlns:a16="http://schemas.microsoft.com/office/drawing/2014/main" id="{6AA0AEA9-A140-4E62-86AD-6D5348D8B4A5}"/>
                      </a:ext>
                    </a:extLst>
                  </xdr:cNvPr>
                  <xdr:cNvGrpSpPr/>
                </xdr:nvGrpSpPr>
                <xdr:grpSpPr>
                  <a:xfrm>
                    <a:off x="2303630" y="5481778"/>
                    <a:ext cx="1137442" cy="643327"/>
                    <a:chOff x="1206357" y="5478073"/>
                    <a:chExt cx="1137442" cy="643327"/>
                  </a:xfrm>
                </xdr:grpSpPr>
                <xdr:grpSp>
                  <xdr:nvGrpSpPr>
                    <xdr:cNvPr id="125" name="Group 124">
                      <a:extLst>
                        <a:ext uri="{FF2B5EF4-FFF2-40B4-BE49-F238E27FC236}">
                          <a16:creationId xmlns:a16="http://schemas.microsoft.com/office/drawing/2014/main" id="{7E197A8E-F4F8-4124-9D00-F0C37EA8A487}"/>
                        </a:ext>
                      </a:extLst>
                    </xdr:cNvPr>
                    <xdr:cNvGrpSpPr/>
                  </xdr:nvGrpSpPr>
                  <xdr:grpSpPr>
                    <a:xfrm>
                      <a:off x="1206357" y="5478073"/>
                      <a:ext cx="405926" cy="643327"/>
                      <a:chOff x="877258" y="5478073"/>
                      <a:chExt cx="405926" cy="643327"/>
                    </a:xfrm>
                  </xdr:grpSpPr>
                  <xdr:cxnSp macro="">
                    <xdr:nvCxnSpPr>
                      <xdr:cNvPr id="138" name="Straight Connector 137">
                        <a:extLst>
                          <a:ext uri="{FF2B5EF4-FFF2-40B4-BE49-F238E27FC236}">
                            <a16:creationId xmlns:a16="http://schemas.microsoft.com/office/drawing/2014/main" id="{4A7346BA-A11F-469B-925C-AC2234FBA078}"/>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39" name="Group 138">
                        <a:extLst>
                          <a:ext uri="{FF2B5EF4-FFF2-40B4-BE49-F238E27FC236}">
                            <a16:creationId xmlns:a16="http://schemas.microsoft.com/office/drawing/2014/main" id="{874A765D-2073-454D-897A-5F160ADF2AD4}"/>
                          </a:ext>
                        </a:extLst>
                      </xdr:cNvPr>
                      <xdr:cNvGrpSpPr/>
                    </xdr:nvGrpSpPr>
                    <xdr:grpSpPr>
                      <a:xfrm>
                        <a:off x="877258" y="5478073"/>
                        <a:ext cx="405926" cy="643327"/>
                        <a:chOff x="877258" y="5478073"/>
                        <a:chExt cx="405926" cy="643327"/>
                      </a:xfrm>
                    </xdr:grpSpPr>
                    <xdr:sp macro="" textlink="">
                      <xdr:nvSpPr>
                        <xdr:cNvPr id="140" name="TextBox 77">
                          <a:extLst>
                            <a:ext uri="{FF2B5EF4-FFF2-40B4-BE49-F238E27FC236}">
                              <a16:creationId xmlns:a16="http://schemas.microsoft.com/office/drawing/2014/main" id="{99B80F27-A68A-4D4B-B010-313AB97EE0F4}"/>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3FDA0927-BECD-43A4-8591-1F2686A7F0F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077525E1-CDEA-4DB6-BFC7-711745F7E441}"/>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26" name="Group 125">
                      <a:extLst>
                        <a:ext uri="{FF2B5EF4-FFF2-40B4-BE49-F238E27FC236}">
                          <a16:creationId xmlns:a16="http://schemas.microsoft.com/office/drawing/2014/main" id="{83E5FFA8-098E-4B58-A19B-FBFBBA3FB0AB}"/>
                        </a:ext>
                      </a:extLst>
                    </xdr:cNvPr>
                    <xdr:cNvGrpSpPr/>
                  </xdr:nvGrpSpPr>
                  <xdr:grpSpPr>
                    <a:xfrm>
                      <a:off x="1572115" y="5478073"/>
                      <a:ext cx="405926" cy="643327"/>
                      <a:chOff x="877258" y="5478073"/>
                      <a:chExt cx="405926" cy="643327"/>
                    </a:xfrm>
                  </xdr:grpSpPr>
                  <xdr:cxnSp macro="">
                    <xdr:nvCxnSpPr>
                      <xdr:cNvPr id="133" name="Straight Connector 132">
                        <a:extLst>
                          <a:ext uri="{FF2B5EF4-FFF2-40B4-BE49-F238E27FC236}">
                            <a16:creationId xmlns:a16="http://schemas.microsoft.com/office/drawing/2014/main" id="{48BA0B27-192B-4E0C-ACC4-959EA0F262BD}"/>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34" name="Group 133">
                        <a:extLst>
                          <a:ext uri="{FF2B5EF4-FFF2-40B4-BE49-F238E27FC236}">
                            <a16:creationId xmlns:a16="http://schemas.microsoft.com/office/drawing/2014/main" id="{EC4567F4-A902-42E8-97EC-6AF95D1479B9}"/>
                          </a:ext>
                        </a:extLst>
                      </xdr:cNvPr>
                      <xdr:cNvGrpSpPr/>
                    </xdr:nvGrpSpPr>
                    <xdr:grpSpPr>
                      <a:xfrm>
                        <a:off x="877258" y="5478073"/>
                        <a:ext cx="405926" cy="643327"/>
                        <a:chOff x="877258" y="5478073"/>
                        <a:chExt cx="405926" cy="643327"/>
                      </a:xfrm>
                    </xdr:grpSpPr>
                    <xdr:sp macro="" textlink="">
                      <xdr:nvSpPr>
                        <xdr:cNvPr id="135" name="TextBox 77">
                          <a:extLst>
                            <a:ext uri="{FF2B5EF4-FFF2-40B4-BE49-F238E27FC236}">
                              <a16:creationId xmlns:a16="http://schemas.microsoft.com/office/drawing/2014/main" id="{E07BD4A8-5605-4228-9CAD-B9645C94D40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E6F2255F-8BE8-4C8C-83CD-267BD1F2AE8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8EDCB45F-4C4F-476C-95DC-F04111A5E423}"/>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27" name="Group 126">
                      <a:extLst>
                        <a:ext uri="{FF2B5EF4-FFF2-40B4-BE49-F238E27FC236}">
                          <a16:creationId xmlns:a16="http://schemas.microsoft.com/office/drawing/2014/main" id="{D0715631-3F78-4CA6-9F93-2D202C07A530}"/>
                        </a:ext>
                      </a:extLst>
                    </xdr:cNvPr>
                    <xdr:cNvGrpSpPr/>
                  </xdr:nvGrpSpPr>
                  <xdr:grpSpPr>
                    <a:xfrm>
                      <a:off x="1937873" y="5478073"/>
                      <a:ext cx="405926" cy="643327"/>
                      <a:chOff x="877258" y="5478073"/>
                      <a:chExt cx="405926" cy="643327"/>
                    </a:xfrm>
                  </xdr:grpSpPr>
                  <xdr:cxnSp macro="">
                    <xdr:nvCxnSpPr>
                      <xdr:cNvPr id="128" name="Straight Connector 127">
                        <a:extLst>
                          <a:ext uri="{FF2B5EF4-FFF2-40B4-BE49-F238E27FC236}">
                            <a16:creationId xmlns:a16="http://schemas.microsoft.com/office/drawing/2014/main" id="{A1A05FA2-F5DD-4F68-81AA-CEF1F7502D14}"/>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29" name="Group 128">
                        <a:extLst>
                          <a:ext uri="{FF2B5EF4-FFF2-40B4-BE49-F238E27FC236}">
                            <a16:creationId xmlns:a16="http://schemas.microsoft.com/office/drawing/2014/main" id="{1EBDB4AC-558E-4F3C-949F-FBD219B5E5B5}"/>
                          </a:ext>
                        </a:extLst>
                      </xdr:cNvPr>
                      <xdr:cNvGrpSpPr/>
                    </xdr:nvGrpSpPr>
                    <xdr:grpSpPr>
                      <a:xfrm>
                        <a:off x="877258" y="5478073"/>
                        <a:ext cx="405926" cy="643327"/>
                        <a:chOff x="877258" y="5478073"/>
                        <a:chExt cx="405926" cy="643327"/>
                      </a:xfrm>
                    </xdr:grpSpPr>
                    <xdr:sp macro="" textlink="">
                      <xdr:nvSpPr>
                        <xdr:cNvPr id="130" name="TextBox 77">
                          <a:extLst>
                            <a:ext uri="{FF2B5EF4-FFF2-40B4-BE49-F238E27FC236}">
                              <a16:creationId xmlns:a16="http://schemas.microsoft.com/office/drawing/2014/main" id="{C8E56C13-27F2-427F-89A1-DA89DC58C71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D136BA0A-BECC-43C7-BEBA-0DD9500E56F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218CC613-7012-413B-B8B7-6D850900DC1C}"/>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grpSp>
        <xdr:grpSp>
          <xdr:nvGrpSpPr>
            <xdr:cNvPr id="7" name="Group 6">
              <a:extLst>
                <a:ext uri="{FF2B5EF4-FFF2-40B4-BE49-F238E27FC236}">
                  <a16:creationId xmlns:a16="http://schemas.microsoft.com/office/drawing/2014/main" id="{EBD70AC5-3815-4662-AE7E-409B6489DE79}"/>
                </a:ext>
              </a:extLst>
            </xdr:cNvPr>
            <xdr:cNvGrpSpPr/>
          </xdr:nvGrpSpPr>
          <xdr:grpSpPr>
            <a:xfrm>
              <a:off x="5549358" y="5478072"/>
              <a:ext cx="6221708" cy="662136"/>
              <a:chOff x="5549358" y="5478072"/>
              <a:chExt cx="6221708" cy="662136"/>
            </a:xfrm>
          </xdr:grpSpPr>
          <xdr:grpSp>
            <xdr:nvGrpSpPr>
              <xdr:cNvPr id="8" name="Group 7">
                <a:extLst>
                  <a:ext uri="{FF2B5EF4-FFF2-40B4-BE49-F238E27FC236}">
                    <a16:creationId xmlns:a16="http://schemas.microsoft.com/office/drawing/2014/main" id="{5A8BEE2C-F0ED-43B6-A6D5-5D125102B3B8}"/>
                  </a:ext>
                </a:extLst>
              </xdr:cNvPr>
              <xdr:cNvGrpSpPr/>
            </xdr:nvGrpSpPr>
            <xdr:grpSpPr>
              <a:xfrm>
                <a:off x="10620284" y="5478073"/>
                <a:ext cx="422029" cy="643328"/>
                <a:chOff x="861155" y="5478072"/>
                <a:chExt cx="422029" cy="643328"/>
              </a:xfrm>
            </xdr:grpSpPr>
            <xdr:cxnSp macro="">
              <xdr:nvCxnSpPr>
                <xdr:cNvPr id="114" name="Straight Connector 113">
                  <a:extLst>
                    <a:ext uri="{FF2B5EF4-FFF2-40B4-BE49-F238E27FC236}">
                      <a16:creationId xmlns:a16="http://schemas.microsoft.com/office/drawing/2014/main" id="{B76BC45A-5B58-4124-8EF4-CE83AD1F3133}"/>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15" name="Group 114">
                  <a:extLst>
                    <a:ext uri="{FF2B5EF4-FFF2-40B4-BE49-F238E27FC236}">
                      <a16:creationId xmlns:a16="http://schemas.microsoft.com/office/drawing/2014/main" id="{1BA14405-006D-4F74-BA93-13F5B9A156D5}"/>
                    </a:ext>
                  </a:extLst>
                </xdr:cNvPr>
                <xdr:cNvGrpSpPr/>
              </xdr:nvGrpSpPr>
              <xdr:grpSpPr>
                <a:xfrm>
                  <a:off x="861155" y="5478072"/>
                  <a:ext cx="422029" cy="643328"/>
                  <a:chOff x="861155" y="5478072"/>
                  <a:chExt cx="422029" cy="643328"/>
                </a:xfrm>
              </xdr:grpSpPr>
              <xdr:sp macro="" textlink="">
                <xdr:nvSpPr>
                  <xdr:cNvPr id="116" name="TextBox 77">
                    <a:extLst>
                      <a:ext uri="{FF2B5EF4-FFF2-40B4-BE49-F238E27FC236}">
                        <a16:creationId xmlns:a16="http://schemas.microsoft.com/office/drawing/2014/main" id="{927A71CA-71AC-448B-827C-7584285B8E29}"/>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A6D0C349-3636-488F-AD48-02F96C986E7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A7BCCE4E-38F0-466A-A23D-58D75330BBBB}"/>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9" name="Group 8">
                <a:extLst>
                  <a:ext uri="{FF2B5EF4-FFF2-40B4-BE49-F238E27FC236}">
                    <a16:creationId xmlns:a16="http://schemas.microsoft.com/office/drawing/2014/main" id="{7CDB0CD6-37EE-4D1D-915A-F33A6E765962}"/>
                  </a:ext>
                </a:extLst>
              </xdr:cNvPr>
              <xdr:cNvGrpSpPr/>
            </xdr:nvGrpSpPr>
            <xdr:grpSpPr>
              <a:xfrm>
                <a:off x="5549358" y="5478072"/>
                <a:ext cx="6221708" cy="662136"/>
                <a:chOff x="5549358" y="5478072"/>
                <a:chExt cx="6221708" cy="662136"/>
              </a:xfrm>
            </xdr:grpSpPr>
            <xdr:grpSp>
              <xdr:nvGrpSpPr>
                <xdr:cNvPr id="10" name="Group 9">
                  <a:extLst>
                    <a:ext uri="{FF2B5EF4-FFF2-40B4-BE49-F238E27FC236}">
                      <a16:creationId xmlns:a16="http://schemas.microsoft.com/office/drawing/2014/main" id="{F7EEAA73-2AB1-42B4-80E2-C6C8D7B31163}"/>
                    </a:ext>
                  </a:extLst>
                </xdr:cNvPr>
                <xdr:cNvGrpSpPr/>
              </xdr:nvGrpSpPr>
              <xdr:grpSpPr>
                <a:xfrm>
                  <a:off x="5549358" y="5485624"/>
                  <a:ext cx="4383648" cy="654584"/>
                  <a:chOff x="1206357" y="5478073"/>
                  <a:chExt cx="4383648" cy="654584"/>
                </a:xfrm>
              </xdr:grpSpPr>
              <xdr:grpSp>
                <xdr:nvGrpSpPr>
                  <xdr:cNvPr id="36" name="Group 35">
                    <a:extLst>
                      <a:ext uri="{FF2B5EF4-FFF2-40B4-BE49-F238E27FC236}">
                        <a16:creationId xmlns:a16="http://schemas.microsoft.com/office/drawing/2014/main" id="{6E831233-7F20-4C13-99F6-5CB37A0D2676}"/>
                      </a:ext>
                    </a:extLst>
                  </xdr:cNvPr>
                  <xdr:cNvGrpSpPr/>
                </xdr:nvGrpSpPr>
                <xdr:grpSpPr>
                  <a:xfrm>
                    <a:off x="1206357" y="5478073"/>
                    <a:ext cx="2234715" cy="647032"/>
                    <a:chOff x="1206357" y="5478073"/>
                    <a:chExt cx="2234715" cy="647032"/>
                  </a:xfrm>
                </xdr:grpSpPr>
                <xdr:grpSp>
                  <xdr:nvGrpSpPr>
                    <xdr:cNvPr id="76" name="Group 75">
                      <a:extLst>
                        <a:ext uri="{FF2B5EF4-FFF2-40B4-BE49-F238E27FC236}">
                          <a16:creationId xmlns:a16="http://schemas.microsoft.com/office/drawing/2014/main" id="{F8C799D5-7093-44D4-A3DA-9D5236400206}"/>
                        </a:ext>
                      </a:extLst>
                    </xdr:cNvPr>
                    <xdr:cNvGrpSpPr/>
                  </xdr:nvGrpSpPr>
                  <xdr:grpSpPr>
                    <a:xfrm>
                      <a:off x="1206357" y="5478073"/>
                      <a:ext cx="1137442" cy="643327"/>
                      <a:chOff x="1206357" y="5478073"/>
                      <a:chExt cx="1137442" cy="643327"/>
                    </a:xfrm>
                  </xdr:grpSpPr>
                  <xdr:grpSp>
                    <xdr:nvGrpSpPr>
                      <xdr:cNvPr id="96" name="Group 95">
                        <a:extLst>
                          <a:ext uri="{FF2B5EF4-FFF2-40B4-BE49-F238E27FC236}">
                            <a16:creationId xmlns:a16="http://schemas.microsoft.com/office/drawing/2014/main" id="{4A6727A2-97B8-406E-9C43-0A8F8A427F66}"/>
                          </a:ext>
                        </a:extLst>
                      </xdr:cNvPr>
                      <xdr:cNvGrpSpPr/>
                    </xdr:nvGrpSpPr>
                    <xdr:grpSpPr>
                      <a:xfrm>
                        <a:off x="1206357" y="5478073"/>
                        <a:ext cx="405926" cy="643327"/>
                        <a:chOff x="877258" y="5478073"/>
                        <a:chExt cx="405926" cy="643327"/>
                      </a:xfrm>
                    </xdr:grpSpPr>
                    <xdr:cxnSp macro="">
                      <xdr:nvCxnSpPr>
                        <xdr:cNvPr id="109" name="Straight Connector 108">
                          <a:extLst>
                            <a:ext uri="{FF2B5EF4-FFF2-40B4-BE49-F238E27FC236}">
                              <a16:creationId xmlns:a16="http://schemas.microsoft.com/office/drawing/2014/main" id="{A2C8F0AF-23D9-4BF2-93F1-75805DCB7C08}"/>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10" name="Group 109">
                          <a:extLst>
                            <a:ext uri="{FF2B5EF4-FFF2-40B4-BE49-F238E27FC236}">
                              <a16:creationId xmlns:a16="http://schemas.microsoft.com/office/drawing/2014/main" id="{F4BE40F0-1EA5-469F-B40B-C06AEF3E6099}"/>
                            </a:ext>
                          </a:extLst>
                        </xdr:cNvPr>
                        <xdr:cNvGrpSpPr/>
                      </xdr:nvGrpSpPr>
                      <xdr:grpSpPr>
                        <a:xfrm>
                          <a:off x="877258" y="5478073"/>
                          <a:ext cx="405926" cy="643327"/>
                          <a:chOff x="877258" y="5478073"/>
                          <a:chExt cx="405926" cy="643327"/>
                        </a:xfrm>
                      </xdr:grpSpPr>
                      <xdr:sp macro="" textlink="">
                        <xdr:nvSpPr>
                          <xdr:cNvPr id="111" name="TextBox 77">
                            <a:extLst>
                              <a:ext uri="{FF2B5EF4-FFF2-40B4-BE49-F238E27FC236}">
                                <a16:creationId xmlns:a16="http://schemas.microsoft.com/office/drawing/2014/main" id="{D3E4C903-91FF-41A7-8C30-EC2554C7DF3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32090B80-CD35-4708-820C-0D11CFE5CDC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E6E838EC-E6F1-41DA-9AB9-A4A9982C4361}"/>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97" name="Group 96">
                        <a:extLst>
                          <a:ext uri="{FF2B5EF4-FFF2-40B4-BE49-F238E27FC236}">
                            <a16:creationId xmlns:a16="http://schemas.microsoft.com/office/drawing/2014/main" id="{49D6C1AA-8E00-47D5-9326-7F21FE304978}"/>
                          </a:ext>
                        </a:extLst>
                      </xdr:cNvPr>
                      <xdr:cNvGrpSpPr/>
                    </xdr:nvGrpSpPr>
                    <xdr:grpSpPr>
                      <a:xfrm>
                        <a:off x="1572115" y="5478073"/>
                        <a:ext cx="405926" cy="643327"/>
                        <a:chOff x="877258" y="5478073"/>
                        <a:chExt cx="405926" cy="643327"/>
                      </a:xfrm>
                    </xdr:grpSpPr>
                    <xdr:cxnSp macro="">
                      <xdr:nvCxnSpPr>
                        <xdr:cNvPr id="104" name="Straight Connector 103">
                          <a:extLst>
                            <a:ext uri="{FF2B5EF4-FFF2-40B4-BE49-F238E27FC236}">
                              <a16:creationId xmlns:a16="http://schemas.microsoft.com/office/drawing/2014/main" id="{54296BEB-C845-4CA2-9697-3C7FC51DED6A}"/>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05" name="Group 104">
                          <a:extLst>
                            <a:ext uri="{FF2B5EF4-FFF2-40B4-BE49-F238E27FC236}">
                              <a16:creationId xmlns:a16="http://schemas.microsoft.com/office/drawing/2014/main" id="{6640ECC6-8F5C-42A6-A3C9-C572A8F9E3FF}"/>
                            </a:ext>
                          </a:extLst>
                        </xdr:cNvPr>
                        <xdr:cNvGrpSpPr/>
                      </xdr:nvGrpSpPr>
                      <xdr:grpSpPr>
                        <a:xfrm>
                          <a:off x="877258" y="5478073"/>
                          <a:ext cx="405926" cy="643327"/>
                          <a:chOff x="877258" y="5478073"/>
                          <a:chExt cx="405926" cy="643327"/>
                        </a:xfrm>
                      </xdr:grpSpPr>
                      <xdr:sp macro="" textlink="">
                        <xdr:nvSpPr>
                          <xdr:cNvPr id="106" name="TextBox 77">
                            <a:extLst>
                              <a:ext uri="{FF2B5EF4-FFF2-40B4-BE49-F238E27FC236}">
                                <a16:creationId xmlns:a16="http://schemas.microsoft.com/office/drawing/2014/main" id="{6C9F7D8C-6FB7-433C-9990-17F5252682B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4CC9B1B6-D5FD-4F90-A88F-0F8F6B0B926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FF5EC819-3940-4701-AFB0-40A32CE0FCC8}"/>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98" name="Group 97">
                        <a:extLst>
                          <a:ext uri="{FF2B5EF4-FFF2-40B4-BE49-F238E27FC236}">
                            <a16:creationId xmlns:a16="http://schemas.microsoft.com/office/drawing/2014/main" id="{5E7E292E-45C4-423C-9E96-08A46E8AB1D2}"/>
                          </a:ext>
                        </a:extLst>
                      </xdr:cNvPr>
                      <xdr:cNvGrpSpPr/>
                    </xdr:nvGrpSpPr>
                    <xdr:grpSpPr>
                      <a:xfrm>
                        <a:off x="1937873" y="5478073"/>
                        <a:ext cx="405926" cy="643327"/>
                        <a:chOff x="877258" y="5478073"/>
                        <a:chExt cx="405926" cy="643327"/>
                      </a:xfrm>
                    </xdr:grpSpPr>
                    <xdr:cxnSp macro="">
                      <xdr:nvCxnSpPr>
                        <xdr:cNvPr id="99" name="Straight Connector 98">
                          <a:extLst>
                            <a:ext uri="{FF2B5EF4-FFF2-40B4-BE49-F238E27FC236}">
                              <a16:creationId xmlns:a16="http://schemas.microsoft.com/office/drawing/2014/main" id="{E28B3759-9456-4A2B-BA5E-65F287CA387B}"/>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00" name="Group 99">
                          <a:extLst>
                            <a:ext uri="{FF2B5EF4-FFF2-40B4-BE49-F238E27FC236}">
                              <a16:creationId xmlns:a16="http://schemas.microsoft.com/office/drawing/2014/main" id="{56E54CD8-E1D3-4960-8B65-4C4353ECFB28}"/>
                            </a:ext>
                          </a:extLst>
                        </xdr:cNvPr>
                        <xdr:cNvGrpSpPr/>
                      </xdr:nvGrpSpPr>
                      <xdr:grpSpPr>
                        <a:xfrm>
                          <a:off x="877258" y="5478073"/>
                          <a:ext cx="405926" cy="643327"/>
                          <a:chOff x="877258" y="5478073"/>
                          <a:chExt cx="405926" cy="643327"/>
                        </a:xfrm>
                      </xdr:grpSpPr>
                      <xdr:sp macro="" textlink="">
                        <xdr:nvSpPr>
                          <xdr:cNvPr id="101" name="TextBox 77">
                            <a:extLst>
                              <a:ext uri="{FF2B5EF4-FFF2-40B4-BE49-F238E27FC236}">
                                <a16:creationId xmlns:a16="http://schemas.microsoft.com/office/drawing/2014/main" id="{1217E377-CC7C-4074-B079-A71FA93835D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34CA4043-7781-4F72-B05C-A9531EAC0CC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60D795BE-155D-45F8-9CF6-427B60131319}"/>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nvGrpSpPr>
                    <xdr:cNvPr id="77" name="Group 76">
                      <a:extLst>
                        <a:ext uri="{FF2B5EF4-FFF2-40B4-BE49-F238E27FC236}">
                          <a16:creationId xmlns:a16="http://schemas.microsoft.com/office/drawing/2014/main" id="{A4882000-7583-4632-8C3E-1C95B6765771}"/>
                        </a:ext>
                      </a:extLst>
                    </xdr:cNvPr>
                    <xdr:cNvGrpSpPr/>
                  </xdr:nvGrpSpPr>
                  <xdr:grpSpPr>
                    <a:xfrm>
                      <a:off x="2303630" y="5481778"/>
                      <a:ext cx="1137442" cy="643327"/>
                      <a:chOff x="1206357" y="5478073"/>
                      <a:chExt cx="1137442" cy="643327"/>
                    </a:xfrm>
                  </xdr:grpSpPr>
                  <xdr:grpSp>
                    <xdr:nvGrpSpPr>
                      <xdr:cNvPr id="78" name="Group 77">
                        <a:extLst>
                          <a:ext uri="{FF2B5EF4-FFF2-40B4-BE49-F238E27FC236}">
                            <a16:creationId xmlns:a16="http://schemas.microsoft.com/office/drawing/2014/main" id="{F5E57EE6-8CDF-407D-8484-073458B909AA}"/>
                          </a:ext>
                        </a:extLst>
                      </xdr:cNvPr>
                      <xdr:cNvGrpSpPr/>
                    </xdr:nvGrpSpPr>
                    <xdr:grpSpPr>
                      <a:xfrm>
                        <a:off x="1206357" y="5478073"/>
                        <a:ext cx="405926" cy="643327"/>
                        <a:chOff x="877258" y="5478073"/>
                        <a:chExt cx="405926" cy="643327"/>
                      </a:xfrm>
                    </xdr:grpSpPr>
                    <xdr:cxnSp macro="">
                      <xdr:nvCxnSpPr>
                        <xdr:cNvPr id="91" name="Straight Connector 90">
                          <a:extLst>
                            <a:ext uri="{FF2B5EF4-FFF2-40B4-BE49-F238E27FC236}">
                              <a16:creationId xmlns:a16="http://schemas.microsoft.com/office/drawing/2014/main" id="{9949F2E1-7539-4467-96EA-4F230E30D8ED}"/>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92" name="Group 91">
                          <a:extLst>
                            <a:ext uri="{FF2B5EF4-FFF2-40B4-BE49-F238E27FC236}">
                              <a16:creationId xmlns:a16="http://schemas.microsoft.com/office/drawing/2014/main" id="{BEBCD256-9285-4D5B-8F97-D5D54D8D51E5}"/>
                            </a:ext>
                          </a:extLst>
                        </xdr:cNvPr>
                        <xdr:cNvGrpSpPr/>
                      </xdr:nvGrpSpPr>
                      <xdr:grpSpPr>
                        <a:xfrm>
                          <a:off x="877258" y="5478073"/>
                          <a:ext cx="405926" cy="643327"/>
                          <a:chOff x="877258" y="5478073"/>
                          <a:chExt cx="405926" cy="643327"/>
                        </a:xfrm>
                      </xdr:grpSpPr>
                      <xdr:sp macro="" textlink="">
                        <xdr:nvSpPr>
                          <xdr:cNvPr id="93" name="TextBox 77">
                            <a:extLst>
                              <a:ext uri="{FF2B5EF4-FFF2-40B4-BE49-F238E27FC236}">
                                <a16:creationId xmlns:a16="http://schemas.microsoft.com/office/drawing/2014/main" id="{A34F1D9D-3C8F-4F59-B9BC-9CD91DE88FD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3A778986-B82D-4880-B31C-BE67A3C7E1E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90077B6F-462A-441D-BC5A-206E73972C15}"/>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79" name="Group 78">
                        <a:extLst>
                          <a:ext uri="{FF2B5EF4-FFF2-40B4-BE49-F238E27FC236}">
                            <a16:creationId xmlns:a16="http://schemas.microsoft.com/office/drawing/2014/main" id="{323E270B-4AC9-42C2-B09A-6F0F112E1B0A}"/>
                          </a:ext>
                        </a:extLst>
                      </xdr:cNvPr>
                      <xdr:cNvGrpSpPr/>
                    </xdr:nvGrpSpPr>
                    <xdr:grpSpPr>
                      <a:xfrm>
                        <a:off x="1572115" y="5478073"/>
                        <a:ext cx="405926" cy="643327"/>
                        <a:chOff x="877258" y="5478073"/>
                        <a:chExt cx="405926" cy="643327"/>
                      </a:xfrm>
                    </xdr:grpSpPr>
                    <xdr:cxnSp macro="">
                      <xdr:nvCxnSpPr>
                        <xdr:cNvPr id="86" name="Straight Connector 85">
                          <a:extLst>
                            <a:ext uri="{FF2B5EF4-FFF2-40B4-BE49-F238E27FC236}">
                              <a16:creationId xmlns:a16="http://schemas.microsoft.com/office/drawing/2014/main" id="{F6EB8F5C-B05F-420F-A1A1-065715ABCACC}"/>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87" name="Group 86">
                          <a:extLst>
                            <a:ext uri="{FF2B5EF4-FFF2-40B4-BE49-F238E27FC236}">
                              <a16:creationId xmlns:a16="http://schemas.microsoft.com/office/drawing/2014/main" id="{57D7FC1C-131A-474F-A8AD-6C4AAED22F9F}"/>
                            </a:ext>
                          </a:extLst>
                        </xdr:cNvPr>
                        <xdr:cNvGrpSpPr/>
                      </xdr:nvGrpSpPr>
                      <xdr:grpSpPr>
                        <a:xfrm>
                          <a:off x="877258" y="5478073"/>
                          <a:ext cx="405926" cy="643327"/>
                          <a:chOff x="877258" y="5478073"/>
                          <a:chExt cx="405926" cy="643327"/>
                        </a:xfrm>
                      </xdr:grpSpPr>
                      <xdr:sp macro="" textlink="">
                        <xdr:nvSpPr>
                          <xdr:cNvPr id="88" name="TextBox 77">
                            <a:extLst>
                              <a:ext uri="{FF2B5EF4-FFF2-40B4-BE49-F238E27FC236}">
                                <a16:creationId xmlns:a16="http://schemas.microsoft.com/office/drawing/2014/main" id="{3197503C-58FB-4B8D-A11E-990A3CEA316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FAFD9605-C04D-49E8-AD22-FDF107D1F6B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4B96DE9E-6044-4D1E-9241-7CD078605858}"/>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80" name="Group 79">
                        <a:extLst>
                          <a:ext uri="{FF2B5EF4-FFF2-40B4-BE49-F238E27FC236}">
                            <a16:creationId xmlns:a16="http://schemas.microsoft.com/office/drawing/2014/main" id="{3381B9E9-1104-4EFA-A785-6A65FC8E3D22}"/>
                          </a:ext>
                        </a:extLst>
                      </xdr:cNvPr>
                      <xdr:cNvGrpSpPr/>
                    </xdr:nvGrpSpPr>
                    <xdr:grpSpPr>
                      <a:xfrm>
                        <a:off x="1937873" y="5478073"/>
                        <a:ext cx="405926" cy="643327"/>
                        <a:chOff x="877258" y="5478073"/>
                        <a:chExt cx="405926" cy="643327"/>
                      </a:xfrm>
                    </xdr:grpSpPr>
                    <xdr:cxnSp macro="">
                      <xdr:nvCxnSpPr>
                        <xdr:cNvPr id="81" name="Straight Connector 80">
                          <a:extLst>
                            <a:ext uri="{FF2B5EF4-FFF2-40B4-BE49-F238E27FC236}">
                              <a16:creationId xmlns:a16="http://schemas.microsoft.com/office/drawing/2014/main" id="{F50C3905-A8C8-4D21-BC9E-CD8E6424432A}"/>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82" name="Group 81">
                          <a:extLst>
                            <a:ext uri="{FF2B5EF4-FFF2-40B4-BE49-F238E27FC236}">
                              <a16:creationId xmlns:a16="http://schemas.microsoft.com/office/drawing/2014/main" id="{4024F954-F7AF-43C3-A038-0CBD63B2B62A}"/>
                            </a:ext>
                          </a:extLst>
                        </xdr:cNvPr>
                        <xdr:cNvGrpSpPr/>
                      </xdr:nvGrpSpPr>
                      <xdr:grpSpPr>
                        <a:xfrm>
                          <a:off x="877258" y="5478073"/>
                          <a:ext cx="405926" cy="643327"/>
                          <a:chOff x="877258" y="5478073"/>
                          <a:chExt cx="405926" cy="643327"/>
                        </a:xfrm>
                      </xdr:grpSpPr>
                      <xdr:sp macro="" textlink="">
                        <xdr:nvSpPr>
                          <xdr:cNvPr id="83" name="TextBox 77">
                            <a:extLst>
                              <a:ext uri="{FF2B5EF4-FFF2-40B4-BE49-F238E27FC236}">
                                <a16:creationId xmlns:a16="http://schemas.microsoft.com/office/drawing/2014/main" id="{94C70652-14BA-4707-8A1A-6D66D49CFD1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4C64CCA6-5B75-43D0-9876-81F506C29A5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7A99F226-3028-4B3D-BE69-7C7949398072}"/>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nvGrpSpPr>
                  <xdr:cNvPr id="37" name="Group 36">
                    <a:extLst>
                      <a:ext uri="{FF2B5EF4-FFF2-40B4-BE49-F238E27FC236}">
                        <a16:creationId xmlns:a16="http://schemas.microsoft.com/office/drawing/2014/main" id="{6D6BA92D-354A-4108-ADEE-FD196E8DE686}"/>
                      </a:ext>
                    </a:extLst>
                  </xdr:cNvPr>
                  <xdr:cNvGrpSpPr/>
                </xdr:nvGrpSpPr>
                <xdr:grpSpPr>
                  <a:xfrm>
                    <a:off x="3372043" y="5485625"/>
                    <a:ext cx="2217962" cy="647032"/>
                    <a:chOff x="1206357" y="5478073"/>
                    <a:chExt cx="2217962" cy="647032"/>
                  </a:xfrm>
                </xdr:grpSpPr>
                <xdr:grpSp>
                  <xdr:nvGrpSpPr>
                    <xdr:cNvPr id="38" name="Group 37">
                      <a:extLst>
                        <a:ext uri="{FF2B5EF4-FFF2-40B4-BE49-F238E27FC236}">
                          <a16:creationId xmlns:a16="http://schemas.microsoft.com/office/drawing/2014/main" id="{1BD1DCE1-EA08-424A-AC39-FEAB018EC5B2}"/>
                        </a:ext>
                      </a:extLst>
                    </xdr:cNvPr>
                    <xdr:cNvGrpSpPr/>
                  </xdr:nvGrpSpPr>
                  <xdr:grpSpPr>
                    <a:xfrm>
                      <a:off x="1206357" y="5478073"/>
                      <a:ext cx="1137442" cy="643327"/>
                      <a:chOff x="1206357" y="5478073"/>
                      <a:chExt cx="1137442" cy="643327"/>
                    </a:xfrm>
                  </xdr:grpSpPr>
                  <xdr:grpSp>
                    <xdr:nvGrpSpPr>
                      <xdr:cNvPr id="58" name="Group 57">
                        <a:extLst>
                          <a:ext uri="{FF2B5EF4-FFF2-40B4-BE49-F238E27FC236}">
                            <a16:creationId xmlns:a16="http://schemas.microsoft.com/office/drawing/2014/main" id="{36E9BF65-E98B-43F6-83FE-9E30C28B2370}"/>
                          </a:ext>
                        </a:extLst>
                      </xdr:cNvPr>
                      <xdr:cNvGrpSpPr/>
                    </xdr:nvGrpSpPr>
                    <xdr:grpSpPr>
                      <a:xfrm>
                        <a:off x="1206357" y="5478073"/>
                        <a:ext cx="405926" cy="643327"/>
                        <a:chOff x="877258" y="5478073"/>
                        <a:chExt cx="405926" cy="643327"/>
                      </a:xfrm>
                    </xdr:grpSpPr>
                    <xdr:cxnSp macro="">
                      <xdr:nvCxnSpPr>
                        <xdr:cNvPr id="71" name="Straight Connector 70">
                          <a:extLst>
                            <a:ext uri="{FF2B5EF4-FFF2-40B4-BE49-F238E27FC236}">
                              <a16:creationId xmlns:a16="http://schemas.microsoft.com/office/drawing/2014/main" id="{A58740BD-D70E-4AEB-893D-C8254D261397}"/>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72" name="Group 71">
                          <a:extLst>
                            <a:ext uri="{FF2B5EF4-FFF2-40B4-BE49-F238E27FC236}">
                              <a16:creationId xmlns:a16="http://schemas.microsoft.com/office/drawing/2014/main" id="{E3D25CC3-A0F7-4BBA-871C-39904394F89B}"/>
                            </a:ext>
                          </a:extLst>
                        </xdr:cNvPr>
                        <xdr:cNvGrpSpPr/>
                      </xdr:nvGrpSpPr>
                      <xdr:grpSpPr>
                        <a:xfrm>
                          <a:off x="877258" y="5478073"/>
                          <a:ext cx="405926" cy="643327"/>
                          <a:chOff x="877258" y="5478073"/>
                          <a:chExt cx="405926" cy="643327"/>
                        </a:xfrm>
                      </xdr:grpSpPr>
                      <xdr:sp macro="" textlink="">
                        <xdr:nvSpPr>
                          <xdr:cNvPr id="73" name="TextBox 77">
                            <a:extLst>
                              <a:ext uri="{FF2B5EF4-FFF2-40B4-BE49-F238E27FC236}">
                                <a16:creationId xmlns:a16="http://schemas.microsoft.com/office/drawing/2014/main" id="{054DC3EA-84E3-490F-9FA6-AEB4C385DA3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3B904678-2295-41CF-90E5-832A8E63A6B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9D263975-0BDD-42A8-B15C-7A8ACF37D9FB}"/>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59" name="Group 58">
                        <a:extLst>
                          <a:ext uri="{FF2B5EF4-FFF2-40B4-BE49-F238E27FC236}">
                            <a16:creationId xmlns:a16="http://schemas.microsoft.com/office/drawing/2014/main" id="{7C9779DF-7554-4FB6-862C-181C2D0D24D3}"/>
                          </a:ext>
                        </a:extLst>
                      </xdr:cNvPr>
                      <xdr:cNvGrpSpPr/>
                    </xdr:nvGrpSpPr>
                    <xdr:grpSpPr>
                      <a:xfrm>
                        <a:off x="1572115" y="5478073"/>
                        <a:ext cx="405926" cy="643327"/>
                        <a:chOff x="877258" y="5478073"/>
                        <a:chExt cx="405926" cy="643327"/>
                      </a:xfrm>
                    </xdr:grpSpPr>
                    <xdr:cxnSp macro="">
                      <xdr:nvCxnSpPr>
                        <xdr:cNvPr id="66" name="Straight Connector 65">
                          <a:extLst>
                            <a:ext uri="{FF2B5EF4-FFF2-40B4-BE49-F238E27FC236}">
                              <a16:creationId xmlns:a16="http://schemas.microsoft.com/office/drawing/2014/main" id="{F2E5E574-819C-43EF-B79C-447A3BB4847C}"/>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67" name="Group 66">
                          <a:extLst>
                            <a:ext uri="{FF2B5EF4-FFF2-40B4-BE49-F238E27FC236}">
                              <a16:creationId xmlns:a16="http://schemas.microsoft.com/office/drawing/2014/main" id="{CB5FE1EF-6404-4C78-AA64-5AE5C516F293}"/>
                            </a:ext>
                          </a:extLst>
                        </xdr:cNvPr>
                        <xdr:cNvGrpSpPr/>
                      </xdr:nvGrpSpPr>
                      <xdr:grpSpPr>
                        <a:xfrm>
                          <a:off x="877258" y="5478073"/>
                          <a:ext cx="405926" cy="643327"/>
                          <a:chOff x="877258" y="5478073"/>
                          <a:chExt cx="405926" cy="643327"/>
                        </a:xfrm>
                      </xdr:grpSpPr>
                      <xdr:sp macro="" textlink="">
                        <xdr:nvSpPr>
                          <xdr:cNvPr id="68" name="TextBox 77">
                            <a:extLst>
                              <a:ext uri="{FF2B5EF4-FFF2-40B4-BE49-F238E27FC236}">
                                <a16:creationId xmlns:a16="http://schemas.microsoft.com/office/drawing/2014/main" id="{62FF3766-904A-43FF-ABAA-4C1696A7098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DDC3D9E3-C211-4CD9-AD2D-E01402D7776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407CBFDF-22A6-4851-8E8F-9209A584204E}"/>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60" name="Group 59">
                        <a:extLst>
                          <a:ext uri="{FF2B5EF4-FFF2-40B4-BE49-F238E27FC236}">
                            <a16:creationId xmlns:a16="http://schemas.microsoft.com/office/drawing/2014/main" id="{D36F92F3-0A79-4BE9-81C6-05FE615564F5}"/>
                          </a:ext>
                        </a:extLst>
                      </xdr:cNvPr>
                      <xdr:cNvGrpSpPr/>
                    </xdr:nvGrpSpPr>
                    <xdr:grpSpPr>
                      <a:xfrm>
                        <a:off x="1937873" y="5478073"/>
                        <a:ext cx="405926" cy="643327"/>
                        <a:chOff x="877258" y="5478073"/>
                        <a:chExt cx="405926" cy="643327"/>
                      </a:xfrm>
                    </xdr:grpSpPr>
                    <xdr:cxnSp macro="">
                      <xdr:nvCxnSpPr>
                        <xdr:cNvPr id="61" name="Straight Connector 60">
                          <a:extLst>
                            <a:ext uri="{FF2B5EF4-FFF2-40B4-BE49-F238E27FC236}">
                              <a16:creationId xmlns:a16="http://schemas.microsoft.com/office/drawing/2014/main" id="{BF36DC3D-76E0-47CD-B70A-1BD6EA3354A2}"/>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62" name="Group 61">
                          <a:extLst>
                            <a:ext uri="{FF2B5EF4-FFF2-40B4-BE49-F238E27FC236}">
                              <a16:creationId xmlns:a16="http://schemas.microsoft.com/office/drawing/2014/main" id="{3A4EB86A-18D7-42A1-A08C-93486D62CC39}"/>
                            </a:ext>
                          </a:extLst>
                        </xdr:cNvPr>
                        <xdr:cNvGrpSpPr/>
                      </xdr:nvGrpSpPr>
                      <xdr:grpSpPr>
                        <a:xfrm>
                          <a:off x="877258" y="5478073"/>
                          <a:ext cx="405926" cy="643327"/>
                          <a:chOff x="877258" y="5478073"/>
                          <a:chExt cx="405926" cy="643327"/>
                        </a:xfrm>
                      </xdr:grpSpPr>
                      <xdr:sp macro="" textlink="">
                        <xdr:nvSpPr>
                          <xdr:cNvPr id="63" name="TextBox 77">
                            <a:extLst>
                              <a:ext uri="{FF2B5EF4-FFF2-40B4-BE49-F238E27FC236}">
                                <a16:creationId xmlns:a16="http://schemas.microsoft.com/office/drawing/2014/main" id="{8F677EEB-C00F-42E8-9C7F-0D3FBAC8C41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43F60EE1-2879-453F-9311-2FA30F8B978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5678A228-54E9-44F8-B5E9-8626C1A84332}"/>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nvGrpSpPr>
                    <xdr:cNvPr id="39" name="Group 38">
                      <a:extLst>
                        <a:ext uri="{FF2B5EF4-FFF2-40B4-BE49-F238E27FC236}">
                          <a16:creationId xmlns:a16="http://schemas.microsoft.com/office/drawing/2014/main" id="{81E0CB1D-6EC6-4D67-B3F2-27CF9AA2ACE6}"/>
                        </a:ext>
                      </a:extLst>
                    </xdr:cNvPr>
                    <xdr:cNvGrpSpPr/>
                  </xdr:nvGrpSpPr>
                  <xdr:grpSpPr>
                    <a:xfrm>
                      <a:off x="2303630" y="5481778"/>
                      <a:ext cx="1120689" cy="643327"/>
                      <a:chOff x="1206357" y="5478073"/>
                      <a:chExt cx="1120689" cy="643327"/>
                    </a:xfrm>
                  </xdr:grpSpPr>
                  <xdr:grpSp>
                    <xdr:nvGrpSpPr>
                      <xdr:cNvPr id="40" name="Group 39">
                        <a:extLst>
                          <a:ext uri="{FF2B5EF4-FFF2-40B4-BE49-F238E27FC236}">
                            <a16:creationId xmlns:a16="http://schemas.microsoft.com/office/drawing/2014/main" id="{4C40707C-4773-45D6-8492-CFD5478A7ED1}"/>
                          </a:ext>
                        </a:extLst>
                      </xdr:cNvPr>
                      <xdr:cNvGrpSpPr/>
                    </xdr:nvGrpSpPr>
                    <xdr:grpSpPr>
                      <a:xfrm>
                        <a:off x="1206357" y="5478073"/>
                        <a:ext cx="405926" cy="643327"/>
                        <a:chOff x="877258" y="5478073"/>
                        <a:chExt cx="405926" cy="643327"/>
                      </a:xfrm>
                    </xdr:grpSpPr>
                    <xdr:cxnSp macro="">
                      <xdr:nvCxnSpPr>
                        <xdr:cNvPr id="53" name="Straight Connector 52">
                          <a:extLst>
                            <a:ext uri="{FF2B5EF4-FFF2-40B4-BE49-F238E27FC236}">
                              <a16:creationId xmlns:a16="http://schemas.microsoft.com/office/drawing/2014/main" id="{719D2DCA-B00D-43ED-A24E-41026D65C005}"/>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54" name="Group 53">
                          <a:extLst>
                            <a:ext uri="{FF2B5EF4-FFF2-40B4-BE49-F238E27FC236}">
                              <a16:creationId xmlns:a16="http://schemas.microsoft.com/office/drawing/2014/main" id="{01507C9A-9E3C-416C-BAC4-9C726076C55C}"/>
                            </a:ext>
                          </a:extLst>
                        </xdr:cNvPr>
                        <xdr:cNvGrpSpPr/>
                      </xdr:nvGrpSpPr>
                      <xdr:grpSpPr>
                        <a:xfrm>
                          <a:off x="877258" y="5478073"/>
                          <a:ext cx="405926" cy="643327"/>
                          <a:chOff x="877258" y="5478073"/>
                          <a:chExt cx="405926" cy="643327"/>
                        </a:xfrm>
                      </xdr:grpSpPr>
                      <xdr:sp macro="" textlink="">
                        <xdr:nvSpPr>
                          <xdr:cNvPr id="55" name="TextBox 77">
                            <a:extLst>
                              <a:ext uri="{FF2B5EF4-FFF2-40B4-BE49-F238E27FC236}">
                                <a16:creationId xmlns:a16="http://schemas.microsoft.com/office/drawing/2014/main" id="{6ED7288A-6B4F-41A3-9E27-0757BB25CC8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69648F0B-F8D3-46C8-A57A-C97E25A61B7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08FBA2FF-D7DA-4DFB-A5CE-4E524535C2FB}"/>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41" name="Group 40">
                        <a:extLst>
                          <a:ext uri="{FF2B5EF4-FFF2-40B4-BE49-F238E27FC236}">
                            <a16:creationId xmlns:a16="http://schemas.microsoft.com/office/drawing/2014/main" id="{FAB478D2-5492-4E26-B496-95E0D3A03DF0}"/>
                          </a:ext>
                        </a:extLst>
                      </xdr:cNvPr>
                      <xdr:cNvGrpSpPr/>
                    </xdr:nvGrpSpPr>
                    <xdr:grpSpPr>
                      <a:xfrm>
                        <a:off x="1572115" y="5478073"/>
                        <a:ext cx="405926" cy="643327"/>
                        <a:chOff x="877258" y="5478073"/>
                        <a:chExt cx="405926" cy="643327"/>
                      </a:xfrm>
                    </xdr:grpSpPr>
                    <xdr:cxnSp macro="">
                      <xdr:nvCxnSpPr>
                        <xdr:cNvPr id="48" name="Straight Connector 47">
                          <a:extLst>
                            <a:ext uri="{FF2B5EF4-FFF2-40B4-BE49-F238E27FC236}">
                              <a16:creationId xmlns:a16="http://schemas.microsoft.com/office/drawing/2014/main" id="{AC34F5FA-042A-4002-89C2-0D0DB56E0E93}"/>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49" name="Group 48">
                          <a:extLst>
                            <a:ext uri="{FF2B5EF4-FFF2-40B4-BE49-F238E27FC236}">
                              <a16:creationId xmlns:a16="http://schemas.microsoft.com/office/drawing/2014/main" id="{5748DADC-EBDE-4164-AC07-54C1D2002AEC}"/>
                            </a:ext>
                          </a:extLst>
                        </xdr:cNvPr>
                        <xdr:cNvGrpSpPr/>
                      </xdr:nvGrpSpPr>
                      <xdr:grpSpPr>
                        <a:xfrm>
                          <a:off x="877258" y="5478073"/>
                          <a:ext cx="405926" cy="643327"/>
                          <a:chOff x="877258" y="5478073"/>
                          <a:chExt cx="405926" cy="643327"/>
                        </a:xfrm>
                      </xdr:grpSpPr>
                      <xdr:sp macro="" textlink="">
                        <xdr:nvSpPr>
                          <xdr:cNvPr id="50" name="TextBox 77">
                            <a:extLst>
                              <a:ext uri="{FF2B5EF4-FFF2-40B4-BE49-F238E27FC236}">
                                <a16:creationId xmlns:a16="http://schemas.microsoft.com/office/drawing/2014/main" id="{27675368-E85D-4BF3-AC46-FFA17E48896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EC4109FD-8E5F-44CF-A0A8-177837C95E7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5706963B-651A-45E4-97BB-2C18B2CDED0C}"/>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42" name="Group 41">
                        <a:extLst>
                          <a:ext uri="{FF2B5EF4-FFF2-40B4-BE49-F238E27FC236}">
                            <a16:creationId xmlns:a16="http://schemas.microsoft.com/office/drawing/2014/main" id="{AE6F18BD-3F34-4F50-B9ED-9C56BCF55395}"/>
                          </a:ext>
                        </a:extLst>
                      </xdr:cNvPr>
                      <xdr:cNvGrpSpPr/>
                    </xdr:nvGrpSpPr>
                    <xdr:grpSpPr>
                      <a:xfrm>
                        <a:off x="1937873" y="5478073"/>
                        <a:ext cx="389173" cy="616971"/>
                        <a:chOff x="877258" y="5478073"/>
                        <a:chExt cx="389173" cy="616971"/>
                      </a:xfrm>
                    </xdr:grpSpPr>
                    <xdr:cxnSp macro="">
                      <xdr:nvCxnSpPr>
                        <xdr:cNvPr id="43" name="Straight Connector 42">
                          <a:extLst>
                            <a:ext uri="{FF2B5EF4-FFF2-40B4-BE49-F238E27FC236}">
                              <a16:creationId xmlns:a16="http://schemas.microsoft.com/office/drawing/2014/main" id="{09E80BB5-BD0A-4319-B805-C957F3C200D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44" name="Group 43">
                          <a:extLst>
                            <a:ext uri="{FF2B5EF4-FFF2-40B4-BE49-F238E27FC236}">
                              <a16:creationId xmlns:a16="http://schemas.microsoft.com/office/drawing/2014/main" id="{13221101-728B-4CBD-BF1F-D82FD4648F9A}"/>
                            </a:ext>
                          </a:extLst>
                        </xdr:cNvPr>
                        <xdr:cNvGrpSpPr/>
                      </xdr:nvGrpSpPr>
                      <xdr:grpSpPr>
                        <a:xfrm>
                          <a:off x="877258" y="5478073"/>
                          <a:ext cx="389173" cy="616971"/>
                          <a:chOff x="877258" y="5478073"/>
                          <a:chExt cx="389173" cy="616971"/>
                        </a:xfrm>
                      </xdr:grpSpPr>
                      <xdr:sp macro="" textlink="">
                        <xdr:nvSpPr>
                          <xdr:cNvPr id="45" name="TextBox 77">
                            <a:extLst>
                              <a:ext uri="{FF2B5EF4-FFF2-40B4-BE49-F238E27FC236}">
                                <a16:creationId xmlns:a16="http://schemas.microsoft.com/office/drawing/2014/main" id="{A11287A9-A354-4BB6-9C38-F2FB9798560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FD6EAB2C-19A3-414C-AFB3-43CD647D2F09}"/>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37DBBC5A-DFE3-4E42-B647-CEEBB6BC305E}"/>
                              </a:ext>
                            </a:extLst>
                          </xdr:cNvPr>
                          <xdr:cNvCxnSpPr>
                            <a:cxnSpLocks/>
                          </xdr:cNvCxnSpPr>
                        </xdr:nvCxnSpPr>
                        <xdr:spPr>
                          <a:xfrm flipH="1">
                            <a:off x="1266430" y="5543792"/>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grpSp>
              <xdr:nvGrpSpPr>
                <xdr:cNvPr id="11" name="Group 10">
                  <a:extLst>
                    <a:ext uri="{FF2B5EF4-FFF2-40B4-BE49-F238E27FC236}">
                      <a16:creationId xmlns:a16="http://schemas.microsoft.com/office/drawing/2014/main" id="{7221E834-6321-4DCB-B602-29BD6831EF73}"/>
                    </a:ext>
                  </a:extLst>
                </xdr:cNvPr>
                <xdr:cNvGrpSpPr/>
              </xdr:nvGrpSpPr>
              <xdr:grpSpPr>
                <a:xfrm>
                  <a:off x="9860187" y="5478073"/>
                  <a:ext cx="428587" cy="643327"/>
                  <a:chOff x="846856" y="5478073"/>
                  <a:chExt cx="428587" cy="643327"/>
                </a:xfrm>
              </xdr:grpSpPr>
              <xdr:cxnSp macro="">
                <xdr:nvCxnSpPr>
                  <xdr:cNvPr id="31" name="Straight Connector 30">
                    <a:extLst>
                      <a:ext uri="{FF2B5EF4-FFF2-40B4-BE49-F238E27FC236}">
                        <a16:creationId xmlns:a16="http://schemas.microsoft.com/office/drawing/2014/main" id="{ED4C510E-FDEC-4290-B028-D09263630EAA}"/>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32" name="Group 31">
                    <a:extLst>
                      <a:ext uri="{FF2B5EF4-FFF2-40B4-BE49-F238E27FC236}">
                        <a16:creationId xmlns:a16="http://schemas.microsoft.com/office/drawing/2014/main" id="{1A35B132-91E7-45FD-98BA-313869F2951A}"/>
                      </a:ext>
                    </a:extLst>
                  </xdr:cNvPr>
                  <xdr:cNvGrpSpPr/>
                </xdr:nvGrpSpPr>
                <xdr:grpSpPr>
                  <a:xfrm>
                    <a:off x="846856" y="5478073"/>
                    <a:ext cx="428587" cy="643327"/>
                    <a:chOff x="846856" y="5478073"/>
                    <a:chExt cx="428587" cy="643327"/>
                  </a:xfrm>
                </xdr:grpSpPr>
                <xdr:sp macro="" textlink="">
                  <xdr:nvSpPr>
                    <xdr:cNvPr id="33" name="TextBox 77">
                      <a:extLst>
                        <a:ext uri="{FF2B5EF4-FFF2-40B4-BE49-F238E27FC236}">
                          <a16:creationId xmlns:a16="http://schemas.microsoft.com/office/drawing/2014/main" id="{B970AF0E-92D4-4A43-B91F-EF94349FA48C}"/>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FE6A92C6-4D76-4E53-9F63-8D09E920DB1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75FA6CD8-E49B-47AA-B4FD-8B2AB8D63D00}"/>
                        </a:ext>
                      </a:extLst>
                    </xdr:cNvPr>
                    <xdr:cNvCxnSpPr>
                      <a:cxnSpLocks/>
                    </xdr:cNvCxnSpPr>
                  </xdr:nvCxnSpPr>
                  <xdr:spPr>
                    <a:xfrm flipH="1">
                      <a:off x="1275442"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2" name="Group 11">
                  <a:extLst>
                    <a:ext uri="{FF2B5EF4-FFF2-40B4-BE49-F238E27FC236}">
                      <a16:creationId xmlns:a16="http://schemas.microsoft.com/office/drawing/2014/main" id="{06E7C9A8-83AE-42DD-97BF-E7F69FE44455}"/>
                    </a:ext>
                  </a:extLst>
                </xdr:cNvPr>
                <xdr:cNvGrpSpPr/>
              </xdr:nvGrpSpPr>
              <xdr:grpSpPr>
                <a:xfrm>
                  <a:off x="10258615" y="5478072"/>
                  <a:ext cx="1512451" cy="650879"/>
                  <a:chOff x="10258615" y="5478072"/>
                  <a:chExt cx="1512451" cy="650879"/>
                </a:xfrm>
              </xdr:grpSpPr>
              <xdr:grpSp>
                <xdr:nvGrpSpPr>
                  <xdr:cNvPr id="13" name="Group 12">
                    <a:extLst>
                      <a:ext uri="{FF2B5EF4-FFF2-40B4-BE49-F238E27FC236}">
                        <a16:creationId xmlns:a16="http://schemas.microsoft.com/office/drawing/2014/main" id="{1EDFD5BF-7B1C-4F2A-8FDA-9BB5C1B5EEA6}"/>
                      </a:ext>
                    </a:extLst>
                  </xdr:cNvPr>
                  <xdr:cNvGrpSpPr/>
                </xdr:nvGrpSpPr>
                <xdr:grpSpPr>
                  <a:xfrm>
                    <a:off x="10258615" y="5485623"/>
                    <a:ext cx="422029" cy="643328"/>
                    <a:chOff x="861155" y="5478072"/>
                    <a:chExt cx="422029" cy="643328"/>
                  </a:xfrm>
                </xdr:grpSpPr>
                <xdr:cxnSp macro="">
                  <xdr:nvCxnSpPr>
                    <xdr:cNvPr id="26" name="Straight Connector 25">
                      <a:extLst>
                        <a:ext uri="{FF2B5EF4-FFF2-40B4-BE49-F238E27FC236}">
                          <a16:creationId xmlns:a16="http://schemas.microsoft.com/office/drawing/2014/main" id="{BC26938E-462E-47F3-9586-521DCB28B92A}"/>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27" name="Group 26">
                      <a:extLst>
                        <a:ext uri="{FF2B5EF4-FFF2-40B4-BE49-F238E27FC236}">
                          <a16:creationId xmlns:a16="http://schemas.microsoft.com/office/drawing/2014/main" id="{3BF45018-039A-4716-8217-BE3EC7A7B0FB}"/>
                        </a:ext>
                      </a:extLst>
                    </xdr:cNvPr>
                    <xdr:cNvGrpSpPr/>
                  </xdr:nvGrpSpPr>
                  <xdr:grpSpPr>
                    <a:xfrm>
                      <a:off x="861155" y="5478072"/>
                      <a:ext cx="422029" cy="643328"/>
                      <a:chOff x="861155" y="5478072"/>
                      <a:chExt cx="422029" cy="643328"/>
                    </a:xfrm>
                  </xdr:grpSpPr>
                  <xdr:sp macro="" textlink="">
                    <xdr:nvSpPr>
                      <xdr:cNvPr id="28" name="TextBox 77">
                        <a:extLst>
                          <a:ext uri="{FF2B5EF4-FFF2-40B4-BE49-F238E27FC236}">
                            <a16:creationId xmlns:a16="http://schemas.microsoft.com/office/drawing/2014/main" id="{AFE7D08E-A414-4F1B-A464-A779AB27DF7F}"/>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DFCFE697-4272-4506-9D4E-F89D6CD49B7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AEB5694A-7354-498A-9C88-6678AFA71A92}"/>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4" name="Group 13">
                    <a:extLst>
                      <a:ext uri="{FF2B5EF4-FFF2-40B4-BE49-F238E27FC236}">
                        <a16:creationId xmlns:a16="http://schemas.microsoft.com/office/drawing/2014/main" id="{411032E7-AF5C-4C19-9D17-9B216FB05A31}"/>
                      </a:ext>
                    </a:extLst>
                  </xdr:cNvPr>
                  <xdr:cNvGrpSpPr/>
                </xdr:nvGrpSpPr>
                <xdr:grpSpPr>
                  <a:xfrm>
                    <a:off x="10976490" y="5485623"/>
                    <a:ext cx="422029" cy="643328"/>
                    <a:chOff x="861155" y="5478072"/>
                    <a:chExt cx="422029" cy="643328"/>
                  </a:xfrm>
                </xdr:grpSpPr>
                <xdr:cxnSp macro="">
                  <xdr:nvCxnSpPr>
                    <xdr:cNvPr id="21" name="Straight Connector 20">
                      <a:extLst>
                        <a:ext uri="{FF2B5EF4-FFF2-40B4-BE49-F238E27FC236}">
                          <a16:creationId xmlns:a16="http://schemas.microsoft.com/office/drawing/2014/main" id="{5C3119F9-5E0E-4F7E-BD72-EB82DC60CB0B}"/>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22" name="Group 21">
                      <a:extLst>
                        <a:ext uri="{FF2B5EF4-FFF2-40B4-BE49-F238E27FC236}">
                          <a16:creationId xmlns:a16="http://schemas.microsoft.com/office/drawing/2014/main" id="{EC9B099E-59C7-4FC5-8820-E42430BC61BB}"/>
                        </a:ext>
                      </a:extLst>
                    </xdr:cNvPr>
                    <xdr:cNvGrpSpPr/>
                  </xdr:nvGrpSpPr>
                  <xdr:grpSpPr>
                    <a:xfrm>
                      <a:off x="861155" y="5478072"/>
                      <a:ext cx="422029" cy="643328"/>
                      <a:chOff x="861155" y="5478072"/>
                      <a:chExt cx="422029" cy="643328"/>
                    </a:xfrm>
                  </xdr:grpSpPr>
                  <xdr:sp macro="" textlink="">
                    <xdr:nvSpPr>
                      <xdr:cNvPr id="23" name="TextBox 77">
                        <a:extLst>
                          <a:ext uri="{FF2B5EF4-FFF2-40B4-BE49-F238E27FC236}">
                            <a16:creationId xmlns:a16="http://schemas.microsoft.com/office/drawing/2014/main" id="{88EBE305-344F-49BD-B778-98540A77731A}"/>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7A626E95-6AF4-4716-860B-A97C5AFA109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54683E78-95F4-4B63-B1C6-4A76F70A2F29}"/>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5" name="Group 14">
                    <a:extLst>
                      <a:ext uri="{FF2B5EF4-FFF2-40B4-BE49-F238E27FC236}">
                        <a16:creationId xmlns:a16="http://schemas.microsoft.com/office/drawing/2014/main" id="{AF622949-3389-4B5A-B04B-74001BAA3C95}"/>
                      </a:ext>
                    </a:extLst>
                  </xdr:cNvPr>
                  <xdr:cNvGrpSpPr/>
                </xdr:nvGrpSpPr>
                <xdr:grpSpPr>
                  <a:xfrm>
                    <a:off x="11349037" y="5478072"/>
                    <a:ext cx="422029" cy="643328"/>
                    <a:chOff x="861155" y="5478072"/>
                    <a:chExt cx="422029" cy="643328"/>
                  </a:xfrm>
                </xdr:grpSpPr>
                <xdr:cxnSp macro="">
                  <xdr:nvCxnSpPr>
                    <xdr:cNvPr id="16" name="Straight Connector 15">
                      <a:extLst>
                        <a:ext uri="{FF2B5EF4-FFF2-40B4-BE49-F238E27FC236}">
                          <a16:creationId xmlns:a16="http://schemas.microsoft.com/office/drawing/2014/main" id="{D86554C4-C3A3-40AE-97E4-78484DDCB977}"/>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7" name="Group 16">
                      <a:extLst>
                        <a:ext uri="{FF2B5EF4-FFF2-40B4-BE49-F238E27FC236}">
                          <a16:creationId xmlns:a16="http://schemas.microsoft.com/office/drawing/2014/main" id="{21BEF9F6-CFFA-44FD-A275-4B168A3F1255}"/>
                        </a:ext>
                      </a:extLst>
                    </xdr:cNvPr>
                    <xdr:cNvGrpSpPr/>
                  </xdr:nvGrpSpPr>
                  <xdr:grpSpPr>
                    <a:xfrm>
                      <a:off x="861155" y="5478072"/>
                      <a:ext cx="422029" cy="643328"/>
                      <a:chOff x="861155" y="5478072"/>
                      <a:chExt cx="422029" cy="643328"/>
                    </a:xfrm>
                  </xdr:grpSpPr>
                  <xdr:sp macro="" textlink="">
                    <xdr:nvSpPr>
                      <xdr:cNvPr id="18" name="TextBox 77">
                        <a:extLst>
                          <a:ext uri="{FF2B5EF4-FFF2-40B4-BE49-F238E27FC236}">
                            <a16:creationId xmlns:a16="http://schemas.microsoft.com/office/drawing/2014/main" id="{3251E96E-852D-4273-AC25-A61C04661452}"/>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1A651B00-BF93-4E0F-A879-E08E09825B3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DE8B4EF5-8A5F-4334-AD23-F4D0B928E631}"/>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grp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ep-1228/Root/Linear%20Programming_Bugflow/linearprogramming_Bugflows/Results_Bugflow_Graph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calar"/>
      <sheetName val="case"/>
      <sheetName val="d"/>
      <sheetName val="Duration"/>
      <sheetName val="EnergyRate"/>
      <sheetName val="Energy_Gen"/>
      <sheetName val="EQ10_EnergyGen"/>
      <sheetName val="EQ11_EnergyGen_Max"/>
      <sheetName val="EQ4__MaxR"/>
      <sheetName val="EQ5__MinR"/>
      <sheetName val="EQ6_Rampup_rate"/>
      <sheetName val="EQ9_SteadyEnergy"/>
      <sheetName val="FStore"/>
      <sheetName val="Inflow"/>
      <sheetName val="Mar_Ramp"/>
      <sheetName val="ModelResults"/>
      <sheetName val="modpar"/>
      <sheetName val="Num_steady"/>
      <sheetName val="p"/>
      <sheetName val="RStore_steady"/>
      <sheetName val="RStore_unsteady H4_offset"/>
      <sheetName val="RStore_unsteady"/>
      <sheetName val="Sstore"/>
      <sheetName val="SteadyEn_Gen"/>
      <sheetName val="tot_vol"/>
      <sheetName val="Vol_monthlyrelease"/>
      <sheetName val="weekendRate"/>
      <sheetName val="XStore_steady"/>
      <sheetName val="XStore_unstead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3">
          <cell r="K3" t="str">
            <v>V1</v>
          </cell>
          <cell r="L3" t="str">
            <v>V2</v>
          </cell>
          <cell r="M3" t="str">
            <v>V3</v>
          </cell>
          <cell r="N3" t="str">
            <v>V4</v>
          </cell>
          <cell r="O3" t="str">
            <v>V5</v>
          </cell>
        </row>
        <row r="4">
          <cell r="J4">
            <v>0</v>
          </cell>
          <cell r="K4">
            <v>16.393819742586345</v>
          </cell>
          <cell r="L4">
            <v>18.919692862372152</v>
          </cell>
          <cell r="M4">
            <v>21.172106811502005</v>
          </cell>
          <cell r="N4">
            <v>23.424520760631861</v>
          </cell>
          <cell r="O4">
            <v>25.676934709761714</v>
          </cell>
        </row>
        <row r="5">
          <cell r="J5">
            <v>4</v>
          </cell>
          <cell r="K5">
            <v>16.683168403514369</v>
          </cell>
          <cell r="L5">
            <v>19.159794534194379</v>
          </cell>
          <cell r="M5">
            <v>21.412208483324235</v>
          </cell>
          <cell r="N5">
            <v>23.664622432454088</v>
          </cell>
          <cell r="O5">
            <v>25.917036381583941</v>
          </cell>
        </row>
        <row r="6">
          <cell r="J6">
            <v>6</v>
          </cell>
          <cell r="K6">
            <v>16.864011316594386</v>
          </cell>
          <cell r="L6">
            <v>19.279845370105487</v>
          </cell>
          <cell r="M6">
            <v>21.532259319235347</v>
          </cell>
          <cell r="N6">
            <v>23.784673268365196</v>
          </cell>
          <cell r="O6">
            <v>26.037087217495053</v>
          </cell>
        </row>
        <row r="7">
          <cell r="J7">
            <v>7</v>
          </cell>
          <cell r="K7">
            <v>16.966226876161343</v>
          </cell>
          <cell r="L7">
            <v>19.339870788061045</v>
          </cell>
          <cell r="M7">
            <v>21.592284737190898</v>
          </cell>
          <cell r="N7">
            <v>23.844698686320747</v>
          </cell>
          <cell r="O7">
            <v>26.097112635450603</v>
          </cell>
        </row>
        <row r="8">
          <cell r="J8">
            <v>8</v>
          </cell>
          <cell r="K8">
            <v>17.077734759325303</v>
          </cell>
          <cell r="L8">
            <v>19.399896206016599</v>
          </cell>
          <cell r="M8">
            <v>21.652310155146452</v>
          </cell>
          <cell r="N8">
            <v>23.904724104276305</v>
          </cell>
          <cell r="O8">
            <v>26.157138053406165</v>
          </cell>
        </row>
        <row r="9">
          <cell r="J9">
            <v>9</v>
          </cell>
          <cell r="K9">
            <v>17.077734759325299</v>
          </cell>
          <cell r="L9">
            <v>19.337142359972159</v>
          </cell>
          <cell r="M9">
            <v>21.589556309102012</v>
          </cell>
          <cell r="N9">
            <v>23.841970258231864</v>
          </cell>
          <cell r="O9">
            <v>26.094384207361717</v>
          </cell>
        </row>
        <row r="10">
          <cell r="J10">
            <v>10</v>
          </cell>
          <cell r="K10">
            <v>17.021974564797858</v>
          </cell>
          <cell r="L10">
            <v>19.274388513927715</v>
          </cell>
          <cell r="M10">
            <v>21.526802463057564</v>
          </cell>
          <cell r="N10">
            <v>23.779216412187417</v>
          </cell>
          <cell r="O10">
            <v>26.031630361317273</v>
          </cell>
        </row>
        <row r="11">
          <cell r="J11">
            <v>12</v>
          </cell>
          <cell r="K11">
            <v>16.89646687270897</v>
          </cell>
          <cell r="L11">
            <v>19.148880821838826</v>
          </cell>
          <cell r="M11">
            <v>21.401294770968676</v>
          </cell>
          <cell r="N11">
            <v>23.653708720098535</v>
          </cell>
          <cell r="O11">
            <v>25.906122669228381</v>
          </cell>
        </row>
        <row r="12">
          <cell r="J12">
            <v>15</v>
          </cell>
          <cell r="K12">
            <v>16.708205334575638</v>
          </cell>
          <cell r="L12">
            <v>18.960619283705491</v>
          </cell>
          <cell r="M12">
            <v>21.213033232835343</v>
          </cell>
          <cell r="N12">
            <v>23.4654471819652</v>
          </cell>
          <cell r="O12">
            <v>25.717861131095049</v>
          </cell>
        </row>
        <row r="13">
          <cell r="J13">
            <v>20</v>
          </cell>
          <cell r="K13">
            <v>16.394436104353414</v>
          </cell>
          <cell r="L13">
            <v>18.646850053483266</v>
          </cell>
          <cell r="M13">
            <v>20.899264002613119</v>
          </cell>
          <cell r="N13">
            <v>23.151677951742972</v>
          </cell>
          <cell r="O13">
            <v>25.404091900872828</v>
          </cell>
        </row>
        <row r="14">
          <cell r="J14">
            <v>25</v>
          </cell>
          <cell r="K14">
            <v>16.080666874131197</v>
          </cell>
          <cell r="L14">
            <v>18.333080823261046</v>
          </cell>
          <cell r="M14">
            <v>20.585494772390902</v>
          </cell>
          <cell r="N14">
            <v>22.837908721520751</v>
          </cell>
          <cell r="O14">
            <v>25.0903226706506</v>
          </cell>
        </row>
        <row r="15">
          <cell r="J15">
            <v>30</v>
          </cell>
          <cell r="K15">
            <v>15.766897643908969</v>
          </cell>
          <cell r="L15">
            <v>18.019311593038822</v>
          </cell>
          <cell r="M15">
            <v>20.271725542168674</v>
          </cell>
          <cell r="N15">
            <v>22.524139491298531</v>
          </cell>
          <cell r="O15">
            <v>24.776553440428383</v>
          </cell>
        </row>
      </sheetData>
      <sheetData sheetId="14"/>
      <sheetData sheetId="15"/>
      <sheetData sheetId="16"/>
      <sheetData sheetId="17"/>
      <sheetData sheetId="18">
        <row r="11">
          <cell r="B11">
            <v>15</v>
          </cell>
        </row>
        <row r="12">
          <cell r="B12">
            <v>20</v>
          </cell>
        </row>
        <row r="13">
          <cell r="B13">
            <v>25</v>
          </cell>
        </row>
      </sheetData>
      <sheetData sheetId="19"/>
      <sheetData sheetId="20">
        <row r="50">
          <cell r="D50">
            <v>13386.880856760376</v>
          </cell>
        </row>
        <row r="51">
          <cell r="D51">
            <v>13386.880856760376</v>
          </cell>
        </row>
      </sheetData>
      <sheetData sheetId="21">
        <row r="10">
          <cell r="L10" t="str">
            <v xml:space="preserve"> Zero steady low flow days </v>
          </cell>
          <cell r="M10" t="str">
            <v>Four steady low flow days</v>
          </cell>
          <cell r="N10" t="str">
            <v xml:space="preserve">Eight steady low flow days </v>
          </cell>
          <cell r="O10" t="str">
            <v xml:space="preserve">15 steady low flow days </v>
          </cell>
          <cell r="P10" t="str">
            <v xml:space="preserve">30 steady low flow days </v>
          </cell>
        </row>
        <row r="11">
          <cell r="K11">
            <v>43252</v>
          </cell>
          <cell r="L11">
            <v>8053.5475234270389</v>
          </cell>
          <cell r="M11">
            <v>8342.4364123159285</v>
          </cell>
          <cell r="N11">
            <v>9064.6586345381529</v>
          </cell>
          <cell r="O11">
            <v>10220.214190093708</v>
          </cell>
          <cell r="P11">
            <v>13386.880856760376</v>
          </cell>
        </row>
        <row r="12">
          <cell r="K12">
            <v>43252.333333333336</v>
          </cell>
          <cell r="L12">
            <v>8053.5475234270389</v>
          </cell>
          <cell r="M12">
            <v>8342.4364123159285</v>
          </cell>
          <cell r="N12">
            <v>9064.6586345381529</v>
          </cell>
          <cell r="O12">
            <v>10220.214190093708</v>
          </cell>
          <cell r="P12">
            <v>13386.880856760376</v>
          </cell>
        </row>
        <row r="13">
          <cell r="K13">
            <v>43252.333333333336</v>
          </cell>
          <cell r="L13">
            <v>16053.54752342704</v>
          </cell>
          <cell r="M13">
            <v>16342.436412315928</v>
          </cell>
          <cell r="N13">
            <v>17064.658634538151</v>
          </cell>
          <cell r="O13">
            <v>18220.214190093706</v>
          </cell>
          <cell r="P13">
            <v>13386.880856760376</v>
          </cell>
        </row>
        <row r="14">
          <cell r="K14">
            <v>43253</v>
          </cell>
          <cell r="L14">
            <v>16053.54752342704</v>
          </cell>
          <cell r="M14">
            <v>16342.436412315928</v>
          </cell>
          <cell r="N14">
            <v>17064.658634538151</v>
          </cell>
          <cell r="O14">
            <v>18220.214190093706</v>
          </cell>
          <cell r="P14">
            <v>13386.880856760376</v>
          </cell>
        </row>
        <row r="15">
          <cell r="K15">
            <v>43253</v>
          </cell>
          <cell r="L15">
            <v>8053.5475234270389</v>
          </cell>
          <cell r="M15">
            <v>8342.4364123159285</v>
          </cell>
          <cell r="N15">
            <v>9064.6586345381529</v>
          </cell>
          <cell r="O15">
            <v>10220.214190093708</v>
          </cell>
          <cell r="P15">
            <v>13386.880856760376</v>
          </cell>
        </row>
        <row r="16">
          <cell r="K16">
            <v>43253.333333333336</v>
          </cell>
          <cell r="L16">
            <v>8053.5475234270389</v>
          </cell>
          <cell r="M16">
            <v>8342.4364123159285</v>
          </cell>
          <cell r="N16">
            <v>9064.6586345381529</v>
          </cell>
          <cell r="O16">
            <v>10220.214190093708</v>
          </cell>
          <cell r="P16">
            <v>13386.880856760376</v>
          </cell>
        </row>
        <row r="17">
          <cell r="K17">
            <v>43253.333333333336</v>
          </cell>
          <cell r="L17">
            <v>16053.54752342704</v>
          </cell>
          <cell r="M17">
            <v>16342.436412315928</v>
          </cell>
          <cell r="N17">
            <v>17064.658634538151</v>
          </cell>
          <cell r="O17">
            <v>18220.214190093706</v>
          </cell>
          <cell r="P17">
            <v>13386.880856760376</v>
          </cell>
        </row>
        <row r="18">
          <cell r="K18">
            <v>43254</v>
          </cell>
          <cell r="L18">
            <v>16053.54752342704</v>
          </cell>
          <cell r="M18">
            <v>16342.436412315928</v>
          </cell>
          <cell r="N18">
            <v>17064.658634538151</v>
          </cell>
          <cell r="O18">
            <v>18220.214190093706</v>
          </cell>
          <cell r="P18">
            <v>13386.880856760376</v>
          </cell>
        </row>
        <row r="19">
          <cell r="K19">
            <v>43254</v>
          </cell>
          <cell r="L19">
            <v>8053.5475234270389</v>
          </cell>
          <cell r="M19">
            <v>8342.4364123159285</v>
          </cell>
          <cell r="N19">
            <v>9064.6586345381529</v>
          </cell>
          <cell r="O19">
            <v>10220.214190093708</v>
          </cell>
          <cell r="P19">
            <v>13386.880856760376</v>
          </cell>
        </row>
        <row r="20">
          <cell r="B20" t="str">
            <v>case9</v>
          </cell>
          <cell r="K20">
            <v>43254.333333333336</v>
          </cell>
          <cell r="L20">
            <v>8053.5475234270389</v>
          </cell>
          <cell r="M20">
            <v>8342.4364123159285</v>
          </cell>
          <cell r="N20">
            <v>9064.6586345381529</v>
          </cell>
          <cell r="O20">
            <v>10220.214190093708</v>
          </cell>
          <cell r="P20">
            <v>13386.880856760376</v>
          </cell>
        </row>
        <row r="21">
          <cell r="K21">
            <v>43254.333333333336</v>
          </cell>
          <cell r="L21">
            <v>16053.54752342704</v>
          </cell>
          <cell r="M21">
            <v>16342.436412315928</v>
          </cell>
          <cell r="N21">
            <v>17064.658634538151</v>
          </cell>
          <cell r="O21">
            <v>18220.214190093706</v>
          </cell>
          <cell r="P21">
            <v>13386.880856760376</v>
          </cell>
        </row>
        <row r="22">
          <cell r="K22">
            <v>43255</v>
          </cell>
          <cell r="L22">
            <v>16053.54752342704</v>
          </cell>
          <cell r="M22">
            <v>16342.436412315928</v>
          </cell>
          <cell r="N22">
            <v>17064.658634538151</v>
          </cell>
          <cell r="O22">
            <v>18220.214190093706</v>
          </cell>
          <cell r="P22">
            <v>13386.880856760376</v>
          </cell>
        </row>
        <row r="23">
          <cell r="K23">
            <v>43255</v>
          </cell>
          <cell r="L23">
            <v>8053.5475234270389</v>
          </cell>
          <cell r="M23">
            <v>8342.4364123159285</v>
          </cell>
          <cell r="N23">
            <v>9064.6586345381529</v>
          </cell>
          <cell r="O23">
            <v>10220.214190093708</v>
          </cell>
          <cell r="P23">
            <v>13386.880856760376</v>
          </cell>
        </row>
        <row r="24">
          <cell r="K24">
            <v>43255.333333333336</v>
          </cell>
          <cell r="L24">
            <v>8053.5475234270389</v>
          </cell>
          <cell r="M24">
            <v>8342.4364123159285</v>
          </cell>
          <cell r="N24">
            <v>9064.6586345381529</v>
          </cell>
          <cell r="O24">
            <v>10220.214190093708</v>
          </cell>
          <cell r="P24">
            <v>13386.880856760376</v>
          </cell>
        </row>
        <row r="25">
          <cell r="K25">
            <v>43255.333333333336</v>
          </cell>
          <cell r="L25">
            <v>16053.54752342704</v>
          </cell>
          <cell r="M25">
            <v>16342.436412315928</v>
          </cell>
          <cell r="N25">
            <v>17064.658634538151</v>
          </cell>
          <cell r="O25">
            <v>18220.214190093706</v>
          </cell>
          <cell r="P25">
            <v>13386.880856760376</v>
          </cell>
        </row>
        <row r="26">
          <cell r="K26">
            <v>43256</v>
          </cell>
          <cell r="L26">
            <v>16053.54752342704</v>
          </cell>
          <cell r="M26">
            <v>16342.436412315928</v>
          </cell>
          <cell r="N26">
            <v>17064.658634538151</v>
          </cell>
          <cell r="O26">
            <v>18220.214190093706</v>
          </cell>
          <cell r="P26">
            <v>13386.880856760376</v>
          </cell>
        </row>
        <row r="27">
          <cell r="K27">
            <v>43256</v>
          </cell>
          <cell r="L27">
            <v>8053.5475234270389</v>
          </cell>
          <cell r="M27">
            <v>8342.4364123159285</v>
          </cell>
          <cell r="N27">
            <v>9064.6586345381529</v>
          </cell>
          <cell r="O27">
            <v>10220.214190093708</v>
          </cell>
          <cell r="P27">
            <v>13386.880856760376</v>
          </cell>
        </row>
        <row r="28">
          <cell r="K28">
            <v>43256.333333333336</v>
          </cell>
          <cell r="L28">
            <v>8053.5475234270389</v>
          </cell>
          <cell r="M28">
            <v>8342.4364123159285</v>
          </cell>
          <cell r="N28">
            <v>9064.6586345381529</v>
          </cell>
          <cell r="O28">
            <v>10220.214190093708</v>
          </cell>
          <cell r="P28">
            <v>13386.880856760376</v>
          </cell>
        </row>
        <row r="29">
          <cell r="K29">
            <v>43256.333333333336</v>
          </cell>
          <cell r="L29">
            <v>16053.54752342704</v>
          </cell>
          <cell r="M29">
            <v>16342.436412315928</v>
          </cell>
          <cell r="N29">
            <v>17064.658634538151</v>
          </cell>
          <cell r="O29">
            <v>18220.214190093706</v>
          </cell>
          <cell r="P29">
            <v>13386.880856760376</v>
          </cell>
        </row>
        <row r="30">
          <cell r="K30">
            <v>43257</v>
          </cell>
          <cell r="L30">
            <v>16053.54752342704</v>
          </cell>
          <cell r="M30">
            <v>16342.436412315928</v>
          </cell>
          <cell r="N30">
            <v>17064.658634538151</v>
          </cell>
          <cell r="O30">
            <v>18220.214190093706</v>
          </cell>
          <cell r="P30">
            <v>13386.880856760376</v>
          </cell>
        </row>
        <row r="31">
          <cell r="K31">
            <v>43257</v>
          </cell>
          <cell r="L31">
            <v>8053.5475234270389</v>
          </cell>
          <cell r="M31">
            <v>8342.4364123159285</v>
          </cell>
          <cell r="N31">
            <v>10064.658634538153</v>
          </cell>
          <cell r="O31">
            <v>11220.214190093708</v>
          </cell>
          <cell r="P31">
            <v>13386.880856760376</v>
          </cell>
        </row>
        <row r="32">
          <cell r="K32">
            <v>43257.333333333336</v>
          </cell>
          <cell r="L32">
            <v>8053.5475234270389</v>
          </cell>
          <cell r="M32">
            <v>8342.4364123159285</v>
          </cell>
          <cell r="N32">
            <v>10064.658634538153</v>
          </cell>
          <cell r="O32">
            <v>11220.214190093708</v>
          </cell>
          <cell r="P32">
            <v>13386.880856760376</v>
          </cell>
        </row>
        <row r="33">
          <cell r="K33">
            <v>43257.333333333336</v>
          </cell>
          <cell r="L33">
            <v>16053.54752342704</v>
          </cell>
          <cell r="M33">
            <v>16342.436412315928</v>
          </cell>
          <cell r="N33">
            <v>10064.658634538153</v>
          </cell>
          <cell r="O33">
            <v>11220.214190093708</v>
          </cell>
          <cell r="P33">
            <v>13386.880856760376</v>
          </cell>
        </row>
        <row r="34">
          <cell r="K34">
            <v>43258</v>
          </cell>
          <cell r="L34">
            <v>16053.54752342704</v>
          </cell>
          <cell r="M34">
            <v>16342.436412315928</v>
          </cell>
          <cell r="N34">
            <v>10064.658634538153</v>
          </cell>
          <cell r="O34">
            <v>11220.214190093708</v>
          </cell>
          <cell r="P34">
            <v>13386.880856760376</v>
          </cell>
        </row>
        <row r="35">
          <cell r="K35">
            <v>43258</v>
          </cell>
          <cell r="L35">
            <v>8053.5475234270389</v>
          </cell>
          <cell r="M35">
            <v>8342.4364123159285</v>
          </cell>
          <cell r="N35">
            <v>10064.658634538153</v>
          </cell>
          <cell r="O35">
            <v>11220.214190093708</v>
          </cell>
          <cell r="P35">
            <v>13386.880856760376</v>
          </cell>
        </row>
        <row r="36">
          <cell r="K36">
            <v>43258.333333333336</v>
          </cell>
          <cell r="L36">
            <v>8053.5475234270389</v>
          </cell>
          <cell r="M36">
            <v>8342.4364123159285</v>
          </cell>
          <cell r="N36">
            <v>10064.658634538153</v>
          </cell>
          <cell r="O36">
            <v>11220.214190093708</v>
          </cell>
          <cell r="P36">
            <v>13386.880856760376</v>
          </cell>
        </row>
        <row r="37">
          <cell r="K37">
            <v>43258.333333333336</v>
          </cell>
          <cell r="L37">
            <v>16053.54752342704</v>
          </cell>
          <cell r="M37">
            <v>16342.436412315928</v>
          </cell>
          <cell r="N37">
            <v>10064.658634538153</v>
          </cell>
          <cell r="O37">
            <v>11220.214190093708</v>
          </cell>
          <cell r="P37">
            <v>13386.880856760376</v>
          </cell>
        </row>
        <row r="38">
          <cell r="K38">
            <v>43259</v>
          </cell>
          <cell r="L38">
            <v>16053.54752342704</v>
          </cell>
          <cell r="M38">
            <v>16342.436412315928</v>
          </cell>
          <cell r="N38">
            <v>10064.658634538153</v>
          </cell>
          <cell r="O38">
            <v>11220.214190093708</v>
          </cell>
          <cell r="P38">
            <v>13386.880856760376</v>
          </cell>
        </row>
        <row r="39">
          <cell r="K39">
            <v>43259</v>
          </cell>
          <cell r="L39">
            <v>8053.5475234270389</v>
          </cell>
          <cell r="M39">
            <v>8342.4364123159285</v>
          </cell>
          <cell r="N39">
            <v>9064.6586345381529</v>
          </cell>
          <cell r="O39">
            <v>10220.214190093708</v>
          </cell>
          <cell r="P39">
            <v>13386.880856760376</v>
          </cell>
        </row>
        <row r="40">
          <cell r="K40">
            <v>43259.333333333336</v>
          </cell>
          <cell r="L40">
            <v>8053.5475234270389</v>
          </cell>
          <cell r="M40">
            <v>8342.4364123159285</v>
          </cell>
          <cell r="N40">
            <v>9064.6586345381529</v>
          </cell>
          <cell r="O40">
            <v>10220.214190093708</v>
          </cell>
          <cell r="P40">
            <v>13386.880856760376</v>
          </cell>
        </row>
        <row r="41">
          <cell r="K41">
            <v>43259.333333333336</v>
          </cell>
          <cell r="L41">
            <v>16053.54752342704</v>
          </cell>
          <cell r="M41">
            <v>16342.436412315928</v>
          </cell>
          <cell r="N41">
            <v>17064.658634538151</v>
          </cell>
          <cell r="O41">
            <v>18220.214190093706</v>
          </cell>
          <cell r="P41">
            <v>13386.880856760376</v>
          </cell>
        </row>
        <row r="42">
          <cell r="K42">
            <v>43260</v>
          </cell>
          <cell r="L42">
            <v>16053.54752342704</v>
          </cell>
          <cell r="M42">
            <v>16342.436412315928</v>
          </cell>
          <cell r="N42">
            <v>17064.658634538151</v>
          </cell>
          <cell r="O42">
            <v>18220.214190093706</v>
          </cell>
          <cell r="P42">
            <v>13386.880856760376</v>
          </cell>
        </row>
        <row r="43">
          <cell r="K43">
            <v>43260</v>
          </cell>
          <cell r="L43">
            <v>8053.5475234270389</v>
          </cell>
          <cell r="M43">
            <v>8342.4364123159285</v>
          </cell>
          <cell r="N43">
            <v>9064.6586345381529</v>
          </cell>
          <cell r="O43">
            <v>10220.214190093708</v>
          </cell>
          <cell r="P43">
            <v>13386.880856760376</v>
          </cell>
        </row>
        <row r="44">
          <cell r="K44">
            <v>43260.333333333336</v>
          </cell>
          <cell r="L44">
            <v>8053.5475234270389</v>
          </cell>
          <cell r="M44">
            <v>8342.4364123159285</v>
          </cell>
          <cell r="N44">
            <v>9064.6586345381529</v>
          </cell>
          <cell r="O44">
            <v>10220.214190093708</v>
          </cell>
          <cell r="P44">
            <v>13386.880856760376</v>
          </cell>
        </row>
        <row r="45">
          <cell r="K45">
            <v>43260.333333333336</v>
          </cell>
          <cell r="L45">
            <v>16053.54752342704</v>
          </cell>
          <cell r="M45">
            <v>16342.436412315928</v>
          </cell>
          <cell r="N45">
            <v>17064.658634538151</v>
          </cell>
          <cell r="O45">
            <v>18220.214190093706</v>
          </cell>
          <cell r="P45">
            <v>13386.880856760376</v>
          </cell>
        </row>
        <row r="46">
          <cell r="K46">
            <v>43261</v>
          </cell>
          <cell r="L46">
            <v>16053.54752342704</v>
          </cell>
          <cell r="M46">
            <v>16342.436412315928</v>
          </cell>
          <cell r="N46">
            <v>17064.658634538151</v>
          </cell>
          <cell r="O46">
            <v>18220.214190093706</v>
          </cell>
          <cell r="P46">
            <v>13386.880856760376</v>
          </cell>
        </row>
        <row r="47">
          <cell r="K47">
            <v>43261</v>
          </cell>
          <cell r="L47">
            <v>8053.5475234270389</v>
          </cell>
          <cell r="M47">
            <v>8342.4364123159285</v>
          </cell>
          <cell r="N47">
            <v>9064.6586345381529</v>
          </cell>
          <cell r="O47">
            <v>10220.214190093708</v>
          </cell>
          <cell r="P47">
            <v>13386.880856760376</v>
          </cell>
        </row>
        <row r="48">
          <cell r="K48">
            <v>43261.333333333336</v>
          </cell>
          <cell r="L48">
            <v>8053.5475234270389</v>
          </cell>
          <cell r="M48">
            <v>8342.4364123159285</v>
          </cell>
          <cell r="N48">
            <v>9064.6586345381529</v>
          </cell>
          <cell r="O48">
            <v>10220.214190093708</v>
          </cell>
          <cell r="P48">
            <v>13386.880856760376</v>
          </cell>
        </row>
        <row r="49">
          <cell r="K49">
            <v>43261.333333333336</v>
          </cell>
          <cell r="L49">
            <v>16053.54752342704</v>
          </cell>
          <cell r="M49">
            <v>16342.436412315928</v>
          </cell>
          <cell r="N49">
            <v>17064.658634538151</v>
          </cell>
          <cell r="O49">
            <v>18220.214190093706</v>
          </cell>
          <cell r="P49">
            <v>13386.880856760376</v>
          </cell>
        </row>
        <row r="50">
          <cell r="K50">
            <v>43262</v>
          </cell>
          <cell r="L50">
            <v>16053.54752342704</v>
          </cell>
          <cell r="M50">
            <v>16342.436412315928</v>
          </cell>
          <cell r="N50">
            <v>17064.658634538151</v>
          </cell>
          <cell r="O50">
            <v>18220.214190093706</v>
          </cell>
          <cell r="P50">
            <v>13386.880856760376</v>
          </cell>
        </row>
        <row r="51">
          <cell r="K51">
            <v>43262</v>
          </cell>
          <cell r="L51">
            <v>8053.5475234270389</v>
          </cell>
          <cell r="M51">
            <v>8342.4364123159285</v>
          </cell>
          <cell r="N51">
            <v>9064.6586345381529</v>
          </cell>
          <cell r="O51">
            <v>10220.214190093708</v>
          </cell>
          <cell r="P51">
            <v>13386.880856760376</v>
          </cell>
        </row>
        <row r="52">
          <cell r="K52">
            <v>43262.333333333336</v>
          </cell>
          <cell r="L52">
            <v>8053.5475234270389</v>
          </cell>
          <cell r="M52">
            <v>8342.4364123159285</v>
          </cell>
          <cell r="N52">
            <v>9064.6586345381529</v>
          </cell>
          <cell r="O52">
            <v>10220.214190093708</v>
          </cell>
          <cell r="P52">
            <v>13386.880856760376</v>
          </cell>
        </row>
        <row r="53">
          <cell r="K53">
            <v>43262.333333333336</v>
          </cell>
          <cell r="L53">
            <v>16053.54752342704</v>
          </cell>
          <cell r="M53">
            <v>16342.436412315928</v>
          </cell>
          <cell r="N53">
            <v>17064.658634538151</v>
          </cell>
          <cell r="O53">
            <v>18220.214190093706</v>
          </cell>
          <cell r="P53">
            <v>13386.880856760376</v>
          </cell>
        </row>
        <row r="54">
          <cell r="K54">
            <v>43263</v>
          </cell>
          <cell r="L54">
            <v>16053.54752342704</v>
          </cell>
          <cell r="M54">
            <v>16342.436412315928</v>
          </cell>
          <cell r="N54">
            <v>17064.658634538151</v>
          </cell>
          <cell r="O54">
            <v>18220.214190093706</v>
          </cell>
          <cell r="P54">
            <v>13386.880856760376</v>
          </cell>
        </row>
        <row r="55">
          <cell r="K55">
            <v>43263</v>
          </cell>
          <cell r="L55">
            <v>8053.5475234270389</v>
          </cell>
          <cell r="M55">
            <v>8342.4364123159285</v>
          </cell>
          <cell r="N55">
            <v>9064.6586345381529</v>
          </cell>
          <cell r="O55">
            <v>10220.214190093708</v>
          </cell>
          <cell r="P55">
            <v>13386.880856760376</v>
          </cell>
        </row>
        <row r="56">
          <cell r="K56">
            <v>43263.333333333336</v>
          </cell>
          <cell r="L56">
            <v>8053.5475234270389</v>
          </cell>
          <cell r="M56">
            <v>8342.4364123159285</v>
          </cell>
          <cell r="N56">
            <v>9064.6586345381529</v>
          </cell>
          <cell r="O56">
            <v>10220.214190093708</v>
          </cell>
          <cell r="P56">
            <v>13386.880856760376</v>
          </cell>
        </row>
        <row r="57">
          <cell r="K57">
            <v>43263.333333333336</v>
          </cell>
          <cell r="L57">
            <v>16053.54752342704</v>
          </cell>
          <cell r="M57">
            <v>16342.436412315928</v>
          </cell>
          <cell r="N57">
            <v>17064.658634538151</v>
          </cell>
          <cell r="O57">
            <v>18220.214190093706</v>
          </cell>
          <cell r="P57">
            <v>13386.880856760376</v>
          </cell>
        </row>
        <row r="58">
          <cell r="K58">
            <v>43264</v>
          </cell>
          <cell r="L58">
            <v>16053.54752342704</v>
          </cell>
          <cell r="M58">
            <v>16342.436412315928</v>
          </cell>
          <cell r="N58">
            <v>17064.658634538151</v>
          </cell>
          <cell r="O58">
            <v>18220.214190093706</v>
          </cell>
          <cell r="P58">
            <v>13386.880856760376</v>
          </cell>
        </row>
        <row r="59">
          <cell r="K59">
            <v>43264</v>
          </cell>
          <cell r="L59">
            <v>8053.5475234270389</v>
          </cell>
          <cell r="M59">
            <v>8342.4364123159285</v>
          </cell>
          <cell r="N59">
            <v>10064.658634538153</v>
          </cell>
          <cell r="O59">
            <v>11220.214190093708</v>
          </cell>
          <cell r="P59">
            <v>13386.880856760376</v>
          </cell>
        </row>
        <row r="60">
          <cell r="K60">
            <v>43264.333333333336</v>
          </cell>
          <cell r="L60">
            <v>8053.5475234270389</v>
          </cell>
          <cell r="M60">
            <v>8342.4364123159285</v>
          </cell>
          <cell r="N60">
            <v>10064.658634538153</v>
          </cell>
          <cell r="O60">
            <v>11220.214190093708</v>
          </cell>
          <cell r="P60">
            <v>13386.880856760376</v>
          </cell>
        </row>
        <row r="61">
          <cell r="K61">
            <v>43264.333333333336</v>
          </cell>
          <cell r="L61">
            <v>16053.54752342704</v>
          </cell>
          <cell r="M61">
            <v>16342.436412315928</v>
          </cell>
          <cell r="N61">
            <v>10064.658634538153</v>
          </cell>
          <cell r="O61">
            <v>11220.214190093708</v>
          </cell>
          <cell r="P61">
            <v>13386.880856760376</v>
          </cell>
        </row>
        <row r="62">
          <cell r="K62">
            <v>43265</v>
          </cell>
          <cell r="L62">
            <v>16053.54752342704</v>
          </cell>
          <cell r="M62">
            <v>16342.436412315928</v>
          </cell>
          <cell r="N62">
            <v>10064.658634538153</v>
          </cell>
          <cell r="O62">
            <v>11220.214190093708</v>
          </cell>
          <cell r="P62">
            <v>13386.880856760376</v>
          </cell>
        </row>
        <row r="63">
          <cell r="K63">
            <v>43265</v>
          </cell>
          <cell r="L63">
            <v>8053.5475234270389</v>
          </cell>
          <cell r="M63">
            <v>8342.4364123159285</v>
          </cell>
          <cell r="N63">
            <v>10064.658634538153</v>
          </cell>
          <cell r="O63">
            <v>11220.214190093708</v>
          </cell>
          <cell r="P63">
            <v>13386.880856760376</v>
          </cell>
        </row>
        <row r="64">
          <cell r="K64">
            <v>43265.333333333336</v>
          </cell>
          <cell r="L64">
            <v>8053.5475234270389</v>
          </cell>
          <cell r="M64">
            <v>8342.4364123159285</v>
          </cell>
          <cell r="N64">
            <v>10064.658634538153</v>
          </cell>
          <cell r="O64">
            <v>11220.214190093708</v>
          </cell>
          <cell r="P64">
            <v>13386.880856760376</v>
          </cell>
        </row>
        <row r="65">
          <cell r="K65">
            <v>43265.333333333336</v>
          </cell>
          <cell r="L65">
            <v>16053.54752342704</v>
          </cell>
          <cell r="M65">
            <v>16342.436412315928</v>
          </cell>
          <cell r="N65">
            <v>10064.658634538153</v>
          </cell>
          <cell r="O65">
            <v>11220.214190093708</v>
          </cell>
          <cell r="P65">
            <v>13386.880856760376</v>
          </cell>
        </row>
        <row r="66">
          <cell r="K66">
            <v>43266</v>
          </cell>
          <cell r="L66">
            <v>16053.54752342704</v>
          </cell>
          <cell r="M66">
            <v>16342.436412315928</v>
          </cell>
          <cell r="N66">
            <v>10064.658634538153</v>
          </cell>
          <cell r="O66">
            <v>11220.214190093708</v>
          </cell>
          <cell r="P66">
            <v>13386.880856760376</v>
          </cell>
        </row>
        <row r="67">
          <cell r="K67">
            <v>43266</v>
          </cell>
          <cell r="L67">
            <v>8053.5475234270389</v>
          </cell>
          <cell r="M67">
            <v>8342.4364123159285</v>
          </cell>
          <cell r="N67">
            <v>9064.6586345381529</v>
          </cell>
          <cell r="O67">
            <v>10220.214190093708</v>
          </cell>
          <cell r="P67">
            <v>13386.880856760376</v>
          </cell>
        </row>
        <row r="68">
          <cell r="K68">
            <v>43266.333333333336</v>
          </cell>
          <cell r="L68">
            <v>8053.5475234270389</v>
          </cell>
          <cell r="M68">
            <v>8342.4364123159285</v>
          </cell>
          <cell r="N68">
            <v>9064.6586345381529</v>
          </cell>
          <cell r="O68">
            <v>10220.214190093708</v>
          </cell>
          <cell r="P68">
            <v>13386.880856760376</v>
          </cell>
        </row>
        <row r="69">
          <cell r="K69">
            <v>43266.333333333336</v>
          </cell>
          <cell r="L69">
            <v>16053.54752342704</v>
          </cell>
          <cell r="M69">
            <v>16342.436412315928</v>
          </cell>
          <cell r="N69">
            <v>17064.658634538151</v>
          </cell>
          <cell r="O69">
            <v>18220.214190093706</v>
          </cell>
          <cell r="P69">
            <v>13386.880856760376</v>
          </cell>
        </row>
        <row r="70">
          <cell r="K70">
            <v>43267</v>
          </cell>
          <cell r="L70">
            <v>16053.54752342704</v>
          </cell>
          <cell r="M70">
            <v>16342.436412315928</v>
          </cell>
          <cell r="N70">
            <v>17064.658634538151</v>
          </cell>
          <cell r="O70">
            <v>18220.214190093706</v>
          </cell>
          <cell r="P70">
            <v>13386.880856760376</v>
          </cell>
        </row>
        <row r="71">
          <cell r="K71">
            <v>43267</v>
          </cell>
          <cell r="L71">
            <v>8053.5475234270389</v>
          </cell>
          <cell r="M71">
            <v>8342.4364123159285</v>
          </cell>
          <cell r="N71">
            <v>9064.6586345381529</v>
          </cell>
          <cell r="O71">
            <v>10220.214190093708</v>
          </cell>
          <cell r="P71">
            <v>13386.880856760376</v>
          </cell>
        </row>
        <row r="72">
          <cell r="K72">
            <v>43267.333333333336</v>
          </cell>
          <cell r="L72">
            <v>8053.5475234270389</v>
          </cell>
          <cell r="M72">
            <v>8342.4364123159285</v>
          </cell>
          <cell r="N72">
            <v>9064.6586345381529</v>
          </cell>
          <cell r="O72">
            <v>10220.214190093708</v>
          </cell>
          <cell r="P72">
            <v>13386.880856760376</v>
          </cell>
        </row>
        <row r="73">
          <cell r="K73">
            <v>43267.333333333336</v>
          </cell>
          <cell r="L73">
            <v>16053.54752342704</v>
          </cell>
          <cell r="M73">
            <v>16342.436412315928</v>
          </cell>
          <cell r="N73">
            <v>17064.658634538151</v>
          </cell>
          <cell r="O73">
            <v>18220.214190093706</v>
          </cell>
          <cell r="P73">
            <v>13386.880856760376</v>
          </cell>
        </row>
        <row r="74">
          <cell r="K74">
            <v>43268</v>
          </cell>
          <cell r="L74">
            <v>16053.54752342704</v>
          </cell>
          <cell r="M74">
            <v>16342.436412315928</v>
          </cell>
          <cell r="N74">
            <v>17064.658634538151</v>
          </cell>
          <cell r="O74">
            <v>18220.214190093706</v>
          </cell>
          <cell r="P74">
            <v>13386.880856760376</v>
          </cell>
        </row>
        <row r="75">
          <cell r="K75">
            <v>43268</v>
          </cell>
          <cell r="L75">
            <v>8053.5475234270389</v>
          </cell>
          <cell r="M75">
            <v>8342.4364123159285</v>
          </cell>
          <cell r="N75">
            <v>9064.6586345381529</v>
          </cell>
          <cell r="O75">
            <v>10220.214190093708</v>
          </cell>
          <cell r="P75">
            <v>13386.880856760376</v>
          </cell>
        </row>
        <row r="76">
          <cell r="K76">
            <v>43268.333333333336</v>
          </cell>
          <cell r="L76">
            <v>8053.5475234270389</v>
          </cell>
          <cell r="M76">
            <v>8342.4364123159285</v>
          </cell>
          <cell r="N76">
            <v>9064.6586345381529</v>
          </cell>
          <cell r="O76">
            <v>10220.214190093708</v>
          </cell>
          <cell r="P76">
            <v>13386.880856760376</v>
          </cell>
        </row>
        <row r="77">
          <cell r="K77">
            <v>43268.333333333336</v>
          </cell>
          <cell r="L77">
            <v>16053.54752342704</v>
          </cell>
          <cell r="M77">
            <v>16342.436412315928</v>
          </cell>
          <cell r="N77">
            <v>17064.658634538151</v>
          </cell>
          <cell r="O77">
            <v>18220.214190093706</v>
          </cell>
          <cell r="P77">
            <v>13386.880856760376</v>
          </cell>
        </row>
        <row r="78">
          <cell r="K78">
            <v>43269</v>
          </cell>
          <cell r="L78">
            <v>16053.54752342704</v>
          </cell>
          <cell r="M78">
            <v>16342.436412315928</v>
          </cell>
          <cell r="N78">
            <v>17064.658634538151</v>
          </cell>
          <cell r="O78">
            <v>18220.214190093706</v>
          </cell>
          <cell r="P78">
            <v>13386.880856760376</v>
          </cell>
        </row>
        <row r="79">
          <cell r="K79">
            <v>43269</v>
          </cell>
          <cell r="L79">
            <v>8053.5475234270389</v>
          </cell>
          <cell r="M79">
            <v>8342.4364123159285</v>
          </cell>
          <cell r="N79">
            <v>9064.6586345381529</v>
          </cell>
          <cell r="O79">
            <v>10220.214190093708</v>
          </cell>
          <cell r="P79">
            <v>13386.880856760376</v>
          </cell>
        </row>
        <row r="80">
          <cell r="K80">
            <v>43269.333333333336</v>
          </cell>
          <cell r="L80">
            <v>8053.5475234270389</v>
          </cell>
          <cell r="M80">
            <v>8342.4364123159285</v>
          </cell>
          <cell r="N80">
            <v>9064.6586345381529</v>
          </cell>
          <cell r="O80">
            <v>10220.214190093708</v>
          </cell>
          <cell r="P80">
            <v>13386.880856760376</v>
          </cell>
        </row>
        <row r="81">
          <cell r="K81">
            <v>43269.333333333336</v>
          </cell>
          <cell r="L81">
            <v>16053.54752342704</v>
          </cell>
          <cell r="M81">
            <v>16342.436412315928</v>
          </cell>
          <cell r="N81">
            <v>17064.658634538151</v>
          </cell>
          <cell r="O81">
            <v>18220.214190093706</v>
          </cell>
          <cell r="P81">
            <v>13386.880856760376</v>
          </cell>
        </row>
        <row r="82">
          <cell r="K82">
            <v>43270</v>
          </cell>
          <cell r="L82">
            <v>16053.54752342704</v>
          </cell>
          <cell r="M82">
            <v>16342.436412315928</v>
          </cell>
          <cell r="N82">
            <v>17064.658634538151</v>
          </cell>
          <cell r="O82">
            <v>18220.214190093706</v>
          </cell>
          <cell r="P82">
            <v>13386.880856760376</v>
          </cell>
        </row>
        <row r="83">
          <cell r="K83">
            <v>43270</v>
          </cell>
          <cell r="L83">
            <v>8053.5475234270389</v>
          </cell>
          <cell r="M83">
            <v>8342.4364123159285</v>
          </cell>
          <cell r="N83">
            <v>9064.6586345381529</v>
          </cell>
          <cell r="O83">
            <v>10220.214190093708</v>
          </cell>
          <cell r="P83">
            <v>13386.880856760376</v>
          </cell>
        </row>
        <row r="84">
          <cell r="K84">
            <v>43270.333333333336</v>
          </cell>
          <cell r="L84">
            <v>8053.5475234270389</v>
          </cell>
          <cell r="M84">
            <v>8342.4364123159285</v>
          </cell>
          <cell r="N84">
            <v>9064.6586345381529</v>
          </cell>
          <cell r="O84">
            <v>10220.214190093708</v>
          </cell>
          <cell r="P84">
            <v>13386.880856760376</v>
          </cell>
        </row>
        <row r="85">
          <cell r="K85">
            <v>43270.333333333336</v>
          </cell>
          <cell r="L85">
            <v>16053.54752342704</v>
          </cell>
          <cell r="M85">
            <v>16342.436412315928</v>
          </cell>
          <cell r="N85">
            <v>17064.658634538151</v>
          </cell>
          <cell r="O85">
            <v>18220.214190093706</v>
          </cell>
          <cell r="P85">
            <v>13386.880856760376</v>
          </cell>
        </row>
        <row r="86">
          <cell r="K86">
            <v>43271</v>
          </cell>
          <cell r="L86">
            <v>16053.54752342704</v>
          </cell>
          <cell r="M86">
            <v>16342.436412315928</v>
          </cell>
          <cell r="N86">
            <v>17064.658634538151</v>
          </cell>
          <cell r="O86">
            <v>18220.214190093706</v>
          </cell>
          <cell r="P86">
            <v>13386.880856760376</v>
          </cell>
        </row>
        <row r="87">
          <cell r="K87">
            <v>43271</v>
          </cell>
          <cell r="L87">
            <v>8053.5475234270389</v>
          </cell>
          <cell r="M87">
            <v>9342.4364123159285</v>
          </cell>
          <cell r="N87">
            <v>10064.658634538153</v>
          </cell>
          <cell r="O87">
            <v>11220.214190093708</v>
          </cell>
          <cell r="P87">
            <v>13386.880856760376</v>
          </cell>
        </row>
        <row r="88">
          <cell r="K88">
            <v>43271.333333333336</v>
          </cell>
          <cell r="L88">
            <v>8053.5475234270389</v>
          </cell>
          <cell r="M88">
            <v>9342.4364123159285</v>
          </cell>
          <cell r="N88">
            <v>10064.658634538153</v>
          </cell>
          <cell r="O88">
            <v>11220.214190093708</v>
          </cell>
          <cell r="P88">
            <v>13386.880856760376</v>
          </cell>
        </row>
        <row r="89">
          <cell r="K89">
            <v>43271.333333333336</v>
          </cell>
          <cell r="L89">
            <v>16053.54752342704</v>
          </cell>
          <cell r="M89">
            <v>9342.4364123159285</v>
          </cell>
          <cell r="N89">
            <v>10064.658634538153</v>
          </cell>
          <cell r="O89">
            <v>11220.214190093708</v>
          </cell>
          <cell r="P89">
            <v>13386.880856760376</v>
          </cell>
        </row>
        <row r="90">
          <cell r="K90">
            <v>43272</v>
          </cell>
          <cell r="L90">
            <v>16053.54752342704</v>
          </cell>
          <cell r="M90">
            <v>9342.4364123159285</v>
          </cell>
          <cell r="N90">
            <v>10064.658634538153</v>
          </cell>
          <cell r="O90">
            <v>11220.214190093708</v>
          </cell>
          <cell r="P90">
            <v>13386.880856760376</v>
          </cell>
        </row>
        <row r="91">
          <cell r="K91">
            <v>43272</v>
          </cell>
          <cell r="L91">
            <v>8053.5475234270389</v>
          </cell>
          <cell r="M91">
            <v>9342.4364123159285</v>
          </cell>
          <cell r="N91">
            <v>10064.658634538153</v>
          </cell>
          <cell r="O91">
            <v>11220.214190093708</v>
          </cell>
          <cell r="P91">
            <v>13386.880856760376</v>
          </cell>
        </row>
        <row r="92">
          <cell r="K92">
            <v>43272.333333333336</v>
          </cell>
          <cell r="L92">
            <v>8053.5475234270389</v>
          </cell>
          <cell r="M92">
            <v>9342.4364123159285</v>
          </cell>
          <cell r="N92">
            <v>10064.658634538153</v>
          </cell>
          <cell r="O92">
            <v>11220.214190093708</v>
          </cell>
          <cell r="P92">
            <v>13386.880856760376</v>
          </cell>
        </row>
        <row r="93">
          <cell r="K93">
            <v>43272.333333333336</v>
          </cell>
          <cell r="L93">
            <v>16053.54752342704</v>
          </cell>
          <cell r="M93">
            <v>9342.4364123159285</v>
          </cell>
          <cell r="N93">
            <v>10064.658634538153</v>
          </cell>
          <cell r="O93">
            <v>11220.214190093708</v>
          </cell>
          <cell r="P93">
            <v>13386.880856760376</v>
          </cell>
        </row>
        <row r="94">
          <cell r="K94">
            <v>43273</v>
          </cell>
          <cell r="L94">
            <v>16053.54752342704</v>
          </cell>
          <cell r="M94">
            <v>9342.4364123159285</v>
          </cell>
          <cell r="N94">
            <v>10064.658634538153</v>
          </cell>
          <cell r="O94">
            <v>11220.214190093708</v>
          </cell>
          <cell r="P94">
            <v>13386.880856760376</v>
          </cell>
        </row>
        <row r="95">
          <cell r="K95">
            <v>43273</v>
          </cell>
          <cell r="L95">
            <v>8053.5475234270389</v>
          </cell>
          <cell r="M95">
            <v>8342.4364123159285</v>
          </cell>
          <cell r="N95">
            <v>9064.6586345381529</v>
          </cell>
          <cell r="O95">
            <v>11220.214190093708</v>
          </cell>
          <cell r="P95">
            <v>13386.880856760376</v>
          </cell>
        </row>
        <row r="96">
          <cell r="K96">
            <v>43273.333333333336</v>
          </cell>
          <cell r="L96">
            <v>8053.5475234270389</v>
          </cell>
          <cell r="M96">
            <v>8342.4364123159285</v>
          </cell>
          <cell r="N96">
            <v>9064.6586345381529</v>
          </cell>
          <cell r="O96">
            <v>11220.214190093708</v>
          </cell>
          <cell r="P96">
            <v>13386.880856760376</v>
          </cell>
        </row>
        <row r="97">
          <cell r="K97">
            <v>43273.333333333336</v>
          </cell>
          <cell r="L97">
            <v>16053.54752342704</v>
          </cell>
          <cell r="M97">
            <v>16342.436412315928</v>
          </cell>
          <cell r="N97">
            <v>17064.658634538151</v>
          </cell>
          <cell r="O97">
            <v>11220.214190093708</v>
          </cell>
          <cell r="P97">
            <v>13386.880856760376</v>
          </cell>
        </row>
        <row r="98">
          <cell r="K98">
            <v>43274</v>
          </cell>
          <cell r="L98">
            <v>16053.54752342704</v>
          </cell>
          <cell r="M98">
            <v>16342.436412315928</v>
          </cell>
          <cell r="N98">
            <v>17064.658634538151</v>
          </cell>
          <cell r="O98">
            <v>11220.214190093708</v>
          </cell>
          <cell r="P98">
            <v>13386.880856760376</v>
          </cell>
        </row>
        <row r="99">
          <cell r="K99">
            <v>43274</v>
          </cell>
          <cell r="L99">
            <v>8053.5475234270389</v>
          </cell>
          <cell r="M99">
            <v>8342.4364123159285</v>
          </cell>
          <cell r="N99">
            <v>9064.6586345381529</v>
          </cell>
          <cell r="O99">
            <v>11220.214190093708</v>
          </cell>
          <cell r="P99">
            <v>13386.880856760376</v>
          </cell>
        </row>
        <row r="100">
          <cell r="K100">
            <v>43274.333333333336</v>
          </cell>
          <cell r="L100">
            <v>8053.5475234270389</v>
          </cell>
          <cell r="M100">
            <v>8342.4364123159285</v>
          </cell>
          <cell r="N100">
            <v>9064.6586345381529</v>
          </cell>
          <cell r="O100">
            <v>11220.214190093708</v>
          </cell>
          <cell r="P100">
            <v>13386.880856760376</v>
          </cell>
        </row>
        <row r="101">
          <cell r="K101">
            <v>43274.333333333336</v>
          </cell>
          <cell r="L101">
            <v>16053.54752342704</v>
          </cell>
          <cell r="M101">
            <v>16342.436412315928</v>
          </cell>
          <cell r="N101">
            <v>17064.658634538151</v>
          </cell>
          <cell r="O101">
            <v>11220.214190093708</v>
          </cell>
          <cell r="P101">
            <v>13386.880856760376</v>
          </cell>
        </row>
        <row r="102">
          <cell r="K102">
            <v>43275</v>
          </cell>
          <cell r="L102">
            <v>16053.54752342704</v>
          </cell>
          <cell r="M102">
            <v>16342.436412315928</v>
          </cell>
          <cell r="N102">
            <v>17064.658634538151</v>
          </cell>
          <cell r="O102">
            <v>11220.214190093708</v>
          </cell>
          <cell r="P102">
            <v>13386.880856760376</v>
          </cell>
        </row>
        <row r="103">
          <cell r="K103">
            <v>43275</v>
          </cell>
          <cell r="L103">
            <v>8053.5475234270389</v>
          </cell>
          <cell r="M103">
            <v>8342.4364123159285</v>
          </cell>
          <cell r="N103">
            <v>9064.6586345381529</v>
          </cell>
          <cell r="O103">
            <v>11220.214190093708</v>
          </cell>
          <cell r="P103">
            <v>13386.880856760376</v>
          </cell>
        </row>
        <row r="104">
          <cell r="K104">
            <v>43275.333333333336</v>
          </cell>
          <cell r="L104">
            <v>8053.5475234270389</v>
          </cell>
          <cell r="M104">
            <v>8342.4364123159285</v>
          </cell>
          <cell r="N104">
            <v>9064.6586345381529</v>
          </cell>
          <cell r="O104">
            <v>11220.214190093708</v>
          </cell>
          <cell r="P104">
            <v>13386.880856760376</v>
          </cell>
        </row>
        <row r="105">
          <cell r="K105">
            <v>43275.333333333336</v>
          </cell>
          <cell r="L105">
            <v>16053.54752342704</v>
          </cell>
          <cell r="M105">
            <v>16342.436412315928</v>
          </cell>
          <cell r="N105">
            <v>17064.658634538151</v>
          </cell>
          <cell r="O105">
            <v>11220.214190093708</v>
          </cell>
          <cell r="P105">
            <v>13386.880856760376</v>
          </cell>
        </row>
        <row r="106">
          <cell r="K106">
            <v>43276</v>
          </cell>
          <cell r="L106">
            <v>16053.54752342704</v>
          </cell>
          <cell r="M106">
            <v>16342.436412315928</v>
          </cell>
          <cell r="N106">
            <v>17064.658634538151</v>
          </cell>
          <cell r="O106">
            <v>11220.214190093708</v>
          </cell>
          <cell r="P106">
            <v>13386.880856760376</v>
          </cell>
        </row>
        <row r="107">
          <cell r="K107">
            <v>43276</v>
          </cell>
          <cell r="L107">
            <v>8053.5475234270389</v>
          </cell>
          <cell r="M107">
            <v>8342.4364123159285</v>
          </cell>
          <cell r="N107">
            <v>9064.6586345381529</v>
          </cell>
          <cell r="O107">
            <v>11220.214190093708</v>
          </cell>
          <cell r="P107">
            <v>13386.880856760376</v>
          </cell>
        </row>
        <row r="108">
          <cell r="K108">
            <v>43276.333333333336</v>
          </cell>
          <cell r="L108">
            <v>8053.5475234270389</v>
          </cell>
          <cell r="M108">
            <v>8342.4364123159285</v>
          </cell>
          <cell r="N108">
            <v>9064.6586345381529</v>
          </cell>
          <cell r="O108">
            <v>11220.214190093708</v>
          </cell>
          <cell r="P108">
            <v>13386.880856760376</v>
          </cell>
        </row>
        <row r="109">
          <cell r="K109">
            <v>43276.333333333336</v>
          </cell>
          <cell r="L109">
            <v>16053.54752342704</v>
          </cell>
          <cell r="M109">
            <v>16342.436412315928</v>
          </cell>
          <cell r="N109">
            <v>17064.658634538151</v>
          </cell>
          <cell r="O109">
            <v>11220.214190093708</v>
          </cell>
          <cell r="P109">
            <v>13386.880856760376</v>
          </cell>
        </row>
        <row r="110">
          <cell r="K110">
            <v>43277</v>
          </cell>
          <cell r="L110">
            <v>16053.54752342704</v>
          </cell>
          <cell r="M110">
            <v>16342.436412315928</v>
          </cell>
          <cell r="N110">
            <v>17064.658634538151</v>
          </cell>
          <cell r="O110">
            <v>11220.214190093708</v>
          </cell>
          <cell r="P110">
            <v>13386.880856760376</v>
          </cell>
        </row>
        <row r="111">
          <cell r="K111">
            <v>43277</v>
          </cell>
          <cell r="L111">
            <v>8053.5475234270389</v>
          </cell>
          <cell r="M111">
            <v>8342.4364123159285</v>
          </cell>
          <cell r="N111">
            <v>9064.6586345381529</v>
          </cell>
          <cell r="O111">
            <v>11220.214190093708</v>
          </cell>
          <cell r="P111">
            <v>13386.880856760376</v>
          </cell>
        </row>
        <row r="112">
          <cell r="K112">
            <v>43277.333333333336</v>
          </cell>
          <cell r="L112">
            <v>8053.5475234270389</v>
          </cell>
          <cell r="M112">
            <v>8342.4364123159285</v>
          </cell>
          <cell r="N112">
            <v>9064.6586345381529</v>
          </cell>
          <cell r="O112">
            <v>11220.214190093708</v>
          </cell>
          <cell r="P112">
            <v>13386.880856760376</v>
          </cell>
        </row>
        <row r="113">
          <cell r="K113">
            <v>43277.333333333336</v>
          </cell>
          <cell r="L113">
            <v>16053.54752342704</v>
          </cell>
          <cell r="M113">
            <v>16342.436412315928</v>
          </cell>
          <cell r="N113">
            <v>17064.658634538151</v>
          </cell>
          <cell r="O113">
            <v>11220.214190093708</v>
          </cell>
          <cell r="P113">
            <v>13386.880856760376</v>
          </cell>
        </row>
        <row r="114">
          <cell r="K114">
            <v>43278</v>
          </cell>
          <cell r="L114">
            <v>16053.54752342704</v>
          </cell>
          <cell r="M114">
            <v>16342.436412315928</v>
          </cell>
          <cell r="N114">
            <v>17064.658634538151</v>
          </cell>
          <cell r="O114">
            <v>11220.214190093708</v>
          </cell>
          <cell r="P114">
            <v>13386.880856760376</v>
          </cell>
        </row>
        <row r="115">
          <cell r="K115">
            <v>43278</v>
          </cell>
          <cell r="L115">
            <v>8053.5475234270389</v>
          </cell>
          <cell r="M115">
            <v>9342.4364123159285</v>
          </cell>
          <cell r="N115">
            <v>10064.658634538153</v>
          </cell>
          <cell r="O115">
            <v>11220.214190093708</v>
          </cell>
          <cell r="P115">
            <v>13386.880856760376</v>
          </cell>
        </row>
        <row r="116">
          <cell r="K116">
            <v>43278.333333333336</v>
          </cell>
          <cell r="L116">
            <v>8053.5475234270389</v>
          </cell>
          <cell r="M116">
            <v>9342.4364123159285</v>
          </cell>
          <cell r="N116">
            <v>10064.658634538153</v>
          </cell>
          <cell r="O116">
            <v>11220.214190093708</v>
          </cell>
          <cell r="P116">
            <v>13386.880856760376</v>
          </cell>
        </row>
        <row r="117">
          <cell r="K117">
            <v>43278.333333333336</v>
          </cell>
          <cell r="L117">
            <v>16053.54752342704</v>
          </cell>
          <cell r="M117">
            <v>9342.4364123159285</v>
          </cell>
          <cell r="N117">
            <v>10064.658634538153</v>
          </cell>
          <cell r="O117">
            <v>11220.214190093708</v>
          </cell>
          <cell r="P117">
            <v>13386.880856760376</v>
          </cell>
        </row>
        <row r="118">
          <cell r="K118">
            <v>43279</v>
          </cell>
          <cell r="L118">
            <v>16053.54752342704</v>
          </cell>
          <cell r="M118">
            <v>9342.4364123159285</v>
          </cell>
          <cell r="N118">
            <v>10064.658634538153</v>
          </cell>
          <cell r="O118">
            <v>11220.214190093708</v>
          </cell>
          <cell r="P118">
            <v>13386.880856760376</v>
          </cell>
        </row>
        <row r="119">
          <cell r="K119">
            <v>43279</v>
          </cell>
          <cell r="L119">
            <v>8053.5475234270389</v>
          </cell>
          <cell r="M119">
            <v>9342.4364123159285</v>
          </cell>
          <cell r="N119">
            <v>10064.658634538153</v>
          </cell>
          <cell r="O119">
            <v>11220.214190093708</v>
          </cell>
          <cell r="P119">
            <v>13386.880856760376</v>
          </cell>
        </row>
        <row r="120">
          <cell r="K120">
            <v>43279.333333333336</v>
          </cell>
          <cell r="L120">
            <v>8053.5475234270389</v>
          </cell>
          <cell r="M120">
            <v>9342.4364123159285</v>
          </cell>
          <cell r="N120">
            <v>10064.658634538153</v>
          </cell>
          <cell r="O120">
            <v>11220.214190093708</v>
          </cell>
          <cell r="P120">
            <v>13386.880856760376</v>
          </cell>
        </row>
        <row r="121">
          <cell r="K121">
            <v>43279.333333333336</v>
          </cell>
          <cell r="L121">
            <v>16053.54752342704</v>
          </cell>
          <cell r="M121">
            <v>9342.4364123159285</v>
          </cell>
          <cell r="N121">
            <v>10064.658634538153</v>
          </cell>
          <cell r="O121">
            <v>11220.214190093708</v>
          </cell>
          <cell r="P121">
            <v>13386.880856760376</v>
          </cell>
        </row>
        <row r="122">
          <cell r="K122">
            <v>43280</v>
          </cell>
          <cell r="L122">
            <v>16053.54752342704</v>
          </cell>
          <cell r="M122">
            <v>9342.4364123159285</v>
          </cell>
          <cell r="N122">
            <v>10064.658634538153</v>
          </cell>
          <cell r="O122">
            <v>11220.214190093708</v>
          </cell>
          <cell r="P122">
            <v>13386.880856760376</v>
          </cell>
        </row>
        <row r="123">
          <cell r="K123">
            <v>43280</v>
          </cell>
          <cell r="L123">
            <v>8053.5475234270389</v>
          </cell>
          <cell r="M123">
            <v>8342.4364123159285</v>
          </cell>
          <cell r="N123">
            <v>9064.6586345381529</v>
          </cell>
          <cell r="O123">
            <v>11220.214190093708</v>
          </cell>
          <cell r="P123">
            <v>13386.880856760376</v>
          </cell>
        </row>
        <row r="124">
          <cell r="K124">
            <v>43280.333333333336</v>
          </cell>
          <cell r="L124">
            <v>8053.5475234270389</v>
          </cell>
          <cell r="M124">
            <v>8342.4364123159285</v>
          </cell>
          <cell r="N124">
            <v>9064.6586345381529</v>
          </cell>
          <cell r="O124">
            <v>11220.214190093708</v>
          </cell>
          <cell r="P124">
            <v>13386.880856760376</v>
          </cell>
        </row>
        <row r="125">
          <cell r="K125">
            <v>43280.333333333336</v>
          </cell>
          <cell r="L125">
            <v>16053.54752342704</v>
          </cell>
          <cell r="M125">
            <v>16342.436412315928</v>
          </cell>
          <cell r="N125">
            <v>17064.658634538151</v>
          </cell>
          <cell r="O125">
            <v>11220.214190093708</v>
          </cell>
          <cell r="P125">
            <v>13386.880856760376</v>
          </cell>
        </row>
        <row r="126">
          <cell r="K126">
            <v>43281</v>
          </cell>
          <cell r="L126">
            <v>16053.54752342704</v>
          </cell>
          <cell r="M126">
            <v>16342.436412315928</v>
          </cell>
          <cell r="N126">
            <v>17064.658634538151</v>
          </cell>
          <cell r="O126">
            <v>11220.214190093708</v>
          </cell>
          <cell r="P126">
            <v>13386.880856760376</v>
          </cell>
        </row>
        <row r="127">
          <cell r="K127">
            <v>43281</v>
          </cell>
          <cell r="L127">
            <v>8053.5475234270389</v>
          </cell>
          <cell r="M127">
            <v>8342.4364123159285</v>
          </cell>
          <cell r="N127">
            <v>9064.6586345381529</v>
          </cell>
          <cell r="O127">
            <v>11220.214190093708</v>
          </cell>
          <cell r="P127">
            <v>13386.880856760376</v>
          </cell>
        </row>
        <row r="128">
          <cell r="K128">
            <v>43281.333333333336</v>
          </cell>
          <cell r="L128">
            <v>8053.5475234270389</v>
          </cell>
          <cell r="M128">
            <v>8342.4364123159285</v>
          </cell>
          <cell r="N128">
            <v>9064.6586345381529</v>
          </cell>
          <cell r="O128">
            <v>11220.214190093708</v>
          </cell>
          <cell r="P128">
            <v>13386.880856760376</v>
          </cell>
        </row>
        <row r="129">
          <cell r="K129">
            <v>43281.333333333336</v>
          </cell>
          <cell r="L129">
            <v>16053.54752342704</v>
          </cell>
          <cell r="M129">
            <v>16342.436412315928</v>
          </cell>
          <cell r="N129">
            <v>17064.658634538151</v>
          </cell>
          <cell r="O129">
            <v>11220.214190093708</v>
          </cell>
          <cell r="P129">
            <v>13386.880856760376</v>
          </cell>
        </row>
        <row r="130">
          <cell r="K130">
            <v>43282</v>
          </cell>
          <cell r="L130">
            <v>16053.54752342704</v>
          </cell>
          <cell r="M130">
            <v>16342.436412315928</v>
          </cell>
          <cell r="N130">
            <v>17064.658634538151</v>
          </cell>
          <cell r="O130">
            <v>11220.214190093708</v>
          </cell>
          <cell r="P130">
            <v>13386.880856760376</v>
          </cell>
        </row>
      </sheetData>
      <sheetData sheetId="22"/>
      <sheetData sheetId="23"/>
      <sheetData sheetId="24"/>
      <sheetData sheetId="25"/>
      <sheetData sheetId="26"/>
      <sheetData sheetId="27"/>
      <sheetData sheetId="28"/>
      <sheetData sheetId="2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907CD-54B3-4D25-924E-2860203B62DC}">
  <dimension ref="A1:BX106"/>
  <sheetViews>
    <sheetView topLeftCell="C20" zoomScale="74" zoomScaleNormal="60" workbookViewId="0">
      <selection activeCell="V29" sqref="V29"/>
    </sheetView>
  </sheetViews>
  <sheetFormatPr defaultRowHeight="14.4" x14ac:dyDescent="0.55000000000000004"/>
  <sheetData>
    <row r="1" spans="1:48" s="14" customFormat="1" ht="27.9" customHeight="1" x14ac:dyDescent="0.7">
      <c r="A1" s="29" t="s">
        <v>65</v>
      </c>
      <c r="B1" s="29"/>
      <c r="C1" s="29"/>
      <c r="D1" s="29"/>
      <c r="E1" s="29"/>
      <c r="F1" s="29"/>
      <c r="G1" s="29"/>
      <c r="H1" s="29"/>
      <c r="I1" s="29"/>
      <c r="J1" s="29"/>
      <c r="K1" s="29"/>
      <c r="L1" s="29"/>
      <c r="M1" s="29"/>
      <c r="N1" s="29"/>
      <c r="O1" s="29"/>
      <c r="P1" s="29"/>
      <c r="Q1" s="29"/>
      <c r="R1" s="29"/>
      <c r="S1" s="29"/>
      <c r="T1" s="29"/>
      <c r="U1" s="29"/>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row>
    <row r="2" spans="1:48" s="17" customFormat="1" ht="27.9" customHeight="1" x14ac:dyDescent="0.7">
      <c r="A2" s="30" t="s">
        <v>67</v>
      </c>
      <c r="B2" s="30"/>
      <c r="C2" s="30"/>
      <c r="D2" s="30"/>
      <c r="E2" s="30"/>
      <c r="F2" s="30"/>
      <c r="G2" s="30"/>
      <c r="H2" s="31" t="s">
        <v>69</v>
      </c>
      <c r="I2" s="31"/>
      <c r="J2" s="31"/>
      <c r="K2" s="31"/>
      <c r="L2" s="31"/>
      <c r="M2" s="31"/>
      <c r="N2" s="31"/>
      <c r="O2" s="32" t="s">
        <v>70</v>
      </c>
      <c r="P2" s="32"/>
      <c r="Q2" s="32"/>
      <c r="R2" s="32"/>
      <c r="S2" s="32"/>
      <c r="T2" s="32"/>
      <c r="U2" s="32"/>
      <c r="V2" s="36" t="s">
        <v>83</v>
      </c>
      <c r="W2" s="36"/>
      <c r="X2" s="36"/>
      <c r="Y2" s="36"/>
      <c r="Z2" s="36"/>
      <c r="AA2" s="36"/>
      <c r="AB2" s="36"/>
    </row>
    <row r="3" spans="1:48" ht="15.6" customHeight="1" x14ac:dyDescent="0.6">
      <c r="A3" s="33" t="s">
        <v>68</v>
      </c>
      <c r="B3" s="33"/>
      <c r="C3" s="33"/>
      <c r="D3" s="33"/>
      <c r="E3" s="33"/>
      <c r="F3" s="33"/>
      <c r="G3" s="33"/>
      <c r="H3" s="34" t="s">
        <v>33</v>
      </c>
      <c r="I3" s="34"/>
      <c r="J3" s="34"/>
      <c r="K3" s="34"/>
      <c r="L3" s="34"/>
      <c r="M3" s="34"/>
      <c r="N3" s="34"/>
      <c r="O3" s="35" t="s">
        <v>33</v>
      </c>
      <c r="P3" s="35"/>
      <c r="Q3" s="35"/>
      <c r="R3" s="35"/>
      <c r="S3" s="35"/>
      <c r="T3" s="35"/>
      <c r="U3" s="35"/>
      <c r="V3" s="27" t="s">
        <v>33</v>
      </c>
      <c r="W3" s="27"/>
      <c r="X3" s="27"/>
      <c r="Y3" s="27"/>
      <c r="Z3" s="27"/>
      <c r="AA3" s="27"/>
      <c r="AB3" s="27"/>
    </row>
    <row r="4" spans="1:48" x14ac:dyDescent="0.55000000000000004">
      <c r="C4" t="s">
        <v>34</v>
      </c>
      <c r="D4" t="s">
        <v>35</v>
      </c>
      <c r="E4" t="s">
        <v>36</v>
      </c>
      <c r="F4" t="s">
        <v>37</v>
      </c>
      <c r="G4" t="s">
        <v>38</v>
      </c>
      <c r="J4" t="s">
        <v>34</v>
      </c>
      <c r="K4" t="s">
        <v>35</v>
      </c>
      <c r="L4" t="s">
        <v>36</v>
      </c>
      <c r="M4" t="s">
        <v>37</v>
      </c>
      <c r="N4" t="s">
        <v>38</v>
      </c>
      <c r="Q4" t="s">
        <v>34</v>
      </c>
      <c r="R4" t="s">
        <v>35</v>
      </c>
      <c r="S4" t="s">
        <v>36</v>
      </c>
      <c r="T4" t="s">
        <v>37</v>
      </c>
      <c r="U4" t="s">
        <v>38</v>
      </c>
      <c r="X4" t="s">
        <v>34</v>
      </c>
      <c r="Y4" t="s">
        <v>35</v>
      </c>
      <c r="Z4" t="s">
        <v>36</v>
      </c>
      <c r="AA4" t="s">
        <v>37</v>
      </c>
      <c r="AB4" t="s">
        <v>38</v>
      </c>
    </row>
    <row r="5" spans="1:48" x14ac:dyDescent="0.55000000000000004">
      <c r="H5" t="s">
        <v>39</v>
      </c>
      <c r="I5" t="s">
        <v>40</v>
      </c>
      <c r="J5" t="s">
        <v>13</v>
      </c>
      <c r="K5" t="s">
        <v>22</v>
      </c>
      <c r="L5" t="s">
        <v>23</v>
      </c>
      <c r="M5" t="s">
        <v>24</v>
      </c>
      <c r="N5" t="s">
        <v>25</v>
      </c>
      <c r="O5" t="s">
        <v>39</v>
      </c>
      <c r="P5" t="s">
        <v>40</v>
      </c>
      <c r="Q5" t="s">
        <v>13</v>
      </c>
      <c r="R5" t="s">
        <v>22</v>
      </c>
      <c r="S5" t="s">
        <v>23</v>
      </c>
      <c r="T5" t="s">
        <v>24</v>
      </c>
      <c r="U5" t="s">
        <v>25</v>
      </c>
      <c r="V5" t="s">
        <v>39</v>
      </c>
      <c r="W5" t="s">
        <v>40</v>
      </c>
      <c r="X5" t="s">
        <v>13</v>
      </c>
      <c r="Y5" t="s">
        <v>22</v>
      </c>
      <c r="Z5" t="s">
        <v>23</v>
      </c>
      <c r="AA5" t="s">
        <v>24</v>
      </c>
      <c r="AB5" t="s">
        <v>25</v>
      </c>
    </row>
    <row r="6" spans="1:48" x14ac:dyDescent="0.55000000000000004">
      <c r="H6" t="s">
        <v>0</v>
      </c>
      <c r="I6">
        <v>0</v>
      </c>
      <c r="J6">
        <v>21.756208747951799</v>
      </c>
      <c r="K6">
        <v>25.022750419277102</v>
      </c>
      <c r="L6">
        <v>28.121567688353402</v>
      </c>
      <c r="M6">
        <v>31.220384957429701</v>
      </c>
      <c r="N6">
        <v>34.319202226506</v>
      </c>
      <c r="O6" t="s">
        <v>0</v>
      </c>
      <c r="P6">
        <v>0</v>
      </c>
      <c r="Q6">
        <v>21.233365636999601</v>
      </c>
      <c r="R6">
        <v>24.5155024422853</v>
      </c>
      <c r="S6">
        <v>27.527454454203902</v>
      </c>
      <c r="T6">
        <v>30.457053689856203</v>
      </c>
      <c r="U6">
        <v>33.3866529255085</v>
      </c>
      <c r="V6" t="s">
        <v>0</v>
      </c>
      <c r="W6">
        <v>0</v>
      </c>
      <c r="X6">
        <v>21.388423505386697</v>
      </c>
      <c r="Y6">
        <v>24.6705603106724</v>
      </c>
      <c r="Z6">
        <v>27.6076051397953</v>
      </c>
      <c r="AA6">
        <v>30.537204375447601</v>
      </c>
      <c r="AB6">
        <v>33.466803611099898</v>
      </c>
    </row>
    <row r="7" spans="1:48" x14ac:dyDescent="0.55000000000000004">
      <c r="H7" t="s">
        <v>1</v>
      </c>
      <c r="I7">
        <v>1</v>
      </c>
      <c r="J7">
        <v>21.730084867951799</v>
      </c>
      <c r="K7">
        <v>24.983608313935701</v>
      </c>
      <c r="L7">
        <v>28.045996700816602</v>
      </c>
      <c r="M7">
        <v>31.108385087697499</v>
      </c>
      <c r="N7">
        <v>34.170773474578297</v>
      </c>
      <c r="O7" t="s">
        <v>1</v>
      </c>
      <c r="P7">
        <v>1</v>
      </c>
      <c r="Q7">
        <v>21.730084867951799</v>
      </c>
      <c r="R7">
        <v>24.904412864142998</v>
      </c>
      <c r="S7">
        <v>27.834012099795302</v>
      </c>
      <c r="T7">
        <v>30.7636113354476</v>
      </c>
      <c r="U7">
        <v>33.693210571099897</v>
      </c>
      <c r="V7" t="s">
        <v>1</v>
      </c>
      <c r="W7">
        <v>1</v>
      </c>
      <c r="X7">
        <v>21.4177348890763</v>
      </c>
      <c r="Y7">
        <v>24.720141194465601</v>
      </c>
      <c r="Z7">
        <v>27.649740430117902</v>
      </c>
      <c r="AA7">
        <v>30.579339665770199</v>
      </c>
      <c r="AB7">
        <v>33.508938901422503</v>
      </c>
    </row>
    <row r="8" spans="1:48" x14ac:dyDescent="0.55000000000000004">
      <c r="H8" t="s">
        <v>2</v>
      </c>
      <c r="I8">
        <v>2</v>
      </c>
      <c r="J8">
        <v>21.703960987951799</v>
      </c>
      <c r="K8">
        <v>24.9475975770217</v>
      </c>
      <c r="L8">
        <v>27.976471392282697</v>
      </c>
      <c r="M8">
        <v>31.005345207543801</v>
      </c>
      <c r="N8">
        <v>34.034219022804798</v>
      </c>
      <c r="O8" t="s">
        <v>2</v>
      </c>
      <c r="P8">
        <v>2</v>
      </c>
      <c r="Q8">
        <v>21.703960987951799</v>
      </c>
      <c r="R8">
        <v>24.890367767368801</v>
      </c>
      <c r="S8">
        <v>27.819967003021098</v>
      </c>
      <c r="T8">
        <v>30.749566238673399</v>
      </c>
      <c r="U8">
        <v>33.6791654743257</v>
      </c>
      <c r="V8" t="s">
        <v>2</v>
      </c>
      <c r="W8">
        <v>2</v>
      </c>
      <c r="X8">
        <v>21.449067747503101</v>
      </c>
      <c r="Y8">
        <v>24.762276484788202</v>
      </c>
      <c r="Z8">
        <v>27.6918757204405</v>
      </c>
      <c r="AA8">
        <v>30.621474956092801</v>
      </c>
      <c r="AB8">
        <v>33.551074191745101</v>
      </c>
    </row>
    <row r="9" spans="1:48" x14ac:dyDescent="0.55000000000000004">
      <c r="H9" t="s">
        <v>3</v>
      </c>
      <c r="I9">
        <v>4</v>
      </c>
      <c r="J9">
        <v>21.651713227951799</v>
      </c>
      <c r="K9">
        <v>24.8835784891745</v>
      </c>
      <c r="L9">
        <v>27.852870843778099</v>
      </c>
      <c r="M9">
        <v>30.822163198381698</v>
      </c>
      <c r="N9">
        <v>33.791455552985305</v>
      </c>
      <c r="O9" t="s">
        <v>3</v>
      </c>
      <c r="P9">
        <v>4</v>
      </c>
      <c r="Q9">
        <v>21.651713227951799</v>
      </c>
      <c r="R9">
        <v>24.8622775738204</v>
      </c>
      <c r="S9">
        <v>27.791876809472697</v>
      </c>
      <c r="T9">
        <v>30.721476045125002</v>
      </c>
      <c r="U9">
        <v>33.651075280777299</v>
      </c>
      <c r="V9" t="s">
        <v>3</v>
      </c>
      <c r="W9">
        <v>4</v>
      </c>
      <c r="X9">
        <v>21.518696321784898</v>
      </c>
      <c r="Y9">
        <v>24.846547065433302</v>
      </c>
      <c r="Z9">
        <v>27.7761463010856</v>
      </c>
      <c r="AA9">
        <v>30.705745536737901</v>
      </c>
      <c r="AB9">
        <v>33.635344772390205</v>
      </c>
    </row>
    <row r="10" spans="1:48" x14ac:dyDescent="0.55000000000000004">
      <c r="H10" t="s">
        <v>4</v>
      </c>
      <c r="I10">
        <v>6</v>
      </c>
      <c r="J10">
        <v>21.6168813879518</v>
      </c>
      <c r="K10">
        <v>24.860783086830097</v>
      </c>
      <c r="L10">
        <v>27.8088601537183</v>
      </c>
      <c r="M10">
        <v>30.756937220606599</v>
      </c>
      <c r="N10">
        <v>33.705014287494798</v>
      </c>
      <c r="O10" t="s">
        <v>4</v>
      </c>
      <c r="P10">
        <v>6</v>
      </c>
      <c r="Q10">
        <v>21.6168813879518</v>
      </c>
      <c r="R10">
        <v>24.8516033002721</v>
      </c>
      <c r="S10">
        <v>27.781202535924301</v>
      </c>
      <c r="T10">
        <v>30.710801771576598</v>
      </c>
      <c r="U10">
        <v>33.640401007228903</v>
      </c>
      <c r="V10" t="s">
        <v>4</v>
      </c>
      <c r="W10">
        <v>6</v>
      </c>
      <c r="X10">
        <v>21.547142169021701</v>
      </c>
      <c r="Y10">
        <v>24.843738046078499</v>
      </c>
      <c r="Z10">
        <v>27.7733372817308</v>
      </c>
      <c r="AA10">
        <v>30.702936517383097</v>
      </c>
      <c r="AB10">
        <v>33.632535753035398</v>
      </c>
    </row>
    <row r="11" spans="1:48" x14ac:dyDescent="0.55000000000000004">
      <c r="H11" t="s">
        <v>5</v>
      </c>
      <c r="I11">
        <v>8</v>
      </c>
      <c r="J11">
        <v>21.582049547951797</v>
      </c>
      <c r="K11">
        <v>24.8409290267237</v>
      </c>
      <c r="L11">
        <v>27.770528262376001</v>
      </c>
      <c r="M11">
        <v>30.700127498028198</v>
      </c>
      <c r="N11">
        <v>33.629726733680499</v>
      </c>
      <c r="O11" t="s">
        <v>5</v>
      </c>
      <c r="P11">
        <v>8</v>
      </c>
      <c r="Q11">
        <v>21.582049547951797</v>
      </c>
      <c r="R11">
        <v>24.8409290267237</v>
      </c>
      <c r="S11">
        <v>27.770528262376001</v>
      </c>
      <c r="T11">
        <v>30.700127498028198</v>
      </c>
      <c r="U11">
        <v>33.629726733680499</v>
      </c>
      <c r="V11" t="s">
        <v>5</v>
      </c>
      <c r="W11">
        <v>8</v>
      </c>
      <c r="X11">
        <v>21.582049547951797</v>
      </c>
      <c r="Y11">
        <v>24.8409290267237</v>
      </c>
      <c r="Z11">
        <v>27.770528262376001</v>
      </c>
      <c r="AA11">
        <v>30.700127498028198</v>
      </c>
      <c r="AB11">
        <v>33.629726733680499</v>
      </c>
    </row>
    <row r="12" spans="1:48" x14ac:dyDescent="0.55000000000000004">
      <c r="H12" t="s">
        <v>6</v>
      </c>
      <c r="I12">
        <v>9</v>
      </c>
      <c r="J12">
        <v>21.573341587951802</v>
      </c>
      <c r="K12">
        <v>24.779879672745203</v>
      </c>
      <c r="L12">
        <v>27.7094789083975</v>
      </c>
      <c r="M12">
        <v>30.639078144049801</v>
      </c>
      <c r="N12">
        <v>33.568677379702002</v>
      </c>
      <c r="O12" t="s">
        <v>6</v>
      </c>
      <c r="P12">
        <v>9</v>
      </c>
      <c r="Q12">
        <v>21.573341587951802</v>
      </c>
      <c r="R12">
        <v>24.779879672745203</v>
      </c>
      <c r="S12">
        <v>27.7094789083975</v>
      </c>
      <c r="T12">
        <v>30.639078144049801</v>
      </c>
      <c r="U12">
        <v>33.568677379702002</v>
      </c>
      <c r="V12" t="s">
        <v>6</v>
      </c>
      <c r="W12">
        <v>9</v>
      </c>
      <c r="X12">
        <v>21.573341587951802</v>
      </c>
      <c r="Y12">
        <v>24.779879672745203</v>
      </c>
      <c r="Z12">
        <v>27.7094789083975</v>
      </c>
      <c r="AA12">
        <v>30.639078144049801</v>
      </c>
      <c r="AB12">
        <v>33.568677379702002</v>
      </c>
    </row>
    <row r="13" spans="1:48" x14ac:dyDescent="0.55000000000000004">
      <c r="H13" t="s">
        <v>7</v>
      </c>
      <c r="I13">
        <v>10</v>
      </c>
      <c r="J13">
        <v>21.5646336279518</v>
      </c>
      <c r="K13">
        <v>24.718830318766699</v>
      </c>
      <c r="L13">
        <v>27.648429554419</v>
      </c>
      <c r="M13">
        <v>30.578028790071301</v>
      </c>
      <c r="N13">
        <v>33.507628025723498</v>
      </c>
      <c r="O13" t="s">
        <v>7</v>
      </c>
      <c r="P13">
        <v>10</v>
      </c>
      <c r="Q13">
        <v>21.5646336279518</v>
      </c>
      <c r="R13">
        <v>24.718830318766699</v>
      </c>
      <c r="S13">
        <v>27.648429554419</v>
      </c>
      <c r="T13">
        <v>30.578028790071301</v>
      </c>
      <c r="U13">
        <v>33.507628025723498</v>
      </c>
      <c r="V13" t="s">
        <v>7</v>
      </c>
      <c r="W13">
        <v>10</v>
      </c>
      <c r="X13">
        <v>21.5646336279518</v>
      </c>
      <c r="Y13">
        <v>24.718830318766699</v>
      </c>
      <c r="Z13">
        <v>27.648429554419</v>
      </c>
      <c r="AA13">
        <v>30.578028790071301</v>
      </c>
      <c r="AB13">
        <v>33.507628025723498</v>
      </c>
    </row>
    <row r="14" spans="1:48" x14ac:dyDescent="0.55000000000000004">
      <c r="H14" t="s">
        <v>8</v>
      </c>
      <c r="I14">
        <v>15</v>
      </c>
      <c r="J14">
        <v>21.483984313221903</v>
      </c>
      <c r="K14">
        <v>24.4135835488742</v>
      </c>
      <c r="L14">
        <v>27.343182784526501</v>
      </c>
      <c r="M14">
        <v>30.272782020178798</v>
      </c>
      <c r="N14">
        <v>33.202381255831099</v>
      </c>
      <c r="O14" t="s">
        <v>8</v>
      </c>
      <c r="P14">
        <v>15</v>
      </c>
      <c r="Q14">
        <v>21.483984313221903</v>
      </c>
      <c r="R14">
        <v>24.4135835488742</v>
      </c>
      <c r="S14">
        <v>27.343182784526501</v>
      </c>
      <c r="T14">
        <v>30.272782020178798</v>
      </c>
      <c r="U14">
        <v>33.202381255831099</v>
      </c>
      <c r="V14" t="s">
        <v>8</v>
      </c>
      <c r="W14">
        <v>15</v>
      </c>
      <c r="X14">
        <v>21.483984313221903</v>
      </c>
      <c r="Y14">
        <v>24.4135835488742</v>
      </c>
      <c r="Z14">
        <v>27.343182784526501</v>
      </c>
      <c r="AA14">
        <v>30.272782020178798</v>
      </c>
      <c r="AB14">
        <v>33.202381255831099</v>
      </c>
    </row>
    <row r="15" spans="1:48" x14ac:dyDescent="0.55000000000000004">
      <c r="H15" t="s">
        <v>9</v>
      </c>
      <c r="I15">
        <v>20</v>
      </c>
      <c r="J15">
        <v>21.178737543329397</v>
      </c>
      <c r="K15">
        <v>24.108336778981702</v>
      </c>
      <c r="L15">
        <v>27.037936014633999</v>
      </c>
      <c r="M15">
        <v>29.9675352502863</v>
      </c>
      <c r="N15">
        <v>32.897134485938601</v>
      </c>
      <c r="O15" t="s">
        <v>9</v>
      </c>
      <c r="P15">
        <v>20</v>
      </c>
      <c r="Q15">
        <v>21.178737543329397</v>
      </c>
      <c r="R15">
        <v>24.108336778981702</v>
      </c>
      <c r="S15">
        <v>27.037936014633999</v>
      </c>
      <c r="T15">
        <v>29.9675352502863</v>
      </c>
      <c r="U15">
        <v>32.897134485938601</v>
      </c>
      <c r="V15" t="s">
        <v>9</v>
      </c>
      <c r="W15">
        <v>20</v>
      </c>
      <c r="X15">
        <v>21.178737543329397</v>
      </c>
      <c r="Y15">
        <v>24.108336778981702</v>
      </c>
      <c r="Z15">
        <v>27.037936014633999</v>
      </c>
      <c r="AA15">
        <v>29.9675352502863</v>
      </c>
      <c r="AB15">
        <v>32.897134485938601</v>
      </c>
    </row>
    <row r="16" spans="1:48" x14ac:dyDescent="0.55000000000000004">
      <c r="H16" t="s">
        <v>10</v>
      </c>
      <c r="I16">
        <v>25</v>
      </c>
      <c r="J16">
        <v>20.873490773437002</v>
      </c>
      <c r="K16">
        <v>23.803090009089299</v>
      </c>
      <c r="L16">
        <v>26.732689244741501</v>
      </c>
      <c r="M16">
        <v>29.662288480393801</v>
      </c>
      <c r="N16">
        <v>32.591887716046095</v>
      </c>
      <c r="O16" t="s">
        <v>10</v>
      </c>
      <c r="P16">
        <v>25</v>
      </c>
      <c r="Q16">
        <v>20.873490773437002</v>
      </c>
      <c r="R16">
        <v>23.803090009089299</v>
      </c>
      <c r="S16">
        <v>26.732689244741501</v>
      </c>
      <c r="T16">
        <v>29.662288480393801</v>
      </c>
      <c r="U16">
        <v>32.591887716046095</v>
      </c>
      <c r="V16" t="s">
        <v>10</v>
      </c>
      <c r="W16">
        <v>25</v>
      </c>
      <c r="X16">
        <v>20.873490773437002</v>
      </c>
      <c r="Y16">
        <v>23.803090009089299</v>
      </c>
      <c r="Z16">
        <v>26.732689244741501</v>
      </c>
      <c r="AA16">
        <v>29.662288480393801</v>
      </c>
      <c r="AB16">
        <v>32.591887716046095</v>
      </c>
    </row>
    <row r="17" spans="8:28" x14ac:dyDescent="0.55000000000000004">
      <c r="H17" t="s">
        <v>11</v>
      </c>
      <c r="I17">
        <v>31</v>
      </c>
      <c r="J17">
        <v>20.507194649565999</v>
      </c>
      <c r="K17">
        <v>23.4367938852183</v>
      </c>
      <c r="L17">
        <v>26.366393120870601</v>
      </c>
      <c r="M17">
        <v>29.295992356522898</v>
      </c>
      <c r="N17">
        <v>32.225591592175199</v>
      </c>
      <c r="O17" t="s">
        <v>11</v>
      </c>
      <c r="P17">
        <v>31</v>
      </c>
      <c r="Q17">
        <v>20.507194649565999</v>
      </c>
      <c r="R17">
        <v>23.4367938852183</v>
      </c>
      <c r="S17">
        <v>26.366393120870601</v>
      </c>
      <c r="T17">
        <v>29.295992356522898</v>
      </c>
      <c r="U17">
        <v>32.225591592175199</v>
      </c>
      <c r="V17" t="s">
        <v>11</v>
      </c>
      <c r="W17">
        <v>31</v>
      </c>
      <c r="X17">
        <v>20.507194649565999</v>
      </c>
      <c r="Y17">
        <v>23.4367938852183</v>
      </c>
      <c r="Z17">
        <v>26.366393120870601</v>
      </c>
      <c r="AA17">
        <v>29.295992356522898</v>
      </c>
      <c r="AB17">
        <v>32.225591592175199</v>
      </c>
    </row>
    <row r="40" spans="22:76" x14ac:dyDescent="0.55000000000000004">
      <c r="V40" t="s">
        <v>41</v>
      </c>
    </row>
    <row r="43" spans="22:76" ht="23.1" x14ac:dyDescent="0.85">
      <c r="Z43" s="7"/>
    </row>
    <row r="45" spans="22:76" x14ac:dyDescent="0.55000000000000004">
      <c r="BK45" s="28" t="s">
        <v>66</v>
      </c>
      <c r="BL45" s="28"/>
      <c r="BM45" s="28"/>
      <c r="BN45" s="28"/>
      <c r="BO45" s="28"/>
      <c r="BP45" s="28"/>
      <c r="BQ45" s="28"/>
      <c r="BR45" s="28"/>
      <c r="BS45" s="28"/>
      <c r="BT45" s="28"/>
      <c r="BU45" s="28"/>
      <c r="BV45" s="28"/>
      <c r="BW45" s="28"/>
      <c r="BX45" s="28"/>
    </row>
    <row r="46" spans="22:76" x14ac:dyDescent="0.55000000000000004">
      <c r="BM46" s="15" t="s">
        <v>0</v>
      </c>
      <c r="BN46" s="15" t="s">
        <v>1</v>
      </c>
      <c r="BO46" s="15" t="s">
        <v>2</v>
      </c>
      <c r="BP46" s="15" t="s">
        <v>3</v>
      </c>
      <c r="BQ46" s="15" t="s">
        <v>4</v>
      </c>
      <c r="BR46" s="15" t="s">
        <v>5</v>
      </c>
      <c r="BS46" s="15" t="s">
        <v>6</v>
      </c>
      <c r="BT46" s="15" t="s">
        <v>7</v>
      </c>
      <c r="BU46" s="15" t="s">
        <v>8</v>
      </c>
      <c r="BV46" s="15" t="s">
        <v>9</v>
      </c>
      <c r="BW46" s="15" t="s">
        <v>10</v>
      </c>
      <c r="BX46" s="15" t="s">
        <v>11</v>
      </c>
    </row>
    <row r="47" spans="22:76" x14ac:dyDescent="0.55000000000000004">
      <c r="BK47" s="15" t="s">
        <v>12</v>
      </c>
      <c r="BL47" s="15" t="s">
        <v>13</v>
      </c>
      <c r="BM47">
        <f>AK21-AK78</f>
        <v>0</v>
      </c>
      <c r="BN47">
        <f t="shared" ref="BN47:BX62" si="0">AL21-AL78</f>
        <v>0</v>
      </c>
      <c r="BO47">
        <f t="shared" si="0"/>
        <v>0</v>
      </c>
      <c r="BP47">
        <f t="shared" si="0"/>
        <v>0</v>
      </c>
      <c r="BQ47">
        <f t="shared" si="0"/>
        <v>0</v>
      </c>
      <c r="BR47">
        <f t="shared" si="0"/>
        <v>0</v>
      </c>
      <c r="BS47">
        <f t="shared" si="0"/>
        <v>0</v>
      </c>
      <c r="BT47">
        <f t="shared" si="0"/>
        <v>0</v>
      </c>
      <c r="BU47">
        <f t="shared" si="0"/>
        <v>0</v>
      </c>
      <c r="BV47">
        <f t="shared" si="0"/>
        <v>0</v>
      </c>
      <c r="BW47">
        <f t="shared" si="0"/>
        <v>0</v>
      </c>
      <c r="BX47">
        <f t="shared" si="0"/>
        <v>0</v>
      </c>
    </row>
    <row r="48" spans="22:76" x14ac:dyDescent="0.55000000000000004">
      <c r="BK48" s="15" t="s">
        <v>12</v>
      </c>
      <c r="BL48" s="15" t="s">
        <v>22</v>
      </c>
      <c r="BM48">
        <f t="shared" ref="BM48:BX66" si="1">AK22-AK79</f>
        <v>0</v>
      </c>
      <c r="BN48">
        <f t="shared" si="0"/>
        <v>0</v>
      </c>
      <c r="BO48">
        <f t="shared" si="0"/>
        <v>0</v>
      </c>
      <c r="BP48">
        <f t="shared" si="0"/>
        <v>0</v>
      </c>
      <c r="BQ48">
        <f t="shared" si="0"/>
        <v>0</v>
      </c>
      <c r="BR48">
        <f t="shared" si="0"/>
        <v>0</v>
      </c>
      <c r="BS48">
        <f t="shared" si="0"/>
        <v>0</v>
      </c>
      <c r="BT48">
        <f t="shared" si="0"/>
        <v>0</v>
      </c>
      <c r="BU48">
        <f t="shared" si="0"/>
        <v>0</v>
      </c>
      <c r="BV48">
        <f t="shared" si="0"/>
        <v>0</v>
      </c>
      <c r="BW48">
        <f t="shared" si="0"/>
        <v>0</v>
      </c>
      <c r="BX48">
        <f t="shared" si="0"/>
        <v>0</v>
      </c>
    </row>
    <row r="49" spans="1:76" x14ac:dyDescent="0.55000000000000004">
      <c r="AJ49" s="8" t="s">
        <v>42</v>
      </c>
      <c r="AK49" s="8"/>
      <c r="AL49" s="8"/>
      <c r="AM49" s="8"/>
      <c r="AN49" s="8"/>
      <c r="AO49" s="8"/>
      <c r="AP49" s="8"/>
      <c r="BK49" s="15" t="s">
        <v>12</v>
      </c>
      <c r="BL49" s="15" t="s">
        <v>23</v>
      </c>
      <c r="BM49">
        <f t="shared" si="1"/>
        <v>0</v>
      </c>
      <c r="BN49">
        <f t="shared" si="0"/>
        <v>0</v>
      </c>
      <c r="BO49">
        <f t="shared" si="0"/>
        <v>0</v>
      </c>
      <c r="BP49">
        <f t="shared" si="0"/>
        <v>0</v>
      </c>
      <c r="BQ49">
        <f t="shared" si="0"/>
        <v>0</v>
      </c>
      <c r="BR49">
        <f t="shared" si="0"/>
        <v>0</v>
      </c>
      <c r="BS49">
        <f t="shared" si="0"/>
        <v>0</v>
      </c>
      <c r="BT49">
        <f t="shared" si="0"/>
        <v>0</v>
      </c>
      <c r="BU49">
        <f t="shared" si="0"/>
        <v>0</v>
      </c>
      <c r="BV49">
        <f t="shared" si="0"/>
        <v>0</v>
      </c>
      <c r="BW49">
        <f t="shared" si="0"/>
        <v>0</v>
      </c>
      <c r="BX49">
        <f t="shared" si="0"/>
        <v>0</v>
      </c>
    </row>
    <row r="50" spans="1:76" x14ac:dyDescent="0.55000000000000004">
      <c r="BK50" s="15" t="s">
        <v>12</v>
      </c>
      <c r="BL50" s="15" t="s">
        <v>24</v>
      </c>
      <c r="BM50">
        <f t="shared" si="1"/>
        <v>0</v>
      </c>
      <c r="BN50">
        <f t="shared" si="0"/>
        <v>0</v>
      </c>
      <c r="BO50">
        <f t="shared" si="0"/>
        <v>0</v>
      </c>
      <c r="BP50">
        <f t="shared" si="0"/>
        <v>0</v>
      </c>
      <c r="BQ50">
        <f t="shared" si="0"/>
        <v>0</v>
      </c>
      <c r="BR50">
        <f t="shared" si="0"/>
        <v>0</v>
      </c>
      <c r="BS50">
        <f t="shared" si="0"/>
        <v>0</v>
      </c>
      <c r="BT50">
        <f t="shared" si="0"/>
        <v>0</v>
      </c>
      <c r="BU50">
        <f t="shared" si="0"/>
        <v>0</v>
      </c>
      <c r="BV50">
        <f t="shared" si="0"/>
        <v>0</v>
      </c>
      <c r="BW50">
        <f t="shared" si="0"/>
        <v>0</v>
      </c>
      <c r="BX50">
        <f t="shared" si="0"/>
        <v>0</v>
      </c>
    </row>
    <row r="51" spans="1:76" x14ac:dyDescent="0.55000000000000004">
      <c r="BK51" s="15" t="s">
        <v>12</v>
      </c>
      <c r="BL51" s="15" t="s">
        <v>25</v>
      </c>
      <c r="BM51">
        <f t="shared" si="1"/>
        <v>0</v>
      </c>
      <c r="BN51">
        <f t="shared" si="0"/>
        <v>0</v>
      </c>
      <c r="BO51">
        <f t="shared" si="0"/>
        <v>0</v>
      </c>
      <c r="BP51">
        <f t="shared" si="0"/>
        <v>0</v>
      </c>
      <c r="BQ51">
        <f t="shared" si="0"/>
        <v>0</v>
      </c>
      <c r="BR51">
        <f t="shared" si="0"/>
        <v>0</v>
      </c>
      <c r="BS51">
        <f t="shared" si="0"/>
        <v>0</v>
      </c>
      <c r="BT51">
        <f t="shared" si="0"/>
        <v>0</v>
      </c>
      <c r="BU51">
        <f t="shared" si="0"/>
        <v>0</v>
      </c>
      <c r="BV51">
        <f t="shared" si="0"/>
        <v>0</v>
      </c>
      <c r="BW51">
        <f t="shared" si="0"/>
        <v>0</v>
      </c>
      <c r="BX51">
        <f t="shared" si="0"/>
        <v>0</v>
      </c>
    </row>
    <row r="52" spans="1:76" x14ac:dyDescent="0.55000000000000004">
      <c r="BK52" s="15" t="s">
        <v>26</v>
      </c>
      <c r="BL52" s="15" t="s">
        <v>13</v>
      </c>
      <c r="BM52">
        <f t="shared" si="1"/>
        <v>0</v>
      </c>
      <c r="BN52">
        <f t="shared" si="0"/>
        <v>0</v>
      </c>
      <c r="BO52">
        <f t="shared" si="0"/>
        <v>0</v>
      </c>
      <c r="BP52">
        <f t="shared" si="0"/>
        <v>0</v>
      </c>
      <c r="BQ52">
        <f t="shared" si="0"/>
        <v>0</v>
      </c>
      <c r="BR52">
        <f t="shared" si="0"/>
        <v>0</v>
      </c>
      <c r="BS52">
        <f t="shared" si="0"/>
        <v>0</v>
      </c>
      <c r="BT52">
        <f t="shared" si="0"/>
        <v>0</v>
      </c>
      <c r="BU52">
        <f t="shared" si="0"/>
        <v>0</v>
      </c>
      <c r="BV52">
        <f t="shared" si="0"/>
        <v>0</v>
      </c>
      <c r="BW52">
        <f t="shared" si="0"/>
        <v>0</v>
      </c>
      <c r="BX52">
        <f t="shared" si="0"/>
        <v>0</v>
      </c>
    </row>
    <row r="53" spans="1:76" x14ac:dyDescent="0.55000000000000004">
      <c r="BK53" s="15" t="s">
        <v>26</v>
      </c>
      <c r="BL53" s="15" t="s">
        <v>22</v>
      </c>
      <c r="BM53">
        <f t="shared" si="1"/>
        <v>0</v>
      </c>
      <c r="BN53">
        <f t="shared" si="0"/>
        <v>0</v>
      </c>
      <c r="BO53">
        <f t="shared" si="0"/>
        <v>0</v>
      </c>
      <c r="BP53">
        <f t="shared" si="0"/>
        <v>0</v>
      </c>
      <c r="BQ53">
        <f t="shared" si="0"/>
        <v>0</v>
      </c>
      <c r="BR53">
        <f t="shared" si="0"/>
        <v>0</v>
      </c>
      <c r="BS53">
        <f t="shared" si="0"/>
        <v>0</v>
      </c>
      <c r="BT53">
        <f t="shared" si="0"/>
        <v>0</v>
      </c>
      <c r="BU53">
        <f t="shared" si="0"/>
        <v>0</v>
      </c>
      <c r="BV53">
        <f t="shared" si="0"/>
        <v>0</v>
      </c>
      <c r="BW53">
        <f t="shared" si="0"/>
        <v>0</v>
      </c>
      <c r="BX53">
        <f t="shared" si="0"/>
        <v>0</v>
      </c>
    </row>
    <row r="54" spans="1:76" x14ac:dyDescent="0.55000000000000004">
      <c r="BK54" s="15" t="s">
        <v>26</v>
      </c>
      <c r="BL54" s="15" t="s">
        <v>23</v>
      </c>
      <c r="BM54">
        <f t="shared" si="1"/>
        <v>0</v>
      </c>
      <c r="BN54">
        <f t="shared" si="0"/>
        <v>0</v>
      </c>
      <c r="BO54">
        <f t="shared" si="0"/>
        <v>0</v>
      </c>
      <c r="BP54">
        <f t="shared" si="0"/>
        <v>0</v>
      </c>
      <c r="BQ54">
        <f t="shared" si="0"/>
        <v>0</v>
      </c>
      <c r="BR54">
        <f t="shared" si="0"/>
        <v>0</v>
      </c>
      <c r="BS54">
        <f t="shared" si="0"/>
        <v>0</v>
      </c>
      <c r="BT54">
        <f t="shared" si="0"/>
        <v>0</v>
      </c>
      <c r="BU54">
        <f t="shared" si="0"/>
        <v>0</v>
      </c>
      <c r="BV54">
        <f t="shared" si="0"/>
        <v>0</v>
      </c>
      <c r="BW54">
        <f t="shared" si="0"/>
        <v>0</v>
      </c>
      <c r="BX54">
        <f t="shared" si="0"/>
        <v>0</v>
      </c>
    </row>
    <row r="55" spans="1:76" x14ac:dyDescent="0.55000000000000004">
      <c r="BK55" s="15" t="s">
        <v>26</v>
      </c>
      <c r="BL55" s="15" t="s">
        <v>24</v>
      </c>
      <c r="BM55">
        <f t="shared" si="1"/>
        <v>0</v>
      </c>
      <c r="BN55">
        <f t="shared" si="0"/>
        <v>0</v>
      </c>
      <c r="BO55">
        <f t="shared" si="0"/>
        <v>0</v>
      </c>
      <c r="BP55">
        <f t="shared" si="0"/>
        <v>0</v>
      </c>
      <c r="BQ55">
        <f t="shared" si="0"/>
        <v>0</v>
      </c>
      <c r="BR55">
        <f t="shared" si="0"/>
        <v>0</v>
      </c>
      <c r="BS55">
        <f t="shared" si="0"/>
        <v>0</v>
      </c>
      <c r="BT55">
        <f t="shared" si="0"/>
        <v>0</v>
      </c>
      <c r="BU55">
        <f t="shared" si="0"/>
        <v>0</v>
      </c>
      <c r="BV55">
        <f t="shared" si="0"/>
        <v>0</v>
      </c>
      <c r="BW55">
        <f t="shared" si="0"/>
        <v>0</v>
      </c>
      <c r="BX55">
        <f t="shared" si="0"/>
        <v>0</v>
      </c>
    </row>
    <row r="56" spans="1:76" x14ac:dyDescent="0.55000000000000004">
      <c r="BK56" s="15" t="s">
        <v>26</v>
      </c>
      <c r="BL56" s="15" t="s">
        <v>25</v>
      </c>
      <c r="BM56">
        <f t="shared" si="1"/>
        <v>0</v>
      </c>
      <c r="BN56">
        <f t="shared" si="0"/>
        <v>0</v>
      </c>
      <c r="BO56">
        <f t="shared" si="0"/>
        <v>0</v>
      </c>
      <c r="BP56">
        <f t="shared" si="0"/>
        <v>0</v>
      </c>
      <c r="BQ56">
        <f t="shared" si="0"/>
        <v>0</v>
      </c>
      <c r="BR56">
        <f t="shared" si="0"/>
        <v>0</v>
      </c>
      <c r="BS56">
        <f t="shared" si="0"/>
        <v>0</v>
      </c>
      <c r="BT56">
        <f t="shared" si="0"/>
        <v>0</v>
      </c>
      <c r="BU56">
        <f t="shared" si="0"/>
        <v>0</v>
      </c>
      <c r="BV56">
        <f t="shared" si="0"/>
        <v>0</v>
      </c>
      <c r="BW56">
        <f t="shared" si="0"/>
        <v>0</v>
      </c>
      <c r="BX56">
        <f t="shared" si="0"/>
        <v>0</v>
      </c>
    </row>
    <row r="57" spans="1:76" x14ac:dyDescent="0.55000000000000004">
      <c r="BK57" s="15" t="s">
        <v>27</v>
      </c>
      <c r="BL57" s="15" t="s">
        <v>13</v>
      </c>
      <c r="BM57">
        <f t="shared" si="1"/>
        <v>0</v>
      </c>
      <c r="BN57">
        <f t="shared" si="0"/>
        <v>0</v>
      </c>
      <c r="BO57">
        <f t="shared" si="0"/>
        <v>0</v>
      </c>
      <c r="BP57">
        <f t="shared" si="0"/>
        <v>0</v>
      </c>
      <c r="BQ57">
        <f t="shared" si="0"/>
        <v>0</v>
      </c>
      <c r="BR57">
        <f t="shared" si="0"/>
        <v>0</v>
      </c>
      <c r="BS57">
        <f t="shared" si="0"/>
        <v>0</v>
      </c>
      <c r="BT57">
        <f t="shared" si="0"/>
        <v>0</v>
      </c>
      <c r="BU57">
        <f t="shared" si="0"/>
        <v>0</v>
      </c>
      <c r="BV57">
        <f t="shared" si="0"/>
        <v>0</v>
      </c>
      <c r="BW57">
        <f t="shared" si="0"/>
        <v>0</v>
      </c>
      <c r="BX57">
        <f t="shared" si="0"/>
        <v>0</v>
      </c>
    </row>
    <row r="58" spans="1:76" x14ac:dyDescent="0.55000000000000004">
      <c r="BK58" s="15" t="s">
        <v>27</v>
      </c>
      <c r="BL58" s="15" t="s">
        <v>22</v>
      </c>
      <c r="BM58">
        <f t="shared" si="1"/>
        <v>0</v>
      </c>
      <c r="BN58">
        <f t="shared" si="0"/>
        <v>0</v>
      </c>
      <c r="BO58">
        <f t="shared" si="0"/>
        <v>0</v>
      </c>
      <c r="BP58">
        <f t="shared" si="0"/>
        <v>0</v>
      </c>
      <c r="BQ58">
        <f t="shared" si="0"/>
        <v>0</v>
      </c>
      <c r="BR58">
        <f t="shared" si="0"/>
        <v>0</v>
      </c>
      <c r="BS58">
        <f t="shared" si="0"/>
        <v>0</v>
      </c>
      <c r="BT58">
        <f t="shared" si="0"/>
        <v>0</v>
      </c>
      <c r="BU58">
        <f t="shared" si="0"/>
        <v>0</v>
      </c>
      <c r="BV58">
        <f t="shared" si="0"/>
        <v>0</v>
      </c>
      <c r="BW58">
        <f t="shared" si="0"/>
        <v>0</v>
      </c>
      <c r="BX58">
        <f t="shared" si="0"/>
        <v>0</v>
      </c>
    </row>
    <row r="59" spans="1:76" ht="18.3" x14ac:dyDescent="0.7">
      <c r="A59" s="37"/>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BK59" s="15" t="s">
        <v>27</v>
      </c>
      <c r="BL59" s="15" t="s">
        <v>23</v>
      </c>
      <c r="BM59">
        <f t="shared" si="1"/>
        <v>0</v>
      </c>
      <c r="BN59">
        <f t="shared" si="0"/>
        <v>0</v>
      </c>
      <c r="BO59">
        <f t="shared" si="0"/>
        <v>0</v>
      </c>
      <c r="BP59">
        <f t="shared" si="0"/>
        <v>0</v>
      </c>
      <c r="BQ59">
        <f t="shared" si="0"/>
        <v>0</v>
      </c>
      <c r="BR59">
        <f t="shared" si="0"/>
        <v>0</v>
      </c>
      <c r="BS59">
        <f t="shared" si="0"/>
        <v>0</v>
      </c>
      <c r="BT59">
        <f t="shared" si="0"/>
        <v>0</v>
      </c>
      <c r="BU59">
        <f t="shared" si="0"/>
        <v>0</v>
      </c>
      <c r="BV59">
        <f t="shared" si="0"/>
        <v>0</v>
      </c>
      <c r="BW59">
        <f t="shared" si="0"/>
        <v>0</v>
      </c>
      <c r="BX59">
        <f t="shared" si="0"/>
        <v>0</v>
      </c>
    </row>
    <row r="60" spans="1:76" ht="15.6" x14ac:dyDescent="0.6">
      <c r="A60" s="39"/>
      <c r="B60" s="39"/>
      <c r="C60" s="39"/>
      <c r="D60" s="39"/>
      <c r="E60" s="39"/>
      <c r="F60" s="39"/>
      <c r="G60" s="39"/>
      <c r="H60" s="40"/>
      <c r="I60" s="40"/>
      <c r="J60" s="40"/>
      <c r="K60" s="40"/>
      <c r="L60" s="40"/>
      <c r="M60" s="40"/>
      <c r="N60" s="40"/>
      <c r="O60" s="41"/>
      <c r="P60" s="41"/>
      <c r="Q60" s="41"/>
      <c r="R60" s="41"/>
      <c r="S60" s="41"/>
      <c r="T60" s="41"/>
      <c r="U60" s="41"/>
      <c r="V60" s="42"/>
      <c r="W60" s="42"/>
      <c r="X60" s="42"/>
      <c r="Y60" s="42"/>
      <c r="Z60" s="42"/>
      <c r="AA60" s="42"/>
      <c r="AB60" s="42"/>
      <c r="BK60" s="15" t="s">
        <v>27</v>
      </c>
      <c r="BL60" s="15" t="s">
        <v>24</v>
      </c>
      <c r="BM60">
        <f t="shared" si="1"/>
        <v>0</v>
      </c>
      <c r="BN60">
        <f t="shared" si="0"/>
        <v>0</v>
      </c>
      <c r="BO60">
        <f t="shared" si="0"/>
        <v>0</v>
      </c>
      <c r="BP60">
        <f t="shared" si="0"/>
        <v>0</v>
      </c>
      <c r="BQ60">
        <f t="shared" si="0"/>
        <v>0</v>
      </c>
      <c r="BR60">
        <f t="shared" si="0"/>
        <v>0</v>
      </c>
      <c r="BS60">
        <f t="shared" si="0"/>
        <v>0</v>
      </c>
      <c r="BT60">
        <f t="shared" si="0"/>
        <v>0</v>
      </c>
      <c r="BU60">
        <f t="shared" si="0"/>
        <v>0</v>
      </c>
      <c r="BV60">
        <f t="shared" si="0"/>
        <v>0</v>
      </c>
      <c r="BW60">
        <f t="shared" si="0"/>
        <v>0</v>
      </c>
      <c r="BX60">
        <f t="shared" si="0"/>
        <v>0</v>
      </c>
    </row>
    <row r="61" spans="1:76" x14ac:dyDescent="0.55000000000000004">
      <c r="BK61" s="15" t="s">
        <v>27</v>
      </c>
      <c r="BL61" s="15" t="s">
        <v>25</v>
      </c>
      <c r="BM61">
        <f t="shared" si="1"/>
        <v>0</v>
      </c>
      <c r="BN61">
        <f t="shared" si="0"/>
        <v>0</v>
      </c>
      <c r="BO61">
        <f t="shared" si="0"/>
        <v>0</v>
      </c>
      <c r="BP61">
        <f t="shared" si="0"/>
        <v>0</v>
      </c>
      <c r="BQ61">
        <f t="shared" si="0"/>
        <v>0</v>
      </c>
      <c r="BR61">
        <f t="shared" si="0"/>
        <v>0</v>
      </c>
      <c r="BS61">
        <f t="shared" si="0"/>
        <v>0</v>
      </c>
      <c r="BT61">
        <f t="shared" si="0"/>
        <v>0</v>
      </c>
      <c r="BU61">
        <f t="shared" si="0"/>
        <v>0</v>
      </c>
      <c r="BV61">
        <f t="shared" si="0"/>
        <v>0</v>
      </c>
      <c r="BW61">
        <f t="shared" si="0"/>
        <v>0</v>
      </c>
      <c r="BX61">
        <f t="shared" si="0"/>
        <v>0</v>
      </c>
    </row>
    <row r="62" spans="1:76" x14ac:dyDescent="0.55000000000000004">
      <c r="BK62" s="15" t="s">
        <v>28</v>
      </c>
      <c r="BL62" s="15" t="s">
        <v>13</v>
      </c>
      <c r="BM62">
        <f t="shared" si="1"/>
        <v>0</v>
      </c>
      <c r="BN62">
        <f t="shared" si="0"/>
        <v>0</v>
      </c>
      <c r="BO62">
        <f t="shared" si="0"/>
        <v>0</v>
      </c>
      <c r="BP62">
        <f t="shared" si="0"/>
        <v>0</v>
      </c>
      <c r="BQ62">
        <f t="shared" si="0"/>
        <v>0</v>
      </c>
      <c r="BR62">
        <f t="shared" si="0"/>
        <v>0</v>
      </c>
      <c r="BS62">
        <f t="shared" si="0"/>
        <v>0</v>
      </c>
      <c r="BT62">
        <f t="shared" si="0"/>
        <v>0</v>
      </c>
      <c r="BU62">
        <f t="shared" si="0"/>
        <v>0</v>
      </c>
      <c r="BV62">
        <f t="shared" si="0"/>
        <v>0</v>
      </c>
      <c r="BW62">
        <f t="shared" si="0"/>
        <v>0</v>
      </c>
      <c r="BX62">
        <f t="shared" si="0"/>
        <v>0</v>
      </c>
    </row>
    <row r="63" spans="1:76" x14ac:dyDescent="0.55000000000000004">
      <c r="BK63" s="15" t="s">
        <v>28</v>
      </c>
      <c r="BL63" s="15" t="s">
        <v>22</v>
      </c>
      <c r="BM63">
        <f t="shared" si="1"/>
        <v>0</v>
      </c>
      <c r="BN63">
        <f t="shared" si="1"/>
        <v>0</v>
      </c>
      <c r="BO63">
        <f t="shared" si="1"/>
        <v>0</v>
      </c>
      <c r="BP63">
        <f t="shared" si="1"/>
        <v>0</v>
      </c>
      <c r="BQ63">
        <f t="shared" si="1"/>
        <v>0</v>
      </c>
      <c r="BR63">
        <f t="shared" si="1"/>
        <v>0</v>
      </c>
      <c r="BS63">
        <f t="shared" si="1"/>
        <v>0</v>
      </c>
      <c r="BT63">
        <f t="shared" si="1"/>
        <v>0</v>
      </c>
      <c r="BU63">
        <f t="shared" si="1"/>
        <v>0</v>
      </c>
      <c r="BV63">
        <f t="shared" si="1"/>
        <v>0</v>
      </c>
      <c r="BW63">
        <f t="shared" si="1"/>
        <v>0</v>
      </c>
      <c r="BX63">
        <f t="shared" si="1"/>
        <v>0</v>
      </c>
    </row>
    <row r="64" spans="1:76" x14ac:dyDescent="0.55000000000000004">
      <c r="BK64" s="15" t="s">
        <v>28</v>
      </c>
      <c r="BL64" s="15" t="s">
        <v>23</v>
      </c>
      <c r="BM64">
        <f t="shared" si="1"/>
        <v>0</v>
      </c>
      <c r="BN64">
        <f t="shared" si="1"/>
        <v>0</v>
      </c>
      <c r="BO64">
        <f t="shared" si="1"/>
        <v>0</v>
      </c>
      <c r="BP64">
        <f t="shared" si="1"/>
        <v>0</v>
      </c>
      <c r="BQ64">
        <f t="shared" si="1"/>
        <v>0</v>
      </c>
      <c r="BR64">
        <f t="shared" si="1"/>
        <v>0</v>
      </c>
      <c r="BS64">
        <f t="shared" si="1"/>
        <v>0</v>
      </c>
      <c r="BT64">
        <f t="shared" si="1"/>
        <v>0</v>
      </c>
      <c r="BU64">
        <f t="shared" si="1"/>
        <v>0</v>
      </c>
      <c r="BV64">
        <f t="shared" si="1"/>
        <v>0</v>
      </c>
      <c r="BW64">
        <f t="shared" si="1"/>
        <v>0</v>
      </c>
      <c r="BX64">
        <f t="shared" si="1"/>
        <v>0</v>
      </c>
    </row>
    <row r="65" spans="63:76" x14ac:dyDescent="0.55000000000000004">
      <c r="BK65" s="15" t="s">
        <v>28</v>
      </c>
      <c r="BL65" s="15" t="s">
        <v>24</v>
      </c>
      <c r="BM65">
        <f t="shared" si="1"/>
        <v>0</v>
      </c>
      <c r="BN65">
        <f t="shared" si="1"/>
        <v>0</v>
      </c>
      <c r="BO65">
        <f t="shared" si="1"/>
        <v>0</v>
      </c>
      <c r="BP65">
        <f t="shared" si="1"/>
        <v>0</v>
      </c>
      <c r="BQ65">
        <f t="shared" si="1"/>
        <v>0</v>
      </c>
      <c r="BR65">
        <f t="shared" si="1"/>
        <v>0</v>
      </c>
      <c r="BS65">
        <f t="shared" si="1"/>
        <v>0</v>
      </c>
      <c r="BT65">
        <f t="shared" si="1"/>
        <v>0</v>
      </c>
      <c r="BU65">
        <f t="shared" si="1"/>
        <v>0</v>
      </c>
      <c r="BV65">
        <f t="shared" si="1"/>
        <v>0</v>
      </c>
      <c r="BW65">
        <f t="shared" si="1"/>
        <v>0</v>
      </c>
      <c r="BX65">
        <f t="shared" si="1"/>
        <v>0</v>
      </c>
    </row>
    <row r="66" spans="63:76" x14ac:dyDescent="0.55000000000000004">
      <c r="BK66" s="15" t="s">
        <v>28</v>
      </c>
      <c r="BL66" s="15" t="s">
        <v>25</v>
      </c>
      <c r="BM66">
        <f t="shared" si="1"/>
        <v>0</v>
      </c>
      <c r="BN66">
        <f t="shared" si="1"/>
        <v>0</v>
      </c>
      <c r="BO66">
        <f t="shared" si="1"/>
        <v>0</v>
      </c>
      <c r="BP66">
        <f t="shared" si="1"/>
        <v>0</v>
      </c>
      <c r="BQ66">
        <f t="shared" si="1"/>
        <v>0</v>
      </c>
      <c r="BR66">
        <f t="shared" si="1"/>
        <v>0</v>
      </c>
      <c r="BS66">
        <f t="shared" si="1"/>
        <v>0</v>
      </c>
      <c r="BT66">
        <f t="shared" si="1"/>
        <v>0</v>
      </c>
      <c r="BU66">
        <f t="shared" si="1"/>
        <v>0</v>
      </c>
      <c r="BV66">
        <f t="shared" si="1"/>
        <v>0</v>
      </c>
      <c r="BW66">
        <f t="shared" si="1"/>
        <v>0</v>
      </c>
      <c r="BX66">
        <f t="shared" si="1"/>
        <v>0</v>
      </c>
    </row>
    <row r="100" spans="26:42" ht="23.1" x14ac:dyDescent="0.85">
      <c r="Z100" s="7"/>
    </row>
    <row r="106" spans="26:42" x14ac:dyDescent="0.55000000000000004">
      <c r="AJ106" s="8"/>
      <c r="AK106" s="8"/>
      <c r="AL106" s="8"/>
      <c r="AM106" s="8"/>
      <c r="AN106" s="8"/>
      <c r="AO106" s="8"/>
      <c r="AP106" s="8"/>
    </row>
  </sheetData>
  <mergeCells count="15">
    <mergeCell ref="A59:AV59"/>
    <mergeCell ref="A60:G60"/>
    <mergeCell ref="H60:N60"/>
    <mergeCell ref="O60:U60"/>
    <mergeCell ref="V60:AB60"/>
    <mergeCell ref="V3:AB3"/>
    <mergeCell ref="BK45:BX45"/>
    <mergeCell ref="A1:U1"/>
    <mergeCell ref="A2:G2"/>
    <mergeCell ref="H2:N2"/>
    <mergeCell ref="O2:U2"/>
    <mergeCell ref="A3:G3"/>
    <mergeCell ref="H3:N3"/>
    <mergeCell ref="O3:U3"/>
    <mergeCell ref="V2:AB2"/>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D3624-938D-4E3F-B901-87B553E7A5CD}">
  <dimension ref="A1:BL64"/>
  <sheetViews>
    <sheetView topLeftCell="F38" zoomScale="66" zoomScaleNormal="50" workbookViewId="0">
      <selection activeCell="BL38" sqref="BL38"/>
    </sheetView>
  </sheetViews>
  <sheetFormatPr defaultRowHeight="14.4" x14ac:dyDescent="0.55000000000000004"/>
  <sheetData>
    <row r="1" spans="1:28" ht="15.6" customHeight="1" x14ac:dyDescent="0.6">
      <c r="A1" s="39" t="s">
        <v>30</v>
      </c>
      <c r="B1" s="39"/>
      <c r="C1" s="39"/>
      <c r="D1" s="39"/>
      <c r="E1" s="39"/>
      <c r="F1" s="39"/>
      <c r="G1" s="39"/>
      <c r="H1" s="40" t="s">
        <v>31</v>
      </c>
      <c r="I1" s="40"/>
      <c r="J1" s="40"/>
      <c r="K1" s="40"/>
      <c r="L1" s="40"/>
      <c r="M1" s="40"/>
      <c r="N1" s="40"/>
      <c r="O1" s="41" t="s">
        <v>32</v>
      </c>
      <c r="P1" s="41"/>
      <c r="Q1" s="41"/>
      <c r="R1" s="41"/>
      <c r="S1" s="41"/>
      <c r="T1" s="41"/>
      <c r="U1" s="41"/>
      <c r="V1" s="42" t="s">
        <v>33</v>
      </c>
      <c r="W1" s="42"/>
      <c r="X1" s="42"/>
      <c r="Y1" s="42"/>
      <c r="Z1" s="42"/>
      <c r="AA1" s="42"/>
      <c r="AB1" s="42"/>
    </row>
    <row r="2" spans="1:28" x14ac:dyDescent="0.55000000000000004">
      <c r="C2" t="s">
        <v>34</v>
      </c>
      <c r="D2" t="s">
        <v>35</v>
      </c>
      <c r="E2" t="s">
        <v>36</v>
      </c>
      <c r="F2" t="s">
        <v>37</v>
      </c>
      <c r="G2" t="s">
        <v>38</v>
      </c>
      <c r="J2" t="s">
        <v>34</v>
      </c>
      <c r="K2" t="s">
        <v>35</v>
      </c>
      <c r="L2" t="s">
        <v>36</v>
      </c>
      <c r="M2" t="s">
        <v>37</v>
      </c>
      <c r="N2" t="s">
        <v>38</v>
      </c>
      <c r="Q2" t="s">
        <v>34</v>
      </c>
      <c r="R2" t="s">
        <v>35</v>
      </c>
      <c r="S2" t="s">
        <v>36</v>
      </c>
      <c r="T2" t="s">
        <v>37</v>
      </c>
      <c r="U2" t="s">
        <v>38</v>
      </c>
      <c r="X2" t="s">
        <v>34</v>
      </c>
      <c r="Y2" t="s">
        <v>35</v>
      </c>
      <c r="Z2" t="s">
        <v>36</v>
      </c>
      <c r="AA2" t="s">
        <v>37</v>
      </c>
      <c r="AB2" t="s">
        <v>38</v>
      </c>
    </row>
    <row r="3" spans="1:28" x14ac:dyDescent="0.55000000000000004">
      <c r="A3" t="s">
        <v>39</v>
      </c>
      <c r="B3" t="s">
        <v>40</v>
      </c>
      <c r="C3" t="s">
        <v>13</v>
      </c>
      <c r="D3" t="s">
        <v>22</v>
      </c>
      <c r="E3" t="s">
        <v>23</v>
      </c>
      <c r="F3" t="s">
        <v>24</v>
      </c>
      <c r="G3" t="s">
        <v>25</v>
      </c>
      <c r="H3" t="s">
        <v>39</v>
      </c>
      <c r="I3" t="s">
        <v>40</v>
      </c>
      <c r="J3" t="s">
        <v>13</v>
      </c>
      <c r="K3" t="s">
        <v>22</v>
      </c>
      <c r="L3" t="s">
        <v>23</v>
      </c>
      <c r="M3" t="s">
        <v>24</v>
      </c>
      <c r="N3" t="s">
        <v>25</v>
      </c>
      <c r="O3" t="s">
        <v>39</v>
      </c>
      <c r="P3" t="s">
        <v>40</v>
      </c>
      <c r="Q3" t="s">
        <v>13</v>
      </c>
      <c r="R3" t="s">
        <v>22</v>
      </c>
      <c r="S3" t="s">
        <v>23</v>
      </c>
      <c r="T3" t="s">
        <v>24</v>
      </c>
      <c r="U3" t="s">
        <v>25</v>
      </c>
      <c r="V3" t="s">
        <v>39</v>
      </c>
      <c r="W3" t="s">
        <v>40</v>
      </c>
      <c r="X3" t="s">
        <v>13</v>
      </c>
      <c r="Y3" t="s">
        <v>22</v>
      </c>
      <c r="Z3" t="s">
        <v>23</v>
      </c>
      <c r="AA3" t="s">
        <v>24</v>
      </c>
      <c r="AB3" t="s">
        <v>25</v>
      </c>
    </row>
    <row r="4" spans="1:28" x14ac:dyDescent="0.55000000000000004">
      <c r="A4" t="s">
        <v>0</v>
      </c>
      <c r="B4">
        <v>0</v>
      </c>
      <c r="C4">
        <f>$AK19/1000000</f>
        <v>21.756208747951799</v>
      </c>
      <c r="D4">
        <f>$AK20/1000000</f>
        <v>25.022750419277102</v>
      </c>
      <c r="E4">
        <f>$AK21/1000000</f>
        <v>28.121567688353402</v>
      </c>
      <c r="F4">
        <f>$AK22/1000000</f>
        <v>31.220384957429701</v>
      </c>
      <c r="G4">
        <f>$AK23/1000000</f>
        <v>34.319202226506</v>
      </c>
      <c r="H4" t="s">
        <v>0</v>
      </c>
      <c r="I4">
        <v>0</v>
      </c>
      <c r="J4">
        <f>$AK24/1000000</f>
        <v>21.756208747951799</v>
      </c>
      <c r="K4">
        <f>$AK25/1000000</f>
        <v>25.022750419277102</v>
      </c>
      <c r="L4">
        <f>$AK26/1000000</f>
        <v>28.121567688353402</v>
      </c>
      <c r="M4">
        <f>$AK27/1000000</f>
        <v>31.220384957429701</v>
      </c>
      <c r="N4">
        <f>$AK28/1000000</f>
        <v>34.319202226506</v>
      </c>
      <c r="O4" t="s">
        <v>0</v>
      </c>
      <c r="P4">
        <v>0</v>
      </c>
      <c r="Q4">
        <f>$AK29/1000000</f>
        <v>21.756208747951799</v>
      </c>
      <c r="R4">
        <f>$AK30/1000000</f>
        <v>25.022750419277102</v>
      </c>
      <c r="S4">
        <f>$AK31/1000000</f>
        <v>28.121567688353402</v>
      </c>
      <c r="T4">
        <f>$AK32/1000000</f>
        <v>31.220384957429701</v>
      </c>
      <c r="U4">
        <f>$AK33/1000000</f>
        <v>34.319202226506</v>
      </c>
      <c r="V4" t="s">
        <v>0</v>
      </c>
      <c r="W4">
        <v>0</v>
      </c>
      <c r="X4">
        <f>$AK34/1000000</f>
        <v>21.756208747951799</v>
      </c>
      <c r="Y4">
        <f>$AK35/1000000</f>
        <v>25.022750419277102</v>
      </c>
      <c r="Z4">
        <f>$AK36/1000000</f>
        <v>28.121567688353402</v>
      </c>
      <c r="AA4">
        <f>$AK37/1000000</f>
        <v>31.220384957429701</v>
      </c>
      <c r="AB4">
        <f>$AK38/1000000</f>
        <v>34.319202226506</v>
      </c>
    </row>
    <row r="5" spans="1:28" x14ac:dyDescent="0.55000000000000004">
      <c r="A5" t="s">
        <v>1</v>
      </c>
      <c r="B5">
        <v>1</v>
      </c>
      <c r="C5">
        <f>$AL19/1000000</f>
        <v>21.756208747951799</v>
      </c>
      <c r="D5">
        <f>$AL20/1000000</f>
        <v>25.0002985706024</v>
      </c>
      <c r="E5">
        <f>$AL21/1000000</f>
        <v>28.062686957483297</v>
      </c>
      <c r="F5">
        <f>$AL22/1000000</f>
        <v>31.125075344364099</v>
      </c>
      <c r="G5">
        <f>$AL23/1000000</f>
        <v>34.187463731245003</v>
      </c>
      <c r="H5" t="s">
        <v>1</v>
      </c>
      <c r="I5">
        <v>1</v>
      </c>
      <c r="J5">
        <f>$AL24/1000000</f>
        <v>21.743146807951799</v>
      </c>
      <c r="K5">
        <f>$AL25/1000000</f>
        <v>24.9919534422691</v>
      </c>
      <c r="L5">
        <f>$AL26/1000000</f>
        <v>28.054341829149898</v>
      </c>
      <c r="M5">
        <f>$AL27/1000000</f>
        <v>31.116730216030799</v>
      </c>
      <c r="N5">
        <f>$AL28/1000000</f>
        <v>34.1791186029117</v>
      </c>
      <c r="O5" t="s">
        <v>1</v>
      </c>
      <c r="P5">
        <v>1</v>
      </c>
      <c r="Q5">
        <f>$AL29/1000000</f>
        <v>21.736615837951803</v>
      </c>
      <c r="R5">
        <f>$AL30/1000000</f>
        <v>24.987780878102399</v>
      </c>
      <c r="S5">
        <f>$AL31/1000000</f>
        <v>28.0501692649833</v>
      </c>
      <c r="T5">
        <f>$AL32/1000000</f>
        <v>31.112557651864101</v>
      </c>
      <c r="U5">
        <f>$AL33/1000000</f>
        <v>34.174946038744999</v>
      </c>
      <c r="V5" t="s">
        <v>1</v>
      </c>
      <c r="W5">
        <v>1</v>
      </c>
      <c r="X5">
        <f>$AL34/1000000</f>
        <v>21.730084867951799</v>
      </c>
      <c r="Y5">
        <f>$AL35/1000000</f>
        <v>24.983608313935701</v>
      </c>
      <c r="Z5">
        <f>$AL36/1000000</f>
        <v>28.045996700816602</v>
      </c>
      <c r="AA5">
        <f>$AL37/1000000</f>
        <v>31.108385087697499</v>
      </c>
      <c r="AB5">
        <f>$AL38/1000000</f>
        <v>34.170773474578297</v>
      </c>
    </row>
    <row r="6" spans="1:28" x14ac:dyDescent="0.55000000000000004">
      <c r="A6" t="s">
        <v>2</v>
      </c>
      <c r="B6">
        <v>2</v>
      </c>
      <c r="C6">
        <f>$AM19/1000000</f>
        <v>21.756208747951799</v>
      </c>
      <c r="D6">
        <f>$AM20/1000000</f>
        <v>24.979642869821703</v>
      </c>
      <c r="E6">
        <f>$AM21/1000000</f>
        <v>28.0085166850827</v>
      </c>
      <c r="F6">
        <f>$AM22/1000000</f>
        <v>31.0373905003438</v>
      </c>
      <c r="G6">
        <f>$AM23/1000000</f>
        <v>34.066264315604798</v>
      </c>
      <c r="H6" t="s">
        <v>2</v>
      </c>
      <c r="I6">
        <v>2</v>
      </c>
      <c r="J6">
        <f>$AM24/1000000</f>
        <v>21.730084867951799</v>
      </c>
      <c r="K6">
        <f>$AM25/1000000</f>
        <v>24.9636202234217</v>
      </c>
      <c r="L6">
        <f>$AM26/1000000</f>
        <v>27.9924940386827</v>
      </c>
      <c r="M6">
        <f>$AM27/1000000</f>
        <v>31.021367853943797</v>
      </c>
      <c r="N6">
        <f>$AM28/1000000</f>
        <v>34.050241669204802</v>
      </c>
      <c r="O6" t="s">
        <v>2</v>
      </c>
      <c r="P6">
        <v>2</v>
      </c>
      <c r="Q6">
        <f>$AM29/1000000</f>
        <v>21.717022927951803</v>
      </c>
      <c r="R6">
        <f>$AM30/1000000</f>
        <v>24.955608900221701</v>
      </c>
      <c r="S6">
        <f>$AM31/1000000</f>
        <v>27.984482715482702</v>
      </c>
      <c r="T6">
        <f>$AM32/1000000</f>
        <v>31.013356530743799</v>
      </c>
      <c r="U6">
        <f>$AM33/1000000</f>
        <v>34.0422303460048</v>
      </c>
      <c r="V6" t="s">
        <v>2</v>
      </c>
      <c r="W6">
        <v>2</v>
      </c>
      <c r="X6">
        <f>$AM34/1000000</f>
        <v>21.703960987951799</v>
      </c>
      <c r="Y6">
        <f>$AM35/1000000</f>
        <v>24.9475975770217</v>
      </c>
      <c r="Z6">
        <f>$AM36/1000000</f>
        <v>27.976471392282697</v>
      </c>
      <c r="AA6">
        <f>$AM37/1000000</f>
        <v>31.005345207543801</v>
      </c>
      <c r="AB6">
        <f>$AM38/1000000</f>
        <v>34.034219022804798</v>
      </c>
    </row>
    <row r="7" spans="1:28" x14ac:dyDescent="0.55000000000000004">
      <c r="A7" t="s">
        <v>3</v>
      </c>
      <c r="B7">
        <v>4</v>
      </c>
      <c r="C7">
        <f>$AN19/1000000</f>
        <v>21.756208747951799</v>
      </c>
      <c r="D7">
        <f>$AN20/1000000</f>
        <v>24.942921623989299</v>
      </c>
      <c r="E7">
        <f>$AN21/1000000</f>
        <v>27.912213978592899</v>
      </c>
      <c r="F7">
        <f>$AN22/1000000</f>
        <v>30.881506333196498</v>
      </c>
      <c r="G7">
        <f>$AN23/1000000</f>
        <v>33.850798687800101</v>
      </c>
      <c r="H7" t="s">
        <v>3</v>
      </c>
      <c r="I7">
        <v>4</v>
      </c>
      <c r="J7">
        <f>$AN24/1000000</f>
        <v>21.703960987951799</v>
      </c>
      <c r="K7">
        <f>$AN25/1000000</f>
        <v>24.913250056581898</v>
      </c>
      <c r="L7">
        <f>$AN26/1000000</f>
        <v>27.882542411185501</v>
      </c>
      <c r="M7">
        <f>$AN27/1000000</f>
        <v>30.8518347657891</v>
      </c>
      <c r="N7">
        <f>$AN28/1000000</f>
        <v>33.821127120392703</v>
      </c>
      <c r="O7" t="s">
        <v>3</v>
      </c>
      <c r="P7">
        <v>4</v>
      </c>
      <c r="Q7">
        <f>$AN29/1000000</f>
        <v>21.677837107951802</v>
      </c>
      <c r="R7">
        <f>$AN30/1000000</f>
        <v>24.898414272878199</v>
      </c>
      <c r="S7">
        <f>$AN31/1000000</f>
        <v>27.867706627481798</v>
      </c>
      <c r="T7">
        <f>$AN32/1000000</f>
        <v>30.836998982085401</v>
      </c>
      <c r="U7">
        <f>$AN33/1000000</f>
        <v>33.806291336689</v>
      </c>
      <c r="V7" t="s">
        <v>3</v>
      </c>
      <c r="W7">
        <v>4</v>
      </c>
      <c r="X7">
        <f>$AN34/1000000</f>
        <v>21.651713227951799</v>
      </c>
      <c r="Y7">
        <f>$AN35/1000000</f>
        <v>24.8835784891745</v>
      </c>
      <c r="Z7">
        <f>$AN36/1000000</f>
        <v>27.852870843778099</v>
      </c>
      <c r="AA7">
        <f>$AN37/1000000</f>
        <v>30.822163198381698</v>
      </c>
      <c r="AB7">
        <f>$AN38/1000000</f>
        <v>33.791455552985305</v>
      </c>
    </row>
    <row r="8" spans="1:28" x14ac:dyDescent="0.55000000000000004">
      <c r="A8" t="s">
        <v>4</v>
      </c>
      <c r="B8">
        <v>6</v>
      </c>
      <c r="C8">
        <f>$AO19/1000000</f>
        <v>21.756208747951799</v>
      </c>
      <c r="D8">
        <f>$AO20/1000000</f>
        <v>24.929846217864601</v>
      </c>
      <c r="E8">
        <f>$AO21/1000000</f>
        <v>27.8779232847528</v>
      </c>
      <c r="F8">
        <f>$AO22/1000000</f>
        <v>30.826000351641099</v>
      </c>
      <c r="G8">
        <f>$AO23/1000000</f>
        <v>33.774077418529302</v>
      </c>
      <c r="H8" t="s">
        <v>4</v>
      </c>
      <c r="I8">
        <v>6</v>
      </c>
      <c r="J8">
        <f>$AO24/1000000</f>
        <v>21.686545067951798</v>
      </c>
      <c r="K8">
        <f>$AO25/1000000</f>
        <v>24.895314652347299</v>
      </c>
      <c r="L8">
        <f>$AO26/1000000</f>
        <v>27.843391719235598</v>
      </c>
      <c r="M8">
        <f>$AO27/1000000</f>
        <v>30.791468786123801</v>
      </c>
      <c r="N8">
        <f>$AO28/1000000</f>
        <v>33.739545853012103</v>
      </c>
      <c r="O8" t="s">
        <v>4</v>
      </c>
      <c r="P8">
        <v>6</v>
      </c>
      <c r="Q8">
        <f>$AO29/1000000</f>
        <v>21.651713227951799</v>
      </c>
      <c r="R8">
        <f>$AO30/1000000</f>
        <v>24.878048869588699</v>
      </c>
      <c r="S8">
        <f>$AO31/1000000</f>
        <v>27.826125936476902</v>
      </c>
      <c r="T8">
        <f>$AO32/1000000</f>
        <v>30.774203003365201</v>
      </c>
      <c r="U8">
        <f>$AO33/1000000</f>
        <v>33.722280070253404</v>
      </c>
      <c r="V8" t="s">
        <v>4</v>
      </c>
      <c r="W8">
        <v>6</v>
      </c>
      <c r="X8">
        <f>$AO34/1000000</f>
        <v>21.6168813879518</v>
      </c>
      <c r="Y8">
        <f>$AO35/1000000</f>
        <v>24.860783086830097</v>
      </c>
      <c r="Z8">
        <f>$AO36/1000000</f>
        <v>27.8088601537183</v>
      </c>
      <c r="AA8">
        <f>$AO37/1000000</f>
        <v>30.756937220606599</v>
      </c>
      <c r="AB8">
        <f>$AO38/1000000</f>
        <v>33.705014287494798</v>
      </c>
    </row>
    <row r="9" spans="1:28" x14ac:dyDescent="0.55000000000000004">
      <c r="A9" t="s">
        <v>5</v>
      </c>
      <c r="B9">
        <v>8</v>
      </c>
      <c r="C9">
        <f>$AP19/1000000</f>
        <v>21.756208747951799</v>
      </c>
      <c r="D9">
        <f>$AP20/1000000</f>
        <v>24.918457960917202</v>
      </c>
      <c r="E9">
        <f>$AP21/1000000</f>
        <v>27.848057196569499</v>
      </c>
      <c r="F9">
        <f>$AP22/1000000</f>
        <v>30.7776564322218</v>
      </c>
      <c r="G9">
        <f>$AP23/1000000</f>
        <v>33.707255667874101</v>
      </c>
      <c r="H9" t="s">
        <v>5</v>
      </c>
      <c r="I9">
        <v>8</v>
      </c>
      <c r="J9">
        <f>$AP24/1000000</f>
        <v>21.6691291479518</v>
      </c>
      <c r="K9">
        <f>$AP25/1000000</f>
        <v>24.879693493820398</v>
      </c>
      <c r="L9">
        <f>$AP26/1000000</f>
        <v>27.809292729472702</v>
      </c>
      <c r="M9">
        <f>$AP27/1000000</f>
        <v>30.738891965124999</v>
      </c>
      <c r="N9">
        <f>$AP28/1000000</f>
        <v>33.668491200777297</v>
      </c>
      <c r="O9" t="s">
        <v>5</v>
      </c>
      <c r="P9">
        <v>8</v>
      </c>
      <c r="Q9">
        <f>$AP29/1000000</f>
        <v>21.625589347951799</v>
      </c>
      <c r="R9">
        <f>$AP30/1000000</f>
        <v>24.860311260272102</v>
      </c>
      <c r="S9">
        <f>$AP31/1000000</f>
        <v>27.7899104959243</v>
      </c>
      <c r="T9">
        <f>$AP32/1000000</f>
        <v>30.719509731576601</v>
      </c>
      <c r="U9">
        <f>$AP33/1000000</f>
        <v>33.649108967228898</v>
      </c>
      <c r="V9" t="s">
        <v>5</v>
      </c>
      <c r="W9">
        <v>8</v>
      </c>
      <c r="X9">
        <f>$AP34/1000000</f>
        <v>21.582049547951797</v>
      </c>
      <c r="Y9">
        <f>$AP35/1000000</f>
        <v>24.8409290267237</v>
      </c>
      <c r="Z9">
        <f>$AP36/1000000</f>
        <v>27.770528262376001</v>
      </c>
      <c r="AA9">
        <f>$AP37/1000000</f>
        <v>30.700127498028198</v>
      </c>
      <c r="AB9">
        <f>$AP38/1000000</f>
        <v>33.629726733680499</v>
      </c>
    </row>
    <row r="10" spans="1:28" x14ac:dyDescent="0.55000000000000004">
      <c r="A10" t="s">
        <v>6</v>
      </c>
      <c r="B10">
        <v>9</v>
      </c>
      <c r="C10">
        <f>$AQ19/1000000</f>
        <v>21.756208747951799</v>
      </c>
      <c r="D10">
        <f>$AQ20/1000000</f>
        <v>24.854037783712901</v>
      </c>
      <c r="E10">
        <f>$AQ21/1000000</f>
        <v>27.783637019365198</v>
      </c>
      <c r="F10">
        <f>$AQ22/1000000</f>
        <v>30.713236255017499</v>
      </c>
      <c r="G10">
        <f>$AQ23/1000000</f>
        <v>33.642835490669803</v>
      </c>
      <c r="H10" t="s">
        <v>6</v>
      </c>
      <c r="I10">
        <v>9</v>
      </c>
      <c r="J10">
        <f>$AQ24/1000000</f>
        <v>21.664775167951799</v>
      </c>
      <c r="K10">
        <f>$AQ25/1000000</f>
        <v>24.816958728229</v>
      </c>
      <c r="L10">
        <f>$AQ26/1000000</f>
        <v>27.746557963881298</v>
      </c>
      <c r="M10">
        <f>$AQ27/1000000</f>
        <v>30.676157199533602</v>
      </c>
      <c r="N10">
        <f>$AQ28/1000000</f>
        <v>33.605756435185903</v>
      </c>
      <c r="O10" t="s">
        <v>6</v>
      </c>
      <c r="P10">
        <v>9</v>
      </c>
      <c r="Q10">
        <f>$AQ29/1000000</f>
        <v>21.619058377951802</v>
      </c>
      <c r="R10">
        <f>$AQ30/1000000</f>
        <v>24.7984192004871</v>
      </c>
      <c r="S10">
        <f>$AQ31/1000000</f>
        <v>27.728018436139401</v>
      </c>
      <c r="T10">
        <f>$AQ32/1000000</f>
        <v>30.657617671791698</v>
      </c>
      <c r="U10">
        <f>$AQ33/1000000</f>
        <v>33.587216907444002</v>
      </c>
      <c r="V10" t="s">
        <v>6</v>
      </c>
      <c r="W10">
        <v>9</v>
      </c>
      <c r="X10">
        <f>$AQ34/1000000</f>
        <v>21.573341587951802</v>
      </c>
      <c r="Y10">
        <f>$AQ35/1000000</f>
        <v>24.779879672745203</v>
      </c>
      <c r="Z10">
        <f>$AQ36/1000000</f>
        <v>27.7094789083975</v>
      </c>
      <c r="AA10">
        <f>$AQ37/1000000</f>
        <v>30.639078144049801</v>
      </c>
      <c r="AB10">
        <f>$AQ38/1000000</f>
        <v>33.568677379702002</v>
      </c>
    </row>
    <row r="11" spans="1:28" x14ac:dyDescent="0.55000000000000004">
      <c r="A11" t="s">
        <v>7</v>
      </c>
      <c r="B11">
        <v>10</v>
      </c>
      <c r="C11">
        <f>$AR19/1000000</f>
        <v>21.756208747951799</v>
      </c>
      <c r="D11">
        <f>$AR20/1000000</f>
        <v>24.789617606508603</v>
      </c>
      <c r="E11">
        <f>$AR21/1000000</f>
        <v>27.7192168421609</v>
      </c>
      <c r="F11">
        <f>$AR22/1000000</f>
        <v>30.648816077813201</v>
      </c>
      <c r="G11">
        <f>$AR23/1000000</f>
        <v>33.578415313465499</v>
      </c>
      <c r="H11" t="s">
        <v>7</v>
      </c>
      <c r="I11">
        <v>10</v>
      </c>
      <c r="J11">
        <f>$AR24/1000000</f>
        <v>21.660421187951801</v>
      </c>
      <c r="K11">
        <f>$AR25/1000000</f>
        <v>24.754223962637699</v>
      </c>
      <c r="L11">
        <f>$AR26/1000000</f>
        <v>27.6838231982899</v>
      </c>
      <c r="M11">
        <f>$AR27/1000000</f>
        <v>30.613422433942198</v>
      </c>
      <c r="N11">
        <f>$AR28/1000000</f>
        <v>33.543021669594502</v>
      </c>
      <c r="O11" t="s">
        <v>7</v>
      </c>
      <c r="P11">
        <v>10</v>
      </c>
      <c r="Q11">
        <f>$AR29/1000000</f>
        <v>21.612527407951799</v>
      </c>
      <c r="R11">
        <f>$AR30/1000000</f>
        <v>24.736527140702201</v>
      </c>
      <c r="S11">
        <f>$AR31/1000000</f>
        <v>27.666126376354502</v>
      </c>
      <c r="T11">
        <f>$AR32/1000000</f>
        <v>30.595725612006703</v>
      </c>
      <c r="U11">
        <f>$AR33/1000000</f>
        <v>33.525324847659</v>
      </c>
      <c r="V11" t="s">
        <v>7</v>
      </c>
      <c r="W11">
        <v>10</v>
      </c>
      <c r="X11">
        <f>$AR34/1000000</f>
        <v>21.5646336279518</v>
      </c>
      <c r="Y11">
        <f>$AR35/1000000</f>
        <v>24.718830318766699</v>
      </c>
      <c r="Z11">
        <f>$AR36/1000000</f>
        <v>27.648429554419</v>
      </c>
      <c r="AA11">
        <f>$AR37/1000000</f>
        <v>30.578028790071301</v>
      </c>
      <c r="AB11">
        <f>$AR38/1000000</f>
        <v>33.507628025723498</v>
      </c>
    </row>
    <row r="12" spans="1:28" x14ac:dyDescent="0.55000000000000004">
      <c r="A12" t="s">
        <v>8</v>
      </c>
      <c r="B12">
        <v>15</v>
      </c>
      <c r="C12">
        <f>$AS19/1000000</f>
        <v>21.5379174848348</v>
      </c>
      <c r="D12">
        <f>$AS20/1000000</f>
        <v>24.467516720487101</v>
      </c>
      <c r="E12">
        <f>$AS21/1000000</f>
        <v>27.397115956139402</v>
      </c>
      <c r="F12">
        <f>$AS22/1000000</f>
        <v>30.326715191791699</v>
      </c>
      <c r="G12">
        <f>$AS23/1000000</f>
        <v>33.256314427443996</v>
      </c>
      <c r="H12" t="s">
        <v>8</v>
      </c>
      <c r="I12">
        <v>15</v>
      </c>
      <c r="J12">
        <f>$AS24/1000000</f>
        <v>21.510950899028401</v>
      </c>
      <c r="K12">
        <f>$AS25/1000000</f>
        <v>24.440550134680699</v>
      </c>
      <c r="L12">
        <f>$AS26/1000000</f>
        <v>27.3701493703329</v>
      </c>
      <c r="M12">
        <f>$AS27/1000000</f>
        <v>30.299748605985197</v>
      </c>
      <c r="N12">
        <f>$AS28/1000000</f>
        <v>33.229347841637498</v>
      </c>
      <c r="O12" t="s">
        <v>8</v>
      </c>
      <c r="P12">
        <v>15</v>
      </c>
      <c r="Q12">
        <f>$AS29/1000000</f>
        <v>21.497467606125102</v>
      </c>
      <c r="R12">
        <f>$AS30/1000000</f>
        <v>24.4270668417774</v>
      </c>
      <c r="S12">
        <f>$AS31/1000000</f>
        <v>27.356666077429701</v>
      </c>
      <c r="T12">
        <f>$AS32/1000000</f>
        <v>30.286265313081998</v>
      </c>
      <c r="U12">
        <f>$AS33/1000000</f>
        <v>33.215864548734302</v>
      </c>
      <c r="V12" t="s">
        <v>8</v>
      </c>
      <c r="W12">
        <v>15</v>
      </c>
      <c r="X12">
        <f>$AS34/1000000</f>
        <v>21.483984313221903</v>
      </c>
      <c r="Y12">
        <f>$AS35/1000000</f>
        <v>24.4135835488742</v>
      </c>
      <c r="Z12">
        <f>$AS36/1000000</f>
        <v>27.343182784526501</v>
      </c>
      <c r="AA12">
        <f>$AS37/1000000</f>
        <v>30.272782020178798</v>
      </c>
      <c r="AB12">
        <f>$AS38/1000000</f>
        <v>33.202381255831099</v>
      </c>
    </row>
    <row r="13" spans="1:28" x14ac:dyDescent="0.55000000000000004">
      <c r="A13" t="s">
        <v>9</v>
      </c>
      <c r="B13">
        <v>20</v>
      </c>
      <c r="C13">
        <f>$AT19/1000000</f>
        <v>21.215816598813298</v>
      </c>
      <c r="D13">
        <f>$AT20/1000000</f>
        <v>24.145415834465602</v>
      </c>
      <c r="E13">
        <f>$AT21/1000000</f>
        <v>27.0750150701179</v>
      </c>
      <c r="F13">
        <f>$AT22/1000000</f>
        <v>30.0046143057702</v>
      </c>
      <c r="G13">
        <f>$AT23/1000000</f>
        <v>32.934213541422501</v>
      </c>
      <c r="H13" t="s">
        <v>9</v>
      </c>
      <c r="I13">
        <v>20</v>
      </c>
      <c r="J13">
        <f>$AT24/1000000</f>
        <v>21.197277071071401</v>
      </c>
      <c r="K13">
        <f>$AT25/1000000</f>
        <v>24.126876306723698</v>
      </c>
      <c r="L13">
        <f>$AT26/1000000</f>
        <v>27.056475542375999</v>
      </c>
      <c r="M13">
        <f>$AT27/1000000</f>
        <v>29.9860747780282</v>
      </c>
      <c r="N13">
        <f>$AT28/1000000</f>
        <v>32.915674013680501</v>
      </c>
      <c r="O13" t="s">
        <v>9</v>
      </c>
      <c r="P13">
        <v>20</v>
      </c>
      <c r="Q13">
        <f>$AT29/1000000</f>
        <v>21.188007307200397</v>
      </c>
      <c r="R13">
        <f>$AT30/1000000</f>
        <v>24.117606542852698</v>
      </c>
      <c r="S13">
        <f>$AT31/1000000</f>
        <v>27.047205778505003</v>
      </c>
      <c r="T13">
        <f>$AT32/1000000</f>
        <v>29.9768050141573</v>
      </c>
      <c r="U13">
        <f>$AT33/1000000</f>
        <v>32.906404249809597</v>
      </c>
      <c r="V13" t="s">
        <v>9</v>
      </c>
      <c r="W13">
        <v>20</v>
      </c>
      <c r="X13">
        <f>$AT34/1000000</f>
        <v>21.178737543329397</v>
      </c>
      <c r="Y13">
        <f>$AT35/1000000</f>
        <v>24.108336778981702</v>
      </c>
      <c r="Z13">
        <f>$AT36/1000000</f>
        <v>27.037936014633999</v>
      </c>
      <c r="AA13">
        <f>$AT37/1000000</f>
        <v>29.9675352502863</v>
      </c>
      <c r="AB13">
        <f>$AT38/1000000</f>
        <v>32.897134485938601</v>
      </c>
    </row>
    <row r="14" spans="1:28" x14ac:dyDescent="0.55000000000000004">
      <c r="A14" t="s">
        <v>10</v>
      </c>
      <c r="B14">
        <v>25</v>
      </c>
      <c r="C14">
        <f>$AU19/1000000</f>
        <v>20.893715712791799</v>
      </c>
      <c r="D14">
        <f>$AU20/1000000</f>
        <v>23.823314948444096</v>
      </c>
      <c r="E14">
        <f>$AU21/1000000</f>
        <v>26.752914184096401</v>
      </c>
      <c r="F14">
        <f>$AU22/1000000</f>
        <v>29.682513419748702</v>
      </c>
      <c r="G14">
        <f>$AU23/1000000</f>
        <v>32.612112655400999</v>
      </c>
      <c r="H14" t="s">
        <v>10</v>
      </c>
      <c r="I14">
        <v>25</v>
      </c>
      <c r="J14">
        <f>$AU24/1000000</f>
        <v>20.883603243114401</v>
      </c>
      <c r="K14">
        <f>$AU25/1000000</f>
        <v>23.813202478766698</v>
      </c>
      <c r="L14">
        <f>$AU26/1000000</f>
        <v>26.742801714418999</v>
      </c>
      <c r="M14">
        <f>$AU27/1000000</f>
        <v>29.672400950071303</v>
      </c>
      <c r="N14">
        <f>$AU28/1000000</f>
        <v>32.602000185723497</v>
      </c>
      <c r="O14" t="s">
        <v>10</v>
      </c>
      <c r="P14">
        <v>25</v>
      </c>
      <c r="Q14">
        <f>$AU29/1000000</f>
        <v>20.878547008275699</v>
      </c>
      <c r="R14">
        <f>$AU30/1000000</f>
        <v>23.808146243928</v>
      </c>
      <c r="S14">
        <f>$AU31/1000000</f>
        <v>26.737745479580301</v>
      </c>
      <c r="T14">
        <f>$AU32/1000000</f>
        <v>29.667344715232499</v>
      </c>
      <c r="U14">
        <f>$AU33/1000000</f>
        <v>32.5969439508848</v>
      </c>
      <c r="V14" t="s">
        <v>10</v>
      </c>
      <c r="W14">
        <v>25</v>
      </c>
      <c r="X14">
        <f>$AU34/1000000</f>
        <v>20.873490773437002</v>
      </c>
      <c r="Y14">
        <f>$AU35/1000000</f>
        <v>23.803090009089299</v>
      </c>
      <c r="Z14">
        <f>$AU36/1000000</f>
        <v>26.732689244741501</v>
      </c>
      <c r="AA14">
        <f>$AU37/1000000</f>
        <v>29.662288480393801</v>
      </c>
      <c r="AB14">
        <f>$AU38/1000000</f>
        <v>32.591887716046095</v>
      </c>
    </row>
    <row r="15" spans="1:28" x14ac:dyDescent="0.55000000000000004">
      <c r="A15" t="s">
        <v>11</v>
      </c>
      <c r="B15">
        <v>31</v>
      </c>
      <c r="C15">
        <f>$AV19/1000000</f>
        <v>20.507194649565999</v>
      </c>
      <c r="D15">
        <f>$AV20/1000000</f>
        <v>23.4367938852183</v>
      </c>
      <c r="E15">
        <f>$AV21/1000000</f>
        <v>26.366393120870601</v>
      </c>
      <c r="F15">
        <f>$AV22/1000000</f>
        <v>29.295992356522898</v>
      </c>
      <c r="G15">
        <f>$AV23/1000000</f>
        <v>32.225591592175199</v>
      </c>
      <c r="H15" t="s">
        <v>11</v>
      </c>
      <c r="I15">
        <v>31</v>
      </c>
      <c r="J15">
        <f>$AV24/1000000</f>
        <v>20.507194649565999</v>
      </c>
      <c r="K15">
        <f>$AV25/1000000</f>
        <v>23.4367938852183</v>
      </c>
      <c r="L15">
        <f>$AV26/1000000</f>
        <v>26.366393120870601</v>
      </c>
      <c r="M15">
        <f>$AV27/1000000</f>
        <v>29.295992356522898</v>
      </c>
      <c r="N15">
        <f>$AV28/1000000</f>
        <v>32.225591592175199</v>
      </c>
      <c r="O15" t="s">
        <v>11</v>
      </c>
      <c r="P15">
        <v>31</v>
      </c>
      <c r="Q15">
        <f>$AV29/1000000</f>
        <v>20.507194649565999</v>
      </c>
      <c r="R15">
        <f>$AV30/1000000</f>
        <v>23.4367938852183</v>
      </c>
      <c r="S15">
        <f>$AV31/1000000</f>
        <v>26.366393120870601</v>
      </c>
      <c r="T15">
        <f>$AV32/1000000</f>
        <v>29.295992356522898</v>
      </c>
      <c r="U15">
        <f>$AV33/1000000</f>
        <v>32.225591592175199</v>
      </c>
      <c r="V15" t="s">
        <v>11</v>
      </c>
      <c r="W15">
        <v>31</v>
      </c>
      <c r="X15">
        <f>$AV34/1000000</f>
        <v>20.507194649565999</v>
      </c>
      <c r="Y15">
        <f>$AV35/1000000</f>
        <v>23.4367938852183</v>
      </c>
      <c r="Z15">
        <f>$AV36/1000000</f>
        <v>26.366393120870601</v>
      </c>
      <c r="AA15">
        <f>$AV37/1000000</f>
        <v>29.295992356522898</v>
      </c>
      <c r="AB15">
        <f>$AV38/1000000</f>
        <v>32.225591592175199</v>
      </c>
    </row>
    <row r="18" spans="35:64" x14ac:dyDescent="0.55000000000000004">
      <c r="AK18" t="s">
        <v>0</v>
      </c>
      <c r="AL18" t="s">
        <v>1</v>
      </c>
      <c r="AM18" t="s">
        <v>2</v>
      </c>
      <c r="AN18" t="s">
        <v>3</v>
      </c>
      <c r="AO18" t="s">
        <v>4</v>
      </c>
      <c r="AP18" t="s">
        <v>5</v>
      </c>
      <c r="AQ18" t="s">
        <v>6</v>
      </c>
      <c r="AR18" t="s">
        <v>7</v>
      </c>
      <c r="AS18" t="s">
        <v>8</v>
      </c>
      <c r="AT18" t="s">
        <v>9</v>
      </c>
      <c r="AU18" t="s">
        <v>10</v>
      </c>
      <c r="AV18" t="s">
        <v>11</v>
      </c>
    </row>
    <row r="19" spans="35:64" x14ac:dyDescent="0.55000000000000004">
      <c r="AI19" t="s">
        <v>12</v>
      </c>
      <c r="AJ19" t="s">
        <v>13</v>
      </c>
      <c r="AK19">
        <v>21756208.747951798</v>
      </c>
      <c r="AL19">
        <v>21756208.747951798</v>
      </c>
      <c r="AM19">
        <v>21756208.747951798</v>
      </c>
      <c r="AN19">
        <v>21756208.747951798</v>
      </c>
      <c r="AO19">
        <v>21756208.747951798</v>
      </c>
      <c r="AP19">
        <v>21756208.747951798</v>
      </c>
      <c r="AQ19">
        <v>21756208.747951798</v>
      </c>
      <c r="AR19">
        <v>21756208.747951798</v>
      </c>
      <c r="AS19">
        <v>21537917.484834801</v>
      </c>
      <c r="AT19">
        <v>21215816.598813299</v>
      </c>
      <c r="AU19">
        <v>20893715.7127918</v>
      </c>
      <c r="AV19">
        <v>20507194.649565998</v>
      </c>
      <c r="BA19">
        <f>AK20-AK19</f>
        <v>3266541.6713253036</v>
      </c>
      <c r="BB19">
        <f t="shared" ref="BB19:BK22" si="0">AL20-AL19</f>
        <v>3244089.8226506002</v>
      </c>
      <c r="BC19">
        <f t="shared" si="0"/>
        <v>3223434.1218699031</v>
      </c>
      <c r="BD19">
        <f t="shared" si="0"/>
        <v>3186712.8760375008</v>
      </c>
      <c r="BE19">
        <f t="shared" si="0"/>
        <v>3173637.4699128009</v>
      </c>
      <c r="BF19">
        <f t="shared" si="0"/>
        <v>3162249.2129654028</v>
      </c>
      <c r="BG19">
        <f t="shared" si="0"/>
        <v>3097829.035761103</v>
      </c>
      <c r="BH19">
        <f t="shared" si="0"/>
        <v>3033408.8585568033</v>
      </c>
      <c r="BI19">
        <f t="shared" si="0"/>
        <v>2929599.2356522977</v>
      </c>
      <c r="BJ19">
        <f t="shared" si="0"/>
        <v>2929599.2356523015</v>
      </c>
      <c r="BK19">
        <f t="shared" si="0"/>
        <v>2929599.2356522977</v>
      </c>
      <c r="BL19">
        <f>AV20-AV19</f>
        <v>2929599.2356523015</v>
      </c>
    </row>
    <row r="20" spans="35:64" x14ac:dyDescent="0.55000000000000004">
      <c r="AI20" t="s">
        <v>12</v>
      </c>
      <c r="AJ20" t="s">
        <v>22</v>
      </c>
      <c r="AK20">
        <v>25022750.419277102</v>
      </c>
      <c r="AL20">
        <v>25000298.570602398</v>
      </c>
      <c r="AM20">
        <v>24979642.869821701</v>
      </c>
      <c r="AN20">
        <v>24942921.623989299</v>
      </c>
      <c r="AO20">
        <v>24929846.217864599</v>
      </c>
      <c r="AP20">
        <v>24918457.960917201</v>
      </c>
      <c r="AQ20">
        <v>24854037.783712901</v>
      </c>
      <c r="AR20">
        <v>24789617.606508601</v>
      </c>
      <c r="AS20">
        <v>24467516.720487099</v>
      </c>
      <c r="AT20">
        <v>24145415.834465601</v>
      </c>
      <c r="AU20">
        <v>23823314.948444098</v>
      </c>
      <c r="AV20">
        <v>23436793.8852183</v>
      </c>
      <c r="BA20">
        <f t="shared" ref="BA20:BA22" si="1">AK21-AK20</f>
        <v>3098817.2690762989</v>
      </c>
      <c r="BB20">
        <f t="shared" si="0"/>
        <v>3062388.3868809007</v>
      </c>
      <c r="BC20">
        <f t="shared" si="0"/>
        <v>3028873.8152609989</v>
      </c>
      <c r="BD20">
        <f t="shared" si="0"/>
        <v>2969292.3546035998</v>
      </c>
      <c r="BE20">
        <f t="shared" si="0"/>
        <v>2948077.066888202</v>
      </c>
      <c r="BF20">
        <f t="shared" si="0"/>
        <v>2929599.2356522977</v>
      </c>
      <c r="BG20">
        <f t="shared" si="0"/>
        <v>2929599.2356522977</v>
      </c>
      <c r="BH20">
        <f t="shared" si="0"/>
        <v>2929599.2356522977</v>
      </c>
      <c r="BI20">
        <f t="shared" si="0"/>
        <v>2929599.2356523015</v>
      </c>
      <c r="BJ20">
        <f t="shared" si="0"/>
        <v>2929599.2356522977</v>
      </c>
      <c r="BK20">
        <f t="shared" si="0"/>
        <v>2929599.2356523015</v>
      </c>
      <c r="BL20">
        <f t="shared" ref="BL20:BL22" si="2">AV21-AV20</f>
        <v>2929599.2356523015</v>
      </c>
    </row>
    <row r="21" spans="35:64" x14ac:dyDescent="0.55000000000000004">
      <c r="AI21" t="s">
        <v>12</v>
      </c>
      <c r="AJ21" t="s">
        <v>23</v>
      </c>
      <c r="AK21">
        <v>28121567.688353401</v>
      </c>
      <c r="AL21">
        <v>28062686.957483299</v>
      </c>
      <c r="AM21">
        <v>28008516.6850827</v>
      </c>
      <c r="AN21">
        <v>27912213.978592899</v>
      </c>
      <c r="AO21">
        <v>27877923.284752801</v>
      </c>
      <c r="AP21">
        <v>27848057.196569499</v>
      </c>
      <c r="AQ21">
        <v>27783637.019365199</v>
      </c>
      <c r="AR21">
        <v>27719216.842160899</v>
      </c>
      <c r="AS21">
        <v>27397115.956139401</v>
      </c>
      <c r="AT21">
        <v>27075015.070117898</v>
      </c>
      <c r="AU21">
        <v>26752914.1840964</v>
      </c>
      <c r="AV21">
        <v>26366393.120870601</v>
      </c>
      <c r="BA21">
        <f t="shared" si="1"/>
        <v>3098817.2690762989</v>
      </c>
      <c r="BB21">
        <f t="shared" si="0"/>
        <v>3062388.3868808001</v>
      </c>
      <c r="BC21">
        <f t="shared" si="0"/>
        <v>3028873.8152610995</v>
      </c>
      <c r="BD21">
        <f t="shared" si="0"/>
        <v>2969292.3546035998</v>
      </c>
      <c r="BE21">
        <f t="shared" si="0"/>
        <v>2948077.0668882988</v>
      </c>
      <c r="BF21">
        <f t="shared" si="0"/>
        <v>2929599.2356523015</v>
      </c>
      <c r="BG21">
        <f t="shared" si="0"/>
        <v>2929599.2356523015</v>
      </c>
      <c r="BH21">
        <f t="shared" si="0"/>
        <v>2929599.2356523015</v>
      </c>
      <c r="BI21">
        <f t="shared" si="0"/>
        <v>2929599.2356522977</v>
      </c>
      <c r="BJ21">
        <f t="shared" si="0"/>
        <v>2929599.2356523015</v>
      </c>
      <c r="BK21">
        <f t="shared" si="0"/>
        <v>2929599.2356523015</v>
      </c>
      <c r="BL21">
        <f t="shared" si="2"/>
        <v>2929599.2356522977</v>
      </c>
    </row>
    <row r="22" spans="35:64" x14ac:dyDescent="0.55000000000000004">
      <c r="AI22" t="s">
        <v>12</v>
      </c>
      <c r="AJ22" t="s">
        <v>24</v>
      </c>
      <c r="AK22">
        <v>31220384.9574297</v>
      </c>
      <c r="AL22">
        <v>31125075.344364099</v>
      </c>
      <c r="AM22">
        <v>31037390.5003438</v>
      </c>
      <c r="AN22">
        <v>30881506.333196498</v>
      </c>
      <c r="AO22">
        <v>30826000.3516411</v>
      </c>
      <c r="AP22">
        <v>30777656.4322218</v>
      </c>
      <c r="AQ22">
        <v>30713236.2550175</v>
      </c>
      <c r="AR22">
        <v>30648816.077813201</v>
      </c>
      <c r="AS22">
        <v>30326715.191791698</v>
      </c>
      <c r="AT22">
        <v>30004614.3057702</v>
      </c>
      <c r="AU22">
        <v>29682513.419748701</v>
      </c>
      <c r="AV22">
        <v>29295992.356522899</v>
      </c>
      <c r="BA22">
        <f>AK23-AK22</f>
        <v>3098817.2690763026</v>
      </c>
      <c r="BB22">
        <f t="shared" si="0"/>
        <v>3062388.3868809044</v>
      </c>
      <c r="BC22">
        <f t="shared" si="0"/>
        <v>3028873.8152609989</v>
      </c>
      <c r="BD22">
        <f t="shared" si="0"/>
        <v>2969292.3546036035</v>
      </c>
      <c r="BE22">
        <f t="shared" si="0"/>
        <v>2948077.066888202</v>
      </c>
      <c r="BF22">
        <f t="shared" si="0"/>
        <v>2929599.2356522977</v>
      </c>
      <c r="BG22">
        <f t="shared" si="0"/>
        <v>2929599.2356523015</v>
      </c>
      <c r="BH22">
        <f t="shared" si="0"/>
        <v>2929599.2356522977</v>
      </c>
      <c r="BI22">
        <f t="shared" si="0"/>
        <v>2929599.2356523015</v>
      </c>
      <c r="BJ22">
        <f t="shared" si="0"/>
        <v>2929599.2356523015</v>
      </c>
      <c r="BK22">
        <f t="shared" si="0"/>
        <v>2929599.2356522977</v>
      </c>
      <c r="BL22">
        <f>AV23-AV22</f>
        <v>2929599.2356523015</v>
      </c>
    </row>
    <row r="23" spans="35:64" x14ac:dyDescent="0.55000000000000004">
      <c r="AI23" t="s">
        <v>12</v>
      </c>
      <c r="AJ23" t="s">
        <v>25</v>
      </c>
      <c r="AK23">
        <v>34319202.226506002</v>
      </c>
      <c r="AL23">
        <v>34187463.731245004</v>
      </c>
      <c r="AM23">
        <v>34066264.315604798</v>
      </c>
      <c r="AN23">
        <v>33850798.687800102</v>
      </c>
      <c r="AO23">
        <v>33774077.418529302</v>
      </c>
      <c r="AP23">
        <v>33707255.667874098</v>
      </c>
      <c r="AQ23">
        <v>33642835.490669802</v>
      </c>
      <c r="AR23">
        <v>33578415.313465498</v>
      </c>
      <c r="AS23">
        <v>33256314.427444</v>
      </c>
      <c r="AT23">
        <v>32934213.541422501</v>
      </c>
      <c r="AU23">
        <v>32612112.655400999</v>
      </c>
      <c r="AV23">
        <v>32225591.592175201</v>
      </c>
    </row>
    <row r="24" spans="35:64" x14ac:dyDescent="0.55000000000000004">
      <c r="AI24" t="s">
        <v>26</v>
      </c>
      <c r="AJ24" t="s">
        <v>13</v>
      </c>
      <c r="AK24">
        <v>21756208.747951798</v>
      </c>
      <c r="AL24">
        <v>21743146.807951801</v>
      </c>
      <c r="AM24">
        <v>21730084.867951799</v>
      </c>
      <c r="AN24">
        <v>21703960.9879518</v>
      </c>
      <c r="AO24">
        <v>21686545.067951798</v>
      </c>
      <c r="AP24">
        <v>21669129.1479518</v>
      </c>
      <c r="AQ24">
        <v>21664775.1679518</v>
      </c>
      <c r="AR24">
        <v>21660421.187951799</v>
      </c>
      <c r="AS24">
        <v>21510950.899028402</v>
      </c>
      <c r="AT24">
        <v>21197277.071071401</v>
      </c>
      <c r="AU24">
        <v>20883603.243114401</v>
      </c>
      <c r="AV24">
        <v>20507194.649565998</v>
      </c>
    </row>
    <row r="25" spans="35:64" x14ac:dyDescent="0.55000000000000004">
      <c r="AI25" t="s">
        <v>26</v>
      </c>
      <c r="AJ25" t="s">
        <v>22</v>
      </c>
      <c r="AK25">
        <v>25022750.419277102</v>
      </c>
      <c r="AL25">
        <v>24991953.442269102</v>
      </c>
      <c r="AM25">
        <v>24963620.2234217</v>
      </c>
      <c r="AN25">
        <v>24913250.0565819</v>
      </c>
      <c r="AO25">
        <v>24895314.6523473</v>
      </c>
      <c r="AP25">
        <v>24879693.493820399</v>
      </c>
      <c r="AQ25">
        <v>24816958.728229001</v>
      </c>
      <c r="AR25">
        <v>24754223.9626377</v>
      </c>
      <c r="AS25">
        <v>24440550.1346807</v>
      </c>
      <c r="AT25">
        <v>24126876.306723699</v>
      </c>
      <c r="AU25">
        <v>23813202.478766698</v>
      </c>
      <c r="AV25">
        <v>23436793.8852183</v>
      </c>
    </row>
    <row r="26" spans="35:64" x14ac:dyDescent="0.55000000000000004">
      <c r="AI26" t="s">
        <v>26</v>
      </c>
      <c r="AJ26" t="s">
        <v>23</v>
      </c>
      <c r="AK26">
        <v>28121567.688353401</v>
      </c>
      <c r="AL26">
        <v>28054341.829149898</v>
      </c>
      <c r="AM26">
        <v>27992494.038682699</v>
      </c>
      <c r="AN26">
        <v>27882542.411185499</v>
      </c>
      <c r="AO26">
        <v>27843391.719235599</v>
      </c>
      <c r="AP26">
        <v>27809292.729472701</v>
      </c>
      <c r="AQ26">
        <v>27746557.963881299</v>
      </c>
      <c r="AR26">
        <v>27683823.198289901</v>
      </c>
      <c r="AS26">
        <v>27370149.3703329</v>
      </c>
      <c r="AT26">
        <v>27056475.542376</v>
      </c>
      <c r="AU26">
        <v>26742801.714419</v>
      </c>
      <c r="AV26">
        <v>26366393.120870601</v>
      </c>
    </row>
    <row r="27" spans="35:64" x14ac:dyDescent="0.55000000000000004">
      <c r="AI27" t="s">
        <v>26</v>
      </c>
      <c r="AJ27" t="s">
        <v>24</v>
      </c>
      <c r="AK27">
        <v>31220384.9574297</v>
      </c>
      <c r="AL27">
        <v>31116730.216030799</v>
      </c>
      <c r="AM27">
        <v>31021367.853943799</v>
      </c>
      <c r="AN27">
        <v>30851834.765789099</v>
      </c>
      <c r="AO27">
        <v>30791468.786123801</v>
      </c>
      <c r="AP27">
        <v>30738891.965124998</v>
      </c>
      <c r="AQ27">
        <v>30676157.1995336</v>
      </c>
      <c r="AR27">
        <v>30613422.433942199</v>
      </c>
      <c r="AS27">
        <v>30299748.605985198</v>
      </c>
      <c r="AT27">
        <v>29986074.778028201</v>
      </c>
      <c r="AU27">
        <v>29672400.950071301</v>
      </c>
      <c r="AV27">
        <v>29295992.356522899</v>
      </c>
    </row>
    <row r="28" spans="35:64" x14ac:dyDescent="0.55000000000000004">
      <c r="AI28" t="s">
        <v>26</v>
      </c>
      <c r="AJ28" t="s">
        <v>25</v>
      </c>
      <c r="AK28">
        <v>34319202.226506002</v>
      </c>
      <c r="AL28">
        <v>34179118.602911703</v>
      </c>
      <c r="AM28">
        <v>34050241.669204801</v>
      </c>
      <c r="AN28">
        <v>33821127.120392703</v>
      </c>
      <c r="AO28">
        <v>33739545.8530121</v>
      </c>
      <c r="AP28">
        <v>33668491.2007773</v>
      </c>
      <c r="AQ28">
        <v>33605756.435185902</v>
      </c>
      <c r="AR28">
        <v>33543021.6695945</v>
      </c>
      <c r="AS28">
        <v>33229347.8416375</v>
      </c>
      <c r="AT28">
        <v>32915674.013680499</v>
      </c>
      <c r="AU28">
        <v>32602000.185723498</v>
      </c>
      <c r="AV28">
        <v>32225591.592175201</v>
      </c>
    </row>
    <row r="29" spans="35:64" x14ac:dyDescent="0.55000000000000004">
      <c r="AI29" t="s">
        <v>27</v>
      </c>
      <c r="AJ29" t="s">
        <v>13</v>
      </c>
      <c r="AK29">
        <v>21756208.747951798</v>
      </c>
      <c r="AL29">
        <v>21736615.837951802</v>
      </c>
      <c r="AM29">
        <v>21717022.927951802</v>
      </c>
      <c r="AN29">
        <v>21677837.107951801</v>
      </c>
      <c r="AO29">
        <v>21651713.227951799</v>
      </c>
      <c r="AP29">
        <v>21625589.3479518</v>
      </c>
      <c r="AQ29">
        <v>21619058.377951801</v>
      </c>
      <c r="AR29">
        <v>21612527.407951798</v>
      </c>
      <c r="AS29">
        <v>21497467.606125101</v>
      </c>
      <c r="AT29">
        <v>21188007.307200398</v>
      </c>
      <c r="AU29">
        <v>20878547.008275699</v>
      </c>
      <c r="AV29">
        <v>20507194.649565998</v>
      </c>
    </row>
    <row r="30" spans="35:64" x14ac:dyDescent="0.55000000000000004">
      <c r="AI30" t="s">
        <v>27</v>
      </c>
      <c r="AJ30" t="s">
        <v>22</v>
      </c>
      <c r="AK30">
        <v>25022750.419277102</v>
      </c>
      <c r="AL30">
        <v>24987780.878102399</v>
      </c>
      <c r="AM30">
        <v>24955608.900221702</v>
      </c>
      <c r="AN30">
        <v>24898414.2728782</v>
      </c>
      <c r="AO30">
        <v>24878048.869588699</v>
      </c>
      <c r="AP30">
        <v>24860311.260272101</v>
      </c>
      <c r="AQ30">
        <v>24798419.2004871</v>
      </c>
      <c r="AR30">
        <v>24736527.140702199</v>
      </c>
      <c r="AS30">
        <v>24427066.841777399</v>
      </c>
      <c r="AT30">
        <v>24117606.5428527</v>
      </c>
      <c r="AU30">
        <v>23808146.243928</v>
      </c>
      <c r="AV30">
        <v>23436793.8852183</v>
      </c>
    </row>
    <row r="31" spans="35:64" x14ac:dyDescent="0.55000000000000004">
      <c r="AI31" t="s">
        <v>27</v>
      </c>
      <c r="AJ31" t="s">
        <v>23</v>
      </c>
      <c r="AK31">
        <v>28121567.688353401</v>
      </c>
      <c r="AL31">
        <v>28050169.2649833</v>
      </c>
      <c r="AM31">
        <v>27984482.715482701</v>
      </c>
      <c r="AN31">
        <v>27867706.6274818</v>
      </c>
      <c r="AO31">
        <v>27826125.936476901</v>
      </c>
      <c r="AP31">
        <v>27789910.495924301</v>
      </c>
      <c r="AQ31">
        <v>27728018.436139401</v>
      </c>
      <c r="AR31">
        <v>27666126.376354501</v>
      </c>
      <c r="AS31">
        <v>27356666.077429701</v>
      </c>
      <c r="AT31">
        <v>27047205.778505001</v>
      </c>
      <c r="AU31">
        <v>26737745.479580302</v>
      </c>
      <c r="AV31">
        <v>26366393.120870601</v>
      </c>
    </row>
    <row r="32" spans="35:64" x14ac:dyDescent="0.55000000000000004">
      <c r="AI32" t="s">
        <v>27</v>
      </c>
      <c r="AJ32" t="s">
        <v>24</v>
      </c>
      <c r="AK32">
        <v>31220384.9574297</v>
      </c>
      <c r="AL32">
        <v>31112557.6518641</v>
      </c>
      <c r="AM32">
        <v>31013356.5307438</v>
      </c>
      <c r="AN32">
        <v>30836998.982085399</v>
      </c>
      <c r="AO32">
        <v>30774203.0033652</v>
      </c>
      <c r="AP32">
        <v>30719509.731576599</v>
      </c>
      <c r="AQ32">
        <v>30657617.671791699</v>
      </c>
      <c r="AR32">
        <v>30595725.612006702</v>
      </c>
      <c r="AS32">
        <v>30286265.313081998</v>
      </c>
      <c r="AT32">
        <v>29976805.014157299</v>
      </c>
      <c r="AU32">
        <v>29667344.715232499</v>
      </c>
      <c r="AV32">
        <v>29295992.356522899</v>
      </c>
    </row>
    <row r="33" spans="3:48" x14ac:dyDescent="0.55000000000000004">
      <c r="AI33" t="s">
        <v>27</v>
      </c>
      <c r="AJ33" t="s">
        <v>25</v>
      </c>
      <c r="AK33">
        <v>34319202.226506002</v>
      </c>
      <c r="AL33">
        <v>34174946.038745001</v>
      </c>
      <c r="AM33">
        <v>34042230.346004799</v>
      </c>
      <c r="AN33">
        <v>33806291.336689003</v>
      </c>
      <c r="AO33">
        <v>33722280.070253402</v>
      </c>
      <c r="AP33">
        <v>33649108.967228897</v>
      </c>
      <c r="AQ33">
        <v>33587216.907444</v>
      </c>
      <c r="AR33">
        <v>33525324.847658999</v>
      </c>
      <c r="AS33">
        <v>33215864.5487343</v>
      </c>
      <c r="AT33">
        <v>32906404.2498096</v>
      </c>
      <c r="AU33">
        <v>32596943.9508848</v>
      </c>
      <c r="AV33">
        <v>32225591.592175201</v>
      </c>
    </row>
    <row r="34" spans="3:48" x14ac:dyDescent="0.55000000000000004">
      <c r="AI34" t="s">
        <v>28</v>
      </c>
      <c r="AJ34" t="s">
        <v>13</v>
      </c>
      <c r="AK34">
        <v>21756208.747951798</v>
      </c>
      <c r="AL34">
        <v>21730084.867951799</v>
      </c>
      <c r="AM34">
        <v>21703960.9879518</v>
      </c>
      <c r="AN34">
        <v>21651713.227951799</v>
      </c>
      <c r="AO34">
        <v>21616881.387951799</v>
      </c>
      <c r="AP34">
        <v>21582049.547951799</v>
      </c>
      <c r="AQ34">
        <v>21573341.587951802</v>
      </c>
      <c r="AR34">
        <v>21564633.627951801</v>
      </c>
      <c r="AS34">
        <v>21483984.313221902</v>
      </c>
      <c r="AT34">
        <v>21178737.543329399</v>
      </c>
      <c r="AU34">
        <v>20873490.773437001</v>
      </c>
      <c r="AV34">
        <v>20507194.649565998</v>
      </c>
    </row>
    <row r="35" spans="3:48" x14ac:dyDescent="0.55000000000000004">
      <c r="AI35" t="s">
        <v>28</v>
      </c>
      <c r="AJ35" t="s">
        <v>22</v>
      </c>
      <c r="AK35">
        <v>25022750.419277102</v>
      </c>
      <c r="AL35">
        <v>24983608.313935701</v>
      </c>
      <c r="AM35">
        <v>24947597.577021699</v>
      </c>
      <c r="AN35">
        <v>24883578.4891745</v>
      </c>
      <c r="AO35">
        <v>24860783.086830098</v>
      </c>
      <c r="AP35">
        <v>24840929.026723702</v>
      </c>
      <c r="AQ35">
        <v>24779879.672745202</v>
      </c>
      <c r="AR35">
        <v>24718830.318766698</v>
      </c>
      <c r="AS35">
        <v>24413583.548874199</v>
      </c>
      <c r="AT35">
        <v>24108336.778981701</v>
      </c>
      <c r="AU35">
        <v>23803090.009089299</v>
      </c>
      <c r="AV35">
        <v>23436793.8852183</v>
      </c>
    </row>
    <row r="36" spans="3:48" x14ac:dyDescent="0.55000000000000004">
      <c r="AI36" t="s">
        <v>28</v>
      </c>
      <c r="AJ36" t="s">
        <v>23</v>
      </c>
      <c r="AK36">
        <v>28121567.688353401</v>
      </c>
      <c r="AL36">
        <v>28045996.700816602</v>
      </c>
      <c r="AM36">
        <v>27976471.392282698</v>
      </c>
      <c r="AN36">
        <v>27852870.8437781</v>
      </c>
      <c r="AO36">
        <v>27808860.1537183</v>
      </c>
      <c r="AP36">
        <v>27770528.262375999</v>
      </c>
      <c r="AQ36">
        <v>27709478.908397499</v>
      </c>
      <c r="AR36">
        <v>27648429.554419</v>
      </c>
      <c r="AS36">
        <v>27343182.784526501</v>
      </c>
      <c r="AT36">
        <v>27037936.014633998</v>
      </c>
      <c r="AU36">
        <v>26732689.244741499</v>
      </c>
      <c r="AV36">
        <v>26366393.120870601</v>
      </c>
    </row>
    <row r="37" spans="3:48" x14ac:dyDescent="0.55000000000000004">
      <c r="C37">
        <v>0</v>
      </c>
      <c r="AI37" t="s">
        <v>28</v>
      </c>
      <c r="AJ37" t="s">
        <v>24</v>
      </c>
      <c r="AK37">
        <v>31220384.9574297</v>
      </c>
      <c r="AL37">
        <v>31108385.087697499</v>
      </c>
      <c r="AM37">
        <v>31005345.207543802</v>
      </c>
      <c r="AN37">
        <v>30822163.1983817</v>
      </c>
      <c r="AO37">
        <v>30756937.220606599</v>
      </c>
      <c r="AP37">
        <v>30700127.4980282</v>
      </c>
      <c r="AQ37">
        <v>30639078.144049801</v>
      </c>
      <c r="AR37">
        <v>30578028.790071301</v>
      </c>
      <c r="AS37">
        <v>30272782.020178799</v>
      </c>
      <c r="AT37">
        <v>29967535.2502863</v>
      </c>
      <c r="AU37">
        <v>29662288.480393801</v>
      </c>
      <c r="AV37">
        <v>29295992.356522899</v>
      </c>
    </row>
    <row r="38" spans="3:48" x14ac:dyDescent="0.55000000000000004">
      <c r="V38" t="s">
        <v>41</v>
      </c>
      <c r="AI38" t="s">
        <v>28</v>
      </c>
      <c r="AJ38" t="s">
        <v>25</v>
      </c>
      <c r="AK38">
        <v>34319202.226506002</v>
      </c>
      <c r="AL38">
        <v>34170773.474578299</v>
      </c>
      <c r="AM38">
        <v>34034219.022804797</v>
      </c>
      <c r="AN38">
        <v>33791455.552985303</v>
      </c>
      <c r="AO38">
        <v>33705014.287494801</v>
      </c>
      <c r="AP38">
        <v>33629726.733680502</v>
      </c>
      <c r="AQ38">
        <v>33568677.379702002</v>
      </c>
      <c r="AR38">
        <v>33507628.025723498</v>
      </c>
      <c r="AS38">
        <v>33202381.2558311</v>
      </c>
      <c r="AT38">
        <v>32897134.485938601</v>
      </c>
      <c r="AU38">
        <v>32591887.716046099</v>
      </c>
      <c r="AV38">
        <v>32225591.592175201</v>
      </c>
    </row>
    <row r="41" spans="3:48" ht="23.1" x14ac:dyDescent="0.85">
      <c r="Z41" s="7"/>
    </row>
    <row r="47" spans="3:48" x14ac:dyDescent="0.55000000000000004">
      <c r="AJ47" s="8" t="s">
        <v>42</v>
      </c>
      <c r="AK47" s="8"/>
      <c r="AL47" s="8"/>
      <c r="AM47" s="8"/>
      <c r="AN47" s="8"/>
      <c r="AO47" s="8"/>
      <c r="AP47" s="8"/>
    </row>
    <row r="57" spans="1:56" ht="18.3" x14ac:dyDescent="0.7">
      <c r="A57" s="45" t="s">
        <v>71</v>
      </c>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spans="1:56" ht="15.6" x14ac:dyDescent="0.55000000000000004">
      <c r="A58" s="46" t="s">
        <v>75</v>
      </c>
      <c r="B58" s="46"/>
      <c r="C58" s="46"/>
      <c r="D58" s="46"/>
      <c r="E58" s="46"/>
      <c r="F58" s="46"/>
      <c r="G58" s="46"/>
      <c r="H58" s="46"/>
      <c r="I58" s="46"/>
      <c r="J58" s="46"/>
      <c r="K58" s="46"/>
      <c r="L58" s="46"/>
      <c r="M58" s="46"/>
      <c r="N58" s="46"/>
      <c r="O58" s="47" t="s">
        <v>76</v>
      </c>
      <c r="P58" s="47"/>
      <c r="Q58" s="47"/>
      <c r="R58" s="47"/>
      <c r="S58" s="47"/>
      <c r="T58" s="47"/>
      <c r="U58" s="47"/>
      <c r="V58" s="47"/>
      <c r="W58" s="47"/>
      <c r="X58" s="47"/>
      <c r="Y58" s="47"/>
      <c r="Z58" s="47"/>
      <c r="AA58" s="47"/>
      <c r="AB58" s="47"/>
      <c r="AC58" s="43" t="s">
        <v>77</v>
      </c>
      <c r="AD58" s="43"/>
      <c r="AE58" s="43"/>
      <c r="AF58" s="43"/>
      <c r="AG58" s="43"/>
      <c r="AH58" s="43"/>
      <c r="AI58" s="43"/>
      <c r="AJ58" s="43"/>
      <c r="AK58" s="43"/>
      <c r="AL58" s="43"/>
      <c r="AM58" s="43"/>
      <c r="AN58" s="43"/>
      <c r="AO58" s="43"/>
      <c r="AP58" s="43"/>
      <c r="AQ58" s="44" t="s">
        <v>72</v>
      </c>
      <c r="AR58" s="44"/>
      <c r="AS58" s="44"/>
      <c r="AT58" s="44"/>
      <c r="AU58" s="44"/>
      <c r="AV58" s="44"/>
      <c r="AW58" s="44"/>
      <c r="AX58" s="44"/>
      <c r="AY58" s="44"/>
      <c r="AZ58" s="44"/>
      <c r="BA58" s="44"/>
      <c r="BB58" s="44"/>
      <c r="BC58" s="44"/>
      <c r="BD58" s="44"/>
    </row>
    <row r="59" spans="1:56" x14ac:dyDescent="0.55000000000000004">
      <c r="A59" s="15" t="s">
        <v>78</v>
      </c>
      <c r="B59" s="15" t="s">
        <v>40</v>
      </c>
      <c r="C59" s="15">
        <v>0</v>
      </c>
      <c r="D59" s="15">
        <v>1</v>
      </c>
      <c r="E59" s="15">
        <v>2</v>
      </c>
      <c r="F59" s="15">
        <v>4</v>
      </c>
      <c r="G59" s="15">
        <v>6</v>
      </c>
      <c r="H59" s="15">
        <v>8</v>
      </c>
      <c r="I59" s="15">
        <v>9</v>
      </c>
      <c r="J59" s="15">
        <v>10</v>
      </c>
      <c r="K59" s="15">
        <v>15</v>
      </c>
      <c r="L59" s="15">
        <v>20</v>
      </c>
      <c r="M59" s="15">
        <v>25</v>
      </c>
      <c r="N59" s="15">
        <v>31</v>
      </c>
      <c r="O59" s="15" t="s">
        <v>78</v>
      </c>
      <c r="P59" s="15" t="s">
        <v>40</v>
      </c>
      <c r="Q59" s="15">
        <v>0</v>
      </c>
      <c r="R59" s="15">
        <v>1</v>
      </c>
      <c r="S59" s="15">
        <v>2</v>
      </c>
      <c r="T59" s="15">
        <v>4</v>
      </c>
      <c r="U59" s="15">
        <v>6</v>
      </c>
      <c r="V59" s="15">
        <v>8</v>
      </c>
      <c r="W59" s="15">
        <v>9</v>
      </c>
      <c r="X59" s="15">
        <v>10</v>
      </c>
      <c r="Y59" s="15">
        <v>15</v>
      </c>
      <c r="Z59" s="15">
        <v>20</v>
      </c>
      <c r="AA59" s="15">
        <v>25</v>
      </c>
      <c r="AB59" s="15">
        <v>31</v>
      </c>
      <c r="AC59" s="15" t="s">
        <v>78</v>
      </c>
      <c r="AD59" s="15" t="s">
        <v>40</v>
      </c>
      <c r="AE59" s="15">
        <v>0</v>
      </c>
      <c r="AF59" s="15">
        <v>1</v>
      </c>
      <c r="AG59" s="15">
        <v>2</v>
      </c>
      <c r="AH59" s="15">
        <v>4</v>
      </c>
      <c r="AI59" s="15">
        <v>6</v>
      </c>
      <c r="AJ59" s="15">
        <v>8</v>
      </c>
      <c r="AK59" s="15">
        <v>9</v>
      </c>
      <c r="AL59" s="15">
        <v>10</v>
      </c>
      <c r="AM59" s="15">
        <v>15</v>
      </c>
      <c r="AN59" s="15">
        <v>20</v>
      </c>
      <c r="AO59" s="15">
        <v>25</v>
      </c>
      <c r="AP59" s="15">
        <v>30</v>
      </c>
      <c r="AQ59" s="15" t="s">
        <v>78</v>
      </c>
      <c r="AR59" s="15" t="s">
        <v>40</v>
      </c>
      <c r="AS59" s="15">
        <v>0</v>
      </c>
      <c r="AT59" s="15">
        <v>1</v>
      </c>
      <c r="AU59" s="15">
        <v>2</v>
      </c>
      <c r="AV59" s="15">
        <v>4</v>
      </c>
      <c r="AW59" s="15">
        <v>6</v>
      </c>
      <c r="AX59" s="15">
        <v>8</v>
      </c>
      <c r="AY59" s="15">
        <v>9</v>
      </c>
      <c r="AZ59" s="15">
        <v>10</v>
      </c>
      <c r="BA59" s="15">
        <v>15</v>
      </c>
      <c r="BB59" s="15">
        <v>20</v>
      </c>
      <c r="BC59" s="15">
        <v>25</v>
      </c>
      <c r="BD59" s="15">
        <v>31</v>
      </c>
    </row>
    <row r="60" spans="1:56" ht="15.6" x14ac:dyDescent="0.6">
      <c r="A60" s="18" t="s">
        <v>34</v>
      </c>
      <c r="B60" t="s">
        <v>13</v>
      </c>
      <c r="D60">
        <f>(AL19-AK19)/(D$59-C$59)</f>
        <v>0</v>
      </c>
      <c r="E60">
        <f t="shared" ref="E60:N64" si="3">(AM19-AL19)/(E$59-D$59)</f>
        <v>0</v>
      </c>
      <c r="F60">
        <f t="shared" si="3"/>
        <v>0</v>
      </c>
      <c r="G60">
        <f t="shared" si="3"/>
        <v>0</v>
      </c>
      <c r="H60">
        <f t="shared" si="3"/>
        <v>0</v>
      </c>
      <c r="I60">
        <f t="shared" si="3"/>
        <v>0</v>
      </c>
      <c r="J60">
        <f t="shared" si="3"/>
        <v>0</v>
      </c>
      <c r="K60">
        <f t="shared" si="3"/>
        <v>-43658.252623399349</v>
      </c>
      <c r="L60">
        <f t="shared" si="3"/>
        <v>-64420.17720430046</v>
      </c>
      <c r="M60">
        <f t="shared" si="3"/>
        <v>-64420.177204299718</v>
      </c>
      <c r="N60">
        <f t="shared" si="3"/>
        <v>-64420.177204300337</v>
      </c>
      <c r="O60" s="18" t="s">
        <v>34</v>
      </c>
      <c r="P60" t="s">
        <v>13</v>
      </c>
      <c r="R60">
        <f>(AL24-AK24)/(R$59-Q$59)</f>
        <v>-13061.939999997616</v>
      </c>
      <c r="S60">
        <f t="shared" ref="S60:AB64" si="4">(AM24-AL24)/(S$59-R$59)</f>
        <v>-13061.940000001341</v>
      </c>
      <c r="T60">
        <f t="shared" si="4"/>
        <v>-13061.939999999478</v>
      </c>
      <c r="U60">
        <f t="shared" si="4"/>
        <v>-8707.9600000008941</v>
      </c>
      <c r="V60">
        <f t="shared" si="4"/>
        <v>-8707.9599999990314</v>
      </c>
      <c r="W60">
        <f t="shared" si="4"/>
        <v>-4353.980000000447</v>
      </c>
      <c r="X60">
        <f t="shared" si="4"/>
        <v>-4353.980000000447</v>
      </c>
      <c r="Y60">
        <f t="shared" si="4"/>
        <v>-29894.057784679531</v>
      </c>
      <c r="Z60">
        <f t="shared" si="4"/>
        <v>-62734.765591400115</v>
      </c>
      <c r="AA60">
        <f t="shared" si="4"/>
        <v>-62734.765591400115</v>
      </c>
      <c r="AB60">
        <f t="shared" si="4"/>
        <v>-62734.765591400363</v>
      </c>
      <c r="AC60" s="18" t="s">
        <v>34</v>
      </c>
      <c r="AD60" t="s">
        <v>13</v>
      </c>
      <c r="AF60">
        <f>(AL29-AK29)/(AF$59-AE$59)</f>
        <v>-19592.909999996424</v>
      </c>
      <c r="AG60">
        <f t="shared" ref="AG60:AP64" si="5">(AM29-AL29)/(AG$59-AF$59)</f>
        <v>-19592.910000000149</v>
      </c>
      <c r="AH60">
        <f t="shared" si="5"/>
        <v>-19592.910000000149</v>
      </c>
      <c r="AI60">
        <f t="shared" si="5"/>
        <v>-13061.940000001341</v>
      </c>
      <c r="AJ60">
        <f t="shared" si="5"/>
        <v>-13061.939999999478</v>
      </c>
      <c r="AK60">
        <f t="shared" si="5"/>
        <v>-6530.9699999988079</v>
      </c>
      <c r="AL60">
        <f t="shared" si="5"/>
        <v>-6530.9700000025332</v>
      </c>
      <c r="AM60">
        <f t="shared" si="5"/>
        <v>-23011.960365339368</v>
      </c>
      <c r="AN60">
        <f t="shared" si="5"/>
        <v>-61892.059784940633</v>
      </c>
      <c r="AO60">
        <f t="shared" si="5"/>
        <v>-61892.059784939884</v>
      </c>
      <c r="AP60">
        <f>(AV29-AU29)/(AP$59-AO$59)</f>
        <v>-74270.471741940084</v>
      </c>
      <c r="AQ60" s="18" t="s">
        <v>34</v>
      </c>
      <c r="AR60" t="s">
        <v>13</v>
      </c>
      <c r="AT60">
        <f>(AL34-AK34)/(AT$59-AS$59)</f>
        <v>-26123.879999998957</v>
      </c>
      <c r="AU60">
        <f t="shared" ref="AU60:BD64" si="6">(AM34-AL34)/(AU$59-AT$59)</f>
        <v>-26123.879999998957</v>
      </c>
      <c r="AV60">
        <f t="shared" si="6"/>
        <v>-26123.88000000082</v>
      </c>
      <c r="AW60">
        <f t="shared" si="6"/>
        <v>-17415.919999999925</v>
      </c>
      <c r="AX60">
        <f t="shared" si="6"/>
        <v>-17415.919999999925</v>
      </c>
      <c r="AY60">
        <f t="shared" si="6"/>
        <v>-8707.9599999971688</v>
      </c>
      <c r="AZ60">
        <f t="shared" si="6"/>
        <v>-8707.9600000008941</v>
      </c>
      <c r="BA60">
        <f t="shared" si="6"/>
        <v>-16129.862945979834</v>
      </c>
      <c r="BB60">
        <f t="shared" si="6"/>
        <v>-61049.353978500512</v>
      </c>
      <c r="BC60">
        <f t="shared" si="6"/>
        <v>-61049.353978479652</v>
      </c>
      <c r="BD60">
        <f t="shared" si="6"/>
        <v>-61049.353978500389</v>
      </c>
    </row>
    <row r="61" spans="1:56" ht="15.6" x14ac:dyDescent="0.6">
      <c r="A61" s="18" t="s">
        <v>35</v>
      </c>
      <c r="B61" t="s">
        <v>22</v>
      </c>
      <c r="D61">
        <f t="shared" ref="D61:D64" si="7">(AL20-AK20)/(D$59-C$59)</f>
        <v>-22451.848674703389</v>
      </c>
      <c r="E61">
        <f t="shared" si="3"/>
        <v>-20655.700780697167</v>
      </c>
      <c r="F61">
        <f t="shared" si="3"/>
        <v>-18360.62291620113</v>
      </c>
      <c r="G61">
        <f t="shared" si="3"/>
        <v>-6537.7030623499304</v>
      </c>
      <c r="H61">
        <f t="shared" si="3"/>
        <v>-5694.1284736990929</v>
      </c>
      <c r="I61">
        <f t="shared" si="3"/>
        <v>-64420.177204299718</v>
      </c>
      <c r="J61">
        <f t="shared" si="3"/>
        <v>-64420.177204299718</v>
      </c>
      <c r="K61">
        <f t="shared" si="3"/>
        <v>-64420.17720430046</v>
      </c>
      <c r="L61">
        <f t="shared" si="3"/>
        <v>-64420.177204299718</v>
      </c>
      <c r="M61">
        <f t="shared" si="3"/>
        <v>-64420.17720430046</v>
      </c>
      <c r="N61">
        <f t="shared" si="3"/>
        <v>-64420.177204299718</v>
      </c>
      <c r="O61" s="18" t="s">
        <v>35</v>
      </c>
      <c r="P61" t="s">
        <v>22</v>
      </c>
      <c r="R61">
        <f t="shared" ref="R61:R64" si="8">(AL25-AK25)/(R$59-Q$59)</f>
        <v>-30796.977008000016</v>
      </c>
      <c r="S61">
        <f t="shared" si="4"/>
        <v>-28333.21884740144</v>
      </c>
      <c r="T61">
        <f t="shared" si="4"/>
        <v>-25185.083419900388</v>
      </c>
      <c r="U61">
        <f t="shared" si="4"/>
        <v>-8967.702117299661</v>
      </c>
      <c r="V61">
        <f t="shared" si="4"/>
        <v>-7810.5792634505779</v>
      </c>
      <c r="W61">
        <f t="shared" si="4"/>
        <v>-62734.765591397882</v>
      </c>
      <c r="X61">
        <f t="shared" si="4"/>
        <v>-62734.765591301024</v>
      </c>
      <c r="Y61">
        <f t="shared" si="4"/>
        <v>-62734.765591400115</v>
      </c>
      <c r="Z61">
        <f t="shared" si="4"/>
        <v>-62734.765591400115</v>
      </c>
      <c r="AA61">
        <f t="shared" si="4"/>
        <v>-62734.765591400115</v>
      </c>
      <c r="AB61">
        <f t="shared" si="4"/>
        <v>-62734.765591399744</v>
      </c>
      <c r="AC61" s="18" t="s">
        <v>35</v>
      </c>
      <c r="AD61" t="s">
        <v>22</v>
      </c>
      <c r="AF61">
        <f t="shared" ref="AF61:AF64" si="9">(AL30-AK30)/(AF$59-AE$59)</f>
        <v>-34969.541174702346</v>
      </c>
      <c r="AG61">
        <f t="shared" si="5"/>
        <v>-32171.977880697697</v>
      </c>
      <c r="AH61">
        <f t="shared" si="5"/>
        <v>-28597.313671750948</v>
      </c>
      <c r="AI61">
        <f t="shared" si="5"/>
        <v>-10182.701644750312</v>
      </c>
      <c r="AJ61">
        <f t="shared" si="5"/>
        <v>-8868.804658299312</v>
      </c>
      <c r="AK61">
        <f t="shared" si="5"/>
        <v>-61892.05978500098</v>
      </c>
      <c r="AL61">
        <f t="shared" si="5"/>
        <v>-61892.059784900397</v>
      </c>
      <c r="AM61">
        <f t="shared" si="5"/>
        <v>-61892.059784960002</v>
      </c>
      <c r="AN61">
        <f t="shared" si="5"/>
        <v>-61892.059784939884</v>
      </c>
      <c r="AO61">
        <f t="shared" si="5"/>
        <v>-61892.059784939884</v>
      </c>
      <c r="AP61">
        <f t="shared" si="5"/>
        <v>-74270.471741940084</v>
      </c>
      <c r="AQ61" s="18" t="s">
        <v>35</v>
      </c>
      <c r="AR61" t="s">
        <v>22</v>
      </c>
      <c r="AT61">
        <f t="shared" ref="AT61:AT64" si="10">(AL35-AK35)/(AT$59-AS$59)</f>
        <v>-39142.105341400951</v>
      </c>
      <c r="AU61">
        <f t="shared" si="6"/>
        <v>-36010.736914001405</v>
      </c>
      <c r="AV61">
        <f t="shared" si="6"/>
        <v>-32009.543923599645</v>
      </c>
      <c r="AW61">
        <f t="shared" si="6"/>
        <v>-11397.701172200963</v>
      </c>
      <c r="AX61">
        <f t="shared" si="6"/>
        <v>-9927.0300531983376</v>
      </c>
      <c r="AY61">
        <f t="shared" si="6"/>
        <v>-61049.35397849977</v>
      </c>
      <c r="AZ61">
        <f t="shared" si="6"/>
        <v>-61049.353978503495</v>
      </c>
      <c r="BA61">
        <f t="shared" si="6"/>
        <v>-61049.35397849977</v>
      </c>
      <c r="BB61">
        <f t="shared" si="6"/>
        <v>-61049.35397849977</v>
      </c>
      <c r="BC61">
        <f t="shared" si="6"/>
        <v>-61049.353978480402</v>
      </c>
      <c r="BD61">
        <f t="shared" si="6"/>
        <v>-61049.35397849977</v>
      </c>
    </row>
    <row r="62" spans="1:56" ht="15.6" x14ac:dyDescent="0.6">
      <c r="A62" s="18" t="s">
        <v>36</v>
      </c>
      <c r="B62" t="s">
        <v>23</v>
      </c>
      <c r="D62">
        <f t="shared" si="7"/>
        <v>-58880.730870101601</v>
      </c>
      <c r="E62">
        <f t="shared" si="3"/>
        <v>-54170.272400598973</v>
      </c>
      <c r="F62">
        <f t="shared" si="3"/>
        <v>-48151.353244900703</v>
      </c>
      <c r="G62">
        <f t="shared" si="3"/>
        <v>-17145.346920048818</v>
      </c>
      <c r="H62">
        <f t="shared" si="3"/>
        <v>-14933.044091651216</v>
      </c>
      <c r="I62">
        <f t="shared" si="3"/>
        <v>-64420.177204299718</v>
      </c>
      <c r="J62">
        <f t="shared" si="3"/>
        <v>-64420.177204299718</v>
      </c>
      <c r="K62">
        <f t="shared" si="3"/>
        <v>-64420.177204299718</v>
      </c>
      <c r="L62">
        <f t="shared" si="3"/>
        <v>-64420.17720430046</v>
      </c>
      <c r="M62">
        <f t="shared" si="3"/>
        <v>-64420.177204299718</v>
      </c>
      <c r="N62">
        <f t="shared" si="3"/>
        <v>-64420.177204299718</v>
      </c>
      <c r="O62" s="18" t="s">
        <v>36</v>
      </c>
      <c r="P62" t="s">
        <v>23</v>
      </c>
      <c r="R62">
        <f t="shared" si="8"/>
        <v>-67225.859203502536</v>
      </c>
      <c r="S62">
        <f t="shared" si="4"/>
        <v>-61847.790467198938</v>
      </c>
      <c r="T62">
        <f t="shared" si="4"/>
        <v>-54975.813748599961</v>
      </c>
      <c r="U62">
        <f t="shared" si="4"/>
        <v>-19575.34597495012</v>
      </c>
      <c r="V62">
        <f t="shared" si="4"/>
        <v>-17049.494881449267</v>
      </c>
      <c r="W62">
        <f t="shared" si="4"/>
        <v>-62734.765591401607</v>
      </c>
      <c r="X62">
        <f t="shared" si="4"/>
        <v>-62734.765591397882</v>
      </c>
      <c r="Y62">
        <f t="shared" si="4"/>
        <v>-62734.765591400115</v>
      </c>
      <c r="Z62">
        <f t="shared" si="4"/>
        <v>-62734.765591379997</v>
      </c>
      <c r="AA62">
        <f t="shared" si="4"/>
        <v>-62734.765591400115</v>
      </c>
      <c r="AB62">
        <f t="shared" si="4"/>
        <v>-62734.765591399744</v>
      </c>
      <c r="AC62" s="18" t="s">
        <v>36</v>
      </c>
      <c r="AD62" t="s">
        <v>23</v>
      </c>
      <c r="AF62">
        <f t="shared" si="9"/>
        <v>-71398.423370100558</v>
      </c>
      <c r="AG62">
        <f t="shared" si="5"/>
        <v>-65686.549500599504</v>
      </c>
      <c r="AH62">
        <f t="shared" si="5"/>
        <v>-58388.044000450522</v>
      </c>
      <c r="AI62">
        <f t="shared" si="5"/>
        <v>-20790.3455024492</v>
      </c>
      <c r="AJ62">
        <f t="shared" si="5"/>
        <v>-18107.720276299864</v>
      </c>
      <c r="AK62">
        <f t="shared" si="5"/>
        <v>-61892.059784900397</v>
      </c>
      <c r="AL62">
        <f t="shared" si="5"/>
        <v>-61892.059784900397</v>
      </c>
      <c r="AM62">
        <f t="shared" si="5"/>
        <v>-61892.059784960002</v>
      </c>
      <c r="AN62">
        <f t="shared" si="5"/>
        <v>-61892.059784939884</v>
      </c>
      <c r="AO62">
        <f t="shared" si="5"/>
        <v>-61892.059784939884</v>
      </c>
      <c r="AP62">
        <f t="shared" si="5"/>
        <v>-74270.471741940084</v>
      </c>
      <c r="AQ62" s="18" t="s">
        <v>36</v>
      </c>
      <c r="AR62" t="s">
        <v>23</v>
      </c>
      <c r="AT62">
        <f t="shared" si="10"/>
        <v>-75570.987536799163</v>
      </c>
      <c r="AU62">
        <f t="shared" si="6"/>
        <v>-69525.308533903211</v>
      </c>
      <c r="AV62">
        <f t="shared" si="6"/>
        <v>-61800.274252299219</v>
      </c>
      <c r="AW62">
        <f t="shared" si="6"/>
        <v>-22005.34502989985</v>
      </c>
      <c r="AX62">
        <f t="shared" si="6"/>
        <v>-19165.945671150461</v>
      </c>
      <c r="AY62">
        <f t="shared" si="6"/>
        <v>-61049.35397849977</v>
      </c>
      <c r="AZ62">
        <f t="shared" si="6"/>
        <v>-61049.35397849977</v>
      </c>
      <c r="BA62">
        <f t="shared" si="6"/>
        <v>-61049.35397849977</v>
      </c>
      <c r="BB62">
        <f t="shared" si="6"/>
        <v>-61049.353978500512</v>
      </c>
      <c r="BC62">
        <f t="shared" si="6"/>
        <v>-61049.35397849977</v>
      </c>
      <c r="BD62">
        <f t="shared" si="6"/>
        <v>-61049.353978483006</v>
      </c>
    </row>
    <row r="63" spans="1:56" ht="15.6" x14ac:dyDescent="0.6">
      <c r="A63" s="18" t="s">
        <v>37</v>
      </c>
      <c r="B63" t="s">
        <v>24</v>
      </c>
      <c r="D63">
        <f t="shared" si="7"/>
        <v>-95309.613065600395</v>
      </c>
      <c r="E63">
        <f t="shared" si="3"/>
        <v>-87684.844020299613</v>
      </c>
      <c r="F63">
        <f t="shared" si="3"/>
        <v>-77942.083573650569</v>
      </c>
      <c r="G63">
        <f t="shared" si="3"/>
        <v>-27752.990777699277</v>
      </c>
      <c r="H63">
        <f t="shared" si="3"/>
        <v>-24171.959709649906</v>
      </c>
      <c r="I63">
        <f t="shared" si="3"/>
        <v>-64420.177204299718</v>
      </c>
      <c r="J63">
        <f t="shared" si="3"/>
        <v>-64420.177204299718</v>
      </c>
      <c r="K63">
        <f t="shared" si="3"/>
        <v>-64420.17720430046</v>
      </c>
      <c r="L63">
        <f t="shared" si="3"/>
        <v>-64420.177204299718</v>
      </c>
      <c r="M63">
        <f t="shared" si="3"/>
        <v>-64420.177204299718</v>
      </c>
      <c r="N63">
        <f t="shared" si="3"/>
        <v>-64420.177204300337</v>
      </c>
      <c r="O63" s="18" t="s">
        <v>37</v>
      </c>
      <c r="P63" t="s">
        <v>24</v>
      </c>
      <c r="R63">
        <f t="shared" si="8"/>
        <v>-103654.74139890075</v>
      </c>
      <c r="S63">
        <f t="shared" si="4"/>
        <v>-95362.362087000161</v>
      </c>
      <c r="T63">
        <f t="shared" si="4"/>
        <v>-84766.544077349827</v>
      </c>
      <c r="U63">
        <f t="shared" si="4"/>
        <v>-30182.989832649007</v>
      </c>
      <c r="V63">
        <f t="shared" si="4"/>
        <v>-26288.410499401391</v>
      </c>
      <c r="W63">
        <f t="shared" si="4"/>
        <v>-62734.765591397882</v>
      </c>
      <c r="X63">
        <f t="shared" si="4"/>
        <v>-62734.765591401607</v>
      </c>
      <c r="Y63">
        <f t="shared" si="4"/>
        <v>-62734.765591400115</v>
      </c>
      <c r="Z63">
        <f t="shared" si="4"/>
        <v>-62734.765591399373</v>
      </c>
      <c r="AA63">
        <f t="shared" si="4"/>
        <v>-62734.765591379997</v>
      </c>
      <c r="AB63">
        <f t="shared" si="4"/>
        <v>-62734.765591400363</v>
      </c>
      <c r="AC63" s="18" t="s">
        <v>37</v>
      </c>
      <c r="AD63" t="s">
        <v>24</v>
      </c>
      <c r="AF63">
        <f t="shared" si="9"/>
        <v>-107827.30556559935</v>
      </c>
      <c r="AG63">
        <f t="shared" si="5"/>
        <v>-99201.121120300144</v>
      </c>
      <c r="AH63">
        <f t="shared" si="5"/>
        <v>-88178.774329200387</v>
      </c>
      <c r="AI63">
        <f t="shared" si="5"/>
        <v>-31397.989360099658</v>
      </c>
      <c r="AJ63">
        <f t="shared" si="5"/>
        <v>-27346.635894300416</v>
      </c>
      <c r="AK63">
        <f t="shared" si="5"/>
        <v>-61892.059784900397</v>
      </c>
      <c r="AL63">
        <f t="shared" si="5"/>
        <v>-61892.059784997255</v>
      </c>
      <c r="AM63">
        <f t="shared" si="5"/>
        <v>-61892.059784940633</v>
      </c>
      <c r="AN63">
        <f t="shared" si="5"/>
        <v>-61892.059784939884</v>
      </c>
      <c r="AO63">
        <f t="shared" si="5"/>
        <v>-61892.059784960002</v>
      </c>
      <c r="AP63">
        <f t="shared" si="5"/>
        <v>-74270.471741919959</v>
      </c>
      <c r="AQ63" s="18" t="s">
        <v>37</v>
      </c>
      <c r="AR63" t="s">
        <v>24</v>
      </c>
      <c r="AT63">
        <f t="shared" si="10"/>
        <v>-111999.8697322011</v>
      </c>
      <c r="AU63">
        <f t="shared" si="6"/>
        <v>-103039.88015369698</v>
      </c>
      <c r="AV63">
        <f t="shared" si="6"/>
        <v>-91591.004581050947</v>
      </c>
      <c r="AW63">
        <f t="shared" si="6"/>
        <v>-32612.988887550309</v>
      </c>
      <c r="AX63">
        <f t="shared" si="6"/>
        <v>-28404.861289199442</v>
      </c>
      <c r="AY63">
        <f t="shared" si="6"/>
        <v>-61049.353978399187</v>
      </c>
      <c r="AZ63">
        <f t="shared" si="6"/>
        <v>-61049.35397849977</v>
      </c>
      <c r="BA63">
        <f t="shared" si="6"/>
        <v>-61049.353978500512</v>
      </c>
      <c r="BB63">
        <f t="shared" si="6"/>
        <v>-61049.35397849977</v>
      </c>
      <c r="BC63">
        <f t="shared" si="6"/>
        <v>-61049.35397849977</v>
      </c>
      <c r="BD63">
        <f t="shared" si="6"/>
        <v>-61049.353978483625</v>
      </c>
    </row>
    <row r="64" spans="1:56" ht="15.6" x14ac:dyDescent="0.6">
      <c r="A64" s="18" t="s">
        <v>38</v>
      </c>
      <c r="B64" t="s">
        <v>25</v>
      </c>
      <c r="D64">
        <f t="shared" si="7"/>
        <v>-131738.49526099861</v>
      </c>
      <c r="E64">
        <f t="shared" si="3"/>
        <v>-121199.41564020514</v>
      </c>
      <c r="F64">
        <f t="shared" si="3"/>
        <v>-107732.81390234828</v>
      </c>
      <c r="G64">
        <f t="shared" si="3"/>
        <v>-38360.634635400027</v>
      </c>
      <c r="H64">
        <f t="shared" si="3"/>
        <v>-33410.875327602029</v>
      </c>
      <c r="I64">
        <f t="shared" si="3"/>
        <v>-64420.177204295993</v>
      </c>
      <c r="J64">
        <f t="shared" si="3"/>
        <v>-64420.177204303443</v>
      </c>
      <c r="K64">
        <f t="shared" si="3"/>
        <v>-64420.177204299718</v>
      </c>
      <c r="L64">
        <f t="shared" si="3"/>
        <v>-64420.177204299718</v>
      </c>
      <c r="M64">
        <f t="shared" si="3"/>
        <v>-64420.17720430046</v>
      </c>
      <c r="N64">
        <f t="shared" si="3"/>
        <v>-64420.177204299718</v>
      </c>
      <c r="O64" s="18" t="s">
        <v>38</v>
      </c>
      <c r="P64" t="s">
        <v>25</v>
      </c>
      <c r="R64">
        <f t="shared" si="8"/>
        <v>-140083.62359429896</v>
      </c>
      <c r="S64">
        <f t="shared" si="4"/>
        <v>-128876.93370690197</v>
      </c>
      <c r="T64">
        <f t="shared" si="4"/>
        <v>-114557.2744060494</v>
      </c>
      <c r="U64">
        <f t="shared" si="4"/>
        <v>-40790.633690301329</v>
      </c>
      <c r="V64">
        <f t="shared" si="4"/>
        <v>-35527.32611740008</v>
      </c>
      <c r="W64">
        <f t="shared" si="4"/>
        <v>-62734.765591397882</v>
      </c>
      <c r="X64">
        <f t="shared" si="4"/>
        <v>-62734.765591401607</v>
      </c>
      <c r="Y64">
        <f t="shared" si="4"/>
        <v>-62734.765591400115</v>
      </c>
      <c r="Z64">
        <f t="shared" si="4"/>
        <v>-62734.765591400115</v>
      </c>
      <c r="AA64">
        <f t="shared" si="4"/>
        <v>-62734.765591400115</v>
      </c>
      <c r="AB64">
        <f t="shared" si="4"/>
        <v>-62734.76559138298</v>
      </c>
      <c r="AC64" s="18" t="s">
        <v>38</v>
      </c>
      <c r="AD64" t="s">
        <v>25</v>
      </c>
      <c r="AF64">
        <f t="shared" si="9"/>
        <v>-144256.18776100129</v>
      </c>
      <c r="AG64">
        <f t="shared" si="5"/>
        <v>-132715.69274020195</v>
      </c>
      <c r="AH64">
        <f t="shared" si="5"/>
        <v>-117969.5046578981</v>
      </c>
      <c r="AI64">
        <f t="shared" si="5"/>
        <v>-42005.633217800409</v>
      </c>
      <c r="AJ64">
        <f t="shared" si="5"/>
        <v>-36585.551512252539</v>
      </c>
      <c r="AK64">
        <f t="shared" si="5"/>
        <v>-61892.059784896672</v>
      </c>
      <c r="AL64">
        <f t="shared" si="5"/>
        <v>-61892.05978500098</v>
      </c>
      <c r="AM64">
        <f t="shared" si="5"/>
        <v>-61892.059784939884</v>
      </c>
      <c r="AN64">
        <f t="shared" si="5"/>
        <v>-61892.059784939884</v>
      </c>
      <c r="AO64">
        <f t="shared" si="5"/>
        <v>-61892.059784960002</v>
      </c>
      <c r="AP64">
        <f t="shared" si="5"/>
        <v>-74270.471741919959</v>
      </c>
      <c r="AQ64" s="18" t="s">
        <v>38</v>
      </c>
      <c r="AR64" t="s">
        <v>25</v>
      </c>
      <c r="AT64">
        <f t="shared" si="10"/>
        <v>-148428.75192770362</v>
      </c>
      <c r="AU64">
        <f t="shared" si="6"/>
        <v>-136554.45177350193</v>
      </c>
      <c r="AV64">
        <f t="shared" si="6"/>
        <v>-121381.7349097468</v>
      </c>
      <c r="AW64">
        <f t="shared" si="6"/>
        <v>-43220.63274525106</v>
      </c>
      <c r="AX64">
        <f t="shared" si="6"/>
        <v>-37643.776907149702</v>
      </c>
      <c r="AY64">
        <f t="shared" si="6"/>
        <v>-61049.35397849977</v>
      </c>
      <c r="AZ64">
        <f t="shared" si="6"/>
        <v>-61049.353978503495</v>
      </c>
      <c r="BA64">
        <f t="shared" si="6"/>
        <v>-61049.353978479652</v>
      </c>
      <c r="BB64">
        <f t="shared" si="6"/>
        <v>-61049.35397849977</v>
      </c>
      <c r="BC64">
        <f t="shared" si="6"/>
        <v>-61049.353978500512</v>
      </c>
      <c r="BD64">
        <f t="shared" si="6"/>
        <v>-61049.353978483006</v>
      </c>
    </row>
  </sheetData>
  <mergeCells count="9">
    <mergeCell ref="AC58:AP58"/>
    <mergeCell ref="AQ58:BD58"/>
    <mergeCell ref="A1:G1"/>
    <mergeCell ref="H1:N1"/>
    <mergeCell ref="O1:U1"/>
    <mergeCell ref="V1:AB1"/>
    <mergeCell ref="A57:AB57"/>
    <mergeCell ref="A58:N58"/>
    <mergeCell ref="O58:AB58"/>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5D1B0-4ED4-46BC-A465-0006BD1D79AC}">
  <dimension ref="A1:AH63"/>
  <sheetViews>
    <sheetView tabSelected="1" topLeftCell="B1" zoomScale="58" workbookViewId="0">
      <selection activeCell="AH2" sqref="AH2"/>
    </sheetView>
  </sheetViews>
  <sheetFormatPr defaultRowHeight="14.4" x14ac:dyDescent="0.55000000000000004"/>
  <sheetData>
    <row r="1" spans="1:34" x14ac:dyDescent="0.55000000000000004">
      <c r="A1" t="s">
        <v>86</v>
      </c>
    </row>
    <row r="2" spans="1:34" x14ac:dyDescent="0.55000000000000004">
      <c r="A2" t="s">
        <v>87</v>
      </c>
      <c r="B2" t="s">
        <v>44</v>
      </c>
      <c r="C2" t="s">
        <v>88</v>
      </c>
      <c r="K2" t="s">
        <v>34</v>
      </c>
      <c r="L2" t="s">
        <v>35</v>
      </c>
      <c r="M2" t="s">
        <v>36</v>
      </c>
      <c r="N2" t="s">
        <v>37</v>
      </c>
      <c r="O2" t="s">
        <v>38</v>
      </c>
      <c r="AD2" t="s">
        <v>103</v>
      </c>
      <c r="AE2" t="s">
        <v>104</v>
      </c>
      <c r="AF2" t="s">
        <v>105</v>
      </c>
      <c r="AG2" t="s">
        <v>106</v>
      </c>
      <c r="AH2" t="s">
        <v>107</v>
      </c>
    </row>
    <row r="3" spans="1:34" x14ac:dyDescent="0.55000000000000004">
      <c r="A3" t="s">
        <v>48</v>
      </c>
      <c r="B3" t="s">
        <v>89</v>
      </c>
      <c r="C3" t="s">
        <v>50</v>
      </c>
      <c r="I3" t="s">
        <v>39</v>
      </c>
      <c r="J3" t="s">
        <v>40</v>
      </c>
      <c r="K3" t="s">
        <v>13</v>
      </c>
      <c r="L3" t="s">
        <v>22</v>
      </c>
      <c r="M3" t="s">
        <v>23</v>
      </c>
      <c r="N3" t="s">
        <v>24</v>
      </c>
      <c r="O3" t="s">
        <v>25</v>
      </c>
      <c r="AC3">
        <v>0</v>
      </c>
      <c r="AD3">
        <v>21.1</v>
      </c>
      <c r="AE3">
        <v>24.3</v>
      </c>
      <c r="AF3">
        <v>27.2</v>
      </c>
      <c r="AG3">
        <v>30.1</v>
      </c>
      <c r="AH3">
        <v>33</v>
      </c>
    </row>
    <row r="4" spans="1:34" x14ac:dyDescent="0.55000000000000004">
      <c r="A4" s="11" t="s">
        <v>13</v>
      </c>
      <c r="B4" s="11" t="s">
        <v>0</v>
      </c>
      <c r="C4">
        <v>21756208.747951813</v>
      </c>
      <c r="I4" t="s">
        <v>0</v>
      </c>
      <c r="J4">
        <v>0</v>
      </c>
      <c r="K4">
        <f>C4/1000000</f>
        <v>21.756208747951813</v>
      </c>
      <c r="L4">
        <f>C16/1000000</f>
        <v>25.022750419277116</v>
      </c>
      <c r="M4">
        <f>C28/1000000</f>
        <v>28.121567688353423</v>
      </c>
      <c r="N4">
        <f>C40/1000000</f>
        <v>31.220384957429726</v>
      </c>
      <c r="O4">
        <f>C52/1000000</f>
        <v>34.319202226506029</v>
      </c>
    </row>
    <row r="5" spans="1:34" x14ac:dyDescent="0.55000000000000004">
      <c r="A5" s="11" t="s">
        <v>13</v>
      </c>
      <c r="B5" s="11" t="s">
        <v>1</v>
      </c>
      <c r="C5">
        <v>21756208.747951813</v>
      </c>
      <c r="I5" t="s">
        <v>1</v>
      </c>
      <c r="J5">
        <v>1</v>
      </c>
      <c r="K5">
        <f t="shared" ref="K5:K15" si="0">C5/1000000</f>
        <v>21.756208747951813</v>
      </c>
      <c r="L5">
        <f t="shared" ref="L5:L15" si="1">C17/1000000</f>
        <v>25.000298570602414</v>
      </c>
      <c r="M5">
        <f t="shared" ref="M5:M15" si="2">C29/1000000</f>
        <v>28.062686957483269</v>
      </c>
      <c r="N5">
        <f t="shared" ref="N5:N15" si="3">C41/1000000</f>
        <v>31.125075344364124</v>
      </c>
      <c r="O5">
        <f t="shared" ref="O5:O15" si="4">C53/1000000</f>
        <v>34.187463731244982</v>
      </c>
    </row>
    <row r="6" spans="1:34" x14ac:dyDescent="0.55000000000000004">
      <c r="A6" s="11" t="s">
        <v>13</v>
      </c>
      <c r="B6" s="11" t="s">
        <v>2</v>
      </c>
      <c r="C6">
        <v>21756208.747951813</v>
      </c>
      <c r="I6" t="s">
        <v>2</v>
      </c>
      <c r="J6">
        <v>2</v>
      </c>
      <c r="K6">
        <f t="shared" si="0"/>
        <v>21.756208747951813</v>
      </c>
      <c r="L6">
        <f t="shared" si="1"/>
        <v>24.979642869821689</v>
      </c>
      <c r="M6">
        <f t="shared" si="2"/>
        <v>28.008516685082732</v>
      </c>
      <c r="N6">
        <f t="shared" si="3"/>
        <v>31.037390500343783</v>
      </c>
      <c r="O6">
        <f t="shared" si="4"/>
        <v>34.066264315604826</v>
      </c>
    </row>
    <row r="7" spans="1:34" x14ac:dyDescent="0.55000000000000004">
      <c r="A7" s="11" t="s">
        <v>13</v>
      </c>
      <c r="B7" s="11" t="s">
        <v>3</v>
      </c>
      <c r="C7">
        <v>21756208.747951813</v>
      </c>
      <c r="I7" t="s">
        <v>3</v>
      </c>
      <c r="J7">
        <v>4</v>
      </c>
      <c r="K7">
        <f t="shared" si="0"/>
        <v>21.756208747951813</v>
      </c>
      <c r="L7">
        <f t="shared" si="1"/>
        <v>24.942921623989296</v>
      </c>
      <c r="M7">
        <f t="shared" si="2"/>
        <v>27.912213978592895</v>
      </c>
      <c r="N7">
        <f t="shared" si="3"/>
        <v>30.881506333196494</v>
      </c>
      <c r="O7">
        <f t="shared" si="4"/>
        <v>33.850798687800093</v>
      </c>
    </row>
    <row r="8" spans="1:34" x14ac:dyDescent="0.55000000000000004">
      <c r="A8" s="11" t="s">
        <v>13</v>
      </c>
      <c r="B8" s="11" t="s">
        <v>4</v>
      </c>
      <c r="C8">
        <v>21756208.747951813</v>
      </c>
      <c r="I8" t="s">
        <v>4</v>
      </c>
      <c r="J8">
        <v>6</v>
      </c>
      <c r="K8">
        <f t="shared" si="0"/>
        <v>21.756208747951813</v>
      </c>
      <c r="L8">
        <f t="shared" si="1"/>
        <v>24.929846217864565</v>
      </c>
      <c r="M8">
        <f t="shared" si="2"/>
        <v>27.877923284752811</v>
      </c>
      <c r="N8">
        <f t="shared" si="3"/>
        <v>30.826000351641056</v>
      </c>
      <c r="O8">
        <f t="shared" si="4"/>
        <v>33.774077418529295</v>
      </c>
    </row>
    <row r="9" spans="1:34" x14ac:dyDescent="0.55000000000000004">
      <c r="A9" s="11" t="s">
        <v>13</v>
      </c>
      <c r="B9" s="11" t="s">
        <v>5</v>
      </c>
      <c r="C9">
        <v>21756208.747951813</v>
      </c>
      <c r="I9" t="s">
        <v>5</v>
      </c>
      <c r="J9">
        <v>8</v>
      </c>
      <c r="K9">
        <f t="shared" si="0"/>
        <v>21.756208747951813</v>
      </c>
      <c r="L9">
        <f t="shared" si="1"/>
        <v>24.91845796091722</v>
      </c>
      <c r="M9">
        <f t="shared" si="2"/>
        <v>27.848057196569506</v>
      </c>
      <c r="N9">
        <f t="shared" si="3"/>
        <v>30.777656432221793</v>
      </c>
      <c r="O9">
        <f t="shared" si="4"/>
        <v>33.70725566787408</v>
      </c>
    </row>
    <row r="10" spans="1:34" x14ac:dyDescent="0.55000000000000004">
      <c r="A10" s="11" t="s">
        <v>13</v>
      </c>
      <c r="B10" s="11" t="s">
        <v>6</v>
      </c>
      <c r="C10">
        <v>21756208.747951806</v>
      </c>
      <c r="I10" t="s">
        <v>6</v>
      </c>
      <c r="J10">
        <v>9</v>
      </c>
      <c r="K10">
        <f t="shared" si="0"/>
        <v>21.756208747951806</v>
      </c>
      <c r="L10">
        <f t="shared" si="1"/>
        <v>24.854037783712918</v>
      </c>
      <c r="M10">
        <f t="shared" si="2"/>
        <v>27.783637019365205</v>
      </c>
      <c r="N10">
        <f t="shared" si="3"/>
        <v>30.713236255017492</v>
      </c>
      <c r="O10">
        <f t="shared" si="4"/>
        <v>33.642835490669782</v>
      </c>
    </row>
    <row r="11" spans="1:34" x14ac:dyDescent="0.55000000000000004">
      <c r="A11" s="11" t="s">
        <v>13</v>
      </c>
      <c r="B11" s="11" t="s">
        <v>7</v>
      </c>
      <c r="C11">
        <v>21756208.747951806</v>
      </c>
      <c r="I11" t="s">
        <v>7</v>
      </c>
      <c r="J11">
        <v>10</v>
      </c>
      <c r="K11">
        <f t="shared" si="0"/>
        <v>21.756208747951806</v>
      </c>
      <c r="L11">
        <f t="shared" si="1"/>
        <v>24.789617606508621</v>
      </c>
      <c r="M11">
        <f t="shared" si="2"/>
        <v>27.719216842160908</v>
      </c>
      <c r="N11">
        <f t="shared" si="3"/>
        <v>30.648816077813194</v>
      </c>
      <c r="O11">
        <f t="shared" si="4"/>
        <v>33.578415313465477</v>
      </c>
    </row>
    <row r="12" spans="1:34" x14ac:dyDescent="0.55000000000000004">
      <c r="A12" s="11" t="s">
        <v>13</v>
      </c>
      <c r="B12" s="11" t="s">
        <v>8</v>
      </c>
      <c r="C12">
        <v>21537917.484834827</v>
      </c>
      <c r="I12" t="s">
        <v>8</v>
      </c>
      <c r="J12">
        <f>[1]Num_steady!B11</f>
        <v>15</v>
      </c>
      <c r="K12">
        <f t="shared" si="0"/>
        <v>21.537917484834828</v>
      </c>
      <c r="L12">
        <f t="shared" si="1"/>
        <v>24.467516720487115</v>
      </c>
      <c r="M12">
        <f t="shared" si="2"/>
        <v>27.397115956139402</v>
      </c>
      <c r="N12">
        <f t="shared" si="3"/>
        <v>30.326715191791688</v>
      </c>
      <c r="O12">
        <f t="shared" si="4"/>
        <v>33.256314427443975</v>
      </c>
    </row>
    <row r="13" spans="1:34" x14ac:dyDescent="0.55000000000000004">
      <c r="A13" s="11" t="s">
        <v>13</v>
      </c>
      <c r="B13" s="11" t="s">
        <v>9</v>
      </c>
      <c r="C13">
        <v>21215816.598813318</v>
      </c>
      <c r="I13" t="s">
        <v>9</v>
      </c>
      <c r="J13">
        <f>[1]Num_steady!B12</f>
        <v>20</v>
      </c>
      <c r="K13">
        <f t="shared" si="0"/>
        <v>21.215816598813319</v>
      </c>
      <c r="L13">
        <f t="shared" si="1"/>
        <v>24.145415834465606</v>
      </c>
      <c r="M13">
        <f t="shared" si="2"/>
        <v>27.075015070117892</v>
      </c>
      <c r="N13">
        <f t="shared" si="3"/>
        <v>30.004614305770179</v>
      </c>
      <c r="O13">
        <f t="shared" si="4"/>
        <v>32.934213541422466</v>
      </c>
    </row>
    <row r="14" spans="1:34" x14ac:dyDescent="0.55000000000000004">
      <c r="A14" s="11" t="s">
        <v>13</v>
      </c>
      <c r="B14" s="11" t="s">
        <v>10</v>
      </c>
      <c r="C14">
        <v>20893715.712791812</v>
      </c>
      <c r="I14" t="s">
        <v>10</v>
      </c>
      <c r="J14">
        <f>[1]Num_steady!B13</f>
        <v>25</v>
      </c>
      <c r="K14">
        <f t="shared" si="0"/>
        <v>20.893715712791813</v>
      </c>
      <c r="L14">
        <f t="shared" si="1"/>
        <v>23.823314948444096</v>
      </c>
      <c r="M14">
        <f t="shared" si="2"/>
        <v>26.752914184096383</v>
      </c>
      <c r="N14">
        <f t="shared" si="3"/>
        <v>29.68251341974867</v>
      </c>
      <c r="O14">
        <f t="shared" si="4"/>
        <v>32.612112655400956</v>
      </c>
    </row>
    <row r="15" spans="1:34" x14ac:dyDescent="0.55000000000000004">
      <c r="A15" s="11" t="s">
        <v>13</v>
      </c>
      <c r="B15" s="11" t="s">
        <v>11</v>
      </c>
      <c r="C15">
        <v>20507194.64956601</v>
      </c>
      <c r="I15" t="s">
        <v>11</v>
      </c>
      <c r="J15">
        <v>31</v>
      </c>
      <c r="K15">
        <f>C15/1000000</f>
        <v>20.50719464956601</v>
      </c>
      <c r="L15">
        <f t="shared" si="1"/>
        <v>23.436793885218297</v>
      </c>
      <c r="M15">
        <f t="shared" si="2"/>
        <v>26.366393120870583</v>
      </c>
      <c r="N15">
        <f t="shared" si="3"/>
        <v>29.29599235652287</v>
      </c>
      <c r="O15">
        <f t="shared" si="4"/>
        <v>32.225591592175157</v>
      </c>
    </row>
    <row r="16" spans="1:34" x14ac:dyDescent="0.55000000000000004">
      <c r="A16" s="11" t="s">
        <v>22</v>
      </c>
      <c r="B16" s="11" t="s">
        <v>0</v>
      </c>
      <c r="C16">
        <v>25022750.419277117</v>
      </c>
    </row>
    <row r="17" spans="1:3" x14ac:dyDescent="0.55000000000000004">
      <c r="A17" s="11" t="s">
        <v>22</v>
      </c>
      <c r="B17" s="11" t="s">
        <v>1</v>
      </c>
      <c r="C17">
        <v>25000298.570602413</v>
      </c>
    </row>
    <row r="18" spans="1:3" x14ac:dyDescent="0.55000000000000004">
      <c r="A18" s="11" t="s">
        <v>22</v>
      </c>
      <c r="B18" s="11" t="s">
        <v>2</v>
      </c>
      <c r="C18">
        <v>24979642.86982169</v>
      </c>
    </row>
    <row r="19" spans="1:3" x14ac:dyDescent="0.55000000000000004">
      <c r="A19" s="11" t="s">
        <v>22</v>
      </c>
      <c r="B19" s="11" t="s">
        <v>3</v>
      </c>
      <c r="C19">
        <v>24942921.623989295</v>
      </c>
    </row>
    <row r="20" spans="1:3" x14ac:dyDescent="0.55000000000000004">
      <c r="A20" s="11" t="s">
        <v>22</v>
      </c>
      <c r="B20" s="11" t="s">
        <v>4</v>
      </c>
      <c r="C20">
        <v>24929846.217864566</v>
      </c>
    </row>
    <row r="21" spans="1:3" x14ac:dyDescent="0.55000000000000004">
      <c r="A21" s="11" t="s">
        <v>22</v>
      </c>
      <c r="B21" s="11" t="s">
        <v>5</v>
      </c>
      <c r="C21">
        <v>24918457.96091722</v>
      </c>
    </row>
    <row r="22" spans="1:3" x14ac:dyDescent="0.55000000000000004">
      <c r="A22" s="11" t="s">
        <v>22</v>
      </c>
      <c r="B22" s="11" t="s">
        <v>6</v>
      </c>
      <c r="C22">
        <v>24854037.78371292</v>
      </c>
    </row>
    <row r="23" spans="1:3" x14ac:dyDescent="0.55000000000000004">
      <c r="A23" s="11" t="s">
        <v>22</v>
      </c>
      <c r="B23" s="11" t="s">
        <v>7</v>
      </c>
      <c r="C23">
        <v>24789617.60650862</v>
      </c>
    </row>
    <row r="24" spans="1:3" x14ac:dyDescent="0.55000000000000004">
      <c r="A24" s="11" t="s">
        <v>22</v>
      </c>
      <c r="B24" s="11" t="s">
        <v>8</v>
      </c>
      <c r="C24">
        <v>24467516.720487114</v>
      </c>
    </row>
    <row r="25" spans="1:3" x14ac:dyDescent="0.55000000000000004">
      <c r="A25" s="11" t="s">
        <v>22</v>
      </c>
      <c r="B25" s="11" t="s">
        <v>9</v>
      </c>
      <c r="C25">
        <v>24145415.834465604</v>
      </c>
    </row>
    <row r="26" spans="1:3" x14ac:dyDescent="0.55000000000000004">
      <c r="A26" s="11" t="s">
        <v>22</v>
      </c>
      <c r="B26" s="11" t="s">
        <v>10</v>
      </c>
      <c r="C26">
        <v>23823314.948444098</v>
      </c>
    </row>
    <row r="27" spans="1:3" x14ac:dyDescent="0.55000000000000004">
      <c r="A27" s="11" t="s">
        <v>22</v>
      </c>
      <c r="B27" s="11" t="s">
        <v>11</v>
      </c>
      <c r="C27">
        <v>23436793.885218296</v>
      </c>
    </row>
    <row r="28" spans="1:3" x14ac:dyDescent="0.55000000000000004">
      <c r="A28" s="11" t="s">
        <v>23</v>
      </c>
      <c r="B28" s="11" t="s">
        <v>0</v>
      </c>
      <c r="C28">
        <v>28121567.688353423</v>
      </c>
    </row>
    <row r="29" spans="1:3" x14ac:dyDescent="0.55000000000000004">
      <c r="A29" s="11" t="s">
        <v>23</v>
      </c>
      <c r="B29" s="11" t="s">
        <v>1</v>
      </c>
      <c r="C29">
        <v>28062686.957483269</v>
      </c>
    </row>
    <row r="30" spans="1:3" x14ac:dyDescent="0.55000000000000004">
      <c r="A30" s="11" t="s">
        <v>23</v>
      </c>
      <c r="B30" s="11" t="s">
        <v>2</v>
      </c>
      <c r="C30">
        <v>28008516.685082734</v>
      </c>
    </row>
    <row r="31" spans="1:3" x14ac:dyDescent="0.55000000000000004">
      <c r="A31" s="11" t="s">
        <v>23</v>
      </c>
      <c r="B31" s="11" t="s">
        <v>3</v>
      </c>
      <c r="C31">
        <v>27912213.978592895</v>
      </c>
    </row>
    <row r="32" spans="1:3" x14ac:dyDescent="0.55000000000000004">
      <c r="A32" s="11" t="s">
        <v>23</v>
      </c>
      <c r="B32" s="11" t="s">
        <v>4</v>
      </c>
      <c r="C32">
        <v>27877923.284752812</v>
      </c>
    </row>
    <row r="33" spans="1:3" x14ac:dyDescent="0.55000000000000004">
      <c r="A33" s="11" t="s">
        <v>23</v>
      </c>
      <c r="B33" s="11" t="s">
        <v>5</v>
      </c>
      <c r="C33">
        <v>27848057.196569506</v>
      </c>
    </row>
    <row r="34" spans="1:3" x14ac:dyDescent="0.55000000000000004">
      <c r="A34" s="11" t="s">
        <v>23</v>
      </c>
      <c r="B34" s="11" t="s">
        <v>6</v>
      </c>
      <c r="C34">
        <v>27783637.019365206</v>
      </c>
    </row>
    <row r="35" spans="1:3" x14ac:dyDescent="0.55000000000000004">
      <c r="A35" s="11" t="s">
        <v>23</v>
      </c>
      <c r="B35" s="11" t="s">
        <v>7</v>
      </c>
      <c r="C35">
        <v>27719216.842160907</v>
      </c>
    </row>
    <row r="36" spans="1:3" x14ac:dyDescent="0.55000000000000004">
      <c r="A36" s="11" t="s">
        <v>23</v>
      </c>
      <c r="B36" s="11" t="s">
        <v>8</v>
      </c>
      <c r="C36">
        <v>27397115.956139401</v>
      </c>
    </row>
    <row r="37" spans="1:3" x14ac:dyDescent="0.55000000000000004">
      <c r="A37" s="11" t="s">
        <v>23</v>
      </c>
      <c r="B37" s="11" t="s">
        <v>9</v>
      </c>
      <c r="C37">
        <v>27075015.070117891</v>
      </c>
    </row>
    <row r="38" spans="1:3" x14ac:dyDescent="0.55000000000000004">
      <c r="A38" s="11" t="s">
        <v>23</v>
      </c>
      <c r="B38" s="11" t="s">
        <v>10</v>
      </c>
      <c r="C38">
        <v>26752914.184096385</v>
      </c>
    </row>
    <row r="39" spans="1:3" x14ac:dyDescent="0.55000000000000004">
      <c r="A39" s="11" t="s">
        <v>23</v>
      </c>
      <c r="B39" s="11" t="s">
        <v>11</v>
      </c>
      <c r="C39">
        <v>26366393.120870583</v>
      </c>
    </row>
    <row r="40" spans="1:3" x14ac:dyDescent="0.55000000000000004">
      <c r="A40" s="11" t="s">
        <v>24</v>
      </c>
      <c r="B40" s="11" t="s">
        <v>0</v>
      </c>
      <c r="C40">
        <v>31220384.957429726</v>
      </c>
    </row>
    <row r="41" spans="1:3" x14ac:dyDescent="0.55000000000000004">
      <c r="A41" s="11" t="s">
        <v>24</v>
      </c>
      <c r="B41" s="11" t="s">
        <v>1</v>
      </c>
      <c r="C41">
        <v>31125075.344364125</v>
      </c>
    </row>
    <row r="42" spans="1:3" x14ac:dyDescent="0.55000000000000004">
      <c r="A42" s="11" t="s">
        <v>24</v>
      </c>
      <c r="B42" s="11" t="s">
        <v>2</v>
      </c>
      <c r="C42">
        <v>31037390.500343781</v>
      </c>
    </row>
    <row r="43" spans="1:3" x14ac:dyDescent="0.55000000000000004">
      <c r="A43" s="11" t="s">
        <v>24</v>
      </c>
      <c r="B43" s="11" t="s">
        <v>3</v>
      </c>
      <c r="C43">
        <v>30881506.333196495</v>
      </c>
    </row>
    <row r="44" spans="1:3" x14ac:dyDescent="0.55000000000000004">
      <c r="A44" s="11" t="s">
        <v>24</v>
      </c>
      <c r="B44" s="11" t="s">
        <v>4</v>
      </c>
      <c r="C44">
        <v>30826000.351641055</v>
      </c>
    </row>
    <row r="45" spans="1:3" x14ac:dyDescent="0.55000000000000004">
      <c r="A45" s="11" t="s">
        <v>24</v>
      </c>
      <c r="B45" s="11" t="s">
        <v>5</v>
      </c>
      <c r="C45">
        <v>30777656.432221793</v>
      </c>
    </row>
    <row r="46" spans="1:3" x14ac:dyDescent="0.55000000000000004">
      <c r="A46" s="11" t="s">
        <v>24</v>
      </c>
      <c r="B46" s="11" t="s">
        <v>6</v>
      </c>
      <c r="C46">
        <v>30713236.255017493</v>
      </c>
    </row>
    <row r="47" spans="1:3" x14ac:dyDescent="0.55000000000000004">
      <c r="A47" s="11" t="s">
        <v>24</v>
      </c>
      <c r="B47" s="11" t="s">
        <v>7</v>
      </c>
      <c r="C47">
        <v>30648816.077813193</v>
      </c>
    </row>
    <row r="48" spans="1:3" x14ac:dyDescent="0.55000000000000004">
      <c r="A48" s="11" t="s">
        <v>24</v>
      </c>
      <c r="B48" s="11" t="s">
        <v>8</v>
      </c>
      <c r="C48">
        <v>30326715.191791687</v>
      </c>
    </row>
    <row r="49" spans="1:3" x14ac:dyDescent="0.55000000000000004">
      <c r="A49" s="11" t="s">
        <v>24</v>
      </c>
      <c r="B49" s="11" t="s">
        <v>9</v>
      </c>
      <c r="C49">
        <v>30004614.305770177</v>
      </c>
    </row>
    <row r="50" spans="1:3" x14ac:dyDescent="0.55000000000000004">
      <c r="A50" s="11" t="s">
        <v>24</v>
      </c>
      <c r="B50" s="11" t="s">
        <v>10</v>
      </c>
      <c r="C50">
        <v>29682513.419748671</v>
      </c>
    </row>
    <row r="51" spans="1:3" x14ac:dyDescent="0.55000000000000004">
      <c r="A51" s="11" t="s">
        <v>24</v>
      </c>
      <c r="B51" s="11" t="s">
        <v>11</v>
      </c>
      <c r="C51">
        <v>29295992.356522869</v>
      </c>
    </row>
    <row r="52" spans="1:3" x14ac:dyDescent="0.55000000000000004">
      <c r="A52" s="11" t="s">
        <v>25</v>
      </c>
      <c r="B52" s="11" t="s">
        <v>0</v>
      </c>
      <c r="C52">
        <v>34319202.226506032</v>
      </c>
    </row>
    <row r="53" spans="1:3" x14ac:dyDescent="0.55000000000000004">
      <c r="A53" s="11" t="s">
        <v>25</v>
      </c>
      <c r="B53" s="11" t="s">
        <v>1</v>
      </c>
      <c r="C53">
        <v>34187463.731244981</v>
      </c>
    </row>
    <row r="54" spans="1:3" x14ac:dyDescent="0.55000000000000004">
      <c r="A54" s="11" t="s">
        <v>25</v>
      </c>
      <c r="B54" s="11" t="s">
        <v>2</v>
      </c>
      <c r="C54">
        <v>34066264.315604828</v>
      </c>
    </row>
    <row r="55" spans="1:3" x14ac:dyDescent="0.55000000000000004">
      <c r="A55" s="11" t="s">
        <v>25</v>
      </c>
      <c r="B55" s="11" t="s">
        <v>3</v>
      </c>
      <c r="C55">
        <v>33850798.687800094</v>
      </c>
    </row>
    <row r="56" spans="1:3" x14ac:dyDescent="0.55000000000000004">
      <c r="A56" s="11" t="s">
        <v>25</v>
      </c>
      <c r="B56" s="11" t="s">
        <v>4</v>
      </c>
      <c r="C56">
        <v>33774077.418529294</v>
      </c>
    </row>
    <row r="57" spans="1:3" x14ac:dyDescent="0.55000000000000004">
      <c r="A57" s="11" t="s">
        <v>25</v>
      </c>
      <c r="B57" s="11" t="s">
        <v>5</v>
      </c>
      <c r="C57">
        <v>33707255.667874083</v>
      </c>
    </row>
    <row r="58" spans="1:3" x14ac:dyDescent="0.55000000000000004">
      <c r="A58" s="11" t="s">
        <v>25</v>
      </c>
      <c r="B58" s="11" t="s">
        <v>6</v>
      </c>
      <c r="C58">
        <v>33642835.490669779</v>
      </c>
    </row>
    <row r="59" spans="1:3" x14ac:dyDescent="0.55000000000000004">
      <c r="A59" s="11" t="s">
        <v>25</v>
      </c>
      <c r="B59" s="11" t="s">
        <v>7</v>
      </c>
      <c r="C59">
        <v>33578415.313465476</v>
      </c>
    </row>
    <row r="60" spans="1:3" x14ac:dyDescent="0.55000000000000004">
      <c r="A60" s="11" t="s">
        <v>25</v>
      </c>
      <c r="B60" s="11" t="s">
        <v>8</v>
      </c>
      <c r="C60">
        <v>33256314.427443974</v>
      </c>
    </row>
    <row r="61" spans="1:3" x14ac:dyDescent="0.55000000000000004">
      <c r="A61" s="11" t="s">
        <v>25</v>
      </c>
      <c r="B61" s="11" t="s">
        <v>9</v>
      </c>
      <c r="C61">
        <v>32934213.541422464</v>
      </c>
    </row>
    <row r="62" spans="1:3" x14ac:dyDescent="0.55000000000000004">
      <c r="A62" s="11" t="s">
        <v>25</v>
      </c>
      <c r="B62" s="11" t="s">
        <v>10</v>
      </c>
      <c r="C62">
        <v>32612112.655400958</v>
      </c>
    </row>
    <row r="63" spans="1:3" x14ac:dyDescent="0.55000000000000004">
      <c r="A63" s="11" t="s">
        <v>25</v>
      </c>
      <c r="B63" s="11" t="s">
        <v>11</v>
      </c>
      <c r="C63">
        <v>32225591.592175156</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FDF74-5FB7-4642-8A94-9DAA054B972D}">
  <dimension ref="A1:BD64"/>
  <sheetViews>
    <sheetView topLeftCell="V1" zoomScale="66" zoomScaleNormal="50" workbookViewId="0">
      <selection activeCell="W3" sqref="W3:AB15"/>
    </sheetView>
  </sheetViews>
  <sheetFormatPr defaultRowHeight="14.4" x14ac:dyDescent="0.55000000000000004"/>
  <sheetData>
    <row r="1" spans="1:28" ht="15.6" customHeight="1" x14ac:dyDescent="0.6">
      <c r="A1" s="39" t="s">
        <v>30</v>
      </c>
      <c r="B1" s="39"/>
      <c r="C1" s="39"/>
      <c r="D1" s="39"/>
      <c r="E1" s="39"/>
      <c r="F1" s="39"/>
      <c r="G1" s="39"/>
      <c r="H1" s="40" t="s">
        <v>31</v>
      </c>
      <c r="I1" s="40"/>
      <c r="J1" s="40"/>
      <c r="K1" s="40"/>
      <c r="L1" s="40"/>
      <c r="M1" s="40"/>
      <c r="N1" s="40"/>
      <c r="O1" s="41" t="s">
        <v>32</v>
      </c>
      <c r="P1" s="41"/>
      <c r="Q1" s="41"/>
      <c r="R1" s="41"/>
      <c r="S1" s="41"/>
      <c r="T1" s="41"/>
      <c r="U1" s="41"/>
      <c r="V1" s="42" t="s">
        <v>33</v>
      </c>
      <c r="W1" s="42"/>
      <c r="X1" s="42"/>
      <c r="Y1" s="42"/>
      <c r="Z1" s="42"/>
      <c r="AA1" s="42"/>
      <c r="AB1" s="42"/>
    </row>
    <row r="2" spans="1:28" x14ac:dyDescent="0.55000000000000004">
      <c r="C2" t="s">
        <v>34</v>
      </c>
      <c r="D2" t="s">
        <v>35</v>
      </c>
      <c r="E2" t="s">
        <v>36</v>
      </c>
      <c r="F2" t="s">
        <v>37</v>
      </c>
      <c r="G2" t="s">
        <v>38</v>
      </c>
      <c r="J2" t="s">
        <v>34</v>
      </c>
      <c r="K2" t="s">
        <v>35</v>
      </c>
      <c r="L2" t="s">
        <v>36</v>
      </c>
      <c r="M2" t="s">
        <v>37</v>
      </c>
      <c r="N2" t="s">
        <v>38</v>
      </c>
      <c r="Q2" t="s">
        <v>34</v>
      </c>
      <c r="R2" t="s">
        <v>35</v>
      </c>
      <c r="S2" t="s">
        <v>36</v>
      </c>
      <c r="T2" t="s">
        <v>37</v>
      </c>
      <c r="U2" t="s">
        <v>38</v>
      </c>
      <c r="X2" t="s">
        <v>34</v>
      </c>
      <c r="Y2" t="s">
        <v>35</v>
      </c>
      <c r="Z2" t="s">
        <v>36</v>
      </c>
      <c r="AA2" t="s">
        <v>37</v>
      </c>
      <c r="AB2" t="s">
        <v>38</v>
      </c>
    </row>
    <row r="3" spans="1:28" x14ac:dyDescent="0.55000000000000004">
      <c r="A3" t="s">
        <v>39</v>
      </c>
      <c r="B3" t="s">
        <v>40</v>
      </c>
      <c r="C3" t="s">
        <v>13</v>
      </c>
      <c r="D3" t="s">
        <v>22</v>
      </c>
      <c r="E3" t="s">
        <v>23</v>
      </c>
      <c r="F3" t="s">
        <v>24</v>
      </c>
      <c r="G3" t="s">
        <v>25</v>
      </c>
      <c r="H3" t="s">
        <v>39</v>
      </c>
      <c r="I3" t="s">
        <v>40</v>
      </c>
      <c r="J3" t="s">
        <v>13</v>
      </c>
      <c r="K3" t="s">
        <v>22</v>
      </c>
      <c r="L3" t="s">
        <v>23</v>
      </c>
      <c r="M3" t="s">
        <v>24</v>
      </c>
      <c r="N3" t="s">
        <v>25</v>
      </c>
      <c r="O3" t="s">
        <v>39</v>
      </c>
      <c r="P3" t="s">
        <v>40</v>
      </c>
      <c r="Q3" t="s">
        <v>13</v>
      </c>
      <c r="R3" t="s">
        <v>22</v>
      </c>
      <c r="S3" t="s">
        <v>23</v>
      </c>
      <c r="T3" t="s">
        <v>24</v>
      </c>
      <c r="U3" t="s">
        <v>25</v>
      </c>
      <c r="V3" t="s">
        <v>39</v>
      </c>
      <c r="W3" t="s">
        <v>40</v>
      </c>
      <c r="X3" t="s">
        <v>13</v>
      </c>
      <c r="Y3" t="s">
        <v>22</v>
      </c>
      <c r="Z3" t="s">
        <v>23</v>
      </c>
      <c r="AA3" t="s">
        <v>24</v>
      </c>
      <c r="AB3" t="s">
        <v>25</v>
      </c>
    </row>
    <row r="4" spans="1:28" x14ac:dyDescent="0.55000000000000004">
      <c r="A4" t="s">
        <v>0</v>
      </c>
      <c r="B4">
        <v>0</v>
      </c>
      <c r="C4">
        <f>$AK19/1000000</f>
        <v>21.388423505386697</v>
      </c>
      <c r="D4">
        <f>$AK20/1000000</f>
        <v>24.6705603106724</v>
      </c>
      <c r="E4">
        <f>$AK21/1000000</f>
        <v>27.6076051397953</v>
      </c>
      <c r="F4">
        <f>$AK22/1000000</f>
        <v>30.537204375447601</v>
      </c>
      <c r="G4">
        <f>$AK23/1000000</f>
        <v>33.466803611099898</v>
      </c>
      <c r="H4" t="s">
        <v>0</v>
      </c>
      <c r="I4">
        <v>0</v>
      </c>
      <c r="J4">
        <f>$AK24/1000000</f>
        <v>21.388423505386697</v>
      </c>
      <c r="K4">
        <f>$AK25/1000000</f>
        <v>24.6705603106724</v>
      </c>
      <c r="L4">
        <f>$AK26/1000000</f>
        <v>27.6076051397953</v>
      </c>
      <c r="M4">
        <f>$AK27/1000000</f>
        <v>30.537204375447601</v>
      </c>
      <c r="N4">
        <f>$AK28/1000000</f>
        <v>33.466803611099898</v>
      </c>
      <c r="O4" t="s">
        <v>0</v>
      </c>
      <c r="P4">
        <v>0</v>
      </c>
      <c r="Q4">
        <f>$AK29/1000000</f>
        <v>21.388423505386697</v>
      </c>
      <c r="R4">
        <f>$AK30/1000000</f>
        <v>24.6705603106724</v>
      </c>
      <c r="S4">
        <f>$AK31/1000000</f>
        <v>27.6076051397953</v>
      </c>
      <c r="T4">
        <f>$AK32/1000000</f>
        <v>30.537204375447601</v>
      </c>
      <c r="U4">
        <f>$AK33/1000000</f>
        <v>33.466803611099898</v>
      </c>
      <c r="V4" t="s">
        <v>0</v>
      </c>
      <c r="W4">
        <v>0</v>
      </c>
      <c r="X4">
        <f>$AK34/1000000</f>
        <v>21.388423505386697</v>
      </c>
      <c r="Y4">
        <f>$AK35/1000000</f>
        <v>24.6705603106724</v>
      </c>
      <c r="Z4">
        <f>$AK36/1000000</f>
        <v>27.6076051397953</v>
      </c>
      <c r="AA4">
        <f>$AK37/1000000</f>
        <v>30.537204375447601</v>
      </c>
      <c r="AB4">
        <f>$AK38/1000000</f>
        <v>33.466803611099898</v>
      </c>
    </row>
    <row r="5" spans="1:28" x14ac:dyDescent="0.55000000000000004">
      <c r="A5" t="s">
        <v>1</v>
      </c>
      <c r="B5">
        <v>1</v>
      </c>
      <c r="C5">
        <f>$AL19/1000000</f>
        <v>21.439504789076299</v>
      </c>
      <c r="D5">
        <f>$AL20/1000000</f>
        <v>24.734186291239801</v>
      </c>
      <c r="E5">
        <f>$AL21/1000000</f>
        <v>27.663785526892099</v>
      </c>
      <c r="F5">
        <f>$AL22/1000000</f>
        <v>30.5933847625444</v>
      </c>
      <c r="G5">
        <f>$AL23/1000000</f>
        <v>33.5229839981967</v>
      </c>
      <c r="H5" t="s">
        <v>1</v>
      </c>
      <c r="I5">
        <v>1</v>
      </c>
      <c r="J5">
        <f>$AL24/1000000</f>
        <v>21.428619839076298</v>
      </c>
      <c r="K5">
        <f>$AL25/1000000</f>
        <v>24.727163742852699</v>
      </c>
      <c r="L5">
        <f>$AL26/1000000</f>
        <v>27.656762978505</v>
      </c>
      <c r="M5">
        <f>$AL27/1000000</f>
        <v>30.586362214157298</v>
      </c>
      <c r="N5">
        <f>$AL28/1000000</f>
        <v>33.515961449809602</v>
      </c>
      <c r="O5" t="s">
        <v>1</v>
      </c>
      <c r="P5">
        <v>1</v>
      </c>
      <c r="Q5">
        <f>$AL29/1000000</f>
        <v>21.423177364076302</v>
      </c>
      <c r="R5">
        <f>$AL30/1000000</f>
        <v>24.7236524686591</v>
      </c>
      <c r="S5">
        <f>$AL31/1000000</f>
        <v>27.653251704311401</v>
      </c>
      <c r="T5">
        <f>$AL32/1000000</f>
        <v>30.582850939963699</v>
      </c>
      <c r="U5">
        <f>$AL33/1000000</f>
        <v>33.512450175616003</v>
      </c>
      <c r="V5" t="s">
        <v>1</v>
      </c>
      <c r="W5">
        <v>1</v>
      </c>
      <c r="X5">
        <f>$AL34/1000000</f>
        <v>21.4177348890763</v>
      </c>
      <c r="Y5">
        <f>$AL35/1000000</f>
        <v>24.720141194465601</v>
      </c>
      <c r="Z5">
        <f>$AL36/1000000</f>
        <v>27.649740430117902</v>
      </c>
      <c r="AA5">
        <f>$AL37/1000000</f>
        <v>30.579339665770199</v>
      </c>
      <c r="AB5">
        <f>$AL38/1000000</f>
        <v>33.508938901422503</v>
      </c>
    </row>
    <row r="6" spans="1:28" x14ac:dyDescent="0.55000000000000004">
      <c r="A6" t="s">
        <v>2</v>
      </c>
      <c r="B6">
        <v>2</v>
      </c>
      <c r="C6">
        <f>$AM19/1000000</f>
        <v>21.494108919916901</v>
      </c>
      <c r="D6">
        <f>$AM20/1000000</f>
        <v>24.790366678336603</v>
      </c>
      <c r="E6">
        <f>$AM21/1000000</f>
        <v>27.719965913988901</v>
      </c>
      <c r="F6">
        <f>$AM22/1000000</f>
        <v>30.649565149641099</v>
      </c>
      <c r="G6">
        <f>$AM23/1000000</f>
        <v>33.579164385293403</v>
      </c>
      <c r="H6" t="s">
        <v>2</v>
      </c>
      <c r="I6">
        <v>2</v>
      </c>
      <c r="J6">
        <f>$AM24/1000000</f>
        <v>21.471588333709999</v>
      </c>
      <c r="K6">
        <f>$AM25/1000000</f>
        <v>24.776321581562399</v>
      </c>
      <c r="L6">
        <f>$AM26/1000000</f>
        <v>27.7059208172147</v>
      </c>
      <c r="M6">
        <f>$AM27/1000000</f>
        <v>30.635520052866998</v>
      </c>
      <c r="N6">
        <f>$AM28/1000000</f>
        <v>33.565119288519206</v>
      </c>
      <c r="O6" t="s">
        <v>2</v>
      </c>
      <c r="P6">
        <v>2</v>
      </c>
      <c r="Q6">
        <f>$AM29/1000000</f>
        <v>21.460328040606598</v>
      </c>
      <c r="R6">
        <f>$AM30/1000000</f>
        <v>24.769299033175301</v>
      </c>
      <c r="S6">
        <f>$AM31/1000000</f>
        <v>27.698898268827598</v>
      </c>
      <c r="T6">
        <f>$AM32/1000000</f>
        <v>30.628497504479899</v>
      </c>
      <c r="U6">
        <f>$AM33/1000000</f>
        <v>33.5580967401321</v>
      </c>
      <c r="V6" t="s">
        <v>2</v>
      </c>
      <c r="W6">
        <v>2</v>
      </c>
      <c r="X6">
        <f>$AM34/1000000</f>
        <v>21.449067747503101</v>
      </c>
      <c r="Y6">
        <f>$AM35/1000000</f>
        <v>24.762276484788202</v>
      </c>
      <c r="Z6">
        <f>$AM36/1000000</f>
        <v>27.6918757204405</v>
      </c>
      <c r="AA6">
        <f>$AM37/1000000</f>
        <v>30.621474956092801</v>
      </c>
      <c r="AB6">
        <f>$AM38/1000000</f>
        <v>33.551074191745101</v>
      </c>
    </row>
    <row r="7" spans="1:28" x14ac:dyDescent="0.55000000000000004">
      <c r="A7" t="s">
        <v>3</v>
      </c>
      <c r="B7">
        <v>4</v>
      </c>
      <c r="C7">
        <f>$AN19/1000000</f>
        <v>21.615451432895998</v>
      </c>
      <c r="D7">
        <f>$AN20/1000000</f>
        <v>24.902727452530101</v>
      </c>
      <c r="E7">
        <f>$AN21/1000000</f>
        <v>27.832326688182398</v>
      </c>
      <c r="F7">
        <f>$AN22/1000000</f>
        <v>30.761925923834699</v>
      </c>
      <c r="G7">
        <f>$AN23/1000000</f>
        <v>33.691525159487</v>
      </c>
      <c r="H7" t="s">
        <v>3</v>
      </c>
      <c r="I7">
        <v>4</v>
      </c>
      <c r="J7">
        <f>$AN24/1000000</f>
        <v>21.567073877340498</v>
      </c>
      <c r="K7">
        <f>$AN25/1000000</f>
        <v>24.8746372589817</v>
      </c>
      <c r="L7">
        <f>$AN26/1000000</f>
        <v>27.804236494633997</v>
      </c>
      <c r="M7">
        <f>$AN27/1000000</f>
        <v>30.733835730286302</v>
      </c>
      <c r="N7">
        <f>$AN28/1000000</f>
        <v>33.663434965938599</v>
      </c>
      <c r="O7" t="s">
        <v>3</v>
      </c>
      <c r="P7">
        <v>4</v>
      </c>
      <c r="Q7">
        <f>$AN29/1000000</f>
        <v>21.542885099562699</v>
      </c>
      <c r="R7">
        <f>$AN30/1000000</f>
        <v>24.860592162207499</v>
      </c>
      <c r="S7">
        <f>$AN31/1000000</f>
        <v>27.7901913978598</v>
      </c>
      <c r="T7">
        <f>$AN32/1000000</f>
        <v>30.719790633512098</v>
      </c>
      <c r="U7">
        <f>$AN33/1000000</f>
        <v>33.649389869164402</v>
      </c>
      <c r="V7" t="s">
        <v>3</v>
      </c>
      <c r="W7">
        <v>4</v>
      </c>
      <c r="X7">
        <f>$AN34/1000000</f>
        <v>21.518696321784898</v>
      </c>
      <c r="Y7">
        <f>$AN35/1000000</f>
        <v>24.846547065433302</v>
      </c>
      <c r="Z7">
        <f>$AN36/1000000</f>
        <v>27.7761463010856</v>
      </c>
      <c r="AA7">
        <f>$AN37/1000000</f>
        <v>30.705745536737901</v>
      </c>
      <c r="AB7">
        <f>$AN38/1000000</f>
        <v>33.635344772390205</v>
      </c>
    </row>
    <row r="8" spans="1:28" x14ac:dyDescent="0.55000000000000004">
      <c r="A8" t="s">
        <v>4</v>
      </c>
      <c r="B8">
        <v>6</v>
      </c>
      <c r="C8">
        <f>$AO19/1000000</f>
        <v>21.6801997978217</v>
      </c>
      <c r="D8">
        <f>$AO20/1000000</f>
        <v>24.910592706723701</v>
      </c>
      <c r="E8">
        <f>$AO21/1000000</f>
        <v>27.840191942375998</v>
      </c>
      <c r="F8">
        <f>$AO22/1000000</f>
        <v>30.7697911780282</v>
      </c>
      <c r="G8">
        <f>$AO23/1000000</f>
        <v>33.699390413680504</v>
      </c>
      <c r="H8" t="s">
        <v>4</v>
      </c>
      <c r="I8">
        <v>6</v>
      </c>
      <c r="J8">
        <f>$AO24/1000000</f>
        <v>21.613670983421699</v>
      </c>
      <c r="K8">
        <f>$AO25/1000000</f>
        <v>24.877165376401102</v>
      </c>
      <c r="L8">
        <f>$AO26/1000000</f>
        <v>27.806764612053403</v>
      </c>
      <c r="M8">
        <f>$AO27/1000000</f>
        <v>30.7363638477057</v>
      </c>
      <c r="N8">
        <f>$AO28/1000000</f>
        <v>33.665963083357994</v>
      </c>
      <c r="O8" t="s">
        <v>4</v>
      </c>
      <c r="P8">
        <v>6</v>
      </c>
      <c r="Q8">
        <f>$AO29/1000000</f>
        <v>21.580406576221701</v>
      </c>
      <c r="R8">
        <f>$AO30/1000000</f>
        <v>24.860451711239801</v>
      </c>
      <c r="S8">
        <f>$AO31/1000000</f>
        <v>27.790050946892102</v>
      </c>
      <c r="T8">
        <f>$AO32/1000000</f>
        <v>30.719650182544399</v>
      </c>
      <c r="U8">
        <f>$AO33/1000000</f>
        <v>33.649249418196703</v>
      </c>
      <c r="V8" t="s">
        <v>4</v>
      </c>
      <c r="W8">
        <v>6</v>
      </c>
      <c r="X8">
        <f>$AO34/1000000</f>
        <v>21.547142169021701</v>
      </c>
      <c r="Y8">
        <f>$AO35/1000000</f>
        <v>24.843738046078499</v>
      </c>
      <c r="Z8">
        <f>$AO36/1000000</f>
        <v>27.7733372817308</v>
      </c>
      <c r="AA8">
        <f>$AO37/1000000</f>
        <v>30.702936517383097</v>
      </c>
      <c r="AB8">
        <f>$AO38/1000000</f>
        <v>33.632535753035398</v>
      </c>
    </row>
    <row r="9" spans="1:28" x14ac:dyDescent="0.55000000000000004">
      <c r="A9" t="s">
        <v>5</v>
      </c>
      <c r="B9">
        <v>8</v>
      </c>
      <c r="C9">
        <f>$AP19/1000000</f>
        <v>21.756208747951799</v>
      </c>
      <c r="D9">
        <f>$AP20/1000000</f>
        <v>24.918457960917202</v>
      </c>
      <c r="E9">
        <f>$AP21/1000000</f>
        <v>27.848057196569499</v>
      </c>
      <c r="F9">
        <f>$AP22/1000000</f>
        <v>30.7776564322218</v>
      </c>
      <c r="G9">
        <f>$AP23/1000000</f>
        <v>33.707255667874101</v>
      </c>
      <c r="H9" t="s">
        <v>5</v>
      </c>
      <c r="I9">
        <v>8</v>
      </c>
      <c r="J9">
        <f>$AP24/1000000</f>
        <v>21.6691291479518</v>
      </c>
      <c r="K9">
        <f>$AP25/1000000</f>
        <v>24.879693493820398</v>
      </c>
      <c r="L9">
        <f>$AP26/1000000</f>
        <v>27.809292729472702</v>
      </c>
      <c r="M9">
        <f>$AP27/1000000</f>
        <v>30.738891965124999</v>
      </c>
      <c r="N9">
        <f>$AP28/1000000</f>
        <v>33.668491200777297</v>
      </c>
      <c r="O9" t="s">
        <v>5</v>
      </c>
      <c r="P9">
        <v>8</v>
      </c>
      <c r="Q9">
        <f>$AP29/1000000</f>
        <v>21.625589347951799</v>
      </c>
      <c r="R9">
        <f>$AP30/1000000</f>
        <v>24.860311260272102</v>
      </c>
      <c r="S9">
        <f>$AP31/1000000</f>
        <v>27.7899104959243</v>
      </c>
      <c r="T9">
        <f>$AP32/1000000</f>
        <v>30.719509731576601</v>
      </c>
      <c r="U9">
        <f>$AP33/1000000</f>
        <v>33.649108967228898</v>
      </c>
      <c r="V9" t="s">
        <v>5</v>
      </c>
      <c r="W9">
        <v>8</v>
      </c>
      <c r="X9">
        <f>$AP34/1000000</f>
        <v>21.582049547951797</v>
      </c>
      <c r="Y9">
        <f>$AP35/1000000</f>
        <v>24.8409290267237</v>
      </c>
      <c r="Z9">
        <f>$AP36/1000000</f>
        <v>27.770528262376001</v>
      </c>
      <c r="AA9">
        <f>$AP37/1000000</f>
        <v>30.700127498028198</v>
      </c>
      <c r="AB9">
        <f>$AP38/1000000</f>
        <v>33.629726733680499</v>
      </c>
    </row>
    <row r="10" spans="1:28" x14ac:dyDescent="0.55000000000000004">
      <c r="A10" t="s">
        <v>6</v>
      </c>
      <c r="B10">
        <v>9</v>
      </c>
      <c r="C10">
        <f>$AQ19/1000000</f>
        <v>21.756208747951799</v>
      </c>
      <c r="D10">
        <f>$AQ20/1000000</f>
        <v>24.854037783712901</v>
      </c>
      <c r="E10">
        <f>$AQ21/1000000</f>
        <v>27.783637019365198</v>
      </c>
      <c r="F10">
        <f>$AQ22/1000000</f>
        <v>30.713236255017499</v>
      </c>
      <c r="G10">
        <f>$AQ23/1000000</f>
        <v>33.642835490669803</v>
      </c>
      <c r="H10" t="s">
        <v>6</v>
      </c>
      <c r="I10">
        <v>9</v>
      </c>
      <c r="J10">
        <f>$AQ24/1000000</f>
        <v>21.664775167951799</v>
      </c>
      <c r="K10">
        <f>$AQ25/1000000</f>
        <v>24.816958728229</v>
      </c>
      <c r="L10">
        <f>$AQ26/1000000</f>
        <v>27.746557963881298</v>
      </c>
      <c r="M10">
        <f>$AQ27/1000000</f>
        <v>30.676157199533602</v>
      </c>
      <c r="N10">
        <f>$AQ28/1000000</f>
        <v>33.605756435185903</v>
      </c>
      <c r="O10" t="s">
        <v>6</v>
      </c>
      <c r="P10">
        <v>9</v>
      </c>
      <c r="Q10">
        <f>$AQ29/1000000</f>
        <v>21.619058377951802</v>
      </c>
      <c r="R10">
        <f>$AQ30/1000000</f>
        <v>24.7984192004871</v>
      </c>
      <c r="S10">
        <f>$AQ31/1000000</f>
        <v>27.728018436139401</v>
      </c>
      <c r="T10">
        <f>$AQ32/1000000</f>
        <v>30.657617671791698</v>
      </c>
      <c r="U10">
        <f>$AQ33/1000000</f>
        <v>33.587216907444002</v>
      </c>
      <c r="V10" t="s">
        <v>6</v>
      </c>
      <c r="W10">
        <v>9</v>
      </c>
      <c r="X10">
        <f>$AQ34/1000000</f>
        <v>21.573341587951802</v>
      </c>
      <c r="Y10">
        <f>$AQ35/1000000</f>
        <v>24.779879672745203</v>
      </c>
      <c r="Z10">
        <f>$AQ36/1000000</f>
        <v>27.7094789083975</v>
      </c>
      <c r="AA10">
        <f>$AQ37/1000000</f>
        <v>30.639078144049801</v>
      </c>
      <c r="AB10">
        <f>$AQ38/1000000</f>
        <v>33.568677379702002</v>
      </c>
    </row>
    <row r="11" spans="1:28" x14ac:dyDescent="0.55000000000000004">
      <c r="A11" t="s">
        <v>7</v>
      </c>
      <c r="B11">
        <v>10</v>
      </c>
      <c r="C11">
        <f>$AR19/1000000</f>
        <v>21.756208747951799</v>
      </c>
      <c r="D11">
        <f>$AR20/1000000</f>
        <v>24.789617606508603</v>
      </c>
      <c r="E11">
        <f>$AR21/1000000</f>
        <v>27.7192168421609</v>
      </c>
      <c r="F11">
        <f>$AR22/1000000</f>
        <v>30.648816077813201</v>
      </c>
      <c r="G11">
        <f>$AR23/1000000</f>
        <v>33.578415313465499</v>
      </c>
      <c r="H11" t="s">
        <v>7</v>
      </c>
      <c r="I11">
        <v>10</v>
      </c>
      <c r="J11">
        <f>$AR24/1000000</f>
        <v>21.660421187951801</v>
      </c>
      <c r="K11">
        <f>$AR25/1000000</f>
        <v>24.754223962637699</v>
      </c>
      <c r="L11">
        <f>$AR26/1000000</f>
        <v>27.6838231982899</v>
      </c>
      <c r="M11">
        <f>$AR27/1000000</f>
        <v>30.613422433942198</v>
      </c>
      <c r="N11">
        <f>$AR28/1000000</f>
        <v>33.543021669594502</v>
      </c>
      <c r="O11" t="s">
        <v>7</v>
      </c>
      <c r="P11">
        <v>10</v>
      </c>
      <c r="Q11">
        <f>$AR29/1000000</f>
        <v>21.612527407951799</v>
      </c>
      <c r="R11">
        <f>$AR30/1000000</f>
        <v>24.736527140702201</v>
      </c>
      <c r="S11">
        <f>$AR31/1000000</f>
        <v>27.666126376354502</v>
      </c>
      <c r="T11">
        <f>$AR32/1000000</f>
        <v>30.595725612006703</v>
      </c>
      <c r="U11">
        <f>$AR33/1000000</f>
        <v>33.525324847659</v>
      </c>
      <c r="V11" t="s">
        <v>7</v>
      </c>
      <c r="W11">
        <v>10</v>
      </c>
      <c r="X11">
        <f>$AR34/1000000</f>
        <v>21.5646336279518</v>
      </c>
      <c r="Y11">
        <f>$AR35/1000000</f>
        <v>24.718830318766699</v>
      </c>
      <c r="Z11">
        <f>$AR36/1000000</f>
        <v>27.648429554419</v>
      </c>
      <c r="AA11">
        <f>$AR37/1000000</f>
        <v>30.578028790071301</v>
      </c>
      <c r="AB11">
        <f>$AR38/1000000</f>
        <v>33.507628025723498</v>
      </c>
    </row>
    <row r="12" spans="1:28" x14ac:dyDescent="0.55000000000000004">
      <c r="A12" t="s">
        <v>8</v>
      </c>
      <c r="B12">
        <v>15</v>
      </c>
      <c r="C12">
        <f>$AS19/1000000</f>
        <v>21.5379174848348</v>
      </c>
      <c r="D12">
        <f>$AS20/1000000</f>
        <v>24.467516720487101</v>
      </c>
      <c r="E12">
        <f>$AS21/1000000</f>
        <v>27.397115956139402</v>
      </c>
      <c r="F12">
        <f>$AS22/1000000</f>
        <v>30.326715191791699</v>
      </c>
      <c r="G12">
        <f>$AS23/1000000</f>
        <v>33.256314427443996</v>
      </c>
      <c r="H12" t="s">
        <v>8</v>
      </c>
      <c r="I12">
        <v>15</v>
      </c>
      <c r="J12">
        <f>$AS24/1000000</f>
        <v>21.510950899028401</v>
      </c>
      <c r="K12">
        <f>$AS25/1000000</f>
        <v>24.440550134680699</v>
      </c>
      <c r="L12">
        <f>$AS26/1000000</f>
        <v>27.3701493703329</v>
      </c>
      <c r="M12">
        <f>$AS27/1000000</f>
        <v>30.299748605985197</v>
      </c>
      <c r="N12">
        <f>$AS28/1000000</f>
        <v>33.229347841637498</v>
      </c>
      <c r="O12" t="s">
        <v>8</v>
      </c>
      <c r="P12">
        <v>15</v>
      </c>
      <c r="Q12">
        <f>$AS29/1000000</f>
        <v>21.497467606125102</v>
      </c>
      <c r="R12">
        <f>$AS30/1000000</f>
        <v>24.4270668417774</v>
      </c>
      <c r="S12">
        <f>$AS31/1000000</f>
        <v>27.356666077429701</v>
      </c>
      <c r="T12">
        <f>$AS32/1000000</f>
        <v>30.286265313081998</v>
      </c>
      <c r="U12">
        <f>$AS33/1000000</f>
        <v>33.215864548734302</v>
      </c>
      <c r="V12" t="s">
        <v>8</v>
      </c>
      <c r="W12">
        <v>15</v>
      </c>
      <c r="X12">
        <f>$AS34/1000000</f>
        <v>21.483984313221903</v>
      </c>
      <c r="Y12">
        <f>$AS35/1000000</f>
        <v>24.4135835488742</v>
      </c>
      <c r="Z12">
        <f>$AS36/1000000</f>
        <v>27.343182784526501</v>
      </c>
      <c r="AA12">
        <f>$AS37/1000000</f>
        <v>30.272782020178798</v>
      </c>
      <c r="AB12">
        <f>$AS38/1000000</f>
        <v>33.202381255831099</v>
      </c>
    </row>
    <row r="13" spans="1:28" x14ac:dyDescent="0.55000000000000004">
      <c r="A13" t="s">
        <v>9</v>
      </c>
      <c r="B13">
        <v>20</v>
      </c>
      <c r="C13">
        <f>$AT19/1000000</f>
        <v>21.215816598813298</v>
      </c>
      <c r="D13">
        <f>$AT20/1000000</f>
        <v>24.145415834465602</v>
      </c>
      <c r="E13">
        <f>$AT21/1000000</f>
        <v>27.0750150701179</v>
      </c>
      <c r="F13">
        <f>$AT22/1000000</f>
        <v>30.0046143057702</v>
      </c>
      <c r="G13">
        <f>$AT23/1000000</f>
        <v>32.934213541422501</v>
      </c>
      <c r="H13" t="s">
        <v>9</v>
      </c>
      <c r="I13">
        <v>20</v>
      </c>
      <c r="J13">
        <f>$AT24/1000000</f>
        <v>21.197277071071401</v>
      </c>
      <c r="K13">
        <f>$AT25/1000000</f>
        <v>24.126876306723698</v>
      </c>
      <c r="L13">
        <f>$AT26/1000000</f>
        <v>27.056475542375999</v>
      </c>
      <c r="M13">
        <f>$AT27/1000000</f>
        <v>29.9860747780282</v>
      </c>
      <c r="N13">
        <f>$AT28/1000000</f>
        <v>32.915674013680501</v>
      </c>
      <c r="O13" t="s">
        <v>9</v>
      </c>
      <c r="P13">
        <v>20</v>
      </c>
      <c r="Q13">
        <f>$AT29/1000000</f>
        <v>21.188007307200397</v>
      </c>
      <c r="R13">
        <f>$AT30/1000000</f>
        <v>24.117606542852698</v>
      </c>
      <c r="S13">
        <f>$AT31/1000000</f>
        <v>27.047205778505003</v>
      </c>
      <c r="T13">
        <f>$AT32/1000000</f>
        <v>29.9768050141573</v>
      </c>
      <c r="U13">
        <f>$AT33/1000000</f>
        <v>32.906404249809597</v>
      </c>
      <c r="V13" t="s">
        <v>9</v>
      </c>
      <c r="W13">
        <v>20</v>
      </c>
      <c r="X13">
        <f>$AT34/1000000</f>
        <v>21.178737543329397</v>
      </c>
      <c r="Y13">
        <f>$AT35/1000000</f>
        <v>24.108336778981702</v>
      </c>
      <c r="Z13">
        <f>$AT36/1000000</f>
        <v>27.037936014633999</v>
      </c>
      <c r="AA13">
        <f>$AT37/1000000</f>
        <v>29.9675352502863</v>
      </c>
      <c r="AB13">
        <f>$AT38/1000000</f>
        <v>32.897134485938601</v>
      </c>
    </row>
    <row r="14" spans="1:28" x14ac:dyDescent="0.55000000000000004">
      <c r="A14" t="s">
        <v>10</v>
      </c>
      <c r="B14">
        <v>25</v>
      </c>
      <c r="C14">
        <f>$AU19/1000000</f>
        <v>20.893715712791799</v>
      </c>
      <c r="D14">
        <f>$AU20/1000000</f>
        <v>23.823314948444096</v>
      </c>
      <c r="E14">
        <f>$AU21/1000000</f>
        <v>26.752914184096401</v>
      </c>
      <c r="F14">
        <f>$AU22/1000000</f>
        <v>29.682513419748702</v>
      </c>
      <c r="G14">
        <f>$AU23/1000000</f>
        <v>32.612112655400999</v>
      </c>
      <c r="H14" t="s">
        <v>10</v>
      </c>
      <c r="I14">
        <v>25</v>
      </c>
      <c r="J14">
        <f>$AU24/1000000</f>
        <v>20.883603243114401</v>
      </c>
      <c r="K14">
        <f>$AU25/1000000</f>
        <v>23.813202478766698</v>
      </c>
      <c r="L14">
        <f>$AU26/1000000</f>
        <v>26.742801714418999</v>
      </c>
      <c r="M14">
        <f>$AU27/1000000</f>
        <v>29.672400950071303</v>
      </c>
      <c r="N14">
        <f>$AU28/1000000</f>
        <v>32.602000185723497</v>
      </c>
      <c r="O14" t="s">
        <v>10</v>
      </c>
      <c r="P14">
        <v>25</v>
      </c>
      <c r="Q14">
        <f>$AU29/1000000</f>
        <v>20.878547008275699</v>
      </c>
      <c r="R14">
        <f>$AU30/1000000</f>
        <v>23.808146243928</v>
      </c>
      <c r="S14">
        <f>$AU31/1000000</f>
        <v>26.737745479580301</v>
      </c>
      <c r="T14">
        <f>$AU32/1000000</f>
        <v>29.667344715232499</v>
      </c>
      <c r="U14">
        <f>$AU33/1000000</f>
        <v>32.5969439508848</v>
      </c>
      <c r="V14" t="s">
        <v>10</v>
      </c>
      <c r="W14">
        <v>25</v>
      </c>
      <c r="X14">
        <f>$AU34/1000000</f>
        <v>20.873490773437002</v>
      </c>
      <c r="Y14">
        <f>$AU35/1000000</f>
        <v>23.803090009089299</v>
      </c>
      <c r="Z14">
        <f>$AU36/1000000</f>
        <v>26.732689244741501</v>
      </c>
      <c r="AA14">
        <f>$AU37/1000000</f>
        <v>29.662288480393801</v>
      </c>
      <c r="AB14">
        <f>$AU38/1000000</f>
        <v>32.591887716046095</v>
      </c>
    </row>
    <row r="15" spans="1:28" x14ac:dyDescent="0.55000000000000004">
      <c r="A15" t="s">
        <v>11</v>
      </c>
      <c r="B15">
        <v>31</v>
      </c>
      <c r="C15">
        <f>$AV19/1000000</f>
        <v>20.507194649565999</v>
      </c>
      <c r="D15">
        <f>$AV20/1000000</f>
        <v>23.4367938852183</v>
      </c>
      <c r="E15">
        <f>$AV21/1000000</f>
        <v>26.366393120870601</v>
      </c>
      <c r="F15">
        <f>$AV22/1000000</f>
        <v>29.295992356522898</v>
      </c>
      <c r="G15">
        <f>$AV23/1000000</f>
        <v>32.225591592175199</v>
      </c>
      <c r="H15" t="s">
        <v>11</v>
      </c>
      <c r="I15">
        <v>31</v>
      </c>
      <c r="J15">
        <f>$AV24/1000000</f>
        <v>20.507194649565999</v>
      </c>
      <c r="K15">
        <f>$AV25/1000000</f>
        <v>23.4367938852183</v>
      </c>
      <c r="L15">
        <f>$AV26/1000000</f>
        <v>26.366393120870601</v>
      </c>
      <c r="M15">
        <f>$AV27/1000000</f>
        <v>29.295992356522898</v>
      </c>
      <c r="N15">
        <f>$AV28/1000000</f>
        <v>32.225591592175199</v>
      </c>
      <c r="O15" t="s">
        <v>11</v>
      </c>
      <c r="P15">
        <v>31</v>
      </c>
      <c r="Q15">
        <f>$AV29/1000000</f>
        <v>20.507194649565999</v>
      </c>
      <c r="R15">
        <f>$AV30/1000000</f>
        <v>23.4367938852183</v>
      </c>
      <c r="S15">
        <f>$AV31/1000000</f>
        <v>26.366393120870601</v>
      </c>
      <c r="T15">
        <f>$AV32/1000000</f>
        <v>29.295992356522898</v>
      </c>
      <c r="U15">
        <f>$AV33/1000000</f>
        <v>32.225591592175199</v>
      </c>
      <c r="V15" t="s">
        <v>11</v>
      </c>
      <c r="W15">
        <v>31</v>
      </c>
      <c r="X15">
        <f>$AV34/1000000</f>
        <v>20.507194649565999</v>
      </c>
      <c r="Y15">
        <f>$AV35/1000000</f>
        <v>23.4367938852183</v>
      </c>
      <c r="Z15">
        <f>$AV36/1000000</f>
        <v>26.366393120870601</v>
      </c>
      <c r="AA15">
        <f>$AV37/1000000</f>
        <v>29.295992356522898</v>
      </c>
      <c r="AB15">
        <f>$AV38/1000000</f>
        <v>32.225591592175199</v>
      </c>
    </row>
    <row r="18" spans="35:48" x14ac:dyDescent="0.55000000000000004">
      <c r="AK18" t="s">
        <v>0</v>
      </c>
      <c r="AL18" t="s">
        <v>1</v>
      </c>
      <c r="AM18" t="s">
        <v>2</v>
      </c>
      <c r="AN18" t="s">
        <v>3</v>
      </c>
      <c r="AO18" t="s">
        <v>4</v>
      </c>
      <c r="AP18" t="s">
        <v>5</v>
      </c>
      <c r="AQ18" t="s">
        <v>6</v>
      </c>
      <c r="AR18" t="s">
        <v>7</v>
      </c>
      <c r="AS18" t="s">
        <v>8</v>
      </c>
      <c r="AT18" t="s">
        <v>9</v>
      </c>
      <c r="AU18" t="s">
        <v>10</v>
      </c>
      <c r="AV18" t="s">
        <v>11</v>
      </c>
    </row>
    <row r="19" spans="35:48" x14ac:dyDescent="0.55000000000000004">
      <c r="AI19" t="s">
        <v>12</v>
      </c>
      <c r="AJ19" t="s">
        <v>13</v>
      </c>
      <c r="AK19">
        <v>21388423.505386699</v>
      </c>
      <c r="AL19">
        <v>21439504.789076298</v>
      </c>
      <c r="AM19">
        <v>21494108.919916902</v>
      </c>
      <c r="AN19">
        <v>21615451.432895999</v>
      </c>
      <c r="AO19">
        <v>21680199.797821701</v>
      </c>
      <c r="AP19">
        <v>21756208.747951798</v>
      </c>
      <c r="AQ19">
        <v>21756208.747951798</v>
      </c>
      <c r="AR19">
        <v>21756208.747951798</v>
      </c>
      <c r="AS19">
        <v>21537917.484834801</v>
      </c>
      <c r="AT19">
        <v>21215816.598813299</v>
      </c>
      <c r="AU19">
        <v>20893715.7127918</v>
      </c>
      <c r="AV19">
        <v>20507194.649565998</v>
      </c>
    </row>
    <row r="20" spans="35:48" x14ac:dyDescent="0.55000000000000004">
      <c r="AI20" t="s">
        <v>12</v>
      </c>
      <c r="AJ20" t="s">
        <v>22</v>
      </c>
      <c r="AK20">
        <v>24670560.310672399</v>
      </c>
      <c r="AL20">
        <v>24734186.291239802</v>
      </c>
      <c r="AM20">
        <v>24790366.678336602</v>
      </c>
      <c r="AN20">
        <v>24902727.452530101</v>
      </c>
      <c r="AO20">
        <v>24910592.706723701</v>
      </c>
      <c r="AP20">
        <v>24918457.960917201</v>
      </c>
      <c r="AQ20">
        <v>24854037.783712901</v>
      </c>
      <c r="AR20">
        <v>24789617.606508601</v>
      </c>
      <c r="AS20">
        <v>24467516.720487099</v>
      </c>
      <c r="AT20">
        <v>24145415.834465601</v>
      </c>
      <c r="AU20">
        <v>23823314.948444098</v>
      </c>
      <c r="AV20">
        <v>23436793.8852183</v>
      </c>
    </row>
    <row r="21" spans="35:48" x14ac:dyDescent="0.55000000000000004">
      <c r="AI21" t="s">
        <v>12</v>
      </c>
      <c r="AJ21" t="s">
        <v>23</v>
      </c>
      <c r="AK21">
        <v>27607605.1397953</v>
      </c>
      <c r="AL21">
        <v>27663785.5268921</v>
      </c>
      <c r="AM21">
        <v>27719965.913988899</v>
      </c>
      <c r="AN21">
        <v>27832326.688182399</v>
      </c>
      <c r="AO21">
        <v>27840191.942375999</v>
      </c>
      <c r="AP21">
        <v>27848057.196569499</v>
      </c>
      <c r="AQ21">
        <v>27783637.019365199</v>
      </c>
      <c r="AR21">
        <v>27719216.842160899</v>
      </c>
      <c r="AS21">
        <v>27397115.956139401</v>
      </c>
      <c r="AT21">
        <v>27075015.070117898</v>
      </c>
      <c r="AU21">
        <v>26752914.1840964</v>
      </c>
      <c r="AV21">
        <v>26366393.120870601</v>
      </c>
    </row>
    <row r="22" spans="35:48" x14ac:dyDescent="0.55000000000000004">
      <c r="AI22" t="s">
        <v>12</v>
      </c>
      <c r="AJ22" t="s">
        <v>24</v>
      </c>
      <c r="AK22">
        <v>30537204.375447601</v>
      </c>
      <c r="AL22">
        <v>30593384.762544401</v>
      </c>
      <c r="AM22">
        <v>30649565.1496411</v>
      </c>
      <c r="AN22">
        <v>30761925.9238347</v>
      </c>
      <c r="AO22">
        <v>30769791.1780282</v>
      </c>
      <c r="AP22">
        <v>30777656.4322218</v>
      </c>
      <c r="AQ22">
        <v>30713236.2550175</v>
      </c>
      <c r="AR22">
        <v>30648816.077813201</v>
      </c>
      <c r="AS22">
        <v>30326715.191791698</v>
      </c>
      <c r="AT22">
        <v>30004614.3057702</v>
      </c>
      <c r="AU22">
        <v>29682513.419748701</v>
      </c>
      <c r="AV22">
        <v>29295992.356522899</v>
      </c>
    </row>
    <row r="23" spans="35:48" x14ac:dyDescent="0.55000000000000004">
      <c r="AI23" t="s">
        <v>12</v>
      </c>
      <c r="AJ23" t="s">
        <v>25</v>
      </c>
      <c r="AK23">
        <v>33466803.611099899</v>
      </c>
      <c r="AL23">
        <v>33522983.998196699</v>
      </c>
      <c r="AM23">
        <v>33579164.385293402</v>
      </c>
      <c r="AN23">
        <v>33691525.159487002</v>
      </c>
      <c r="AO23">
        <v>33699390.413680501</v>
      </c>
      <c r="AP23">
        <v>33707255.667874098</v>
      </c>
      <c r="AQ23">
        <v>33642835.490669802</v>
      </c>
      <c r="AR23">
        <v>33578415.313465498</v>
      </c>
      <c r="AS23">
        <v>33256314.427444</v>
      </c>
      <c r="AT23">
        <v>32934213.541422501</v>
      </c>
      <c r="AU23">
        <v>32612112.655400999</v>
      </c>
      <c r="AV23">
        <v>32225591.592175201</v>
      </c>
    </row>
    <row r="24" spans="35:48" x14ac:dyDescent="0.55000000000000004">
      <c r="AI24" t="s">
        <v>26</v>
      </c>
      <c r="AJ24" t="s">
        <v>13</v>
      </c>
      <c r="AK24">
        <v>21388423.505386699</v>
      </c>
      <c r="AL24">
        <v>21428619.839076299</v>
      </c>
      <c r="AM24">
        <v>21471588.33371</v>
      </c>
      <c r="AN24">
        <v>21567073.877340499</v>
      </c>
      <c r="AO24">
        <v>21613670.983421698</v>
      </c>
      <c r="AP24">
        <v>21669129.1479518</v>
      </c>
      <c r="AQ24">
        <v>21664775.1679518</v>
      </c>
      <c r="AR24">
        <v>21660421.187951799</v>
      </c>
      <c r="AS24">
        <v>21510950.899028402</v>
      </c>
      <c r="AT24">
        <v>21197277.071071401</v>
      </c>
      <c r="AU24">
        <v>20883603.243114401</v>
      </c>
      <c r="AV24">
        <v>20507194.649565998</v>
      </c>
    </row>
    <row r="25" spans="35:48" x14ac:dyDescent="0.55000000000000004">
      <c r="AI25" t="s">
        <v>26</v>
      </c>
      <c r="AJ25" t="s">
        <v>22</v>
      </c>
      <c r="AK25">
        <v>24670560.310672399</v>
      </c>
      <c r="AL25">
        <v>24727163.742852699</v>
      </c>
      <c r="AM25">
        <v>24776321.5815624</v>
      </c>
      <c r="AN25">
        <v>24874637.258981701</v>
      </c>
      <c r="AO25">
        <v>24877165.3764011</v>
      </c>
      <c r="AP25">
        <v>24879693.493820399</v>
      </c>
      <c r="AQ25">
        <v>24816958.728229001</v>
      </c>
      <c r="AR25">
        <v>24754223.9626377</v>
      </c>
      <c r="AS25">
        <v>24440550.1346807</v>
      </c>
      <c r="AT25">
        <v>24126876.306723699</v>
      </c>
      <c r="AU25">
        <v>23813202.478766698</v>
      </c>
      <c r="AV25">
        <v>23436793.8852183</v>
      </c>
    </row>
    <row r="26" spans="35:48" x14ac:dyDescent="0.55000000000000004">
      <c r="AI26" t="s">
        <v>26</v>
      </c>
      <c r="AJ26" t="s">
        <v>23</v>
      </c>
      <c r="AK26">
        <v>27607605.1397953</v>
      </c>
      <c r="AL26">
        <v>27656762.978505</v>
      </c>
      <c r="AM26">
        <v>27705920.817214701</v>
      </c>
      <c r="AN26">
        <v>27804236.494633999</v>
      </c>
      <c r="AO26">
        <v>27806764.612053402</v>
      </c>
      <c r="AP26">
        <v>27809292.729472701</v>
      </c>
      <c r="AQ26">
        <v>27746557.963881299</v>
      </c>
      <c r="AR26">
        <v>27683823.198289901</v>
      </c>
      <c r="AS26">
        <v>27370149.3703329</v>
      </c>
      <c r="AT26">
        <v>27056475.542376</v>
      </c>
      <c r="AU26">
        <v>26742801.714419</v>
      </c>
      <c r="AV26">
        <v>26366393.120870601</v>
      </c>
    </row>
    <row r="27" spans="35:48" x14ac:dyDescent="0.55000000000000004">
      <c r="AI27" t="s">
        <v>26</v>
      </c>
      <c r="AJ27" t="s">
        <v>24</v>
      </c>
      <c r="AK27">
        <v>30537204.375447601</v>
      </c>
      <c r="AL27">
        <v>30586362.214157298</v>
      </c>
      <c r="AM27">
        <v>30635520.052866999</v>
      </c>
      <c r="AN27">
        <v>30733835.7302863</v>
      </c>
      <c r="AO27">
        <v>30736363.8477057</v>
      </c>
      <c r="AP27">
        <v>30738891.965124998</v>
      </c>
      <c r="AQ27">
        <v>30676157.1995336</v>
      </c>
      <c r="AR27">
        <v>30613422.433942199</v>
      </c>
      <c r="AS27">
        <v>30299748.605985198</v>
      </c>
      <c r="AT27">
        <v>29986074.778028201</v>
      </c>
      <c r="AU27">
        <v>29672400.950071301</v>
      </c>
      <c r="AV27">
        <v>29295992.356522899</v>
      </c>
    </row>
    <row r="28" spans="35:48" x14ac:dyDescent="0.55000000000000004">
      <c r="AI28" t="s">
        <v>26</v>
      </c>
      <c r="AJ28" t="s">
        <v>25</v>
      </c>
      <c r="AK28">
        <v>33466803.611099899</v>
      </c>
      <c r="AL28">
        <v>33515961.4498096</v>
      </c>
      <c r="AM28">
        <v>33565119.288519204</v>
      </c>
      <c r="AN28">
        <v>33663434.965938598</v>
      </c>
      <c r="AO28">
        <v>33665963.083357997</v>
      </c>
      <c r="AP28">
        <v>33668491.2007773</v>
      </c>
      <c r="AQ28">
        <v>33605756.435185902</v>
      </c>
      <c r="AR28">
        <v>33543021.6695945</v>
      </c>
      <c r="AS28">
        <v>33229347.8416375</v>
      </c>
      <c r="AT28">
        <v>32915674.013680499</v>
      </c>
      <c r="AU28">
        <v>32602000.185723498</v>
      </c>
      <c r="AV28">
        <v>32225591.592175201</v>
      </c>
    </row>
    <row r="29" spans="35:48" x14ac:dyDescent="0.55000000000000004">
      <c r="AI29" t="s">
        <v>27</v>
      </c>
      <c r="AJ29" t="s">
        <v>13</v>
      </c>
      <c r="AK29">
        <v>21388423.505386699</v>
      </c>
      <c r="AL29">
        <v>21423177.364076301</v>
      </c>
      <c r="AM29">
        <v>21460328.040606599</v>
      </c>
      <c r="AN29">
        <v>21542885.099562701</v>
      </c>
      <c r="AO29">
        <v>21580406.576221701</v>
      </c>
      <c r="AP29">
        <v>21625589.3479518</v>
      </c>
      <c r="AQ29">
        <v>21619058.377951801</v>
      </c>
      <c r="AR29">
        <v>21612527.407951798</v>
      </c>
      <c r="AS29">
        <v>21497467.606125101</v>
      </c>
      <c r="AT29">
        <v>21188007.307200398</v>
      </c>
      <c r="AU29">
        <v>20878547.008275699</v>
      </c>
      <c r="AV29">
        <v>20507194.649565998</v>
      </c>
    </row>
    <row r="30" spans="35:48" x14ac:dyDescent="0.55000000000000004">
      <c r="AI30" t="s">
        <v>27</v>
      </c>
      <c r="AJ30" t="s">
        <v>22</v>
      </c>
      <c r="AK30">
        <v>24670560.310672399</v>
      </c>
      <c r="AL30">
        <v>24723652.468659099</v>
      </c>
      <c r="AM30">
        <v>24769299.033175301</v>
      </c>
      <c r="AN30">
        <v>24860592.162207499</v>
      </c>
      <c r="AO30">
        <v>24860451.7112398</v>
      </c>
      <c r="AP30">
        <v>24860311.260272101</v>
      </c>
      <c r="AQ30">
        <v>24798419.2004871</v>
      </c>
      <c r="AR30">
        <v>24736527.140702199</v>
      </c>
      <c r="AS30">
        <v>24427066.841777399</v>
      </c>
      <c r="AT30">
        <v>24117606.5428527</v>
      </c>
      <c r="AU30">
        <v>23808146.243928</v>
      </c>
      <c r="AV30">
        <v>23436793.8852183</v>
      </c>
    </row>
    <row r="31" spans="35:48" x14ac:dyDescent="0.55000000000000004">
      <c r="AI31" t="s">
        <v>27</v>
      </c>
      <c r="AJ31" t="s">
        <v>23</v>
      </c>
      <c r="AK31">
        <v>27607605.1397953</v>
      </c>
      <c r="AL31">
        <v>27653251.704311401</v>
      </c>
      <c r="AM31">
        <v>27698898.268827599</v>
      </c>
      <c r="AN31">
        <v>27790191.397859801</v>
      </c>
      <c r="AO31">
        <v>27790050.946892101</v>
      </c>
      <c r="AP31">
        <v>27789910.495924301</v>
      </c>
      <c r="AQ31">
        <v>27728018.436139401</v>
      </c>
      <c r="AR31">
        <v>27666126.376354501</v>
      </c>
      <c r="AS31">
        <v>27356666.077429701</v>
      </c>
      <c r="AT31">
        <v>27047205.778505001</v>
      </c>
      <c r="AU31">
        <v>26737745.479580302</v>
      </c>
      <c r="AV31">
        <v>26366393.120870601</v>
      </c>
    </row>
    <row r="32" spans="35:48" x14ac:dyDescent="0.55000000000000004">
      <c r="AI32" t="s">
        <v>27</v>
      </c>
      <c r="AJ32" t="s">
        <v>24</v>
      </c>
      <c r="AK32">
        <v>30537204.375447601</v>
      </c>
      <c r="AL32">
        <v>30582850.939963698</v>
      </c>
      <c r="AM32">
        <v>30628497.5044799</v>
      </c>
      <c r="AN32">
        <v>30719790.633512098</v>
      </c>
      <c r="AO32">
        <v>30719650.182544399</v>
      </c>
      <c r="AP32">
        <v>30719509.731576599</v>
      </c>
      <c r="AQ32">
        <v>30657617.671791699</v>
      </c>
      <c r="AR32">
        <v>30595725.612006702</v>
      </c>
      <c r="AS32">
        <v>30286265.313081998</v>
      </c>
      <c r="AT32">
        <v>29976805.014157299</v>
      </c>
      <c r="AU32">
        <v>29667344.715232499</v>
      </c>
      <c r="AV32">
        <v>29295992.356522899</v>
      </c>
    </row>
    <row r="33" spans="3:48" x14ac:dyDescent="0.55000000000000004">
      <c r="AI33" t="s">
        <v>27</v>
      </c>
      <c r="AJ33" t="s">
        <v>25</v>
      </c>
      <c r="AK33">
        <v>33466803.611099899</v>
      </c>
      <c r="AL33">
        <v>33512450.175616</v>
      </c>
      <c r="AM33">
        <v>33558096.740132101</v>
      </c>
      <c r="AN33">
        <v>33649389.8691644</v>
      </c>
      <c r="AO33">
        <v>33649249.418196701</v>
      </c>
      <c r="AP33">
        <v>33649108.967228897</v>
      </c>
      <c r="AQ33">
        <v>33587216.907444</v>
      </c>
      <c r="AR33">
        <v>33525324.847658999</v>
      </c>
      <c r="AS33">
        <v>33215864.5487343</v>
      </c>
      <c r="AT33">
        <v>32906404.2498096</v>
      </c>
      <c r="AU33">
        <v>32596943.9508848</v>
      </c>
      <c r="AV33">
        <v>32225591.592175201</v>
      </c>
    </row>
    <row r="34" spans="3:48" x14ac:dyDescent="0.55000000000000004">
      <c r="AI34" t="s">
        <v>28</v>
      </c>
      <c r="AJ34" t="s">
        <v>13</v>
      </c>
      <c r="AK34">
        <v>21388423.505386699</v>
      </c>
      <c r="AL34">
        <v>21417734.8890763</v>
      </c>
      <c r="AM34">
        <v>21449067.747503102</v>
      </c>
      <c r="AN34">
        <v>21518696.321784899</v>
      </c>
      <c r="AO34">
        <v>21547142.1690217</v>
      </c>
      <c r="AP34">
        <v>21582049.547951799</v>
      </c>
      <c r="AQ34">
        <v>21573341.587951802</v>
      </c>
      <c r="AR34">
        <v>21564633.627951801</v>
      </c>
      <c r="AS34">
        <v>21483984.313221902</v>
      </c>
      <c r="AT34">
        <v>21178737.543329399</v>
      </c>
      <c r="AU34">
        <v>20873490.773437001</v>
      </c>
      <c r="AV34">
        <v>20507194.649565998</v>
      </c>
    </row>
    <row r="35" spans="3:48" x14ac:dyDescent="0.55000000000000004">
      <c r="AI35" t="s">
        <v>28</v>
      </c>
      <c r="AJ35" t="s">
        <v>22</v>
      </c>
      <c r="AK35">
        <v>24670560.310672399</v>
      </c>
      <c r="AL35">
        <v>24720141.1944656</v>
      </c>
      <c r="AM35">
        <v>24762276.484788202</v>
      </c>
      <c r="AN35">
        <v>24846547.065433301</v>
      </c>
      <c r="AO35">
        <v>24843738.046078499</v>
      </c>
      <c r="AP35">
        <v>24840929.026723702</v>
      </c>
      <c r="AQ35">
        <v>24779879.672745202</v>
      </c>
      <c r="AR35">
        <v>24718830.318766698</v>
      </c>
      <c r="AS35">
        <v>24413583.548874199</v>
      </c>
      <c r="AT35">
        <v>24108336.778981701</v>
      </c>
      <c r="AU35">
        <v>23803090.009089299</v>
      </c>
      <c r="AV35">
        <v>23436793.8852183</v>
      </c>
    </row>
    <row r="36" spans="3:48" x14ac:dyDescent="0.55000000000000004">
      <c r="AI36" t="s">
        <v>28</v>
      </c>
      <c r="AJ36" t="s">
        <v>23</v>
      </c>
      <c r="AK36">
        <v>27607605.1397953</v>
      </c>
      <c r="AL36">
        <v>27649740.430117901</v>
      </c>
      <c r="AM36">
        <v>27691875.720440499</v>
      </c>
      <c r="AN36">
        <v>27776146.301085599</v>
      </c>
      <c r="AO36">
        <v>27773337.281730801</v>
      </c>
      <c r="AP36">
        <v>27770528.262375999</v>
      </c>
      <c r="AQ36">
        <v>27709478.908397499</v>
      </c>
      <c r="AR36">
        <v>27648429.554419</v>
      </c>
      <c r="AS36">
        <v>27343182.784526501</v>
      </c>
      <c r="AT36">
        <v>27037936.014633998</v>
      </c>
      <c r="AU36">
        <v>26732689.244741499</v>
      </c>
      <c r="AV36">
        <v>26366393.120870601</v>
      </c>
    </row>
    <row r="37" spans="3:48" x14ac:dyDescent="0.55000000000000004">
      <c r="C37">
        <v>0</v>
      </c>
      <c r="AI37" t="s">
        <v>28</v>
      </c>
      <c r="AJ37" t="s">
        <v>24</v>
      </c>
      <c r="AK37">
        <v>30537204.375447601</v>
      </c>
      <c r="AL37">
        <v>30579339.665770199</v>
      </c>
      <c r="AM37">
        <v>30621474.956092801</v>
      </c>
      <c r="AN37">
        <v>30705745.5367379</v>
      </c>
      <c r="AO37">
        <v>30702936.517383099</v>
      </c>
      <c r="AP37">
        <v>30700127.4980282</v>
      </c>
      <c r="AQ37">
        <v>30639078.144049801</v>
      </c>
      <c r="AR37">
        <v>30578028.790071301</v>
      </c>
      <c r="AS37">
        <v>30272782.020178799</v>
      </c>
      <c r="AT37">
        <v>29967535.2502863</v>
      </c>
      <c r="AU37">
        <v>29662288.480393801</v>
      </c>
      <c r="AV37">
        <v>29295992.356522899</v>
      </c>
    </row>
    <row r="38" spans="3:48" x14ac:dyDescent="0.55000000000000004">
      <c r="V38" t="s">
        <v>41</v>
      </c>
      <c r="AI38" t="s">
        <v>28</v>
      </c>
      <c r="AJ38" t="s">
        <v>25</v>
      </c>
      <c r="AK38">
        <v>33466803.611099899</v>
      </c>
      <c r="AL38">
        <v>33508938.901422501</v>
      </c>
      <c r="AM38">
        <v>33551074.191745099</v>
      </c>
      <c r="AN38">
        <v>33635344.772390202</v>
      </c>
      <c r="AO38">
        <v>33632535.753035396</v>
      </c>
      <c r="AP38">
        <v>33629726.733680502</v>
      </c>
      <c r="AQ38">
        <v>33568677.379702002</v>
      </c>
      <c r="AR38">
        <v>33507628.025723498</v>
      </c>
      <c r="AS38">
        <v>33202381.2558311</v>
      </c>
      <c r="AT38">
        <v>32897134.485938601</v>
      </c>
      <c r="AU38">
        <v>32591887.716046099</v>
      </c>
      <c r="AV38">
        <v>32225591.592175201</v>
      </c>
    </row>
    <row r="41" spans="3:48" ht="23.1" x14ac:dyDescent="0.85">
      <c r="Z41" s="7"/>
    </row>
    <row r="47" spans="3:48" x14ac:dyDescent="0.55000000000000004">
      <c r="AJ47" s="8" t="s">
        <v>42</v>
      </c>
      <c r="AK47" s="8"/>
      <c r="AL47" s="8"/>
      <c r="AM47" s="8"/>
      <c r="AN47" s="8"/>
      <c r="AO47" s="8"/>
      <c r="AP47" s="8"/>
    </row>
    <row r="57" spans="1:56" ht="18.3" x14ac:dyDescent="0.7">
      <c r="A57" s="45" t="s">
        <v>71</v>
      </c>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spans="1:56" ht="15.6" x14ac:dyDescent="0.55000000000000004">
      <c r="A58" s="46" t="s">
        <v>75</v>
      </c>
      <c r="B58" s="46"/>
      <c r="C58" s="46"/>
      <c r="D58" s="46"/>
      <c r="E58" s="46"/>
      <c r="F58" s="46"/>
      <c r="G58" s="46"/>
      <c r="H58" s="46"/>
      <c r="I58" s="46"/>
      <c r="J58" s="46"/>
      <c r="K58" s="46"/>
      <c r="L58" s="46"/>
      <c r="M58" s="46"/>
      <c r="N58" s="46"/>
      <c r="O58" s="47" t="s">
        <v>76</v>
      </c>
      <c r="P58" s="47"/>
      <c r="Q58" s="47"/>
      <c r="R58" s="47"/>
      <c r="S58" s="47"/>
      <c r="T58" s="47"/>
      <c r="U58" s="47"/>
      <c r="V58" s="47"/>
      <c r="W58" s="47"/>
      <c r="X58" s="47"/>
      <c r="Y58" s="47"/>
      <c r="Z58" s="47"/>
      <c r="AA58" s="47"/>
      <c r="AB58" s="47"/>
      <c r="AC58" s="43" t="s">
        <v>77</v>
      </c>
      <c r="AD58" s="43"/>
      <c r="AE58" s="43"/>
      <c r="AF58" s="43"/>
      <c r="AG58" s="43"/>
      <c r="AH58" s="43"/>
      <c r="AI58" s="43"/>
      <c r="AJ58" s="43"/>
      <c r="AK58" s="43"/>
      <c r="AL58" s="43"/>
      <c r="AM58" s="43"/>
      <c r="AN58" s="43"/>
      <c r="AO58" s="43"/>
      <c r="AP58" s="43"/>
      <c r="AQ58" s="44" t="s">
        <v>72</v>
      </c>
      <c r="AR58" s="44"/>
      <c r="AS58" s="44"/>
      <c r="AT58" s="44"/>
      <c r="AU58" s="44"/>
      <c r="AV58" s="44"/>
      <c r="AW58" s="44"/>
      <c r="AX58" s="44"/>
      <c r="AY58" s="44"/>
      <c r="AZ58" s="44"/>
      <c r="BA58" s="44"/>
      <c r="BB58" s="44"/>
      <c r="BC58" s="44"/>
      <c r="BD58" s="44"/>
    </row>
    <row r="59" spans="1:56" x14ac:dyDescent="0.55000000000000004">
      <c r="A59" s="15" t="s">
        <v>78</v>
      </c>
      <c r="B59" s="15" t="s">
        <v>40</v>
      </c>
      <c r="C59" s="15">
        <v>0</v>
      </c>
      <c r="D59" s="15">
        <v>1</v>
      </c>
      <c r="E59" s="15">
        <v>2</v>
      </c>
      <c r="F59" s="15">
        <v>4</v>
      </c>
      <c r="G59" s="15">
        <v>6</v>
      </c>
      <c r="H59" s="15">
        <v>8</v>
      </c>
      <c r="I59" s="15">
        <v>9</v>
      </c>
      <c r="J59" s="15">
        <v>10</v>
      </c>
      <c r="K59" s="15">
        <v>15</v>
      </c>
      <c r="L59" s="15">
        <v>20</v>
      </c>
      <c r="M59" s="15">
        <v>25</v>
      </c>
      <c r="N59" s="15">
        <v>31</v>
      </c>
      <c r="O59" s="15" t="s">
        <v>78</v>
      </c>
      <c r="P59" s="15" t="s">
        <v>40</v>
      </c>
      <c r="Q59" s="15">
        <v>0</v>
      </c>
      <c r="R59" s="15">
        <v>1</v>
      </c>
      <c r="S59" s="15">
        <v>2</v>
      </c>
      <c r="T59" s="15">
        <v>4</v>
      </c>
      <c r="U59" s="15">
        <v>6</v>
      </c>
      <c r="V59" s="15">
        <v>8</v>
      </c>
      <c r="W59" s="15">
        <v>9</v>
      </c>
      <c r="X59" s="15">
        <v>10</v>
      </c>
      <c r="Y59" s="15">
        <v>15</v>
      </c>
      <c r="Z59" s="15">
        <v>20</v>
      </c>
      <c r="AA59" s="15">
        <v>25</v>
      </c>
      <c r="AB59" s="15">
        <v>31</v>
      </c>
      <c r="AC59" s="15" t="s">
        <v>78</v>
      </c>
      <c r="AD59" s="15" t="s">
        <v>40</v>
      </c>
      <c r="AE59" s="15">
        <v>0</v>
      </c>
      <c r="AF59" s="15">
        <v>1</v>
      </c>
      <c r="AG59" s="15">
        <v>2</v>
      </c>
      <c r="AH59" s="15">
        <v>4</v>
      </c>
      <c r="AI59" s="15">
        <v>6</v>
      </c>
      <c r="AJ59" s="15">
        <v>8</v>
      </c>
      <c r="AK59" s="15">
        <v>9</v>
      </c>
      <c r="AL59" s="15">
        <v>10</v>
      </c>
      <c r="AM59" s="15">
        <v>15</v>
      </c>
      <c r="AN59" s="15">
        <v>20</v>
      </c>
      <c r="AO59" s="15">
        <v>25</v>
      </c>
      <c r="AP59" s="15">
        <v>30</v>
      </c>
      <c r="AQ59" s="15" t="s">
        <v>78</v>
      </c>
      <c r="AR59" s="15" t="s">
        <v>40</v>
      </c>
      <c r="AS59" s="15">
        <v>0</v>
      </c>
      <c r="AT59" s="15">
        <v>1</v>
      </c>
      <c r="AU59" s="15">
        <v>2</v>
      </c>
      <c r="AV59" s="15">
        <v>4</v>
      </c>
      <c r="AW59" s="15">
        <v>6</v>
      </c>
      <c r="AX59" s="15">
        <v>8</v>
      </c>
      <c r="AY59" s="15">
        <v>9</v>
      </c>
      <c r="AZ59" s="15">
        <v>10</v>
      </c>
      <c r="BA59" s="15">
        <v>15</v>
      </c>
      <c r="BB59" s="15">
        <v>20</v>
      </c>
      <c r="BC59" s="15">
        <v>25</v>
      </c>
      <c r="BD59" s="15">
        <v>31</v>
      </c>
    </row>
    <row r="60" spans="1:56" ht="15.6" x14ac:dyDescent="0.6">
      <c r="A60" s="18" t="s">
        <v>34</v>
      </c>
      <c r="B60" t="s">
        <v>13</v>
      </c>
      <c r="D60">
        <f>(AL19-AK19)/(D$59-C$59)</f>
        <v>51081.283689599484</v>
      </c>
      <c r="E60">
        <f t="shared" ref="E60:N64" si="0">(AM19-AL19)/(E$59-D$59)</f>
        <v>54604.130840603262</v>
      </c>
      <c r="F60">
        <f t="shared" si="0"/>
        <v>60671.256489548832</v>
      </c>
      <c r="G60">
        <f t="shared" si="0"/>
        <v>32374.182462850586</v>
      </c>
      <c r="H60">
        <f t="shared" si="0"/>
        <v>38004.475065048784</v>
      </c>
      <c r="I60">
        <f t="shared" si="0"/>
        <v>0</v>
      </c>
      <c r="J60">
        <f t="shared" si="0"/>
        <v>0</v>
      </c>
      <c r="K60">
        <f t="shared" si="0"/>
        <v>-43658.252623399349</v>
      </c>
      <c r="L60">
        <f t="shared" si="0"/>
        <v>-64420.17720430046</v>
      </c>
      <c r="M60">
        <f t="shared" si="0"/>
        <v>-64420.177204299718</v>
      </c>
      <c r="N60">
        <f t="shared" si="0"/>
        <v>-64420.177204300337</v>
      </c>
      <c r="O60" s="18" t="s">
        <v>34</v>
      </c>
      <c r="P60" t="s">
        <v>13</v>
      </c>
      <c r="R60">
        <f>(AL24-AK24)/(R$59-Q$59)</f>
        <v>40196.333689600229</v>
      </c>
      <c r="S60">
        <f t="shared" ref="S60:AB64" si="1">(AM24-AL24)/(S$59-R$59)</f>
        <v>42968.494633700699</v>
      </c>
      <c r="T60">
        <f t="shared" si="1"/>
        <v>47742.771815249696</v>
      </c>
      <c r="U60">
        <f t="shared" si="1"/>
        <v>23298.55304059945</v>
      </c>
      <c r="V60">
        <f t="shared" si="1"/>
        <v>27729.082265051082</v>
      </c>
      <c r="W60">
        <f t="shared" si="1"/>
        <v>-4353.980000000447</v>
      </c>
      <c r="X60">
        <f t="shared" si="1"/>
        <v>-4353.980000000447</v>
      </c>
      <c r="Y60">
        <f t="shared" si="1"/>
        <v>-29894.057784679531</v>
      </c>
      <c r="Z60">
        <f t="shared" si="1"/>
        <v>-62734.765591400115</v>
      </c>
      <c r="AA60">
        <f t="shared" si="1"/>
        <v>-62734.765591400115</v>
      </c>
      <c r="AB60">
        <f t="shared" si="1"/>
        <v>-62734.765591400363</v>
      </c>
      <c r="AC60" s="18" t="s">
        <v>34</v>
      </c>
      <c r="AD60" t="s">
        <v>13</v>
      </c>
      <c r="AF60">
        <f>(AL29-AK29)/(AF$59-AE$59)</f>
        <v>34753.858689602464</v>
      </c>
      <c r="AG60">
        <f t="shared" ref="AG60:AP64" si="2">(AM29-AL29)/(AG$59-AF$59)</f>
        <v>37150.676530297846</v>
      </c>
      <c r="AH60">
        <f t="shared" si="2"/>
        <v>41278.529478050768</v>
      </c>
      <c r="AI60">
        <f t="shared" si="2"/>
        <v>18760.73832949996</v>
      </c>
      <c r="AJ60">
        <f t="shared" si="2"/>
        <v>22591.385865049437</v>
      </c>
      <c r="AK60">
        <f t="shared" si="2"/>
        <v>-6530.9699999988079</v>
      </c>
      <c r="AL60">
        <f t="shared" si="2"/>
        <v>-6530.9700000025332</v>
      </c>
      <c r="AM60">
        <f t="shared" si="2"/>
        <v>-23011.960365339368</v>
      </c>
      <c r="AN60">
        <f t="shared" si="2"/>
        <v>-61892.059784940633</v>
      </c>
      <c r="AO60">
        <f t="shared" si="2"/>
        <v>-61892.059784939884</v>
      </c>
      <c r="AP60">
        <f>(AV29-AU29)/(AP$59-AO$59)</f>
        <v>-74270.471741940084</v>
      </c>
      <c r="AQ60" s="18" t="s">
        <v>34</v>
      </c>
      <c r="AR60" t="s">
        <v>13</v>
      </c>
      <c r="AT60">
        <f>(AL34-AK34)/(AT$59-AS$59)</f>
        <v>29311.383689600974</v>
      </c>
      <c r="AU60">
        <f t="shared" ref="AU60:BD64" si="3">(AM34-AL34)/(AU$59-AT$59)</f>
        <v>31332.85842680186</v>
      </c>
      <c r="AV60">
        <f t="shared" si="3"/>
        <v>34814.287140898407</v>
      </c>
      <c r="AW60">
        <f t="shared" si="3"/>
        <v>14222.923618400469</v>
      </c>
      <c r="AX60">
        <f t="shared" si="3"/>
        <v>17453.689465049654</v>
      </c>
      <c r="AY60">
        <f t="shared" si="3"/>
        <v>-8707.9599999971688</v>
      </c>
      <c r="AZ60">
        <f t="shared" si="3"/>
        <v>-8707.9600000008941</v>
      </c>
      <c r="BA60">
        <f t="shared" si="3"/>
        <v>-16129.862945979834</v>
      </c>
      <c r="BB60">
        <f t="shared" si="3"/>
        <v>-61049.353978500512</v>
      </c>
      <c r="BC60">
        <f t="shared" si="3"/>
        <v>-61049.353978479652</v>
      </c>
      <c r="BD60">
        <f t="shared" si="3"/>
        <v>-61049.353978500389</v>
      </c>
    </row>
    <row r="61" spans="1:56" ht="15.6" x14ac:dyDescent="0.6">
      <c r="A61" s="18" t="s">
        <v>35</v>
      </c>
      <c r="B61" t="s">
        <v>22</v>
      </c>
      <c r="D61">
        <f t="shared" ref="D61:D64" si="4">(AL20-AK20)/(D$59-C$59)</f>
        <v>63625.980567403138</v>
      </c>
      <c r="E61">
        <f t="shared" si="0"/>
        <v>56180.38709679991</v>
      </c>
      <c r="F61">
        <f t="shared" si="0"/>
        <v>56180.387096749619</v>
      </c>
      <c r="G61">
        <f t="shared" si="0"/>
        <v>3932.6270968001336</v>
      </c>
      <c r="H61">
        <f t="shared" si="0"/>
        <v>3932.6270967498422</v>
      </c>
      <c r="I61">
        <f t="shared" si="0"/>
        <v>-64420.177204299718</v>
      </c>
      <c r="J61">
        <f t="shared" si="0"/>
        <v>-64420.177204299718</v>
      </c>
      <c r="K61">
        <f t="shared" si="0"/>
        <v>-64420.17720430046</v>
      </c>
      <c r="L61">
        <f t="shared" si="0"/>
        <v>-64420.177204299718</v>
      </c>
      <c r="M61">
        <f t="shared" si="0"/>
        <v>-64420.17720430046</v>
      </c>
      <c r="N61">
        <f t="shared" si="0"/>
        <v>-64420.177204299718</v>
      </c>
      <c r="O61" s="18" t="s">
        <v>35</v>
      </c>
      <c r="P61" t="s">
        <v>22</v>
      </c>
      <c r="R61">
        <f t="shared" ref="R61:R64" si="5">(AL25-AK25)/(R$59-Q$59)</f>
        <v>56603.432180300355</v>
      </c>
      <c r="S61">
        <f t="shared" si="1"/>
        <v>49157.838709700853</v>
      </c>
      <c r="T61">
        <f t="shared" si="1"/>
        <v>49157.838709650561</v>
      </c>
      <c r="U61">
        <f t="shared" si="1"/>
        <v>1264.0587096996605</v>
      </c>
      <c r="V61">
        <f t="shared" si="1"/>
        <v>1264.0587096493691</v>
      </c>
      <c r="W61">
        <f t="shared" si="1"/>
        <v>-62734.765591397882</v>
      </c>
      <c r="X61">
        <f t="shared" si="1"/>
        <v>-62734.765591301024</v>
      </c>
      <c r="Y61">
        <f t="shared" si="1"/>
        <v>-62734.765591400115</v>
      </c>
      <c r="Z61">
        <f t="shared" si="1"/>
        <v>-62734.765591400115</v>
      </c>
      <c r="AA61">
        <f t="shared" si="1"/>
        <v>-62734.765591400115</v>
      </c>
      <c r="AB61">
        <f t="shared" si="1"/>
        <v>-62734.765591399744</v>
      </c>
      <c r="AC61" s="18" t="s">
        <v>35</v>
      </c>
      <c r="AD61" t="s">
        <v>22</v>
      </c>
      <c r="AF61">
        <f t="shared" ref="AF61:AF64" si="6">(AL30-AK30)/(AF$59-AE$59)</f>
        <v>53092.157986700535</v>
      </c>
      <c r="AG61">
        <f t="shared" si="2"/>
        <v>45646.564516201615</v>
      </c>
      <c r="AH61">
        <f t="shared" si="2"/>
        <v>45646.56451609917</v>
      </c>
      <c r="AI61">
        <f t="shared" si="2"/>
        <v>-70.225483849644661</v>
      </c>
      <c r="AJ61">
        <f t="shared" si="2"/>
        <v>-70.225483849644661</v>
      </c>
      <c r="AK61">
        <f t="shared" si="2"/>
        <v>-61892.05978500098</v>
      </c>
      <c r="AL61">
        <f t="shared" si="2"/>
        <v>-61892.059784900397</v>
      </c>
      <c r="AM61">
        <f t="shared" si="2"/>
        <v>-61892.059784960002</v>
      </c>
      <c r="AN61">
        <f t="shared" si="2"/>
        <v>-61892.059784939884</v>
      </c>
      <c r="AO61">
        <f t="shared" si="2"/>
        <v>-61892.059784939884</v>
      </c>
      <c r="AP61">
        <f t="shared" si="2"/>
        <v>-74270.471741940084</v>
      </c>
      <c r="AQ61" s="18" t="s">
        <v>35</v>
      </c>
      <c r="AR61" t="s">
        <v>22</v>
      </c>
      <c r="AT61">
        <f t="shared" ref="AT61:AT64" si="7">(AL35-AK35)/(AT$59-AS$59)</f>
        <v>49580.883793201298</v>
      </c>
      <c r="AU61">
        <f t="shared" si="3"/>
        <v>42135.290322601795</v>
      </c>
      <c r="AV61">
        <f t="shared" si="3"/>
        <v>42135.290322549641</v>
      </c>
      <c r="AW61">
        <f t="shared" si="3"/>
        <v>-1404.5096774008125</v>
      </c>
      <c r="AX61">
        <f t="shared" si="3"/>
        <v>-1404.5096773989499</v>
      </c>
      <c r="AY61">
        <f t="shared" si="3"/>
        <v>-61049.35397849977</v>
      </c>
      <c r="AZ61">
        <f t="shared" si="3"/>
        <v>-61049.353978503495</v>
      </c>
      <c r="BA61">
        <f t="shared" si="3"/>
        <v>-61049.35397849977</v>
      </c>
      <c r="BB61">
        <f t="shared" si="3"/>
        <v>-61049.35397849977</v>
      </c>
      <c r="BC61">
        <f t="shared" si="3"/>
        <v>-61049.353978480402</v>
      </c>
      <c r="BD61">
        <f t="shared" si="3"/>
        <v>-61049.35397849977</v>
      </c>
    </row>
    <row r="62" spans="1:56" ht="15.6" x14ac:dyDescent="0.6">
      <c r="A62" s="18" t="s">
        <v>36</v>
      </c>
      <c r="B62" t="s">
        <v>23</v>
      </c>
      <c r="D62">
        <f t="shared" si="4"/>
        <v>56180.38709679991</v>
      </c>
      <c r="E62">
        <f t="shared" si="0"/>
        <v>56180.38709679991</v>
      </c>
      <c r="F62">
        <f t="shared" si="0"/>
        <v>56180.387096749619</v>
      </c>
      <c r="G62">
        <f t="shared" si="0"/>
        <v>3932.6270968001336</v>
      </c>
      <c r="H62">
        <f t="shared" si="0"/>
        <v>3932.6270967498422</v>
      </c>
      <c r="I62">
        <f t="shared" si="0"/>
        <v>-64420.177204299718</v>
      </c>
      <c r="J62">
        <f t="shared" si="0"/>
        <v>-64420.177204299718</v>
      </c>
      <c r="K62">
        <f t="shared" si="0"/>
        <v>-64420.177204299718</v>
      </c>
      <c r="L62">
        <f t="shared" si="0"/>
        <v>-64420.17720430046</v>
      </c>
      <c r="M62">
        <f t="shared" si="0"/>
        <v>-64420.177204299718</v>
      </c>
      <c r="N62">
        <f t="shared" si="0"/>
        <v>-64420.177204299718</v>
      </c>
      <c r="O62" s="18" t="s">
        <v>36</v>
      </c>
      <c r="P62" t="s">
        <v>23</v>
      </c>
      <c r="R62">
        <f t="shared" si="5"/>
        <v>49157.838709700853</v>
      </c>
      <c r="S62">
        <f t="shared" si="1"/>
        <v>49157.838709700853</v>
      </c>
      <c r="T62">
        <f t="shared" si="1"/>
        <v>49157.838709648699</v>
      </c>
      <c r="U62">
        <f t="shared" si="1"/>
        <v>1264.0587097015232</v>
      </c>
      <c r="V62">
        <f t="shared" si="1"/>
        <v>1264.0587096493691</v>
      </c>
      <c r="W62">
        <f t="shared" si="1"/>
        <v>-62734.765591401607</v>
      </c>
      <c r="X62">
        <f t="shared" si="1"/>
        <v>-62734.765591397882</v>
      </c>
      <c r="Y62">
        <f t="shared" si="1"/>
        <v>-62734.765591400115</v>
      </c>
      <c r="Z62">
        <f t="shared" si="1"/>
        <v>-62734.765591379997</v>
      </c>
      <c r="AA62">
        <f t="shared" si="1"/>
        <v>-62734.765591400115</v>
      </c>
      <c r="AB62">
        <f t="shared" si="1"/>
        <v>-62734.765591399744</v>
      </c>
      <c r="AC62" s="18" t="s">
        <v>36</v>
      </c>
      <c r="AD62" t="s">
        <v>23</v>
      </c>
      <c r="AF62">
        <f t="shared" si="6"/>
        <v>45646.564516101032</v>
      </c>
      <c r="AG62">
        <f t="shared" si="2"/>
        <v>45646.56451619789</v>
      </c>
      <c r="AH62">
        <f t="shared" si="2"/>
        <v>45646.564516101032</v>
      </c>
      <c r="AI62">
        <f t="shared" si="2"/>
        <v>-70.225483849644661</v>
      </c>
      <c r="AJ62">
        <f t="shared" si="2"/>
        <v>-70.22548389993608</v>
      </c>
      <c r="AK62">
        <f t="shared" si="2"/>
        <v>-61892.059784900397</v>
      </c>
      <c r="AL62">
        <f t="shared" si="2"/>
        <v>-61892.059784900397</v>
      </c>
      <c r="AM62">
        <f t="shared" si="2"/>
        <v>-61892.059784960002</v>
      </c>
      <c r="AN62">
        <f t="shared" si="2"/>
        <v>-61892.059784939884</v>
      </c>
      <c r="AO62">
        <f t="shared" si="2"/>
        <v>-61892.059784939884</v>
      </c>
      <c r="AP62">
        <f t="shared" si="2"/>
        <v>-74270.471741940084</v>
      </c>
      <c r="AQ62" s="18" t="s">
        <v>36</v>
      </c>
      <c r="AR62" t="s">
        <v>23</v>
      </c>
      <c r="AT62">
        <f t="shared" si="7"/>
        <v>42135.290322601795</v>
      </c>
      <c r="AU62">
        <f t="shared" si="3"/>
        <v>42135.29032259807</v>
      </c>
      <c r="AV62">
        <f t="shared" si="3"/>
        <v>42135.290322549641</v>
      </c>
      <c r="AW62">
        <f t="shared" si="3"/>
        <v>-1404.5096773989499</v>
      </c>
      <c r="AX62">
        <f t="shared" si="3"/>
        <v>-1404.5096774008125</v>
      </c>
      <c r="AY62">
        <f t="shared" si="3"/>
        <v>-61049.35397849977</v>
      </c>
      <c r="AZ62">
        <f t="shared" si="3"/>
        <v>-61049.35397849977</v>
      </c>
      <c r="BA62">
        <f t="shared" si="3"/>
        <v>-61049.35397849977</v>
      </c>
      <c r="BB62">
        <f t="shared" si="3"/>
        <v>-61049.353978500512</v>
      </c>
      <c r="BC62">
        <f t="shared" si="3"/>
        <v>-61049.35397849977</v>
      </c>
      <c r="BD62">
        <f t="shared" si="3"/>
        <v>-61049.353978483006</v>
      </c>
    </row>
    <row r="63" spans="1:56" ht="15.6" x14ac:dyDescent="0.6">
      <c r="A63" s="18" t="s">
        <v>37</v>
      </c>
      <c r="B63" t="s">
        <v>24</v>
      </c>
      <c r="D63">
        <f t="shared" si="4"/>
        <v>56180.38709679991</v>
      </c>
      <c r="E63">
        <f t="shared" si="0"/>
        <v>56180.387096699327</v>
      </c>
      <c r="F63">
        <f t="shared" si="0"/>
        <v>56180.38709679991</v>
      </c>
      <c r="G63">
        <f t="shared" si="0"/>
        <v>3932.6270967498422</v>
      </c>
      <c r="H63">
        <f t="shared" si="0"/>
        <v>3932.6270968001336</v>
      </c>
      <c r="I63">
        <f t="shared" si="0"/>
        <v>-64420.177204299718</v>
      </c>
      <c r="J63">
        <f t="shared" si="0"/>
        <v>-64420.177204299718</v>
      </c>
      <c r="K63">
        <f t="shared" si="0"/>
        <v>-64420.17720430046</v>
      </c>
      <c r="L63">
        <f t="shared" si="0"/>
        <v>-64420.177204299718</v>
      </c>
      <c r="M63">
        <f t="shared" si="0"/>
        <v>-64420.177204299718</v>
      </c>
      <c r="N63">
        <f t="shared" si="0"/>
        <v>-64420.177204300337</v>
      </c>
      <c r="O63" s="18" t="s">
        <v>37</v>
      </c>
      <c r="P63" t="s">
        <v>24</v>
      </c>
      <c r="R63">
        <f t="shared" si="5"/>
        <v>49157.838709697127</v>
      </c>
      <c r="S63">
        <f t="shared" si="1"/>
        <v>49157.838709700853</v>
      </c>
      <c r="T63">
        <f t="shared" si="1"/>
        <v>49157.838709650561</v>
      </c>
      <c r="U63">
        <f t="shared" si="1"/>
        <v>1264.0587096996605</v>
      </c>
      <c r="V63">
        <f t="shared" si="1"/>
        <v>1264.0587096493691</v>
      </c>
      <c r="W63">
        <f t="shared" si="1"/>
        <v>-62734.765591397882</v>
      </c>
      <c r="X63">
        <f t="shared" si="1"/>
        <v>-62734.765591401607</v>
      </c>
      <c r="Y63">
        <f t="shared" si="1"/>
        <v>-62734.765591400115</v>
      </c>
      <c r="Z63">
        <f t="shared" si="1"/>
        <v>-62734.765591399373</v>
      </c>
      <c r="AA63">
        <f t="shared" si="1"/>
        <v>-62734.765591379997</v>
      </c>
      <c r="AB63">
        <f t="shared" si="1"/>
        <v>-62734.765591400363</v>
      </c>
      <c r="AC63" s="18" t="s">
        <v>37</v>
      </c>
      <c r="AD63" t="s">
        <v>24</v>
      </c>
      <c r="AF63">
        <f t="shared" si="6"/>
        <v>45646.564516097307</v>
      </c>
      <c r="AG63">
        <f t="shared" si="2"/>
        <v>45646.564516201615</v>
      </c>
      <c r="AH63">
        <f t="shared" si="2"/>
        <v>45646.56451609917</v>
      </c>
      <c r="AI63">
        <f t="shared" si="2"/>
        <v>-70.225483849644661</v>
      </c>
      <c r="AJ63">
        <f t="shared" si="2"/>
        <v>-70.22548389993608</v>
      </c>
      <c r="AK63">
        <f t="shared" si="2"/>
        <v>-61892.059784900397</v>
      </c>
      <c r="AL63">
        <f t="shared" si="2"/>
        <v>-61892.059784997255</v>
      </c>
      <c r="AM63">
        <f t="shared" si="2"/>
        <v>-61892.059784940633</v>
      </c>
      <c r="AN63">
        <f t="shared" si="2"/>
        <v>-61892.059784939884</v>
      </c>
      <c r="AO63">
        <f t="shared" si="2"/>
        <v>-61892.059784960002</v>
      </c>
      <c r="AP63">
        <f t="shared" si="2"/>
        <v>-74270.471741919959</v>
      </c>
      <c r="AQ63" s="18" t="s">
        <v>37</v>
      </c>
      <c r="AR63" t="s">
        <v>24</v>
      </c>
      <c r="AT63">
        <f t="shared" si="7"/>
        <v>42135.29032259807</v>
      </c>
      <c r="AU63">
        <f t="shared" si="3"/>
        <v>42135.290322601795</v>
      </c>
      <c r="AV63">
        <f t="shared" si="3"/>
        <v>42135.290322549641</v>
      </c>
      <c r="AW63">
        <f t="shared" si="3"/>
        <v>-1404.5096774008125</v>
      </c>
      <c r="AX63">
        <f t="shared" si="3"/>
        <v>-1404.5096774492413</v>
      </c>
      <c r="AY63">
        <f t="shared" si="3"/>
        <v>-61049.353978399187</v>
      </c>
      <c r="AZ63">
        <f t="shared" si="3"/>
        <v>-61049.35397849977</v>
      </c>
      <c r="BA63">
        <f t="shared" si="3"/>
        <v>-61049.353978500512</v>
      </c>
      <c r="BB63">
        <f t="shared" si="3"/>
        <v>-61049.35397849977</v>
      </c>
      <c r="BC63">
        <f t="shared" si="3"/>
        <v>-61049.35397849977</v>
      </c>
      <c r="BD63">
        <f t="shared" si="3"/>
        <v>-61049.353978483625</v>
      </c>
    </row>
    <row r="64" spans="1:56" ht="15.6" x14ac:dyDescent="0.6">
      <c r="A64" s="18" t="s">
        <v>38</v>
      </c>
      <c r="B64" t="s">
        <v>25</v>
      </c>
      <c r="D64">
        <f t="shared" si="4"/>
        <v>56180.38709679991</v>
      </c>
      <c r="E64">
        <f t="shared" si="0"/>
        <v>56180.387096703053</v>
      </c>
      <c r="F64">
        <f t="shared" si="0"/>
        <v>56180.38709679991</v>
      </c>
      <c r="G64">
        <f t="shared" si="0"/>
        <v>3932.6270967498422</v>
      </c>
      <c r="H64">
        <f t="shared" si="0"/>
        <v>3932.6270967982709</v>
      </c>
      <c r="I64">
        <f t="shared" si="0"/>
        <v>-64420.177204295993</v>
      </c>
      <c r="J64">
        <f t="shared" si="0"/>
        <v>-64420.177204303443</v>
      </c>
      <c r="K64">
        <f t="shared" si="0"/>
        <v>-64420.177204299718</v>
      </c>
      <c r="L64">
        <f t="shared" si="0"/>
        <v>-64420.177204299718</v>
      </c>
      <c r="M64">
        <f t="shared" si="0"/>
        <v>-64420.17720430046</v>
      </c>
      <c r="N64">
        <f t="shared" si="0"/>
        <v>-64420.177204299718</v>
      </c>
      <c r="O64" s="18" t="s">
        <v>38</v>
      </c>
      <c r="P64" t="s">
        <v>25</v>
      </c>
      <c r="R64">
        <f t="shared" si="5"/>
        <v>49157.838709700853</v>
      </c>
      <c r="S64">
        <f t="shared" si="1"/>
        <v>49157.838709603995</v>
      </c>
      <c r="T64">
        <f t="shared" si="1"/>
        <v>49157.838709697127</v>
      </c>
      <c r="U64">
        <f t="shared" si="1"/>
        <v>1264.0587096996605</v>
      </c>
      <c r="V64">
        <f t="shared" si="1"/>
        <v>1264.0587096512318</v>
      </c>
      <c r="W64">
        <f t="shared" si="1"/>
        <v>-62734.765591397882</v>
      </c>
      <c r="X64">
        <f t="shared" si="1"/>
        <v>-62734.765591401607</v>
      </c>
      <c r="Y64">
        <f t="shared" si="1"/>
        <v>-62734.765591400115</v>
      </c>
      <c r="Z64">
        <f t="shared" si="1"/>
        <v>-62734.765591400115</v>
      </c>
      <c r="AA64">
        <f t="shared" si="1"/>
        <v>-62734.765591400115</v>
      </c>
      <c r="AB64">
        <f t="shared" si="1"/>
        <v>-62734.76559138298</v>
      </c>
      <c r="AC64" s="18" t="s">
        <v>38</v>
      </c>
      <c r="AD64" t="s">
        <v>25</v>
      </c>
      <c r="AF64">
        <f t="shared" si="6"/>
        <v>45646.564516101032</v>
      </c>
      <c r="AG64">
        <f t="shared" si="2"/>
        <v>45646.564516101032</v>
      </c>
      <c r="AH64">
        <f t="shared" si="2"/>
        <v>45646.564516149461</v>
      </c>
      <c r="AI64">
        <f t="shared" si="2"/>
        <v>-70.225483849644661</v>
      </c>
      <c r="AJ64">
        <f t="shared" si="2"/>
        <v>-70.225483901798725</v>
      </c>
      <c r="AK64">
        <f t="shared" si="2"/>
        <v>-61892.059784896672</v>
      </c>
      <c r="AL64">
        <f t="shared" si="2"/>
        <v>-61892.05978500098</v>
      </c>
      <c r="AM64">
        <f t="shared" si="2"/>
        <v>-61892.059784939884</v>
      </c>
      <c r="AN64">
        <f t="shared" si="2"/>
        <v>-61892.059784939884</v>
      </c>
      <c r="AO64">
        <f t="shared" si="2"/>
        <v>-61892.059784960002</v>
      </c>
      <c r="AP64">
        <f t="shared" si="2"/>
        <v>-74270.471741919959</v>
      </c>
      <c r="AQ64" s="18" t="s">
        <v>38</v>
      </c>
      <c r="AR64" t="s">
        <v>25</v>
      </c>
      <c r="AT64">
        <f t="shared" si="7"/>
        <v>42135.290322601795</v>
      </c>
      <c r="AU64">
        <f t="shared" si="3"/>
        <v>42135.29032259807</v>
      </c>
      <c r="AV64">
        <f t="shared" si="3"/>
        <v>42135.290322551504</v>
      </c>
      <c r="AW64">
        <f t="shared" si="3"/>
        <v>-1404.5096774026752</v>
      </c>
      <c r="AX64">
        <f t="shared" si="3"/>
        <v>-1404.5096774473786</v>
      </c>
      <c r="AY64">
        <f t="shared" si="3"/>
        <v>-61049.35397849977</v>
      </c>
      <c r="AZ64">
        <f t="shared" si="3"/>
        <v>-61049.353978503495</v>
      </c>
      <c r="BA64">
        <f t="shared" si="3"/>
        <v>-61049.353978479652</v>
      </c>
      <c r="BB64">
        <f t="shared" si="3"/>
        <v>-61049.35397849977</v>
      </c>
      <c r="BC64">
        <f t="shared" si="3"/>
        <v>-61049.353978500512</v>
      </c>
      <c r="BD64">
        <f t="shared" si="3"/>
        <v>-61049.353978483006</v>
      </c>
    </row>
  </sheetData>
  <mergeCells count="9">
    <mergeCell ref="AC58:AP58"/>
    <mergeCell ref="AQ58:BD58"/>
    <mergeCell ref="A1:G1"/>
    <mergeCell ref="H1:N1"/>
    <mergeCell ref="O1:U1"/>
    <mergeCell ref="V1:AB1"/>
    <mergeCell ref="A57:AB57"/>
    <mergeCell ref="A58:N58"/>
    <mergeCell ref="O58:AB58"/>
  </mergeCells>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E0E1F-7950-4C18-87FC-C894FC96676A}">
  <dimension ref="A1:BD64"/>
  <sheetViews>
    <sheetView topLeftCell="V1" zoomScale="66" zoomScaleNormal="50" workbookViewId="0">
      <selection activeCell="W3" sqref="W3:AB15"/>
    </sheetView>
  </sheetViews>
  <sheetFormatPr defaultRowHeight="14.4" x14ac:dyDescent="0.55000000000000004"/>
  <sheetData>
    <row r="1" spans="1:28" ht="15.6" customHeight="1" x14ac:dyDescent="0.6">
      <c r="A1" s="39" t="s">
        <v>30</v>
      </c>
      <c r="B1" s="39"/>
      <c r="C1" s="39"/>
      <c r="D1" s="39"/>
      <c r="E1" s="39"/>
      <c r="F1" s="39"/>
      <c r="G1" s="39"/>
      <c r="H1" s="40" t="s">
        <v>31</v>
      </c>
      <c r="I1" s="40"/>
      <c r="J1" s="40"/>
      <c r="K1" s="40"/>
      <c r="L1" s="40"/>
      <c r="M1" s="40"/>
      <c r="N1" s="40"/>
      <c r="O1" s="41" t="s">
        <v>32</v>
      </c>
      <c r="P1" s="41"/>
      <c r="Q1" s="41"/>
      <c r="R1" s="41"/>
      <c r="S1" s="41"/>
      <c r="T1" s="41"/>
      <c r="U1" s="41"/>
      <c r="V1" s="42" t="s">
        <v>33</v>
      </c>
      <c r="W1" s="42"/>
      <c r="X1" s="42"/>
      <c r="Y1" s="42"/>
      <c r="Z1" s="42"/>
      <c r="AA1" s="42"/>
      <c r="AB1" s="42"/>
    </row>
    <row r="2" spans="1:28" x14ac:dyDescent="0.55000000000000004">
      <c r="C2" t="s">
        <v>34</v>
      </c>
      <c r="D2" t="s">
        <v>35</v>
      </c>
      <c r="E2" t="s">
        <v>36</v>
      </c>
      <c r="F2" t="s">
        <v>37</v>
      </c>
      <c r="G2" t="s">
        <v>38</v>
      </c>
      <c r="J2" t="s">
        <v>34</v>
      </c>
      <c r="K2" t="s">
        <v>35</v>
      </c>
      <c r="L2" t="s">
        <v>36</v>
      </c>
      <c r="M2" t="s">
        <v>37</v>
      </c>
      <c r="N2" t="s">
        <v>38</v>
      </c>
      <c r="Q2" t="s">
        <v>34</v>
      </c>
      <c r="R2" t="s">
        <v>35</v>
      </c>
      <c r="S2" t="s">
        <v>36</v>
      </c>
      <c r="T2" t="s">
        <v>37</v>
      </c>
      <c r="U2" t="s">
        <v>38</v>
      </c>
      <c r="X2" t="s">
        <v>34</v>
      </c>
      <c r="Y2" t="s">
        <v>35</v>
      </c>
      <c r="Z2" t="s">
        <v>36</v>
      </c>
      <c r="AA2" t="s">
        <v>37</v>
      </c>
      <c r="AB2" t="s">
        <v>38</v>
      </c>
    </row>
    <row r="3" spans="1:28" x14ac:dyDescent="0.55000000000000004">
      <c r="A3" t="s">
        <v>39</v>
      </c>
      <c r="B3" t="s">
        <v>40</v>
      </c>
      <c r="C3" t="s">
        <v>13</v>
      </c>
      <c r="D3" t="s">
        <v>22</v>
      </c>
      <c r="E3" t="s">
        <v>23</v>
      </c>
      <c r="F3" t="s">
        <v>24</v>
      </c>
      <c r="G3" t="s">
        <v>25</v>
      </c>
      <c r="H3" t="s">
        <v>39</v>
      </c>
      <c r="I3" t="s">
        <v>40</v>
      </c>
      <c r="J3" t="s">
        <v>13</v>
      </c>
      <c r="K3" t="s">
        <v>22</v>
      </c>
      <c r="L3" t="s">
        <v>23</v>
      </c>
      <c r="M3" t="s">
        <v>24</v>
      </c>
      <c r="N3" t="s">
        <v>25</v>
      </c>
      <c r="O3" t="s">
        <v>39</v>
      </c>
      <c r="P3" t="s">
        <v>40</v>
      </c>
      <c r="Q3" t="s">
        <v>13</v>
      </c>
      <c r="R3" t="s">
        <v>22</v>
      </c>
      <c r="S3" t="s">
        <v>23</v>
      </c>
      <c r="T3" t="s">
        <v>24</v>
      </c>
      <c r="U3" t="s">
        <v>25</v>
      </c>
      <c r="V3" t="s">
        <v>39</v>
      </c>
      <c r="W3" t="s">
        <v>40</v>
      </c>
      <c r="X3" t="s">
        <v>13</v>
      </c>
      <c r="Y3" t="s">
        <v>22</v>
      </c>
      <c r="Z3" t="s">
        <v>23</v>
      </c>
      <c r="AA3" t="s">
        <v>24</v>
      </c>
      <c r="AB3" t="s">
        <v>25</v>
      </c>
    </row>
    <row r="4" spans="1:28" x14ac:dyDescent="0.55000000000000004">
      <c r="A4" t="s">
        <v>0</v>
      </c>
      <c r="B4">
        <v>0</v>
      </c>
      <c r="C4">
        <f>$AK19/1000000</f>
        <v>21.233365636999601</v>
      </c>
      <c r="D4">
        <f>$AK20/1000000</f>
        <v>24.5155024422853</v>
      </c>
      <c r="E4">
        <f>$AK21/1000000</f>
        <v>27.527454454203902</v>
      </c>
      <c r="F4">
        <f>$AK22/1000000</f>
        <v>30.457053689856203</v>
      </c>
      <c r="G4">
        <f>$AK23/1000000</f>
        <v>33.3866529255085</v>
      </c>
      <c r="H4" t="s">
        <v>0</v>
      </c>
      <c r="I4">
        <v>0</v>
      </c>
      <c r="J4">
        <f>$AK24/1000000</f>
        <v>21.233365636999601</v>
      </c>
      <c r="K4">
        <f>$AK25/1000000</f>
        <v>24.5155024422853</v>
      </c>
      <c r="L4">
        <f>$AK26/1000000</f>
        <v>27.527454454203902</v>
      </c>
      <c r="M4">
        <f>$AK27/1000000</f>
        <v>30.457053689856203</v>
      </c>
      <c r="N4">
        <f>$AK28/1000000</f>
        <v>33.3866529255085</v>
      </c>
      <c r="O4" t="s">
        <v>0</v>
      </c>
      <c r="P4">
        <v>0</v>
      </c>
      <c r="Q4">
        <f>$AK29/1000000</f>
        <v>21.233365636999601</v>
      </c>
      <c r="R4">
        <f>$AK30/1000000</f>
        <v>24.5155024422853</v>
      </c>
      <c r="S4">
        <f>$AK31/1000000</f>
        <v>27.527454454203902</v>
      </c>
      <c r="T4">
        <f>$AK32/1000000</f>
        <v>30.457053689856203</v>
      </c>
      <c r="U4">
        <f>$AK33/1000000</f>
        <v>33.3866529255085</v>
      </c>
      <c r="V4" t="s">
        <v>0</v>
      </c>
      <c r="W4">
        <v>0</v>
      </c>
      <c r="X4">
        <f>$AK34/1000000</f>
        <v>21.233365636999601</v>
      </c>
      <c r="Y4">
        <f>$AK35/1000000</f>
        <v>24.5155024422853</v>
      </c>
      <c r="Z4">
        <f>$AK36/1000000</f>
        <v>27.527454454203902</v>
      </c>
      <c r="AA4">
        <f>$AK37/1000000</f>
        <v>30.457053689856203</v>
      </c>
      <c r="AB4">
        <f>$AK38/1000000</f>
        <v>33.3866529255085</v>
      </c>
    </row>
    <row r="5" spans="1:28" x14ac:dyDescent="0.55000000000000004">
      <c r="A5" t="s">
        <v>1</v>
      </c>
      <c r="B5">
        <v>1</v>
      </c>
      <c r="C5">
        <f>$AL19/1000000</f>
        <v>21.756208747951799</v>
      </c>
      <c r="D5">
        <f>$AL20/1000000</f>
        <v>24.918457960917202</v>
      </c>
      <c r="E5">
        <f>$AL21/1000000</f>
        <v>27.848057196569499</v>
      </c>
      <c r="F5">
        <f>$AL22/1000000</f>
        <v>30.7776564322218</v>
      </c>
      <c r="G5">
        <f>$AL23/1000000</f>
        <v>33.707255667874101</v>
      </c>
      <c r="H5" t="s">
        <v>1</v>
      </c>
      <c r="I5">
        <v>1</v>
      </c>
      <c r="J5">
        <f>$AL24/1000000</f>
        <v>21.743146807951799</v>
      </c>
      <c r="K5">
        <f>$AL25/1000000</f>
        <v>24.911435412530103</v>
      </c>
      <c r="L5">
        <f>$AL26/1000000</f>
        <v>27.841034648182401</v>
      </c>
      <c r="M5">
        <f>$AL27/1000000</f>
        <v>30.770633883834702</v>
      </c>
      <c r="N5">
        <f>$AL28/1000000</f>
        <v>33.700233119487002</v>
      </c>
      <c r="O5" t="s">
        <v>1</v>
      </c>
      <c r="P5">
        <v>1</v>
      </c>
      <c r="Q5">
        <f>$AL29/1000000</f>
        <v>21.736615837951803</v>
      </c>
      <c r="R5">
        <f>$AL30/1000000</f>
        <v>24.9079241383366</v>
      </c>
      <c r="S5">
        <f>$AL31/1000000</f>
        <v>27.837523373988901</v>
      </c>
      <c r="T5">
        <f>$AL32/1000000</f>
        <v>30.767122609641103</v>
      </c>
      <c r="U5">
        <f>$AL33/1000000</f>
        <v>33.696721845293403</v>
      </c>
      <c r="V5" t="s">
        <v>1</v>
      </c>
      <c r="W5">
        <v>1</v>
      </c>
      <c r="X5">
        <f>$AL34/1000000</f>
        <v>21.730084867951799</v>
      </c>
      <c r="Y5">
        <f>$AL35/1000000</f>
        <v>24.904412864142998</v>
      </c>
      <c r="Z5">
        <f>$AL36/1000000</f>
        <v>27.834012099795302</v>
      </c>
      <c r="AA5">
        <f>$AL37/1000000</f>
        <v>30.7636113354476</v>
      </c>
      <c r="AB5">
        <f>$AL38/1000000</f>
        <v>33.693210571099897</v>
      </c>
    </row>
    <row r="6" spans="1:28" x14ac:dyDescent="0.55000000000000004">
      <c r="A6" t="s">
        <v>2</v>
      </c>
      <c r="B6">
        <v>2</v>
      </c>
      <c r="C6">
        <f>$AM19/1000000</f>
        <v>21.756208747951799</v>
      </c>
      <c r="D6">
        <f>$AM20/1000000</f>
        <v>24.918457960917202</v>
      </c>
      <c r="E6">
        <f>$AM21/1000000</f>
        <v>27.848057196569499</v>
      </c>
      <c r="F6">
        <f>$AM22/1000000</f>
        <v>30.7776564322218</v>
      </c>
      <c r="G6">
        <f>$AM23/1000000</f>
        <v>33.707255667874101</v>
      </c>
      <c r="H6" t="s">
        <v>2</v>
      </c>
      <c r="I6">
        <v>2</v>
      </c>
      <c r="J6">
        <f>$AM24/1000000</f>
        <v>21.730084867951799</v>
      </c>
      <c r="K6">
        <f>$AM25/1000000</f>
        <v>24.904412864142998</v>
      </c>
      <c r="L6">
        <f>$AM26/1000000</f>
        <v>27.834012099795302</v>
      </c>
      <c r="M6">
        <f>$AM27/1000000</f>
        <v>30.7636113354476</v>
      </c>
      <c r="N6">
        <f>$AM28/1000000</f>
        <v>33.693210571099897</v>
      </c>
      <c r="O6" t="s">
        <v>2</v>
      </c>
      <c r="P6">
        <v>2</v>
      </c>
      <c r="Q6">
        <f>$AM29/1000000</f>
        <v>21.717022927951803</v>
      </c>
      <c r="R6">
        <f>$AM30/1000000</f>
        <v>24.897390315755899</v>
      </c>
      <c r="S6">
        <f>$AM31/1000000</f>
        <v>27.8269895514082</v>
      </c>
      <c r="T6">
        <f>$AM32/1000000</f>
        <v>30.756588787060497</v>
      </c>
      <c r="U6">
        <f>$AM33/1000000</f>
        <v>33.686188022712798</v>
      </c>
      <c r="V6" t="s">
        <v>2</v>
      </c>
      <c r="W6">
        <v>2</v>
      </c>
      <c r="X6">
        <f>$AM34/1000000</f>
        <v>21.703960987951799</v>
      </c>
      <c r="Y6">
        <f>$AM35/1000000</f>
        <v>24.890367767368801</v>
      </c>
      <c r="Z6">
        <f>$AM36/1000000</f>
        <v>27.819967003021098</v>
      </c>
      <c r="AA6">
        <f>$AM37/1000000</f>
        <v>30.749566238673399</v>
      </c>
      <c r="AB6">
        <f>$AM38/1000000</f>
        <v>33.6791654743257</v>
      </c>
    </row>
    <row r="7" spans="1:28" x14ac:dyDescent="0.55000000000000004">
      <c r="A7" t="s">
        <v>3</v>
      </c>
      <c r="B7">
        <v>4</v>
      </c>
      <c r="C7">
        <f>$AN19/1000000</f>
        <v>21.756208747951799</v>
      </c>
      <c r="D7">
        <f>$AN20/1000000</f>
        <v>24.918457960917202</v>
      </c>
      <c r="E7">
        <f>$AN21/1000000</f>
        <v>27.848057196569499</v>
      </c>
      <c r="F7">
        <f>$AN22/1000000</f>
        <v>30.7776564322218</v>
      </c>
      <c r="G7">
        <f>$AN23/1000000</f>
        <v>33.707255667874101</v>
      </c>
      <c r="H7" t="s">
        <v>3</v>
      </c>
      <c r="I7">
        <v>4</v>
      </c>
      <c r="J7">
        <f>$AN24/1000000</f>
        <v>21.703960987951799</v>
      </c>
      <c r="K7">
        <f>$AN25/1000000</f>
        <v>24.890367767368801</v>
      </c>
      <c r="L7">
        <f>$AN26/1000000</f>
        <v>27.819967003021098</v>
      </c>
      <c r="M7">
        <f>$AN27/1000000</f>
        <v>30.749566238673399</v>
      </c>
      <c r="N7">
        <f>$AN28/1000000</f>
        <v>33.6791654743257</v>
      </c>
      <c r="O7" t="s">
        <v>3</v>
      </c>
      <c r="P7">
        <v>4</v>
      </c>
      <c r="Q7">
        <f>$AN29/1000000</f>
        <v>21.677837107951802</v>
      </c>
      <c r="R7">
        <f>$AN30/1000000</f>
        <v>24.8763226705946</v>
      </c>
      <c r="S7">
        <f>$AN31/1000000</f>
        <v>27.805921906246901</v>
      </c>
      <c r="T7">
        <f>$AN32/1000000</f>
        <v>30.735521141899198</v>
      </c>
      <c r="U7">
        <f>$AN33/1000000</f>
        <v>33.665120377551503</v>
      </c>
      <c r="V7" t="s">
        <v>3</v>
      </c>
      <c r="W7">
        <v>4</v>
      </c>
      <c r="X7">
        <f>$AN34/1000000</f>
        <v>21.651713227951799</v>
      </c>
      <c r="Y7">
        <f>$AN35/1000000</f>
        <v>24.8622775738204</v>
      </c>
      <c r="Z7">
        <f>$AN36/1000000</f>
        <v>27.791876809472697</v>
      </c>
      <c r="AA7">
        <f>$AN37/1000000</f>
        <v>30.721476045125002</v>
      </c>
      <c r="AB7">
        <f>$AN38/1000000</f>
        <v>33.651075280777299</v>
      </c>
    </row>
    <row r="8" spans="1:28" x14ac:dyDescent="0.55000000000000004">
      <c r="A8" t="s">
        <v>4</v>
      </c>
      <c r="B8">
        <v>6</v>
      </c>
      <c r="C8">
        <f>$AO19/1000000</f>
        <v>21.756208747951799</v>
      </c>
      <c r="D8">
        <f>$AO20/1000000</f>
        <v>24.918457960917202</v>
      </c>
      <c r="E8">
        <f>$AO21/1000000</f>
        <v>27.848057196569499</v>
      </c>
      <c r="F8">
        <f>$AO22/1000000</f>
        <v>30.7776564322218</v>
      </c>
      <c r="G8">
        <f>$AO23/1000000</f>
        <v>33.707255667874101</v>
      </c>
      <c r="H8" t="s">
        <v>4</v>
      </c>
      <c r="I8">
        <v>6</v>
      </c>
      <c r="J8">
        <f>$AO24/1000000</f>
        <v>21.686545067951798</v>
      </c>
      <c r="K8">
        <f>$AO25/1000000</f>
        <v>24.885030630594599</v>
      </c>
      <c r="L8">
        <f>$AO26/1000000</f>
        <v>27.8146298662469</v>
      </c>
      <c r="M8">
        <f>$AO27/1000000</f>
        <v>30.744229101899201</v>
      </c>
      <c r="N8">
        <f>$AO28/1000000</f>
        <v>33.673828337551498</v>
      </c>
      <c r="O8" t="s">
        <v>4</v>
      </c>
      <c r="P8">
        <v>6</v>
      </c>
      <c r="Q8">
        <f>$AO29/1000000</f>
        <v>21.651713227951799</v>
      </c>
      <c r="R8">
        <f>$AO30/1000000</f>
        <v>24.868316965433298</v>
      </c>
      <c r="S8">
        <f>$AO31/1000000</f>
        <v>27.797916201085602</v>
      </c>
      <c r="T8">
        <f>$AO32/1000000</f>
        <v>30.7275154367379</v>
      </c>
      <c r="U8">
        <f>$AO33/1000000</f>
        <v>33.6571146723902</v>
      </c>
      <c r="V8" t="s">
        <v>4</v>
      </c>
      <c r="W8">
        <v>6</v>
      </c>
      <c r="X8">
        <f>$AO34/1000000</f>
        <v>21.6168813879518</v>
      </c>
      <c r="Y8">
        <f>$AO35/1000000</f>
        <v>24.8516033002721</v>
      </c>
      <c r="Z8">
        <f>$AO36/1000000</f>
        <v>27.781202535924301</v>
      </c>
      <c r="AA8">
        <f>$AO37/1000000</f>
        <v>30.710801771576598</v>
      </c>
      <c r="AB8">
        <f>$AO38/1000000</f>
        <v>33.640401007228903</v>
      </c>
    </row>
    <row r="9" spans="1:28" x14ac:dyDescent="0.55000000000000004">
      <c r="A9" t="s">
        <v>5</v>
      </c>
      <c r="B9">
        <v>8</v>
      </c>
      <c r="C9">
        <f>$AP19/1000000</f>
        <v>21.756208747951799</v>
      </c>
      <c r="D9">
        <f>$AP20/1000000</f>
        <v>24.918457960917202</v>
      </c>
      <c r="E9">
        <f>$AP21/1000000</f>
        <v>27.848057196569499</v>
      </c>
      <c r="F9">
        <f>$AP22/1000000</f>
        <v>30.7776564322218</v>
      </c>
      <c r="G9">
        <f>$AP23/1000000</f>
        <v>33.707255667874101</v>
      </c>
      <c r="H9" t="s">
        <v>5</v>
      </c>
      <c r="I9">
        <v>8</v>
      </c>
      <c r="J9">
        <f>$AP24/1000000</f>
        <v>21.6691291479518</v>
      </c>
      <c r="K9">
        <f>$AP25/1000000</f>
        <v>24.879693493820398</v>
      </c>
      <c r="L9">
        <f>$AP26/1000000</f>
        <v>27.809292729472702</v>
      </c>
      <c r="M9">
        <f>$AP27/1000000</f>
        <v>30.738891965124999</v>
      </c>
      <c r="N9">
        <f>$AP28/1000000</f>
        <v>33.668491200777297</v>
      </c>
      <c r="O9" t="s">
        <v>5</v>
      </c>
      <c r="P9">
        <v>8</v>
      </c>
      <c r="Q9">
        <f>$AP29/1000000</f>
        <v>21.625589347951799</v>
      </c>
      <c r="R9">
        <f>$AP30/1000000</f>
        <v>24.860311260272102</v>
      </c>
      <c r="S9">
        <f>$AP31/1000000</f>
        <v>27.7899104959243</v>
      </c>
      <c r="T9">
        <f>$AP32/1000000</f>
        <v>30.719509731576601</v>
      </c>
      <c r="U9">
        <f>$AP33/1000000</f>
        <v>33.649108967228898</v>
      </c>
      <c r="V9" t="s">
        <v>5</v>
      </c>
      <c r="W9">
        <v>8</v>
      </c>
      <c r="X9">
        <f>$AP34/1000000</f>
        <v>21.582049547951797</v>
      </c>
      <c r="Y9">
        <f>$AP35/1000000</f>
        <v>24.8409290267237</v>
      </c>
      <c r="Z9">
        <f>$AP36/1000000</f>
        <v>27.770528262376001</v>
      </c>
      <c r="AA9">
        <f>$AP37/1000000</f>
        <v>30.700127498028198</v>
      </c>
      <c r="AB9">
        <f>$AP38/1000000</f>
        <v>33.629726733680499</v>
      </c>
    </row>
    <row r="10" spans="1:28" x14ac:dyDescent="0.55000000000000004">
      <c r="A10" t="s">
        <v>6</v>
      </c>
      <c r="B10">
        <v>9</v>
      </c>
      <c r="C10">
        <f>$AQ19/1000000</f>
        <v>21.756208747951799</v>
      </c>
      <c r="D10">
        <f>$AQ20/1000000</f>
        <v>24.854037783712901</v>
      </c>
      <c r="E10">
        <f>$AQ21/1000000</f>
        <v>27.783637019365198</v>
      </c>
      <c r="F10">
        <f>$AQ22/1000000</f>
        <v>30.713236255017499</v>
      </c>
      <c r="G10">
        <f>$AQ23/1000000</f>
        <v>33.642835490669803</v>
      </c>
      <c r="H10" t="s">
        <v>6</v>
      </c>
      <c r="I10">
        <v>9</v>
      </c>
      <c r="J10">
        <f>$AQ24/1000000</f>
        <v>21.664775167951799</v>
      </c>
      <c r="K10">
        <f>$AQ25/1000000</f>
        <v>24.816958728229</v>
      </c>
      <c r="L10">
        <f>$AQ26/1000000</f>
        <v>27.746557963881298</v>
      </c>
      <c r="M10">
        <f>$AQ27/1000000</f>
        <v>30.676157199533602</v>
      </c>
      <c r="N10">
        <f>$AQ28/1000000</f>
        <v>33.605756435185903</v>
      </c>
      <c r="O10" t="s">
        <v>6</v>
      </c>
      <c r="P10">
        <v>9</v>
      </c>
      <c r="Q10">
        <f>$AQ29/1000000</f>
        <v>21.619058377951802</v>
      </c>
      <c r="R10">
        <f>$AQ30/1000000</f>
        <v>24.7984192004871</v>
      </c>
      <c r="S10">
        <f>$AQ31/1000000</f>
        <v>27.728018436139401</v>
      </c>
      <c r="T10">
        <f>$AQ32/1000000</f>
        <v>30.657617671791698</v>
      </c>
      <c r="U10">
        <f>$AQ33/1000000</f>
        <v>33.587216907444002</v>
      </c>
      <c r="V10" t="s">
        <v>6</v>
      </c>
      <c r="W10">
        <v>9</v>
      </c>
      <c r="X10">
        <f>$AQ34/1000000</f>
        <v>21.573341587951802</v>
      </c>
      <c r="Y10">
        <f>$AQ35/1000000</f>
        <v>24.779879672745203</v>
      </c>
      <c r="Z10">
        <f>$AQ36/1000000</f>
        <v>27.7094789083975</v>
      </c>
      <c r="AA10">
        <f>$AQ37/1000000</f>
        <v>30.639078144049801</v>
      </c>
      <c r="AB10">
        <f>$AQ38/1000000</f>
        <v>33.568677379702002</v>
      </c>
    </row>
    <row r="11" spans="1:28" x14ac:dyDescent="0.55000000000000004">
      <c r="A11" t="s">
        <v>7</v>
      </c>
      <c r="B11">
        <v>10</v>
      </c>
      <c r="C11">
        <f>$AR19/1000000</f>
        <v>21.756208747951799</v>
      </c>
      <c r="D11">
        <f>$AR20/1000000</f>
        <v>24.789617606508603</v>
      </c>
      <c r="E11">
        <f>$AR21/1000000</f>
        <v>27.7192168421609</v>
      </c>
      <c r="F11">
        <f>$AR22/1000000</f>
        <v>30.648816077813201</v>
      </c>
      <c r="G11">
        <f>$AR23/1000000</f>
        <v>33.578415313465499</v>
      </c>
      <c r="H11" t="s">
        <v>7</v>
      </c>
      <c r="I11">
        <v>10</v>
      </c>
      <c r="J11">
        <f>$AR24/1000000</f>
        <v>21.660421187951801</v>
      </c>
      <c r="K11">
        <f>$AR25/1000000</f>
        <v>24.754223962637699</v>
      </c>
      <c r="L11">
        <f>$AR26/1000000</f>
        <v>27.6838231982899</v>
      </c>
      <c r="M11">
        <f>$AR27/1000000</f>
        <v>30.613422433942198</v>
      </c>
      <c r="N11">
        <f>$AR28/1000000</f>
        <v>33.543021669594502</v>
      </c>
      <c r="O11" t="s">
        <v>7</v>
      </c>
      <c r="P11">
        <v>10</v>
      </c>
      <c r="Q11">
        <f>$AR29/1000000</f>
        <v>21.612527407951799</v>
      </c>
      <c r="R11">
        <f>$AR30/1000000</f>
        <v>24.736527140702201</v>
      </c>
      <c r="S11">
        <f>$AR31/1000000</f>
        <v>27.666126376354502</v>
      </c>
      <c r="T11">
        <f>$AR32/1000000</f>
        <v>30.595725612006703</v>
      </c>
      <c r="U11">
        <f>$AR33/1000000</f>
        <v>33.525324847659</v>
      </c>
      <c r="V11" t="s">
        <v>7</v>
      </c>
      <c r="W11">
        <v>10</v>
      </c>
      <c r="X11">
        <f>$AR34/1000000</f>
        <v>21.5646336279518</v>
      </c>
      <c r="Y11">
        <f>$AR35/1000000</f>
        <v>24.718830318766699</v>
      </c>
      <c r="Z11">
        <f>$AR36/1000000</f>
        <v>27.648429554419</v>
      </c>
      <c r="AA11">
        <f>$AR37/1000000</f>
        <v>30.578028790071301</v>
      </c>
      <c r="AB11">
        <f>$AR38/1000000</f>
        <v>33.507628025723498</v>
      </c>
    </row>
    <row r="12" spans="1:28" x14ac:dyDescent="0.55000000000000004">
      <c r="A12" t="s">
        <v>8</v>
      </c>
      <c r="B12">
        <v>15</v>
      </c>
      <c r="C12">
        <f>$AS19/1000000</f>
        <v>21.5379174848348</v>
      </c>
      <c r="D12">
        <f>$AS20/1000000</f>
        <v>24.467516720487101</v>
      </c>
      <c r="E12">
        <f>$AS21/1000000</f>
        <v>27.397115956139402</v>
      </c>
      <c r="F12">
        <f>$AS22/1000000</f>
        <v>30.326715191791699</v>
      </c>
      <c r="G12">
        <f>$AS23/1000000</f>
        <v>33.256314427443996</v>
      </c>
      <c r="H12" t="s">
        <v>8</v>
      </c>
      <c r="I12">
        <v>15</v>
      </c>
      <c r="J12">
        <f>$AS24/1000000</f>
        <v>21.510950899028401</v>
      </c>
      <c r="K12">
        <f>$AS25/1000000</f>
        <v>24.440550134680699</v>
      </c>
      <c r="L12">
        <f>$AS26/1000000</f>
        <v>27.3701493703329</v>
      </c>
      <c r="M12">
        <f>$AS27/1000000</f>
        <v>30.299748605985197</v>
      </c>
      <c r="N12">
        <f>$AS28/1000000</f>
        <v>33.229347841637498</v>
      </c>
      <c r="O12" t="s">
        <v>8</v>
      </c>
      <c r="P12">
        <v>15</v>
      </c>
      <c r="Q12">
        <f>$AS29/1000000</f>
        <v>21.497467606125102</v>
      </c>
      <c r="R12">
        <f>$AS30/1000000</f>
        <v>24.4270668417774</v>
      </c>
      <c r="S12">
        <f>$AS31/1000000</f>
        <v>27.356666077429701</v>
      </c>
      <c r="T12">
        <f>$AS32/1000000</f>
        <v>30.286265313081998</v>
      </c>
      <c r="U12">
        <f>$AS33/1000000</f>
        <v>33.215864548734302</v>
      </c>
      <c r="V12" t="s">
        <v>8</v>
      </c>
      <c r="W12">
        <v>15</v>
      </c>
      <c r="X12">
        <f>$AS34/1000000</f>
        <v>21.483984313221903</v>
      </c>
      <c r="Y12">
        <f>$AS35/1000000</f>
        <v>24.4135835488742</v>
      </c>
      <c r="Z12">
        <f>$AS36/1000000</f>
        <v>27.343182784526501</v>
      </c>
      <c r="AA12">
        <f>$AS37/1000000</f>
        <v>30.272782020178798</v>
      </c>
      <c r="AB12">
        <f>$AS38/1000000</f>
        <v>33.202381255831099</v>
      </c>
    </row>
    <row r="13" spans="1:28" x14ac:dyDescent="0.55000000000000004">
      <c r="A13" t="s">
        <v>9</v>
      </c>
      <c r="B13">
        <v>20</v>
      </c>
      <c r="C13">
        <f>$AT19/1000000</f>
        <v>21.215816598813298</v>
      </c>
      <c r="D13">
        <f>$AT20/1000000</f>
        <v>24.145415834465602</v>
      </c>
      <c r="E13">
        <f>$AT21/1000000</f>
        <v>27.0750150701179</v>
      </c>
      <c r="F13">
        <f>$AT22/1000000</f>
        <v>30.0046143057702</v>
      </c>
      <c r="G13">
        <f>$AT23/1000000</f>
        <v>32.934213541422501</v>
      </c>
      <c r="H13" t="s">
        <v>9</v>
      </c>
      <c r="I13">
        <v>20</v>
      </c>
      <c r="J13">
        <f>$AT24/1000000</f>
        <v>21.197277071071401</v>
      </c>
      <c r="K13">
        <f>$AT25/1000000</f>
        <v>24.126876306723698</v>
      </c>
      <c r="L13">
        <f>$AT26/1000000</f>
        <v>27.056475542375999</v>
      </c>
      <c r="M13">
        <f>$AT27/1000000</f>
        <v>29.9860747780282</v>
      </c>
      <c r="N13">
        <f>$AT28/1000000</f>
        <v>32.915674013680501</v>
      </c>
      <c r="O13" t="s">
        <v>9</v>
      </c>
      <c r="P13">
        <v>20</v>
      </c>
      <c r="Q13">
        <f>$AT29/1000000</f>
        <v>21.188007307200397</v>
      </c>
      <c r="R13">
        <f>$AT30/1000000</f>
        <v>24.117606542852698</v>
      </c>
      <c r="S13">
        <f>$AT31/1000000</f>
        <v>27.047205778505003</v>
      </c>
      <c r="T13">
        <f>$AT32/1000000</f>
        <v>29.9768050141573</v>
      </c>
      <c r="U13">
        <f>$AT33/1000000</f>
        <v>32.906404249809597</v>
      </c>
      <c r="V13" t="s">
        <v>9</v>
      </c>
      <c r="W13">
        <v>20</v>
      </c>
      <c r="X13">
        <f>$AT34/1000000</f>
        <v>21.178737543329397</v>
      </c>
      <c r="Y13">
        <f>$AT35/1000000</f>
        <v>24.108336778981702</v>
      </c>
      <c r="Z13">
        <f>$AT36/1000000</f>
        <v>27.037936014633999</v>
      </c>
      <c r="AA13">
        <f>$AT37/1000000</f>
        <v>29.9675352502863</v>
      </c>
      <c r="AB13">
        <f>$AT38/1000000</f>
        <v>32.897134485938601</v>
      </c>
    </row>
    <row r="14" spans="1:28" x14ac:dyDescent="0.55000000000000004">
      <c r="A14" t="s">
        <v>10</v>
      </c>
      <c r="B14">
        <v>25</v>
      </c>
      <c r="C14">
        <f>$AU19/1000000</f>
        <v>20.893715712791799</v>
      </c>
      <c r="D14">
        <f>$AU20/1000000</f>
        <v>23.823314948444096</v>
      </c>
      <c r="E14">
        <f>$AU21/1000000</f>
        <v>26.752914184096401</v>
      </c>
      <c r="F14">
        <f>$AU22/1000000</f>
        <v>29.682513419748702</v>
      </c>
      <c r="G14">
        <f>$AU23/1000000</f>
        <v>32.612112655400999</v>
      </c>
      <c r="H14" t="s">
        <v>10</v>
      </c>
      <c r="I14">
        <v>25</v>
      </c>
      <c r="J14">
        <f>$AU24/1000000</f>
        <v>20.883603243114401</v>
      </c>
      <c r="K14">
        <f>$AU25/1000000</f>
        <v>23.813202478766698</v>
      </c>
      <c r="L14">
        <f>$AU26/1000000</f>
        <v>26.742801714418999</v>
      </c>
      <c r="M14">
        <f>$AU27/1000000</f>
        <v>29.672400950071303</v>
      </c>
      <c r="N14">
        <f>$AU28/1000000</f>
        <v>32.602000185723497</v>
      </c>
      <c r="O14" t="s">
        <v>10</v>
      </c>
      <c r="P14">
        <v>25</v>
      </c>
      <c r="Q14">
        <f>$AU29/1000000</f>
        <v>20.878547008275699</v>
      </c>
      <c r="R14">
        <f>$AU30/1000000</f>
        <v>23.808146243928</v>
      </c>
      <c r="S14">
        <f>$AU31/1000000</f>
        <v>26.737745479580301</v>
      </c>
      <c r="T14">
        <f>$AU32/1000000</f>
        <v>29.667344715232499</v>
      </c>
      <c r="U14">
        <f>$AU33/1000000</f>
        <v>32.5969439508848</v>
      </c>
      <c r="V14" t="s">
        <v>10</v>
      </c>
      <c r="W14">
        <v>25</v>
      </c>
      <c r="X14">
        <f>$AU34/1000000</f>
        <v>20.873490773437002</v>
      </c>
      <c r="Y14">
        <f>$AU35/1000000</f>
        <v>23.803090009089299</v>
      </c>
      <c r="Z14">
        <f>$AU36/1000000</f>
        <v>26.732689244741501</v>
      </c>
      <c r="AA14">
        <f>$AU37/1000000</f>
        <v>29.662288480393801</v>
      </c>
      <c r="AB14">
        <f>$AU38/1000000</f>
        <v>32.591887716046095</v>
      </c>
    </row>
    <row r="15" spans="1:28" x14ac:dyDescent="0.55000000000000004">
      <c r="A15" t="s">
        <v>11</v>
      </c>
      <c r="B15">
        <v>31</v>
      </c>
      <c r="C15">
        <f>$AV19/1000000</f>
        <v>20.507194649565999</v>
      </c>
      <c r="D15">
        <f>$AV20/1000000</f>
        <v>23.4367938852183</v>
      </c>
      <c r="E15">
        <f>$AV21/1000000</f>
        <v>26.366393120870601</v>
      </c>
      <c r="F15">
        <f>$AV22/1000000</f>
        <v>29.295992356522898</v>
      </c>
      <c r="G15">
        <f>$AV23/1000000</f>
        <v>32.225591592175199</v>
      </c>
      <c r="H15" t="s">
        <v>11</v>
      </c>
      <c r="I15">
        <v>31</v>
      </c>
      <c r="J15">
        <f>$AV24/1000000</f>
        <v>20.507194649565999</v>
      </c>
      <c r="K15">
        <f>$AV25/1000000</f>
        <v>23.4367938852183</v>
      </c>
      <c r="L15">
        <f>$AV26/1000000</f>
        <v>26.366393120870601</v>
      </c>
      <c r="M15">
        <f>$AV27/1000000</f>
        <v>29.295992356522898</v>
      </c>
      <c r="N15">
        <f>$AV28/1000000</f>
        <v>32.225591592175199</v>
      </c>
      <c r="O15" t="s">
        <v>11</v>
      </c>
      <c r="P15">
        <v>31</v>
      </c>
      <c r="Q15">
        <f>$AV29/1000000</f>
        <v>20.507194649565999</v>
      </c>
      <c r="R15">
        <f>$AV30/1000000</f>
        <v>23.4367938852183</v>
      </c>
      <c r="S15">
        <f>$AV31/1000000</f>
        <v>26.366393120870601</v>
      </c>
      <c r="T15">
        <f>$AV32/1000000</f>
        <v>29.295992356522898</v>
      </c>
      <c r="U15">
        <f>$AV33/1000000</f>
        <v>32.225591592175199</v>
      </c>
      <c r="V15" t="s">
        <v>11</v>
      </c>
      <c r="W15">
        <v>31</v>
      </c>
      <c r="X15">
        <f>$AV34/1000000</f>
        <v>20.507194649565999</v>
      </c>
      <c r="Y15">
        <f>$AV35/1000000</f>
        <v>23.4367938852183</v>
      </c>
      <c r="Z15">
        <f>$AV36/1000000</f>
        <v>26.366393120870601</v>
      </c>
      <c r="AA15">
        <f>$AV37/1000000</f>
        <v>29.295992356522898</v>
      </c>
      <c r="AB15">
        <f>$AV38/1000000</f>
        <v>32.225591592175199</v>
      </c>
    </row>
    <row r="18" spans="35:48" x14ac:dyDescent="0.55000000000000004">
      <c r="AK18" t="s">
        <v>0</v>
      </c>
      <c r="AL18" t="s">
        <v>1</v>
      </c>
      <c r="AM18" t="s">
        <v>2</v>
      </c>
      <c r="AN18" t="s">
        <v>3</v>
      </c>
      <c r="AO18" t="s">
        <v>4</v>
      </c>
      <c r="AP18" t="s">
        <v>5</v>
      </c>
      <c r="AQ18" t="s">
        <v>6</v>
      </c>
      <c r="AR18" t="s">
        <v>7</v>
      </c>
      <c r="AS18" t="s">
        <v>8</v>
      </c>
      <c r="AT18" t="s">
        <v>9</v>
      </c>
      <c r="AU18" t="s">
        <v>10</v>
      </c>
      <c r="AV18" t="s">
        <v>11</v>
      </c>
    </row>
    <row r="19" spans="35:48" x14ac:dyDescent="0.55000000000000004">
      <c r="AI19" t="s">
        <v>12</v>
      </c>
      <c r="AJ19" t="s">
        <v>13</v>
      </c>
      <c r="AK19">
        <v>21233365.6369996</v>
      </c>
      <c r="AL19">
        <v>21756208.747951798</v>
      </c>
      <c r="AM19">
        <v>21756208.747951798</v>
      </c>
      <c r="AN19">
        <v>21756208.747951798</v>
      </c>
      <c r="AO19">
        <v>21756208.747951798</v>
      </c>
      <c r="AP19">
        <v>21756208.747951798</v>
      </c>
      <c r="AQ19">
        <v>21756208.747951798</v>
      </c>
      <c r="AR19">
        <v>21756208.747951798</v>
      </c>
      <c r="AS19">
        <v>21537917.484834801</v>
      </c>
      <c r="AT19">
        <v>21215816.598813299</v>
      </c>
      <c r="AU19">
        <v>20893715.7127918</v>
      </c>
      <c r="AV19">
        <v>20507194.649565998</v>
      </c>
    </row>
    <row r="20" spans="35:48" x14ac:dyDescent="0.55000000000000004">
      <c r="AI20" t="s">
        <v>12</v>
      </c>
      <c r="AJ20" t="s">
        <v>22</v>
      </c>
      <c r="AK20">
        <v>24515502.442285299</v>
      </c>
      <c r="AL20">
        <v>24918457.960917201</v>
      </c>
      <c r="AM20">
        <v>24918457.960917201</v>
      </c>
      <c r="AN20">
        <v>24918457.960917201</v>
      </c>
      <c r="AO20">
        <v>24918457.960917201</v>
      </c>
      <c r="AP20">
        <v>24918457.960917201</v>
      </c>
      <c r="AQ20">
        <v>24854037.783712901</v>
      </c>
      <c r="AR20">
        <v>24789617.606508601</v>
      </c>
      <c r="AS20">
        <v>24467516.720487099</v>
      </c>
      <c r="AT20">
        <v>24145415.834465601</v>
      </c>
      <c r="AU20">
        <v>23823314.948444098</v>
      </c>
      <c r="AV20">
        <v>23436793.8852183</v>
      </c>
    </row>
    <row r="21" spans="35:48" x14ac:dyDescent="0.55000000000000004">
      <c r="AI21" t="s">
        <v>12</v>
      </c>
      <c r="AJ21" t="s">
        <v>23</v>
      </c>
      <c r="AK21">
        <v>27527454.4542039</v>
      </c>
      <c r="AL21">
        <v>27848057.196569499</v>
      </c>
      <c r="AM21">
        <v>27848057.196569499</v>
      </c>
      <c r="AN21">
        <v>27848057.196569499</v>
      </c>
      <c r="AO21">
        <v>27848057.196569499</v>
      </c>
      <c r="AP21">
        <v>27848057.196569499</v>
      </c>
      <c r="AQ21">
        <v>27783637.019365199</v>
      </c>
      <c r="AR21">
        <v>27719216.842160899</v>
      </c>
      <c r="AS21">
        <v>27397115.956139401</v>
      </c>
      <c r="AT21">
        <v>27075015.070117898</v>
      </c>
      <c r="AU21">
        <v>26752914.1840964</v>
      </c>
      <c r="AV21">
        <v>26366393.120870601</v>
      </c>
    </row>
    <row r="22" spans="35:48" x14ac:dyDescent="0.55000000000000004">
      <c r="AI22" t="s">
        <v>12</v>
      </c>
      <c r="AJ22" t="s">
        <v>24</v>
      </c>
      <c r="AK22">
        <v>30457053.689856201</v>
      </c>
      <c r="AL22">
        <v>30777656.4322218</v>
      </c>
      <c r="AM22">
        <v>30777656.4322218</v>
      </c>
      <c r="AN22">
        <v>30777656.4322218</v>
      </c>
      <c r="AO22">
        <v>30777656.4322218</v>
      </c>
      <c r="AP22">
        <v>30777656.4322218</v>
      </c>
      <c r="AQ22">
        <v>30713236.2550175</v>
      </c>
      <c r="AR22">
        <v>30648816.077813201</v>
      </c>
      <c r="AS22">
        <v>30326715.191791698</v>
      </c>
      <c r="AT22">
        <v>30004614.3057702</v>
      </c>
      <c r="AU22">
        <v>29682513.419748701</v>
      </c>
      <c r="AV22">
        <v>29295992.356522899</v>
      </c>
    </row>
    <row r="23" spans="35:48" x14ac:dyDescent="0.55000000000000004">
      <c r="AI23" t="s">
        <v>12</v>
      </c>
      <c r="AJ23" t="s">
        <v>25</v>
      </c>
      <c r="AK23">
        <v>33386652.925508499</v>
      </c>
      <c r="AL23">
        <v>33707255.667874098</v>
      </c>
      <c r="AM23">
        <v>33707255.667874098</v>
      </c>
      <c r="AN23">
        <v>33707255.667874098</v>
      </c>
      <c r="AO23">
        <v>33707255.667874098</v>
      </c>
      <c r="AP23">
        <v>33707255.667874098</v>
      </c>
      <c r="AQ23">
        <v>33642835.490669802</v>
      </c>
      <c r="AR23">
        <v>33578415.313465498</v>
      </c>
      <c r="AS23">
        <v>33256314.427444</v>
      </c>
      <c r="AT23">
        <v>32934213.541422501</v>
      </c>
      <c r="AU23">
        <v>32612112.655400999</v>
      </c>
      <c r="AV23">
        <v>32225591.592175201</v>
      </c>
    </row>
    <row r="24" spans="35:48" x14ac:dyDescent="0.55000000000000004">
      <c r="AI24" t="s">
        <v>26</v>
      </c>
      <c r="AJ24" t="s">
        <v>13</v>
      </c>
      <c r="AK24">
        <v>21233365.6369996</v>
      </c>
      <c r="AL24">
        <v>21743146.807951801</v>
      </c>
      <c r="AM24">
        <v>21730084.867951799</v>
      </c>
      <c r="AN24">
        <v>21703960.9879518</v>
      </c>
      <c r="AO24">
        <v>21686545.067951798</v>
      </c>
      <c r="AP24">
        <v>21669129.1479518</v>
      </c>
      <c r="AQ24">
        <v>21664775.1679518</v>
      </c>
      <c r="AR24">
        <v>21660421.187951799</v>
      </c>
      <c r="AS24">
        <v>21510950.899028402</v>
      </c>
      <c r="AT24">
        <v>21197277.071071401</v>
      </c>
      <c r="AU24">
        <v>20883603.243114401</v>
      </c>
      <c r="AV24">
        <v>20507194.649565998</v>
      </c>
    </row>
    <row r="25" spans="35:48" x14ac:dyDescent="0.55000000000000004">
      <c r="AI25" t="s">
        <v>26</v>
      </c>
      <c r="AJ25" t="s">
        <v>22</v>
      </c>
      <c r="AK25">
        <v>24515502.442285299</v>
      </c>
      <c r="AL25">
        <v>24911435.412530102</v>
      </c>
      <c r="AM25">
        <v>24904412.864142999</v>
      </c>
      <c r="AN25">
        <v>24890367.767368801</v>
      </c>
      <c r="AO25">
        <v>24885030.6305946</v>
      </c>
      <c r="AP25">
        <v>24879693.493820399</v>
      </c>
      <c r="AQ25">
        <v>24816958.728229001</v>
      </c>
      <c r="AR25">
        <v>24754223.9626377</v>
      </c>
      <c r="AS25">
        <v>24440550.1346807</v>
      </c>
      <c r="AT25">
        <v>24126876.306723699</v>
      </c>
      <c r="AU25">
        <v>23813202.478766698</v>
      </c>
      <c r="AV25">
        <v>23436793.8852183</v>
      </c>
    </row>
    <row r="26" spans="35:48" x14ac:dyDescent="0.55000000000000004">
      <c r="AI26" t="s">
        <v>26</v>
      </c>
      <c r="AJ26" t="s">
        <v>23</v>
      </c>
      <c r="AK26">
        <v>27527454.4542039</v>
      </c>
      <c r="AL26">
        <v>27841034.6481824</v>
      </c>
      <c r="AM26">
        <v>27834012.099795301</v>
      </c>
      <c r="AN26">
        <v>27819967.003021099</v>
      </c>
      <c r="AO26">
        <v>27814629.866246901</v>
      </c>
      <c r="AP26">
        <v>27809292.729472701</v>
      </c>
      <c r="AQ26">
        <v>27746557.963881299</v>
      </c>
      <c r="AR26">
        <v>27683823.198289901</v>
      </c>
      <c r="AS26">
        <v>27370149.3703329</v>
      </c>
      <c r="AT26">
        <v>27056475.542376</v>
      </c>
      <c r="AU26">
        <v>26742801.714419</v>
      </c>
      <c r="AV26">
        <v>26366393.120870601</v>
      </c>
    </row>
    <row r="27" spans="35:48" x14ac:dyDescent="0.55000000000000004">
      <c r="AI27" t="s">
        <v>26</v>
      </c>
      <c r="AJ27" t="s">
        <v>24</v>
      </c>
      <c r="AK27">
        <v>30457053.689856201</v>
      </c>
      <c r="AL27">
        <v>30770633.883834701</v>
      </c>
      <c r="AM27">
        <v>30763611.335447598</v>
      </c>
      <c r="AN27">
        <v>30749566.2386734</v>
      </c>
      <c r="AO27">
        <v>30744229.101899199</v>
      </c>
      <c r="AP27">
        <v>30738891.965124998</v>
      </c>
      <c r="AQ27">
        <v>30676157.1995336</v>
      </c>
      <c r="AR27">
        <v>30613422.433942199</v>
      </c>
      <c r="AS27">
        <v>30299748.605985198</v>
      </c>
      <c r="AT27">
        <v>29986074.778028201</v>
      </c>
      <c r="AU27">
        <v>29672400.950071301</v>
      </c>
      <c r="AV27">
        <v>29295992.356522899</v>
      </c>
    </row>
    <row r="28" spans="35:48" x14ac:dyDescent="0.55000000000000004">
      <c r="AI28" t="s">
        <v>26</v>
      </c>
      <c r="AJ28" t="s">
        <v>25</v>
      </c>
      <c r="AK28">
        <v>33386652.925508499</v>
      </c>
      <c r="AL28">
        <v>33700233.119487002</v>
      </c>
      <c r="AM28">
        <v>33693210.5710999</v>
      </c>
      <c r="AN28">
        <v>33679165.474325702</v>
      </c>
      <c r="AO28">
        <v>33673828.337551497</v>
      </c>
      <c r="AP28">
        <v>33668491.2007773</v>
      </c>
      <c r="AQ28">
        <v>33605756.435185902</v>
      </c>
      <c r="AR28">
        <v>33543021.6695945</v>
      </c>
      <c r="AS28">
        <v>33229347.8416375</v>
      </c>
      <c r="AT28">
        <v>32915674.013680499</v>
      </c>
      <c r="AU28">
        <v>32602000.185723498</v>
      </c>
      <c r="AV28">
        <v>32225591.592175201</v>
      </c>
    </row>
    <row r="29" spans="35:48" x14ac:dyDescent="0.55000000000000004">
      <c r="AI29" t="s">
        <v>27</v>
      </c>
      <c r="AJ29" t="s">
        <v>13</v>
      </c>
      <c r="AK29">
        <v>21233365.6369996</v>
      </c>
      <c r="AL29">
        <v>21736615.837951802</v>
      </c>
      <c r="AM29">
        <v>21717022.927951802</v>
      </c>
      <c r="AN29">
        <v>21677837.107951801</v>
      </c>
      <c r="AO29">
        <v>21651713.227951799</v>
      </c>
      <c r="AP29">
        <v>21625589.3479518</v>
      </c>
      <c r="AQ29">
        <v>21619058.377951801</v>
      </c>
      <c r="AR29">
        <v>21612527.407951798</v>
      </c>
      <c r="AS29">
        <v>21497467.606125101</v>
      </c>
      <c r="AT29">
        <v>21188007.307200398</v>
      </c>
      <c r="AU29">
        <v>20878547.008275699</v>
      </c>
      <c r="AV29">
        <v>20507194.649565998</v>
      </c>
    </row>
    <row r="30" spans="35:48" x14ac:dyDescent="0.55000000000000004">
      <c r="AI30" t="s">
        <v>27</v>
      </c>
      <c r="AJ30" t="s">
        <v>22</v>
      </c>
      <c r="AK30">
        <v>24515502.442285299</v>
      </c>
      <c r="AL30">
        <v>24907924.138336599</v>
      </c>
      <c r="AM30">
        <v>24897390.3157559</v>
      </c>
      <c r="AN30">
        <v>24876322.670594599</v>
      </c>
      <c r="AO30">
        <v>24868316.9654333</v>
      </c>
      <c r="AP30">
        <v>24860311.260272101</v>
      </c>
      <c r="AQ30">
        <v>24798419.2004871</v>
      </c>
      <c r="AR30">
        <v>24736527.140702199</v>
      </c>
      <c r="AS30">
        <v>24427066.841777399</v>
      </c>
      <c r="AT30">
        <v>24117606.5428527</v>
      </c>
      <c r="AU30">
        <v>23808146.243928</v>
      </c>
      <c r="AV30">
        <v>23436793.8852183</v>
      </c>
    </row>
    <row r="31" spans="35:48" x14ac:dyDescent="0.55000000000000004">
      <c r="AI31" t="s">
        <v>27</v>
      </c>
      <c r="AJ31" t="s">
        <v>23</v>
      </c>
      <c r="AK31">
        <v>27527454.4542039</v>
      </c>
      <c r="AL31">
        <v>27837523.3739889</v>
      </c>
      <c r="AM31">
        <v>27826989.551408201</v>
      </c>
      <c r="AN31">
        <v>27805921.906246901</v>
      </c>
      <c r="AO31">
        <v>27797916.201085601</v>
      </c>
      <c r="AP31">
        <v>27789910.495924301</v>
      </c>
      <c r="AQ31">
        <v>27728018.436139401</v>
      </c>
      <c r="AR31">
        <v>27666126.376354501</v>
      </c>
      <c r="AS31">
        <v>27356666.077429701</v>
      </c>
      <c r="AT31">
        <v>27047205.778505001</v>
      </c>
      <c r="AU31">
        <v>26737745.479580302</v>
      </c>
      <c r="AV31">
        <v>26366393.120870601</v>
      </c>
    </row>
    <row r="32" spans="35:48" x14ac:dyDescent="0.55000000000000004">
      <c r="AI32" t="s">
        <v>27</v>
      </c>
      <c r="AJ32" t="s">
        <v>24</v>
      </c>
      <c r="AK32">
        <v>30457053.689856201</v>
      </c>
      <c r="AL32">
        <v>30767122.609641101</v>
      </c>
      <c r="AM32">
        <v>30756588.787060499</v>
      </c>
      <c r="AN32">
        <v>30735521.141899198</v>
      </c>
      <c r="AO32">
        <v>30727515.436737899</v>
      </c>
      <c r="AP32">
        <v>30719509.731576599</v>
      </c>
      <c r="AQ32">
        <v>30657617.671791699</v>
      </c>
      <c r="AR32">
        <v>30595725.612006702</v>
      </c>
      <c r="AS32">
        <v>30286265.313081998</v>
      </c>
      <c r="AT32">
        <v>29976805.014157299</v>
      </c>
      <c r="AU32">
        <v>29667344.715232499</v>
      </c>
      <c r="AV32">
        <v>29295992.356522899</v>
      </c>
    </row>
    <row r="33" spans="3:48" x14ac:dyDescent="0.55000000000000004">
      <c r="AI33" t="s">
        <v>27</v>
      </c>
      <c r="AJ33" t="s">
        <v>25</v>
      </c>
      <c r="AK33">
        <v>33386652.925508499</v>
      </c>
      <c r="AL33">
        <v>33696721.845293403</v>
      </c>
      <c r="AM33">
        <v>33686188.022712797</v>
      </c>
      <c r="AN33">
        <v>33665120.377551503</v>
      </c>
      <c r="AO33">
        <v>33657114.6723902</v>
      </c>
      <c r="AP33">
        <v>33649108.967228897</v>
      </c>
      <c r="AQ33">
        <v>33587216.907444</v>
      </c>
      <c r="AR33">
        <v>33525324.847658999</v>
      </c>
      <c r="AS33">
        <v>33215864.5487343</v>
      </c>
      <c r="AT33">
        <v>32906404.2498096</v>
      </c>
      <c r="AU33">
        <v>32596943.9508848</v>
      </c>
      <c r="AV33">
        <v>32225591.592175201</v>
      </c>
    </row>
    <row r="34" spans="3:48" x14ac:dyDescent="0.55000000000000004">
      <c r="AI34" t="s">
        <v>28</v>
      </c>
      <c r="AJ34" t="s">
        <v>13</v>
      </c>
      <c r="AK34">
        <v>21233365.6369996</v>
      </c>
      <c r="AL34">
        <v>21730084.867951799</v>
      </c>
      <c r="AM34">
        <v>21703960.9879518</v>
      </c>
      <c r="AN34">
        <v>21651713.227951799</v>
      </c>
      <c r="AO34">
        <v>21616881.387951799</v>
      </c>
      <c r="AP34">
        <v>21582049.547951799</v>
      </c>
      <c r="AQ34">
        <v>21573341.587951802</v>
      </c>
      <c r="AR34">
        <v>21564633.627951801</v>
      </c>
      <c r="AS34">
        <v>21483984.313221902</v>
      </c>
      <c r="AT34">
        <v>21178737.543329399</v>
      </c>
      <c r="AU34">
        <v>20873490.773437001</v>
      </c>
      <c r="AV34">
        <v>20507194.649565998</v>
      </c>
    </row>
    <row r="35" spans="3:48" x14ac:dyDescent="0.55000000000000004">
      <c r="AI35" t="s">
        <v>28</v>
      </c>
      <c r="AJ35" t="s">
        <v>22</v>
      </c>
      <c r="AK35">
        <v>24515502.442285299</v>
      </c>
      <c r="AL35">
        <v>24904412.864142999</v>
      </c>
      <c r="AM35">
        <v>24890367.767368801</v>
      </c>
      <c r="AN35">
        <v>24862277.573820401</v>
      </c>
      <c r="AO35">
        <v>24851603.3002721</v>
      </c>
      <c r="AP35">
        <v>24840929.026723702</v>
      </c>
      <c r="AQ35">
        <v>24779879.672745202</v>
      </c>
      <c r="AR35">
        <v>24718830.318766698</v>
      </c>
      <c r="AS35">
        <v>24413583.548874199</v>
      </c>
      <c r="AT35">
        <v>24108336.778981701</v>
      </c>
      <c r="AU35">
        <v>23803090.009089299</v>
      </c>
      <c r="AV35">
        <v>23436793.8852183</v>
      </c>
    </row>
    <row r="36" spans="3:48" x14ac:dyDescent="0.55000000000000004">
      <c r="AI36" t="s">
        <v>28</v>
      </c>
      <c r="AJ36" t="s">
        <v>23</v>
      </c>
      <c r="AK36">
        <v>27527454.4542039</v>
      </c>
      <c r="AL36">
        <v>27834012.099795301</v>
      </c>
      <c r="AM36">
        <v>27819967.003021099</v>
      </c>
      <c r="AN36">
        <v>27791876.809472699</v>
      </c>
      <c r="AO36">
        <v>27781202.535924301</v>
      </c>
      <c r="AP36">
        <v>27770528.262375999</v>
      </c>
      <c r="AQ36">
        <v>27709478.908397499</v>
      </c>
      <c r="AR36">
        <v>27648429.554419</v>
      </c>
      <c r="AS36">
        <v>27343182.784526501</v>
      </c>
      <c r="AT36">
        <v>27037936.014633998</v>
      </c>
      <c r="AU36">
        <v>26732689.244741499</v>
      </c>
      <c r="AV36">
        <v>26366393.120870601</v>
      </c>
    </row>
    <row r="37" spans="3:48" x14ac:dyDescent="0.55000000000000004">
      <c r="C37">
        <v>0</v>
      </c>
      <c r="AI37" t="s">
        <v>28</v>
      </c>
      <c r="AJ37" t="s">
        <v>24</v>
      </c>
      <c r="AK37">
        <v>30457053.689856201</v>
      </c>
      <c r="AL37">
        <v>30763611.335447598</v>
      </c>
      <c r="AM37">
        <v>30749566.2386734</v>
      </c>
      <c r="AN37">
        <v>30721476.045125</v>
      </c>
      <c r="AO37">
        <v>30710801.771576598</v>
      </c>
      <c r="AP37">
        <v>30700127.4980282</v>
      </c>
      <c r="AQ37">
        <v>30639078.144049801</v>
      </c>
      <c r="AR37">
        <v>30578028.790071301</v>
      </c>
      <c r="AS37">
        <v>30272782.020178799</v>
      </c>
      <c r="AT37">
        <v>29967535.2502863</v>
      </c>
      <c r="AU37">
        <v>29662288.480393801</v>
      </c>
      <c r="AV37">
        <v>29295992.356522899</v>
      </c>
    </row>
    <row r="38" spans="3:48" x14ac:dyDescent="0.55000000000000004">
      <c r="V38" t="s">
        <v>41</v>
      </c>
      <c r="AI38" t="s">
        <v>28</v>
      </c>
      <c r="AJ38" t="s">
        <v>25</v>
      </c>
      <c r="AK38">
        <v>33386652.925508499</v>
      </c>
      <c r="AL38">
        <v>33693210.5710999</v>
      </c>
      <c r="AM38">
        <v>33679165.474325702</v>
      </c>
      <c r="AN38">
        <v>33651075.280777298</v>
      </c>
      <c r="AO38">
        <v>33640401.007228903</v>
      </c>
      <c r="AP38">
        <v>33629726.733680502</v>
      </c>
      <c r="AQ38">
        <v>33568677.379702002</v>
      </c>
      <c r="AR38">
        <v>33507628.025723498</v>
      </c>
      <c r="AS38">
        <v>33202381.2558311</v>
      </c>
      <c r="AT38">
        <v>32897134.485938601</v>
      </c>
      <c r="AU38">
        <v>32591887.716046099</v>
      </c>
      <c r="AV38">
        <v>32225591.592175201</v>
      </c>
    </row>
    <row r="41" spans="3:48" ht="23.1" x14ac:dyDescent="0.85">
      <c r="Z41" s="7"/>
    </row>
    <row r="47" spans="3:48" x14ac:dyDescent="0.55000000000000004">
      <c r="AJ47" s="8" t="s">
        <v>42</v>
      </c>
      <c r="AK47" s="8"/>
      <c r="AL47" s="8"/>
      <c r="AM47" s="8"/>
      <c r="AN47" s="8"/>
      <c r="AO47" s="8"/>
      <c r="AP47" s="8"/>
    </row>
    <row r="57" spans="1:56" ht="18.3" x14ac:dyDescent="0.7">
      <c r="A57" s="45" t="s">
        <v>71</v>
      </c>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spans="1:56" ht="15.6" x14ac:dyDescent="0.55000000000000004">
      <c r="A58" s="46" t="s">
        <v>75</v>
      </c>
      <c r="B58" s="46"/>
      <c r="C58" s="46"/>
      <c r="D58" s="46"/>
      <c r="E58" s="46"/>
      <c r="F58" s="46"/>
      <c r="G58" s="46"/>
      <c r="H58" s="46"/>
      <c r="I58" s="46"/>
      <c r="J58" s="46"/>
      <c r="K58" s="46"/>
      <c r="L58" s="46"/>
      <c r="M58" s="46"/>
      <c r="N58" s="46"/>
      <c r="O58" s="47" t="s">
        <v>76</v>
      </c>
      <c r="P58" s="47"/>
      <c r="Q58" s="47"/>
      <c r="R58" s="47"/>
      <c r="S58" s="47"/>
      <c r="T58" s="47"/>
      <c r="U58" s="47"/>
      <c r="V58" s="47"/>
      <c r="W58" s="47"/>
      <c r="X58" s="47"/>
      <c r="Y58" s="47"/>
      <c r="Z58" s="47"/>
      <c r="AA58" s="47"/>
      <c r="AB58" s="47"/>
      <c r="AC58" s="43" t="s">
        <v>77</v>
      </c>
      <c r="AD58" s="43"/>
      <c r="AE58" s="43"/>
      <c r="AF58" s="43"/>
      <c r="AG58" s="43"/>
      <c r="AH58" s="43"/>
      <c r="AI58" s="43"/>
      <c r="AJ58" s="43"/>
      <c r="AK58" s="43"/>
      <c r="AL58" s="43"/>
      <c r="AM58" s="43"/>
      <c r="AN58" s="43"/>
      <c r="AO58" s="43"/>
      <c r="AP58" s="43"/>
      <c r="AQ58" s="44" t="s">
        <v>72</v>
      </c>
      <c r="AR58" s="44"/>
      <c r="AS58" s="44"/>
      <c r="AT58" s="44"/>
      <c r="AU58" s="44"/>
      <c r="AV58" s="44"/>
      <c r="AW58" s="44"/>
      <c r="AX58" s="44"/>
      <c r="AY58" s="44"/>
      <c r="AZ58" s="44"/>
      <c r="BA58" s="44"/>
      <c r="BB58" s="44"/>
      <c r="BC58" s="44"/>
      <c r="BD58" s="44"/>
    </row>
    <row r="59" spans="1:56" x14ac:dyDescent="0.55000000000000004">
      <c r="A59" s="15" t="s">
        <v>78</v>
      </c>
      <c r="B59" s="15" t="s">
        <v>40</v>
      </c>
      <c r="C59" s="15">
        <v>0</v>
      </c>
      <c r="D59" s="15">
        <v>1</v>
      </c>
      <c r="E59" s="15">
        <v>2</v>
      </c>
      <c r="F59" s="15">
        <v>4</v>
      </c>
      <c r="G59" s="15">
        <v>6</v>
      </c>
      <c r="H59" s="15">
        <v>8</v>
      </c>
      <c r="I59" s="15">
        <v>9</v>
      </c>
      <c r="J59" s="15">
        <v>10</v>
      </c>
      <c r="K59" s="15">
        <v>15</v>
      </c>
      <c r="L59" s="15">
        <v>20</v>
      </c>
      <c r="M59" s="15">
        <v>25</v>
      </c>
      <c r="N59" s="15">
        <v>31</v>
      </c>
      <c r="O59" s="15" t="s">
        <v>78</v>
      </c>
      <c r="P59" s="15" t="s">
        <v>40</v>
      </c>
      <c r="Q59" s="15">
        <v>0</v>
      </c>
      <c r="R59" s="15">
        <v>1</v>
      </c>
      <c r="S59" s="15">
        <v>2</v>
      </c>
      <c r="T59" s="15">
        <v>4</v>
      </c>
      <c r="U59" s="15">
        <v>6</v>
      </c>
      <c r="V59" s="15">
        <v>8</v>
      </c>
      <c r="W59" s="15">
        <v>9</v>
      </c>
      <c r="X59" s="15">
        <v>10</v>
      </c>
      <c r="Y59" s="15">
        <v>15</v>
      </c>
      <c r="Z59" s="15">
        <v>20</v>
      </c>
      <c r="AA59" s="15">
        <v>25</v>
      </c>
      <c r="AB59" s="15">
        <v>31</v>
      </c>
      <c r="AC59" s="15" t="s">
        <v>78</v>
      </c>
      <c r="AD59" s="15" t="s">
        <v>40</v>
      </c>
      <c r="AE59" s="15">
        <v>0</v>
      </c>
      <c r="AF59" s="15">
        <v>1</v>
      </c>
      <c r="AG59" s="15">
        <v>2</v>
      </c>
      <c r="AH59" s="15">
        <v>4</v>
      </c>
      <c r="AI59" s="15">
        <v>6</v>
      </c>
      <c r="AJ59" s="15">
        <v>8</v>
      </c>
      <c r="AK59" s="15">
        <v>9</v>
      </c>
      <c r="AL59" s="15">
        <v>10</v>
      </c>
      <c r="AM59" s="15">
        <v>15</v>
      </c>
      <c r="AN59" s="15">
        <v>20</v>
      </c>
      <c r="AO59" s="15">
        <v>25</v>
      </c>
      <c r="AP59" s="15">
        <v>30</v>
      </c>
      <c r="AQ59" s="15" t="s">
        <v>78</v>
      </c>
      <c r="AR59" s="15" t="s">
        <v>40</v>
      </c>
      <c r="AS59" s="15">
        <v>0</v>
      </c>
      <c r="AT59" s="15">
        <v>1</v>
      </c>
      <c r="AU59" s="15">
        <v>2</v>
      </c>
      <c r="AV59" s="15">
        <v>4</v>
      </c>
      <c r="AW59" s="15">
        <v>6</v>
      </c>
      <c r="AX59" s="15">
        <v>8</v>
      </c>
      <c r="AY59" s="15">
        <v>9</v>
      </c>
      <c r="AZ59" s="15">
        <v>10</v>
      </c>
      <c r="BA59" s="15">
        <v>15</v>
      </c>
      <c r="BB59" s="15">
        <v>20</v>
      </c>
      <c r="BC59" s="15">
        <v>25</v>
      </c>
      <c r="BD59" s="15">
        <v>31</v>
      </c>
    </row>
    <row r="60" spans="1:56" ht="15.6" x14ac:dyDescent="0.6">
      <c r="A60" s="18" t="s">
        <v>34</v>
      </c>
      <c r="B60" t="s">
        <v>13</v>
      </c>
      <c r="D60">
        <f>(AL19-AK19)/(D$59-C$59)</f>
        <v>522843.11095219851</v>
      </c>
      <c r="E60">
        <f t="shared" ref="E60:N64" si="0">(AM19-AL19)/(E$59-D$59)</f>
        <v>0</v>
      </c>
      <c r="F60">
        <f t="shared" si="0"/>
        <v>0</v>
      </c>
      <c r="G60">
        <f t="shared" si="0"/>
        <v>0</v>
      </c>
      <c r="H60">
        <f t="shared" si="0"/>
        <v>0</v>
      </c>
      <c r="I60">
        <f t="shared" si="0"/>
        <v>0</v>
      </c>
      <c r="J60">
        <f t="shared" si="0"/>
        <v>0</v>
      </c>
      <c r="K60">
        <f t="shared" si="0"/>
        <v>-43658.252623399349</v>
      </c>
      <c r="L60">
        <f t="shared" si="0"/>
        <v>-64420.17720430046</v>
      </c>
      <c r="M60">
        <f t="shared" si="0"/>
        <v>-64420.177204299718</v>
      </c>
      <c r="N60">
        <f t="shared" si="0"/>
        <v>-64420.177204300337</v>
      </c>
      <c r="O60" s="18" t="s">
        <v>34</v>
      </c>
      <c r="P60" t="s">
        <v>13</v>
      </c>
      <c r="R60">
        <f>(AL24-AK24)/(R$59-Q$59)</f>
        <v>509781.17095220089</v>
      </c>
      <c r="S60">
        <f t="shared" ref="S60:AB64" si="1">(AM24-AL24)/(S$59-R$59)</f>
        <v>-13061.940000001341</v>
      </c>
      <c r="T60">
        <f t="shared" si="1"/>
        <v>-13061.939999999478</v>
      </c>
      <c r="U60">
        <f t="shared" si="1"/>
        <v>-8707.9600000008941</v>
      </c>
      <c r="V60">
        <f t="shared" si="1"/>
        <v>-8707.9599999990314</v>
      </c>
      <c r="W60">
        <f t="shared" si="1"/>
        <v>-4353.980000000447</v>
      </c>
      <c r="X60">
        <f t="shared" si="1"/>
        <v>-4353.980000000447</v>
      </c>
      <c r="Y60">
        <f t="shared" si="1"/>
        <v>-29894.057784679531</v>
      </c>
      <c r="Z60">
        <f t="shared" si="1"/>
        <v>-62734.765591400115</v>
      </c>
      <c r="AA60">
        <f t="shared" si="1"/>
        <v>-62734.765591400115</v>
      </c>
      <c r="AB60">
        <f t="shared" si="1"/>
        <v>-62734.765591400363</v>
      </c>
      <c r="AC60" s="18" t="s">
        <v>34</v>
      </c>
      <c r="AD60" t="s">
        <v>13</v>
      </c>
      <c r="AF60">
        <f>(AL29-AK29)/(AF$59-AE$59)</f>
        <v>503250.20095220208</v>
      </c>
      <c r="AG60">
        <f t="shared" ref="AG60:AP64" si="2">(AM29-AL29)/(AG$59-AF$59)</f>
        <v>-19592.910000000149</v>
      </c>
      <c r="AH60">
        <f t="shared" si="2"/>
        <v>-19592.910000000149</v>
      </c>
      <c r="AI60">
        <f t="shared" si="2"/>
        <v>-13061.940000001341</v>
      </c>
      <c r="AJ60">
        <f t="shared" si="2"/>
        <v>-13061.939999999478</v>
      </c>
      <c r="AK60">
        <f t="shared" si="2"/>
        <v>-6530.9699999988079</v>
      </c>
      <c r="AL60">
        <f t="shared" si="2"/>
        <v>-6530.9700000025332</v>
      </c>
      <c r="AM60">
        <f t="shared" si="2"/>
        <v>-23011.960365339368</v>
      </c>
      <c r="AN60">
        <f t="shared" si="2"/>
        <v>-61892.059784940633</v>
      </c>
      <c r="AO60">
        <f t="shared" si="2"/>
        <v>-61892.059784939884</v>
      </c>
      <c r="AP60">
        <f>(AV29-AU29)/(AP$59-AO$59)</f>
        <v>-74270.471741940084</v>
      </c>
      <c r="AQ60" s="18" t="s">
        <v>34</v>
      </c>
      <c r="AR60" t="s">
        <v>13</v>
      </c>
      <c r="AT60">
        <f>(AL34-AK34)/(AT$59-AS$59)</f>
        <v>496719.23095219955</v>
      </c>
      <c r="AU60">
        <f t="shared" ref="AU60:BD64" si="3">(AM34-AL34)/(AU$59-AT$59)</f>
        <v>-26123.879999998957</v>
      </c>
      <c r="AV60">
        <f t="shared" si="3"/>
        <v>-26123.88000000082</v>
      </c>
      <c r="AW60">
        <f t="shared" si="3"/>
        <v>-17415.919999999925</v>
      </c>
      <c r="AX60">
        <f t="shared" si="3"/>
        <v>-17415.919999999925</v>
      </c>
      <c r="AY60">
        <f t="shared" si="3"/>
        <v>-8707.9599999971688</v>
      </c>
      <c r="AZ60">
        <f t="shared" si="3"/>
        <v>-8707.9600000008941</v>
      </c>
      <c r="BA60">
        <f t="shared" si="3"/>
        <v>-16129.862945979834</v>
      </c>
      <c r="BB60">
        <f t="shared" si="3"/>
        <v>-61049.353978500512</v>
      </c>
      <c r="BC60">
        <f t="shared" si="3"/>
        <v>-61049.353978479652</v>
      </c>
      <c r="BD60">
        <f t="shared" si="3"/>
        <v>-61049.353978500389</v>
      </c>
    </row>
    <row r="61" spans="1:56" ht="15.6" x14ac:dyDescent="0.6">
      <c r="A61" s="18" t="s">
        <v>35</v>
      </c>
      <c r="B61" t="s">
        <v>22</v>
      </c>
      <c r="D61">
        <f t="shared" ref="D61:D64" si="4">(AL20-AK20)/(D$59-C$59)</f>
        <v>402955.51863190159</v>
      </c>
      <c r="E61">
        <f t="shared" si="0"/>
        <v>0</v>
      </c>
      <c r="F61">
        <f t="shared" si="0"/>
        <v>0</v>
      </c>
      <c r="G61">
        <f t="shared" si="0"/>
        <v>0</v>
      </c>
      <c r="H61">
        <f t="shared" si="0"/>
        <v>0</v>
      </c>
      <c r="I61">
        <f t="shared" si="0"/>
        <v>-64420.177204299718</v>
      </c>
      <c r="J61">
        <f t="shared" si="0"/>
        <v>-64420.177204299718</v>
      </c>
      <c r="K61">
        <f t="shared" si="0"/>
        <v>-64420.17720430046</v>
      </c>
      <c r="L61">
        <f t="shared" si="0"/>
        <v>-64420.177204299718</v>
      </c>
      <c r="M61">
        <f t="shared" si="0"/>
        <v>-64420.17720430046</v>
      </c>
      <c r="N61">
        <f t="shared" si="0"/>
        <v>-64420.177204299718</v>
      </c>
      <c r="O61" s="18" t="s">
        <v>35</v>
      </c>
      <c r="P61" t="s">
        <v>22</v>
      </c>
      <c r="R61">
        <f t="shared" ref="R61:R64" si="5">(AL25-AK25)/(R$59-Q$59)</f>
        <v>395932.97024480253</v>
      </c>
      <c r="S61">
        <f t="shared" si="1"/>
        <v>-7022.5483871027827</v>
      </c>
      <c r="T61">
        <f t="shared" si="1"/>
        <v>-7022.5483870990574</v>
      </c>
      <c r="U61">
        <f t="shared" si="1"/>
        <v>-2668.568387100473</v>
      </c>
      <c r="V61">
        <f t="shared" si="1"/>
        <v>-2668.568387100473</v>
      </c>
      <c r="W61">
        <f t="shared" si="1"/>
        <v>-62734.765591397882</v>
      </c>
      <c r="X61">
        <f t="shared" si="1"/>
        <v>-62734.765591301024</v>
      </c>
      <c r="Y61">
        <f t="shared" si="1"/>
        <v>-62734.765591400115</v>
      </c>
      <c r="Z61">
        <f t="shared" si="1"/>
        <v>-62734.765591400115</v>
      </c>
      <c r="AA61">
        <f t="shared" si="1"/>
        <v>-62734.765591400115</v>
      </c>
      <c r="AB61">
        <f t="shared" si="1"/>
        <v>-62734.765591399744</v>
      </c>
      <c r="AC61" s="18" t="s">
        <v>35</v>
      </c>
      <c r="AD61" t="s">
        <v>22</v>
      </c>
      <c r="AF61">
        <f t="shared" ref="AF61:AF64" si="6">(AL30-AK30)/(AF$59-AE$59)</f>
        <v>392421.69605129957</v>
      </c>
      <c r="AG61">
        <f t="shared" si="2"/>
        <v>-10533.822580698878</v>
      </c>
      <c r="AH61">
        <f t="shared" si="2"/>
        <v>-10533.822580650449</v>
      </c>
      <c r="AI61">
        <f t="shared" si="2"/>
        <v>-4002.8525806497782</v>
      </c>
      <c r="AJ61">
        <f t="shared" si="2"/>
        <v>-4002.8525805994868</v>
      </c>
      <c r="AK61">
        <f t="shared" si="2"/>
        <v>-61892.05978500098</v>
      </c>
      <c r="AL61">
        <f t="shared" si="2"/>
        <v>-61892.059784900397</v>
      </c>
      <c r="AM61">
        <f t="shared" si="2"/>
        <v>-61892.059784960002</v>
      </c>
      <c r="AN61">
        <f t="shared" si="2"/>
        <v>-61892.059784939884</v>
      </c>
      <c r="AO61">
        <f t="shared" si="2"/>
        <v>-61892.059784939884</v>
      </c>
      <c r="AP61">
        <f t="shared" si="2"/>
        <v>-74270.471741940084</v>
      </c>
      <c r="AQ61" s="18" t="s">
        <v>35</v>
      </c>
      <c r="AR61" t="s">
        <v>22</v>
      </c>
      <c r="AT61">
        <f t="shared" ref="AT61:AT64" si="7">(AL35-AK35)/(AT$59-AS$59)</f>
        <v>388910.42185769975</v>
      </c>
      <c r="AU61">
        <f t="shared" si="3"/>
        <v>-14045.096774198115</v>
      </c>
      <c r="AV61">
        <f t="shared" si="3"/>
        <v>-14045.096774199978</v>
      </c>
      <c r="AW61">
        <f t="shared" si="3"/>
        <v>-5337.1367741506547</v>
      </c>
      <c r="AX61">
        <f t="shared" si="3"/>
        <v>-5337.1367741990834</v>
      </c>
      <c r="AY61">
        <f t="shared" si="3"/>
        <v>-61049.35397849977</v>
      </c>
      <c r="AZ61">
        <f t="shared" si="3"/>
        <v>-61049.353978503495</v>
      </c>
      <c r="BA61">
        <f t="shared" si="3"/>
        <v>-61049.35397849977</v>
      </c>
      <c r="BB61">
        <f t="shared" si="3"/>
        <v>-61049.35397849977</v>
      </c>
      <c r="BC61">
        <f t="shared" si="3"/>
        <v>-61049.353978480402</v>
      </c>
      <c r="BD61">
        <f t="shared" si="3"/>
        <v>-61049.35397849977</v>
      </c>
    </row>
    <row r="62" spans="1:56" ht="15.6" x14ac:dyDescent="0.6">
      <c r="A62" s="18" t="s">
        <v>36</v>
      </c>
      <c r="B62" t="s">
        <v>23</v>
      </c>
      <c r="D62">
        <f t="shared" si="4"/>
        <v>320602.74236559868</v>
      </c>
      <c r="E62">
        <f t="shared" si="0"/>
        <v>0</v>
      </c>
      <c r="F62">
        <f t="shared" si="0"/>
        <v>0</v>
      </c>
      <c r="G62">
        <f t="shared" si="0"/>
        <v>0</v>
      </c>
      <c r="H62">
        <f t="shared" si="0"/>
        <v>0</v>
      </c>
      <c r="I62">
        <f t="shared" si="0"/>
        <v>-64420.177204299718</v>
      </c>
      <c r="J62">
        <f t="shared" si="0"/>
        <v>-64420.177204299718</v>
      </c>
      <c r="K62">
        <f t="shared" si="0"/>
        <v>-64420.177204299718</v>
      </c>
      <c r="L62">
        <f t="shared" si="0"/>
        <v>-64420.17720430046</v>
      </c>
      <c r="M62">
        <f t="shared" si="0"/>
        <v>-64420.177204299718</v>
      </c>
      <c r="N62">
        <f t="shared" si="0"/>
        <v>-64420.177204299718</v>
      </c>
      <c r="O62" s="18" t="s">
        <v>36</v>
      </c>
      <c r="P62" t="s">
        <v>23</v>
      </c>
      <c r="R62">
        <f t="shared" si="5"/>
        <v>313580.19397849962</v>
      </c>
      <c r="S62">
        <f t="shared" si="1"/>
        <v>-7022.5483870990574</v>
      </c>
      <c r="T62">
        <f t="shared" si="1"/>
        <v>-7022.5483871009201</v>
      </c>
      <c r="U62">
        <f t="shared" si="1"/>
        <v>-2668.5683870986104</v>
      </c>
      <c r="V62">
        <f t="shared" si="1"/>
        <v>-2668.568387100473</v>
      </c>
      <c r="W62">
        <f t="shared" si="1"/>
        <v>-62734.765591401607</v>
      </c>
      <c r="X62">
        <f t="shared" si="1"/>
        <v>-62734.765591397882</v>
      </c>
      <c r="Y62">
        <f t="shared" si="1"/>
        <v>-62734.765591400115</v>
      </c>
      <c r="Z62">
        <f t="shared" si="1"/>
        <v>-62734.765591379997</v>
      </c>
      <c r="AA62">
        <f t="shared" si="1"/>
        <v>-62734.765591400115</v>
      </c>
      <c r="AB62">
        <f t="shared" si="1"/>
        <v>-62734.765591399744</v>
      </c>
      <c r="AC62" s="18" t="s">
        <v>36</v>
      </c>
      <c r="AD62" t="s">
        <v>23</v>
      </c>
      <c r="AF62">
        <f t="shared" si="6"/>
        <v>310068.91978500038</v>
      </c>
      <c r="AG62">
        <f t="shared" si="2"/>
        <v>-10533.822580698878</v>
      </c>
      <c r="AH62">
        <f t="shared" si="2"/>
        <v>-10533.822580650449</v>
      </c>
      <c r="AI62">
        <f t="shared" si="2"/>
        <v>-4002.8525806497782</v>
      </c>
      <c r="AJ62">
        <f t="shared" si="2"/>
        <v>-4002.8525806497782</v>
      </c>
      <c r="AK62">
        <f t="shared" si="2"/>
        <v>-61892.059784900397</v>
      </c>
      <c r="AL62">
        <f t="shared" si="2"/>
        <v>-61892.059784900397</v>
      </c>
      <c r="AM62">
        <f t="shared" si="2"/>
        <v>-61892.059784960002</v>
      </c>
      <c r="AN62">
        <f t="shared" si="2"/>
        <v>-61892.059784939884</v>
      </c>
      <c r="AO62">
        <f t="shared" si="2"/>
        <v>-61892.059784939884</v>
      </c>
      <c r="AP62">
        <f t="shared" si="2"/>
        <v>-74270.471741940084</v>
      </c>
      <c r="AQ62" s="18" t="s">
        <v>36</v>
      </c>
      <c r="AR62" t="s">
        <v>23</v>
      </c>
      <c r="AT62">
        <f t="shared" si="7"/>
        <v>306557.64559140056</v>
      </c>
      <c r="AU62">
        <f t="shared" si="3"/>
        <v>-14045.09677420184</v>
      </c>
      <c r="AV62">
        <f t="shared" si="3"/>
        <v>-14045.096774199978</v>
      </c>
      <c r="AW62">
        <f t="shared" si="3"/>
        <v>-5337.1367741990834</v>
      </c>
      <c r="AX62">
        <f t="shared" si="3"/>
        <v>-5337.1367741506547</v>
      </c>
      <c r="AY62">
        <f t="shared" si="3"/>
        <v>-61049.35397849977</v>
      </c>
      <c r="AZ62">
        <f t="shared" si="3"/>
        <v>-61049.35397849977</v>
      </c>
      <c r="BA62">
        <f t="shared" si="3"/>
        <v>-61049.35397849977</v>
      </c>
      <c r="BB62">
        <f t="shared" si="3"/>
        <v>-61049.353978500512</v>
      </c>
      <c r="BC62">
        <f t="shared" si="3"/>
        <v>-61049.35397849977</v>
      </c>
      <c r="BD62">
        <f t="shared" si="3"/>
        <v>-61049.353978483006</v>
      </c>
    </row>
    <row r="63" spans="1:56" ht="15.6" x14ac:dyDescent="0.6">
      <c r="A63" s="18" t="s">
        <v>37</v>
      </c>
      <c r="B63" t="s">
        <v>24</v>
      </c>
      <c r="D63">
        <f t="shared" si="4"/>
        <v>320602.74236559868</v>
      </c>
      <c r="E63">
        <f t="shared" si="0"/>
        <v>0</v>
      </c>
      <c r="F63">
        <f t="shared" si="0"/>
        <v>0</v>
      </c>
      <c r="G63">
        <f t="shared" si="0"/>
        <v>0</v>
      </c>
      <c r="H63">
        <f t="shared" si="0"/>
        <v>0</v>
      </c>
      <c r="I63">
        <f t="shared" si="0"/>
        <v>-64420.177204299718</v>
      </c>
      <c r="J63">
        <f t="shared" si="0"/>
        <v>-64420.177204299718</v>
      </c>
      <c r="K63">
        <f t="shared" si="0"/>
        <v>-64420.17720430046</v>
      </c>
      <c r="L63">
        <f t="shared" si="0"/>
        <v>-64420.177204299718</v>
      </c>
      <c r="M63">
        <f t="shared" si="0"/>
        <v>-64420.177204299718</v>
      </c>
      <c r="N63">
        <f t="shared" si="0"/>
        <v>-64420.177204300337</v>
      </c>
      <c r="O63" s="18" t="s">
        <v>37</v>
      </c>
      <c r="P63" t="s">
        <v>24</v>
      </c>
      <c r="R63">
        <f t="shared" si="5"/>
        <v>313580.19397849962</v>
      </c>
      <c r="S63">
        <f t="shared" si="1"/>
        <v>-7022.5483871027827</v>
      </c>
      <c r="T63">
        <f t="shared" si="1"/>
        <v>-7022.5483870990574</v>
      </c>
      <c r="U63">
        <f t="shared" si="1"/>
        <v>-2668.568387100473</v>
      </c>
      <c r="V63">
        <f t="shared" si="1"/>
        <v>-2668.568387100473</v>
      </c>
      <c r="W63">
        <f t="shared" si="1"/>
        <v>-62734.765591397882</v>
      </c>
      <c r="X63">
        <f t="shared" si="1"/>
        <v>-62734.765591401607</v>
      </c>
      <c r="Y63">
        <f t="shared" si="1"/>
        <v>-62734.765591400115</v>
      </c>
      <c r="Z63">
        <f t="shared" si="1"/>
        <v>-62734.765591399373</v>
      </c>
      <c r="AA63">
        <f t="shared" si="1"/>
        <v>-62734.765591379997</v>
      </c>
      <c r="AB63">
        <f t="shared" si="1"/>
        <v>-62734.765591400363</v>
      </c>
      <c r="AC63" s="18" t="s">
        <v>37</v>
      </c>
      <c r="AD63" t="s">
        <v>24</v>
      </c>
      <c r="AF63">
        <f t="shared" si="6"/>
        <v>310068.9197848998</v>
      </c>
      <c r="AG63">
        <f t="shared" si="2"/>
        <v>-10533.82258060202</v>
      </c>
      <c r="AH63">
        <f t="shared" si="2"/>
        <v>-10533.822580650449</v>
      </c>
      <c r="AI63">
        <f t="shared" si="2"/>
        <v>-4002.8525806497782</v>
      </c>
      <c r="AJ63">
        <f t="shared" si="2"/>
        <v>-4002.8525806497782</v>
      </c>
      <c r="AK63">
        <f t="shared" si="2"/>
        <v>-61892.059784900397</v>
      </c>
      <c r="AL63">
        <f t="shared" si="2"/>
        <v>-61892.059784997255</v>
      </c>
      <c r="AM63">
        <f t="shared" si="2"/>
        <v>-61892.059784940633</v>
      </c>
      <c r="AN63">
        <f t="shared" si="2"/>
        <v>-61892.059784939884</v>
      </c>
      <c r="AO63">
        <f t="shared" si="2"/>
        <v>-61892.059784960002</v>
      </c>
      <c r="AP63">
        <f t="shared" si="2"/>
        <v>-74270.471741919959</v>
      </c>
      <c r="AQ63" s="18" t="s">
        <v>37</v>
      </c>
      <c r="AR63" t="s">
        <v>24</v>
      </c>
      <c r="AT63">
        <f t="shared" si="7"/>
        <v>306557.64559139684</v>
      </c>
      <c r="AU63">
        <f t="shared" si="3"/>
        <v>-14045.096774198115</v>
      </c>
      <c r="AV63">
        <f t="shared" si="3"/>
        <v>-14045.096774199978</v>
      </c>
      <c r="AW63">
        <f t="shared" si="3"/>
        <v>-5337.1367742009461</v>
      </c>
      <c r="AX63">
        <f t="shared" si="3"/>
        <v>-5337.1367741990834</v>
      </c>
      <c r="AY63">
        <f t="shared" si="3"/>
        <v>-61049.353978399187</v>
      </c>
      <c r="AZ63">
        <f t="shared" si="3"/>
        <v>-61049.35397849977</v>
      </c>
      <c r="BA63">
        <f t="shared" si="3"/>
        <v>-61049.353978500512</v>
      </c>
      <c r="BB63">
        <f t="shared" si="3"/>
        <v>-61049.35397849977</v>
      </c>
      <c r="BC63">
        <f t="shared" si="3"/>
        <v>-61049.35397849977</v>
      </c>
      <c r="BD63">
        <f t="shared" si="3"/>
        <v>-61049.353978483625</v>
      </c>
    </row>
    <row r="64" spans="1:56" ht="15.6" x14ac:dyDescent="0.6">
      <c r="A64" s="18" t="s">
        <v>38</v>
      </c>
      <c r="B64" t="s">
        <v>25</v>
      </c>
      <c r="D64">
        <f t="shared" si="4"/>
        <v>320602.74236559868</v>
      </c>
      <c r="E64">
        <f t="shared" si="0"/>
        <v>0</v>
      </c>
      <c r="F64">
        <f t="shared" si="0"/>
        <v>0</v>
      </c>
      <c r="G64">
        <f t="shared" si="0"/>
        <v>0</v>
      </c>
      <c r="H64">
        <f t="shared" si="0"/>
        <v>0</v>
      </c>
      <c r="I64">
        <f t="shared" si="0"/>
        <v>-64420.177204295993</v>
      </c>
      <c r="J64">
        <f t="shared" si="0"/>
        <v>-64420.177204303443</v>
      </c>
      <c r="K64">
        <f t="shared" si="0"/>
        <v>-64420.177204299718</v>
      </c>
      <c r="L64">
        <f t="shared" si="0"/>
        <v>-64420.177204299718</v>
      </c>
      <c r="M64">
        <f t="shared" si="0"/>
        <v>-64420.17720430046</v>
      </c>
      <c r="N64">
        <f t="shared" si="0"/>
        <v>-64420.177204299718</v>
      </c>
      <c r="O64" s="18" t="s">
        <v>38</v>
      </c>
      <c r="P64" t="s">
        <v>25</v>
      </c>
      <c r="R64">
        <f t="shared" si="5"/>
        <v>313580.19397850335</v>
      </c>
      <c r="S64">
        <f t="shared" si="1"/>
        <v>-7022.5483871027827</v>
      </c>
      <c r="T64">
        <f t="shared" si="1"/>
        <v>-7022.5483870990574</v>
      </c>
      <c r="U64">
        <f t="shared" si="1"/>
        <v>-2668.5683871023357</v>
      </c>
      <c r="V64">
        <f t="shared" si="1"/>
        <v>-2668.5683870986104</v>
      </c>
      <c r="W64">
        <f t="shared" si="1"/>
        <v>-62734.765591397882</v>
      </c>
      <c r="X64">
        <f t="shared" si="1"/>
        <v>-62734.765591401607</v>
      </c>
      <c r="Y64">
        <f t="shared" si="1"/>
        <v>-62734.765591400115</v>
      </c>
      <c r="Z64">
        <f t="shared" si="1"/>
        <v>-62734.765591400115</v>
      </c>
      <c r="AA64">
        <f t="shared" si="1"/>
        <v>-62734.765591400115</v>
      </c>
      <c r="AB64">
        <f t="shared" si="1"/>
        <v>-62734.76559138298</v>
      </c>
      <c r="AC64" s="18" t="s">
        <v>38</v>
      </c>
      <c r="AD64" t="s">
        <v>25</v>
      </c>
      <c r="AF64">
        <f t="shared" si="6"/>
        <v>310068.91978490353</v>
      </c>
      <c r="AG64">
        <f t="shared" si="2"/>
        <v>-10533.822580605745</v>
      </c>
      <c r="AH64">
        <f t="shared" si="2"/>
        <v>-10533.822580646724</v>
      </c>
      <c r="AI64">
        <f t="shared" si="2"/>
        <v>-4002.8525806516409</v>
      </c>
      <c r="AJ64">
        <f t="shared" si="2"/>
        <v>-4002.8525806516409</v>
      </c>
      <c r="AK64">
        <f t="shared" si="2"/>
        <v>-61892.059784896672</v>
      </c>
      <c r="AL64">
        <f t="shared" si="2"/>
        <v>-61892.05978500098</v>
      </c>
      <c r="AM64">
        <f t="shared" si="2"/>
        <v>-61892.059784939884</v>
      </c>
      <c r="AN64">
        <f t="shared" si="2"/>
        <v>-61892.059784939884</v>
      </c>
      <c r="AO64">
        <f t="shared" si="2"/>
        <v>-61892.059784960002</v>
      </c>
      <c r="AP64">
        <f t="shared" si="2"/>
        <v>-74270.471741919959</v>
      </c>
      <c r="AQ64" s="18" t="s">
        <v>38</v>
      </c>
      <c r="AR64" t="s">
        <v>25</v>
      </c>
      <c r="AT64">
        <f t="shared" si="7"/>
        <v>306557.64559140056</v>
      </c>
      <c r="AU64">
        <f t="shared" si="3"/>
        <v>-14045.096774198115</v>
      </c>
      <c r="AV64">
        <f t="shared" si="3"/>
        <v>-14045.09677420184</v>
      </c>
      <c r="AW64">
        <f t="shared" si="3"/>
        <v>-5337.1367741972208</v>
      </c>
      <c r="AX64">
        <f t="shared" si="3"/>
        <v>-5337.1367742009461</v>
      </c>
      <c r="AY64">
        <f t="shared" si="3"/>
        <v>-61049.35397849977</v>
      </c>
      <c r="AZ64">
        <f t="shared" si="3"/>
        <v>-61049.353978503495</v>
      </c>
      <c r="BA64">
        <f t="shared" si="3"/>
        <v>-61049.353978479652</v>
      </c>
      <c r="BB64">
        <f t="shared" si="3"/>
        <v>-61049.35397849977</v>
      </c>
      <c r="BC64">
        <f t="shared" si="3"/>
        <v>-61049.353978500512</v>
      </c>
      <c r="BD64">
        <f t="shared" si="3"/>
        <v>-61049.353978483006</v>
      </c>
    </row>
  </sheetData>
  <mergeCells count="9">
    <mergeCell ref="AC58:AP58"/>
    <mergeCell ref="AQ58:BD58"/>
    <mergeCell ref="A1:G1"/>
    <mergeCell ref="H1:N1"/>
    <mergeCell ref="O1:U1"/>
    <mergeCell ref="V1:AB1"/>
    <mergeCell ref="A57:AB57"/>
    <mergeCell ref="A58:N58"/>
    <mergeCell ref="O58:AB58"/>
  </mergeCells>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FBBC2-22E4-4419-9E65-4ADFE7097830}">
  <dimension ref="E3:W245"/>
  <sheetViews>
    <sheetView zoomScale="80" zoomScaleNormal="80" workbookViewId="0">
      <selection activeCell="E3" sqref="E3"/>
    </sheetView>
  </sheetViews>
  <sheetFormatPr defaultRowHeight="14.4" x14ac:dyDescent="0.55000000000000004"/>
  <sheetData>
    <row r="3" spans="6:23" x14ac:dyDescent="0.55000000000000004">
      <c r="K3" s="42" t="s">
        <v>29</v>
      </c>
      <c r="L3" s="42"/>
      <c r="M3" s="42"/>
      <c r="N3" s="42"/>
      <c r="O3" s="42"/>
      <c r="P3" s="42"/>
      <c r="Q3" s="42"/>
      <c r="R3" s="42"/>
      <c r="S3" s="42"/>
      <c r="T3" s="42"/>
      <c r="U3" s="42"/>
      <c r="V3" s="42"/>
    </row>
    <row r="4" spans="6:23" x14ac:dyDescent="0.55000000000000004">
      <c r="K4" s="1">
        <v>0</v>
      </c>
      <c r="L4" s="1">
        <v>1</v>
      </c>
      <c r="M4" s="1">
        <v>2</v>
      </c>
      <c r="N4" s="1">
        <v>4</v>
      </c>
      <c r="O4" s="1">
        <v>6</v>
      </c>
      <c r="P4" s="1">
        <v>8</v>
      </c>
      <c r="Q4" s="1">
        <v>9</v>
      </c>
      <c r="R4" s="1">
        <v>10</v>
      </c>
      <c r="S4" s="1">
        <v>15</v>
      </c>
      <c r="T4" s="1">
        <v>20</v>
      </c>
      <c r="U4" s="1">
        <v>25</v>
      </c>
      <c r="V4" s="1">
        <v>31</v>
      </c>
    </row>
    <row r="5" spans="6:23" x14ac:dyDescent="0.55000000000000004">
      <c r="K5" t="s">
        <v>0</v>
      </c>
      <c r="L5" t="s">
        <v>1</v>
      </c>
      <c r="M5" t="s">
        <v>2</v>
      </c>
      <c r="N5" t="s">
        <v>3</v>
      </c>
      <c r="O5" t="s">
        <v>4</v>
      </c>
      <c r="P5" t="s">
        <v>5</v>
      </c>
      <c r="Q5" t="s">
        <v>6</v>
      </c>
      <c r="R5" t="s">
        <v>7</v>
      </c>
      <c r="S5" t="s">
        <v>8</v>
      </c>
      <c r="T5" t="s">
        <v>9</v>
      </c>
      <c r="U5" t="s">
        <v>10</v>
      </c>
      <c r="V5" t="s">
        <v>11</v>
      </c>
    </row>
    <row r="6" spans="6:23" x14ac:dyDescent="0.55000000000000004">
      <c r="F6" s="13" t="s">
        <v>12</v>
      </c>
      <c r="G6" s="13" t="s">
        <v>13</v>
      </c>
      <c r="H6" s="13" t="s">
        <v>14</v>
      </c>
      <c r="I6" s="13" t="s">
        <v>15</v>
      </c>
      <c r="J6" s="13" t="s">
        <v>16</v>
      </c>
      <c r="K6" s="13" t="s">
        <v>17</v>
      </c>
      <c r="L6" s="13">
        <v>8000</v>
      </c>
      <c r="M6" s="13">
        <v>8000</v>
      </c>
      <c r="N6" s="13">
        <v>8000</v>
      </c>
      <c r="O6" s="13">
        <v>8000</v>
      </c>
      <c r="P6" s="13">
        <v>8000</v>
      </c>
      <c r="Q6" s="13">
        <v>8000</v>
      </c>
      <c r="R6" s="13">
        <v>8000</v>
      </c>
      <c r="S6" s="13">
        <v>8582.9770695685893</v>
      </c>
      <c r="T6" s="13">
        <v>9443.1921233320409</v>
      </c>
      <c r="U6" s="13">
        <v>10303.4071770955</v>
      </c>
      <c r="V6" s="13">
        <v>11335.665241611599</v>
      </c>
    </row>
    <row r="7" spans="6:23" x14ac:dyDescent="0.55000000000000004">
      <c r="F7" s="13" t="s">
        <v>12</v>
      </c>
      <c r="G7" s="13" t="s">
        <v>13</v>
      </c>
      <c r="H7" s="13" t="s">
        <v>14</v>
      </c>
      <c r="I7" s="13" t="s">
        <v>15</v>
      </c>
      <c r="J7" s="13" t="s">
        <v>18</v>
      </c>
      <c r="K7" s="13" t="s">
        <v>17</v>
      </c>
      <c r="L7" s="13">
        <v>8000</v>
      </c>
      <c r="M7" s="13">
        <v>8000</v>
      </c>
      <c r="N7" s="13">
        <v>8000</v>
      </c>
      <c r="O7" s="13">
        <v>8000</v>
      </c>
      <c r="P7" s="13">
        <v>8000</v>
      </c>
      <c r="Q7" s="13">
        <v>8000</v>
      </c>
      <c r="R7" s="13">
        <v>8000</v>
      </c>
      <c r="S7" s="13">
        <v>8582.9770695686002</v>
      </c>
      <c r="T7" s="13">
        <v>9443.1921233320409</v>
      </c>
      <c r="U7" s="13">
        <v>10303.4071770955</v>
      </c>
      <c r="V7" s="13">
        <v>11335.665241611599</v>
      </c>
    </row>
    <row r="8" spans="6:23" x14ac:dyDescent="0.55000000000000004">
      <c r="F8" s="13" t="s">
        <v>12</v>
      </c>
      <c r="G8" s="13" t="s">
        <v>13</v>
      </c>
      <c r="H8" s="13" t="s">
        <v>14</v>
      </c>
      <c r="I8" s="13" t="s">
        <v>19</v>
      </c>
      <c r="J8" s="13" t="s">
        <v>16</v>
      </c>
      <c r="K8" s="13" t="s">
        <v>17</v>
      </c>
      <c r="L8" s="13" t="s">
        <v>17</v>
      </c>
      <c r="M8" s="13" t="s">
        <v>17</v>
      </c>
      <c r="N8" s="13" t="s">
        <v>17</v>
      </c>
      <c r="O8" s="13">
        <v>8000</v>
      </c>
      <c r="P8" s="13">
        <v>8000</v>
      </c>
      <c r="Q8" s="13">
        <v>8000</v>
      </c>
      <c r="R8" s="13">
        <v>8000</v>
      </c>
      <c r="S8" s="13">
        <v>8582.9770695686002</v>
      </c>
      <c r="T8" s="13">
        <v>9443.1921233320409</v>
      </c>
      <c r="U8" s="13">
        <v>10303.4071770955</v>
      </c>
      <c r="V8" s="13">
        <v>11335.665241611599</v>
      </c>
    </row>
    <row r="9" spans="6:23" x14ac:dyDescent="0.55000000000000004">
      <c r="F9" s="13" t="s">
        <v>12</v>
      </c>
      <c r="G9" s="13" t="s">
        <v>13</v>
      </c>
      <c r="H9" s="13" t="s">
        <v>14</v>
      </c>
      <c r="I9" s="13" t="s">
        <v>19</v>
      </c>
      <c r="J9" s="13" t="s">
        <v>18</v>
      </c>
      <c r="K9" s="13" t="s">
        <v>17</v>
      </c>
      <c r="L9" s="13" t="s">
        <v>17</v>
      </c>
      <c r="M9" s="13" t="s">
        <v>17</v>
      </c>
      <c r="N9" s="13" t="s">
        <v>17</v>
      </c>
      <c r="O9" s="13">
        <v>8000</v>
      </c>
      <c r="P9" s="13">
        <v>8000</v>
      </c>
      <c r="Q9" s="13">
        <v>8000</v>
      </c>
      <c r="R9" s="13">
        <v>8000</v>
      </c>
      <c r="S9" s="13">
        <v>8582.9770695686002</v>
      </c>
      <c r="T9" s="13">
        <v>9443.1921233320409</v>
      </c>
      <c r="U9" s="13">
        <v>10303.4071770955</v>
      </c>
      <c r="V9" s="13">
        <v>11335.665241611599</v>
      </c>
    </row>
    <row r="10" spans="6:23" x14ac:dyDescent="0.55000000000000004">
      <c r="F10" s="13" t="s">
        <v>12</v>
      </c>
      <c r="G10" s="13" t="s">
        <v>13</v>
      </c>
      <c r="H10" s="13" t="s">
        <v>14</v>
      </c>
      <c r="I10" s="13" t="s">
        <v>20</v>
      </c>
      <c r="J10" s="13" t="s">
        <v>16</v>
      </c>
      <c r="K10" s="13" t="s">
        <v>17</v>
      </c>
      <c r="L10" s="13" t="s">
        <v>17</v>
      </c>
      <c r="M10" s="13" t="s">
        <v>17</v>
      </c>
      <c r="N10" s="13" t="s">
        <v>17</v>
      </c>
      <c r="O10" s="13" t="s">
        <v>17</v>
      </c>
      <c r="P10" s="13" t="s">
        <v>17</v>
      </c>
      <c r="Q10" s="13">
        <v>8000</v>
      </c>
      <c r="R10" s="13">
        <v>8000</v>
      </c>
      <c r="S10" s="13">
        <v>8582.9770695686002</v>
      </c>
      <c r="T10" s="13">
        <v>9443.1921233320409</v>
      </c>
      <c r="U10" s="13">
        <v>10303.4071770955</v>
      </c>
      <c r="V10" s="13">
        <v>11335.665241611599</v>
      </c>
    </row>
    <row r="11" spans="6:23" x14ac:dyDescent="0.55000000000000004">
      <c r="F11" s="13" t="s">
        <v>12</v>
      </c>
      <c r="G11" s="13" t="s">
        <v>13</v>
      </c>
      <c r="H11" s="13" t="s">
        <v>14</v>
      </c>
      <c r="I11" s="13" t="s">
        <v>20</v>
      </c>
      <c r="J11" s="13" t="s">
        <v>18</v>
      </c>
      <c r="K11" s="13" t="s">
        <v>17</v>
      </c>
      <c r="L11" s="13" t="s">
        <v>17</v>
      </c>
      <c r="M11" s="13" t="s">
        <v>17</v>
      </c>
      <c r="N11" s="13" t="s">
        <v>17</v>
      </c>
      <c r="O11" s="13" t="s">
        <v>17</v>
      </c>
      <c r="P11" s="13" t="s">
        <v>17</v>
      </c>
      <c r="Q11" s="13">
        <v>8000</v>
      </c>
      <c r="R11" s="13">
        <v>8000</v>
      </c>
      <c r="S11" s="13">
        <v>8582.9770695686002</v>
      </c>
      <c r="T11" s="13">
        <v>9443.1921233320409</v>
      </c>
      <c r="U11" s="13">
        <v>10303.4071770955</v>
      </c>
      <c r="V11" s="13">
        <v>11335.665241611599</v>
      </c>
    </row>
    <row r="12" spans="6:23" x14ac:dyDescent="0.55000000000000004">
      <c r="F12" s="13" t="s">
        <v>12</v>
      </c>
      <c r="G12" s="13" t="s">
        <v>13</v>
      </c>
      <c r="H12" s="13" t="s">
        <v>21</v>
      </c>
      <c r="I12" s="13" t="s">
        <v>15</v>
      </c>
      <c r="J12" s="13" t="s">
        <v>16</v>
      </c>
      <c r="K12" s="13">
        <v>8000</v>
      </c>
      <c r="L12" s="13">
        <v>8000</v>
      </c>
      <c r="M12" s="13">
        <v>8000</v>
      </c>
      <c r="N12" s="13" t="s">
        <v>17</v>
      </c>
      <c r="O12" s="13" t="s">
        <v>17</v>
      </c>
      <c r="P12" s="13" t="s">
        <v>17</v>
      </c>
      <c r="Q12" s="13" t="s">
        <v>17</v>
      </c>
      <c r="R12" s="13" t="s">
        <v>17</v>
      </c>
      <c r="S12" s="13" t="s">
        <v>17</v>
      </c>
      <c r="T12" s="13" t="s">
        <v>17</v>
      </c>
      <c r="U12" s="13" t="s">
        <v>17</v>
      </c>
      <c r="V12" s="13" t="s">
        <v>17</v>
      </c>
    </row>
    <row r="13" spans="6:23" x14ac:dyDescent="0.55000000000000004">
      <c r="F13" s="13" t="s">
        <v>12</v>
      </c>
      <c r="G13" s="13" t="s">
        <v>13</v>
      </c>
      <c r="H13" s="13" t="s">
        <v>21</v>
      </c>
      <c r="I13" s="13" t="s">
        <v>15</v>
      </c>
      <c r="J13" s="13" t="s">
        <v>18</v>
      </c>
      <c r="K13" s="13">
        <v>11519.626894675501</v>
      </c>
      <c r="L13" s="13">
        <v>11636.947791164701</v>
      </c>
      <c r="M13" s="13">
        <v>11762.3597839634</v>
      </c>
      <c r="N13" s="13" t="s">
        <v>17</v>
      </c>
      <c r="O13" s="13" t="s">
        <v>17</v>
      </c>
      <c r="P13" s="13" t="s">
        <v>17</v>
      </c>
      <c r="Q13" s="13" t="s">
        <v>17</v>
      </c>
      <c r="R13" s="13" t="s">
        <v>17</v>
      </c>
      <c r="S13" s="13" t="s">
        <v>17</v>
      </c>
      <c r="T13" s="13" t="s">
        <v>17</v>
      </c>
      <c r="U13" s="13" t="s">
        <v>17</v>
      </c>
      <c r="V13" s="13" t="s">
        <v>17</v>
      </c>
      <c r="W13" s="4"/>
    </row>
    <row r="14" spans="6:23" x14ac:dyDescent="0.55000000000000004">
      <c r="F14" s="13" t="s">
        <v>12</v>
      </c>
      <c r="G14" s="13" t="s">
        <v>13</v>
      </c>
      <c r="H14" s="13" t="s">
        <v>21</v>
      </c>
      <c r="I14" s="13" t="s">
        <v>19</v>
      </c>
      <c r="J14" s="13" t="s">
        <v>16</v>
      </c>
      <c r="K14" s="13">
        <v>8000</v>
      </c>
      <c r="L14" s="13">
        <v>8000</v>
      </c>
      <c r="M14" s="13">
        <v>8000</v>
      </c>
      <c r="N14" s="13">
        <v>8000</v>
      </c>
      <c r="O14" s="13">
        <v>8000</v>
      </c>
      <c r="P14" s="13" t="s">
        <v>17</v>
      </c>
      <c r="Q14" s="13" t="s">
        <v>17</v>
      </c>
      <c r="R14" s="13" t="s">
        <v>17</v>
      </c>
      <c r="S14" s="13" t="s">
        <v>17</v>
      </c>
      <c r="T14" s="13" t="s">
        <v>17</v>
      </c>
      <c r="U14" s="13" t="s">
        <v>17</v>
      </c>
      <c r="V14" s="13" t="s">
        <v>17</v>
      </c>
    </row>
    <row r="15" spans="6:23" x14ac:dyDescent="0.55000000000000004">
      <c r="F15" s="13" t="s">
        <v>12</v>
      </c>
      <c r="G15" s="13" t="s">
        <v>13</v>
      </c>
      <c r="H15" s="13" t="s">
        <v>21</v>
      </c>
      <c r="I15" s="13" t="s">
        <v>19</v>
      </c>
      <c r="J15" s="13" t="s">
        <v>18</v>
      </c>
      <c r="K15" s="13">
        <v>11519.626894675501</v>
      </c>
      <c r="L15" s="13">
        <v>11636.947791164701</v>
      </c>
      <c r="M15" s="13">
        <v>11762.3597839634</v>
      </c>
      <c r="N15" s="13">
        <v>12041.053101294099</v>
      </c>
      <c r="O15" s="13">
        <v>12364.3373493976</v>
      </c>
      <c r="P15" s="13" t="s">
        <v>17</v>
      </c>
      <c r="Q15" s="13" t="s">
        <v>17</v>
      </c>
      <c r="R15" s="13" t="s">
        <v>17</v>
      </c>
      <c r="S15" s="13" t="s">
        <v>17</v>
      </c>
      <c r="T15" s="13" t="s">
        <v>17</v>
      </c>
      <c r="U15" s="13" t="s">
        <v>17</v>
      </c>
      <c r="V15" s="13" t="s">
        <v>17</v>
      </c>
    </row>
    <row r="16" spans="6:23" x14ac:dyDescent="0.55000000000000004">
      <c r="F16" s="13" t="s">
        <v>12</v>
      </c>
      <c r="G16" s="13" t="s">
        <v>13</v>
      </c>
      <c r="H16" s="13" t="s">
        <v>21</v>
      </c>
      <c r="I16" s="13" t="s">
        <v>20</v>
      </c>
      <c r="J16" s="13" t="s">
        <v>16</v>
      </c>
      <c r="K16" s="13">
        <v>8000</v>
      </c>
      <c r="L16" s="13">
        <v>8000</v>
      </c>
      <c r="M16" s="13">
        <v>8000</v>
      </c>
      <c r="N16" s="13">
        <v>8000</v>
      </c>
      <c r="O16" s="13">
        <v>8000</v>
      </c>
      <c r="P16" s="13">
        <v>8000</v>
      </c>
      <c r="Q16" s="13">
        <v>8000</v>
      </c>
      <c r="R16" s="13">
        <v>8000</v>
      </c>
      <c r="S16" s="13">
        <v>8582.9770695685893</v>
      </c>
      <c r="T16" s="13">
        <v>9443.1921233320409</v>
      </c>
      <c r="U16" s="13">
        <v>10303.4071770955</v>
      </c>
      <c r="V16" s="13" t="s">
        <v>17</v>
      </c>
    </row>
    <row r="17" spans="6:22" x14ac:dyDescent="0.55000000000000004">
      <c r="F17" s="13" t="s">
        <v>12</v>
      </c>
      <c r="G17" s="13" t="s">
        <v>13</v>
      </c>
      <c r="H17" s="13" t="s">
        <v>21</v>
      </c>
      <c r="I17" s="13" t="s">
        <v>20</v>
      </c>
      <c r="J17" s="13" t="s">
        <v>18</v>
      </c>
      <c r="K17" s="13">
        <v>13519.626894675501</v>
      </c>
      <c r="L17" s="13">
        <v>13636.947791164701</v>
      </c>
      <c r="M17" s="13">
        <v>13762.3597839634</v>
      </c>
      <c r="N17" s="13">
        <v>14041.053101294099</v>
      </c>
      <c r="O17" s="13">
        <v>14364.3373493976</v>
      </c>
      <c r="P17" s="13">
        <v>14743.8449449974</v>
      </c>
      <c r="Q17" s="13">
        <v>15050.3833515882</v>
      </c>
      <c r="R17" s="13">
        <v>15386.11589214</v>
      </c>
      <c r="S17" s="13">
        <v>16582.977069568598</v>
      </c>
      <c r="T17" s="13">
        <v>17443.192123331999</v>
      </c>
      <c r="U17" s="13">
        <v>18303.407177095502</v>
      </c>
      <c r="V17" s="13" t="s">
        <v>17</v>
      </c>
    </row>
    <row r="18" spans="6:22" x14ac:dyDescent="0.55000000000000004">
      <c r="F18" s="2" t="s">
        <v>12</v>
      </c>
      <c r="G18" s="2" t="s">
        <v>22</v>
      </c>
      <c r="H18" s="2" t="s">
        <v>14</v>
      </c>
      <c r="I18" s="2" t="s">
        <v>15</v>
      </c>
      <c r="J18" s="2" t="s">
        <v>16</v>
      </c>
      <c r="K18" s="2" t="s">
        <v>17</v>
      </c>
      <c r="L18" s="2">
        <v>8094.8309366498197</v>
      </c>
      <c r="M18" s="2">
        <v>8223.8631947143404</v>
      </c>
      <c r="N18" s="2">
        <v>8481.9277108433707</v>
      </c>
      <c r="O18" s="2">
        <v>8739.9922269724102</v>
      </c>
      <c r="P18" s="2">
        <v>8998.0567431014406</v>
      </c>
      <c r="Q18" s="2">
        <v>9170.0997538541305</v>
      </c>
      <c r="R18" s="2">
        <v>9342.1427646068096</v>
      </c>
      <c r="S18" s="2">
        <v>10202.357818370299</v>
      </c>
      <c r="T18" s="2">
        <v>11062.5728721337</v>
      </c>
      <c r="U18" s="2">
        <v>11922.787925897101</v>
      </c>
      <c r="V18" s="2">
        <v>12955.0459904133</v>
      </c>
    </row>
    <row r="19" spans="6:22" x14ac:dyDescent="0.55000000000000004">
      <c r="F19" s="2" t="s">
        <v>12</v>
      </c>
      <c r="G19" s="2" t="s">
        <v>22</v>
      </c>
      <c r="H19" s="2" t="s">
        <v>14</v>
      </c>
      <c r="I19" s="2" t="s">
        <v>15</v>
      </c>
      <c r="J19" s="2" t="s">
        <v>18</v>
      </c>
      <c r="K19" s="2" t="s">
        <v>17</v>
      </c>
      <c r="L19" s="2">
        <v>8094.8309366498197</v>
      </c>
      <c r="M19" s="2">
        <v>8223.8631947143404</v>
      </c>
      <c r="N19" s="2">
        <v>8481.9277108433707</v>
      </c>
      <c r="O19" s="2">
        <v>8739.9922269724102</v>
      </c>
      <c r="P19" s="2">
        <v>8998.0567431014406</v>
      </c>
      <c r="Q19" s="2">
        <v>9170.0997538541305</v>
      </c>
      <c r="R19" s="2">
        <v>9342.1427646068205</v>
      </c>
      <c r="S19" s="2">
        <v>10202.357818370299</v>
      </c>
      <c r="T19" s="2">
        <v>11062.5728721337</v>
      </c>
      <c r="U19" s="2">
        <v>11922.787925897101</v>
      </c>
      <c r="V19" s="2">
        <v>12955.0459904133</v>
      </c>
    </row>
    <row r="20" spans="6:22" x14ac:dyDescent="0.55000000000000004">
      <c r="F20" s="2" t="s">
        <v>12</v>
      </c>
      <c r="G20" s="2" t="s">
        <v>22</v>
      </c>
      <c r="H20" s="2" t="s">
        <v>14</v>
      </c>
      <c r="I20" s="2" t="s">
        <v>19</v>
      </c>
      <c r="J20" s="2" t="s">
        <v>16</v>
      </c>
      <c r="K20" s="2" t="s">
        <v>17</v>
      </c>
      <c r="L20" s="2" t="s">
        <v>17</v>
      </c>
      <c r="M20" s="2" t="s">
        <v>17</v>
      </c>
      <c r="N20" s="2" t="s">
        <v>17</v>
      </c>
      <c r="O20" s="2">
        <v>8739.9922269724102</v>
      </c>
      <c r="P20" s="2">
        <v>8998.0567431014406</v>
      </c>
      <c r="Q20" s="2">
        <v>9170.0997538541305</v>
      </c>
      <c r="R20" s="2">
        <v>9342.1427646068096</v>
      </c>
      <c r="S20" s="2">
        <v>10202.357818370299</v>
      </c>
      <c r="T20" s="2">
        <v>11062.5728721337</v>
      </c>
      <c r="U20" s="2">
        <v>11922.787925897101</v>
      </c>
      <c r="V20" s="2">
        <v>12955.0459904133</v>
      </c>
    </row>
    <row r="21" spans="6:22" x14ac:dyDescent="0.55000000000000004">
      <c r="F21" s="2" t="s">
        <v>12</v>
      </c>
      <c r="G21" s="2" t="s">
        <v>22</v>
      </c>
      <c r="H21" s="2" t="s">
        <v>14</v>
      </c>
      <c r="I21" s="2" t="s">
        <v>19</v>
      </c>
      <c r="J21" s="2" t="s">
        <v>18</v>
      </c>
      <c r="K21" s="2" t="s">
        <v>17</v>
      </c>
      <c r="L21" s="2" t="s">
        <v>17</v>
      </c>
      <c r="M21" s="2" t="s">
        <v>17</v>
      </c>
      <c r="N21" s="2" t="s">
        <v>17</v>
      </c>
      <c r="O21" s="2">
        <v>8739.9922269724102</v>
      </c>
      <c r="P21" s="2">
        <v>8998.0567431014406</v>
      </c>
      <c r="Q21" s="2">
        <v>9170.0997538541305</v>
      </c>
      <c r="R21" s="2">
        <v>9342.1427646068096</v>
      </c>
      <c r="S21" s="2">
        <v>10202.357818370299</v>
      </c>
      <c r="T21" s="2">
        <v>11062.5728721337</v>
      </c>
      <c r="U21" s="2">
        <v>11922.787925897101</v>
      </c>
      <c r="V21" s="2">
        <v>12955.0459904133</v>
      </c>
    </row>
    <row r="22" spans="6:22" x14ac:dyDescent="0.55000000000000004">
      <c r="F22" s="2" t="s">
        <v>12</v>
      </c>
      <c r="G22" s="2" t="s">
        <v>22</v>
      </c>
      <c r="H22" s="2" t="s">
        <v>14</v>
      </c>
      <c r="I22" s="2" t="s">
        <v>20</v>
      </c>
      <c r="J22" s="2" t="s">
        <v>16</v>
      </c>
      <c r="K22" s="2" t="s">
        <v>17</v>
      </c>
      <c r="L22" s="2" t="s">
        <v>17</v>
      </c>
      <c r="M22" s="2" t="s">
        <v>17</v>
      </c>
      <c r="N22" s="2" t="s">
        <v>17</v>
      </c>
      <c r="O22" s="2" t="s">
        <v>17</v>
      </c>
      <c r="P22" s="2" t="s">
        <v>17</v>
      </c>
      <c r="Q22" s="2">
        <v>9170.0997538541305</v>
      </c>
      <c r="R22" s="2">
        <v>9342.1427646068205</v>
      </c>
      <c r="S22" s="2">
        <v>10202.357818370299</v>
      </c>
      <c r="T22" s="2">
        <v>11062.5728721337</v>
      </c>
      <c r="U22" s="2">
        <v>11922.787925897101</v>
      </c>
      <c r="V22" s="2">
        <v>12955.0459904133</v>
      </c>
    </row>
    <row r="23" spans="6:22" x14ac:dyDescent="0.55000000000000004">
      <c r="F23" s="2" t="s">
        <v>12</v>
      </c>
      <c r="G23" s="2" t="s">
        <v>22</v>
      </c>
      <c r="H23" s="2" t="s">
        <v>14</v>
      </c>
      <c r="I23" s="2" t="s">
        <v>20</v>
      </c>
      <c r="J23" s="2" t="s">
        <v>18</v>
      </c>
      <c r="K23" s="2" t="s">
        <v>17</v>
      </c>
      <c r="L23" s="2" t="s">
        <v>17</v>
      </c>
      <c r="M23" s="2" t="s">
        <v>17</v>
      </c>
      <c r="N23" s="2" t="s">
        <v>17</v>
      </c>
      <c r="O23" s="2" t="s">
        <v>17</v>
      </c>
      <c r="P23" s="2" t="s">
        <v>17</v>
      </c>
      <c r="Q23" s="2">
        <v>9170.0997538541305</v>
      </c>
      <c r="R23" s="2">
        <v>9342.1427646068205</v>
      </c>
      <c r="S23" s="2">
        <v>10202.357818370299</v>
      </c>
      <c r="T23" s="2">
        <v>11062.5728721337</v>
      </c>
      <c r="U23" s="2">
        <v>11922.787925897101</v>
      </c>
      <c r="V23" s="2">
        <v>12955.0459904133</v>
      </c>
    </row>
    <row r="24" spans="6:22" x14ac:dyDescent="0.55000000000000004">
      <c r="F24" s="3" t="s">
        <v>12</v>
      </c>
      <c r="G24" s="3" t="s">
        <v>22</v>
      </c>
      <c r="H24" s="3" t="s">
        <v>21</v>
      </c>
      <c r="I24" s="3" t="s">
        <v>15</v>
      </c>
      <c r="J24" s="3" t="s">
        <v>16</v>
      </c>
      <c r="K24" s="3">
        <v>8000</v>
      </c>
      <c r="L24" s="9">
        <v>8094.8309366498197</v>
      </c>
      <c r="M24" s="3">
        <v>8223.8631947143404</v>
      </c>
      <c r="N24" s="3" t="s">
        <v>17</v>
      </c>
      <c r="O24" s="3" t="s">
        <v>17</v>
      </c>
      <c r="P24" s="3" t="s">
        <v>17</v>
      </c>
      <c r="Q24" s="3" t="s">
        <v>17</v>
      </c>
      <c r="R24" s="3" t="s">
        <v>17</v>
      </c>
      <c r="S24" s="3" t="s">
        <v>17</v>
      </c>
      <c r="T24" s="3" t="s">
        <v>17</v>
      </c>
      <c r="U24" s="3" t="s">
        <v>17</v>
      </c>
      <c r="V24" s="3" t="s">
        <v>17</v>
      </c>
    </row>
    <row r="25" spans="6:22" x14ac:dyDescent="0.55000000000000004">
      <c r="F25" s="3" t="s">
        <v>12</v>
      </c>
      <c r="G25" s="3" t="s">
        <v>22</v>
      </c>
      <c r="H25" s="3" t="s">
        <v>21</v>
      </c>
      <c r="I25" s="3" t="s">
        <v>15</v>
      </c>
      <c r="J25" s="3" t="s">
        <v>18</v>
      </c>
      <c r="K25" s="3">
        <v>13948.698017878</v>
      </c>
      <c r="L25" s="9">
        <v>14094.8309366498</v>
      </c>
      <c r="M25" s="3">
        <v>14223.8631947143</v>
      </c>
      <c r="N25" s="3" t="s">
        <v>17</v>
      </c>
      <c r="O25" s="3" t="s">
        <v>17</v>
      </c>
      <c r="P25" s="3" t="s">
        <v>17</v>
      </c>
      <c r="Q25" s="3" t="s">
        <v>17</v>
      </c>
      <c r="R25" s="3" t="s">
        <v>17</v>
      </c>
      <c r="S25" s="3" t="s">
        <v>17</v>
      </c>
      <c r="T25" s="3" t="s">
        <v>17</v>
      </c>
      <c r="U25" s="3" t="s">
        <v>17</v>
      </c>
      <c r="V25" s="3" t="s">
        <v>17</v>
      </c>
    </row>
    <row r="26" spans="6:22" x14ac:dyDescent="0.55000000000000004">
      <c r="F26" s="3" t="s">
        <v>12</v>
      </c>
      <c r="G26" s="3" t="s">
        <v>22</v>
      </c>
      <c r="H26" s="3" t="s">
        <v>21</v>
      </c>
      <c r="I26" s="3" t="s">
        <v>19</v>
      </c>
      <c r="J26" s="3" t="s">
        <v>16</v>
      </c>
      <c r="K26" s="3">
        <v>8000</v>
      </c>
      <c r="L26" s="9">
        <v>8094.8309366498197</v>
      </c>
      <c r="M26" s="3">
        <v>8223.8631947143404</v>
      </c>
      <c r="N26" s="9">
        <v>8481.9277108433707</v>
      </c>
      <c r="O26" s="3">
        <v>8739.9922269723993</v>
      </c>
      <c r="P26" s="3" t="s">
        <v>17</v>
      </c>
      <c r="Q26" s="3" t="s">
        <v>17</v>
      </c>
      <c r="R26" s="3" t="s">
        <v>17</v>
      </c>
      <c r="S26" s="3" t="s">
        <v>17</v>
      </c>
      <c r="T26" s="3" t="s">
        <v>17</v>
      </c>
      <c r="U26" s="3" t="s">
        <v>17</v>
      </c>
      <c r="V26" s="3" t="s">
        <v>17</v>
      </c>
    </row>
    <row r="27" spans="6:22" x14ac:dyDescent="0.55000000000000004">
      <c r="F27" s="3" t="s">
        <v>12</v>
      </c>
      <c r="G27" s="3" t="s">
        <v>22</v>
      </c>
      <c r="H27" s="3" t="s">
        <v>21</v>
      </c>
      <c r="I27" s="3" t="s">
        <v>19</v>
      </c>
      <c r="J27" s="3" t="s">
        <v>18</v>
      </c>
      <c r="K27" s="3">
        <v>13948.698017878</v>
      </c>
      <c r="L27" s="9">
        <v>14094.8309366498</v>
      </c>
      <c r="M27" s="3">
        <v>14223.8631947143</v>
      </c>
      <c r="N27" s="9">
        <v>14481.9277108434</v>
      </c>
      <c r="O27" s="3">
        <v>14739.992226972399</v>
      </c>
      <c r="P27" s="3" t="s">
        <v>17</v>
      </c>
      <c r="Q27" s="3" t="s">
        <v>17</v>
      </c>
      <c r="R27" s="3" t="s">
        <v>17</v>
      </c>
      <c r="S27" s="3" t="s">
        <v>17</v>
      </c>
      <c r="T27" s="3" t="s">
        <v>17</v>
      </c>
      <c r="U27" s="3" t="s">
        <v>17</v>
      </c>
      <c r="V27" s="3" t="s">
        <v>17</v>
      </c>
    </row>
    <row r="28" spans="6:22" x14ac:dyDescent="0.55000000000000004">
      <c r="F28" s="3" t="s">
        <v>12</v>
      </c>
      <c r="G28" s="3" t="s">
        <v>22</v>
      </c>
      <c r="H28" s="3" t="s">
        <v>21</v>
      </c>
      <c r="I28" s="3" t="s">
        <v>20</v>
      </c>
      <c r="J28" s="3" t="s">
        <v>16</v>
      </c>
      <c r="K28" s="3">
        <v>8000</v>
      </c>
      <c r="L28" s="3">
        <v>8094.8309366498197</v>
      </c>
      <c r="M28" s="3">
        <v>8223.8631947143404</v>
      </c>
      <c r="N28" s="3">
        <v>8481.9277108433707</v>
      </c>
      <c r="O28" s="3">
        <v>8739.9922269723993</v>
      </c>
      <c r="P28" s="3">
        <v>8998.0567431014406</v>
      </c>
      <c r="Q28" s="3">
        <v>9170.0997538541305</v>
      </c>
      <c r="R28" s="3">
        <v>9342.1427646068096</v>
      </c>
      <c r="S28" s="3">
        <v>10202.357818370299</v>
      </c>
      <c r="T28" s="3">
        <v>11062.5728721337</v>
      </c>
      <c r="U28" s="3">
        <v>11922.787925897101</v>
      </c>
      <c r="V28" s="3" t="s">
        <v>17</v>
      </c>
    </row>
    <row r="29" spans="6:22" x14ac:dyDescent="0.55000000000000004">
      <c r="F29" s="3" t="s">
        <v>12</v>
      </c>
      <c r="G29" s="3" t="s">
        <v>22</v>
      </c>
      <c r="H29" s="3" t="s">
        <v>21</v>
      </c>
      <c r="I29" s="3" t="s">
        <v>20</v>
      </c>
      <c r="J29" s="3" t="s">
        <v>18</v>
      </c>
      <c r="K29" s="3">
        <v>15948.698017878</v>
      </c>
      <c r="L29" s="3">
        <v>16094.8309366498</v>
      </c>
      <c r="M29" s="3">
        <v>16223.8631947143</v>
      </c>
      <c r="N29" s="3">
        <v>16481.9277108434</v>
      </c>
      <c r="O29" s="3">
        <v>16739.992226972401</v>
      </c>
      <c r="P29" s="3">
        <v>16998.056743101399</v>
      </c>
      <c r="Q29" s="3">
        <v>17170.099753854101</v>
      </c>
      <c r="R29" s="3">
        <v>17342.1427646068</v>
      </c>
      <c r="S29" s="3">
        <v>18202.357818370299</v>
      </c>
      <c r="T29" s="3">
        <v>19062.5728721337</v>
      </c>
      <c r="U29" s="3">
        <v>19922.787925897101</v>
      </c>
      <c r="V29" s="3" t="s">
        <v>17</v>
      </c>
    </row>
    <row r="30" spans="6:22" x14ac:dyDescent="0.55000000000000004">
      <c r="F30" t="s">
        <v>12</v>
      </c>
      <c r="G30" t="s">
        <v>23</v>
      </c>
      <c r="H30" t="s">
        <v>14</v>
      </c>
      <c r="I30" t="s">
        <v>15</v>
      </c>
      <c r="J30" t="s">
        <v>16</v>
      </c>
      <c r="K30" t="s">
        <v>17</v>
      </c>
      <c r="L30">
        <v>9714.2116854514807</v>
      </c>
      <c r="M30">
        <v>9843.2439435159995</v>
      </c>
      <c r="N30">
        <v>10101.308459645001</v>
      </c>
      <c r="O30">
        <v>10359.3729757741</v>
      </c>
      <c r="P30">
        <v>10617.4374919031</v>
      </c>
      <c r="Q30">
        <v>10789.480502655801</v>
      </c>
      <c r="R30">
        <v>10961.5235134085</v>
      </c>
      <c r="S30">
        <v>11821.7385671719</v>
      </c>
      <c r="T30">
        <v>12681.953620935399</v>
      </c>
      <c r="U30">
        <v>13542.1686746988</v>
      </c>
      <c r="V30">
        <v>14574.426739214899</v>
      </c>
    </row>
    <row r="31" spans="6:22" x14ac:dyDescent="0.55000000000000004">
      <c r="F31" t="s">
        <v>12</v>
      </c>
      <c r="G31" t="s">
        <v>23</v>
      </c>
      <c r="H31" t="s">
        <v>14</v>
      </c>
      <c r="I31" t="s">
        <v>15</v>
      </c>
      <c r="J31" t="s">
        <v>18</v>
      </c>
      <c r="K31" t="s">
        <v>17</v>
      </c>
      <c r="L31">
        <v>9714.2116854514807</v>
      </c>
      <c r="M31">
        <v>9843.2439435159995</v>
      </c>
      <c r="N31">
        <v>10101.308459645001</v>
      </c>
      <c r="O31">
        <v>10359.3729757741</v>
      </c>
      <c r="P31">
        <v>10617.4374919031</v>
      </c>
      <c r="Q31">
        <v>10789.480502655801</v>
      </c>
      <c r="R31">
        <v>10961.5235134085</v>
      </c>
      <c r="S31">
        <v>11821.7385671719</v>
      </c>
      <c r="T31">
        <v>12681.953620935399</v>
      </c>
      <c r="U31">
        <v>13542.1686746988</v>
      </c>
      <c r="V31">
        <v>14574.426739214899</v>
      </c>
    </row>
    <row r="32" spans="6:22" x14ac:dyDescent="0.55000000000000004">
      <c r="F32" t="s">
        <v>12</v>
      </c>
      <c r="G32" t="s">
        <v>23</v>
      </c>
      <c r="H32" t="s">
        <v>14</v>
      </c>
      <c r="I32" t="s">
        <v>19</v>
      </c>
      <c r="J32" t="s">
        <v>16</v>
      </c>
      <c r="K32" t="s">
        <v>17</v>
      </c>
      <c r="L32" t="s">
        <v>17</v>
      </c>
      <c r="M32" t="s">
        <v>17</v>
      </c>
      <c r="N32" t="s">
        <v>17</v>
      </c>
      <c r="O32">
        <v>10359.3729757741</v>
      </c>
      <c r="P32">
        <v>10617.4374919031</v>
      </c>
      <c r="Q32">
        <v>10789.480502655801</v>
      </c>
      <c r="R32">
        <v>10961.5235134085</v>
      </c>
      <c r="S32">
        <v>11821.7385671719</v>
      </c>
      <c r="T32">
        <v>12681.953620935399</v>
      </c>
      <c r="U32">
        <v>13542.1686746988</v>
      </c>
      <c r="V32">
        <v>14574.426739214899</v>
      </c>
    </row>
    <row r="33" spans="6:22" x14ac:dyDescent="0.55000000000000004">
      <c r="F33" t="s">
        <v>12</v>
      </c>
      <c r="G33" t="s">
        <v>23</v>
      </c>
      <c r="H33" t="s">
        <v>14</v>
      </c>
      <c r="I33" t="s">
        <v>19</v>
      </c>
      <c r="J33" t="s">
        <v>18</v>
      </c>
      <c r="K33" t="s">
        <v>17</v>
      </c>
      <c r="L33" t="s">
        <v>17</v>
      </c>
      <c r="M33" t="s">
        <v>17</v>
      </c>
      <c r="N33" t="s">
        <v>17</v>
      </c>
      <c r="O33">
        <v>10359.3729757741</v>
      </c>
      <c r="P33">
        <v>10617.4374919031</v>
      </c>
      <c r="Q33">
        <v>10789.480502655801</v>
      </c>
      <c r="R33">
        <v>10961.5235134085</v>
      </c>
      <c r="S33">
        <v>11821.7385671719</v>
      </c>
      <c r="T33">
        <v>12681.953620935399</v>
      </c>
      <c r="U33">
        <v>13542.1686746988</v>
      </c>
      <c r="V33">
        <v>14574.426739214899</v>
      </c>
    </row>
    <row r="34" spans="6:22" x14ac:dyDescent="0.55000000000000004">
      <c r="F34" t="s">
        <v>12</v>
      </c>
      <c r="G34" t="s">
        <v>23</v>
      </c>
      <c r="H34" t="s">
        <v>14</v>
      </c>
      <c r="I34" t="s">
        <v>20</v>
      </c>
      <c r="J34" t="s">
        <v>16</v>
      </c>
      <c r="K34" t="s">
        <v>17</v>
      </c>
      <c r="L34" t="s">
        <v>17</v>
      </c>
      <c r="M34" t="s">
        <v>17</v>
      </c>
      <c r="N34" t="s">
        <v>17</v>
      </c>
      <c r="O34" t="s">
        <v>17</v>
      </c>
      <c r="P34" t="s">
        <v>17</v>
      </c>
      <c r="Q34">
        <v>10789.480502655801</v>
      </c>
      <c r="R34">
        <v>10961.5235134085</v>
      </c>
      <c r="S34">
        <v>11821.7385671719</v>
      </c>
      <c r="T34">
        <v>12681.953620935399</v>
      </c>
      <c r="U34">
        <v>13542.1686746988</v>
      </c>
      <c r="V34">
        <v>14574.426739214899</v>
      </c>
    </row>
    <row r="35" spans="6:22" x14ac:dyDescent="0.55000000000000004">
      <c r="F35" t="s">
        <v>12</v>
      </c>
      <c r="G35" t="s">
        <v>23</v>
      </c>
      <c r="H35" t="s">
        <v>14</v>
      </c>
      <c r="I35" t="s">
        <v>20</v>
      </c>
      <c r="J35" t="s">
        <v>18</v>
      </c>
      <c r="K35" t="s">
        <v>17</v>
      </c>
      <c r="L35" t="s">
        <v>17</v>
      </c>
      <c r="M35" t="s">
        <v>17</v>
      </c>
      <c r="N35" t="s">
        <v>17</v>
      </c>
      <c r="O35" t="s">
        <v>17</v>
      </c>
      <c r="P35" t="s">
        <v>17</v>
      </c>
      <c r="Q35">
        <v>10789.480502655801</v>
      </c>
      <c r="R35">
        <v>10961.5235134085</v>
      </c>
      <c r="S35">
        <v>11821.7385671719</v>
      </c>
      <c r="T35">
        <v>12681.953620935399</v>
      </c>
      <c r="U35">
        <v>13542.1686746988</v>
      </c>
      <c r="V35">
        <v>14574.426739214899</v>
      </c>
    </row>
    <row r="36" spans="6:22" x14ac:dyDescent="0.55000000000000004">
      <c r="F36" t="s">
        <v>12</v>
      </c>
      <c r="G36" t="s">
        <v>23</v>
      </c>
      <c r="H36" t="s">
        <v>21</v>
      </c>
      <c r="I36" t="s">
        <v>15</v>
      </c>
      <c r="J36" t="s">
        <v>16</v>
      </c>
      <c r="K36">
        <v>9585.17942738696</v>
      </c>
      <c r="L36">
        <v>9714.2116854514807</v>
      </c>
      <c r="M36">
        <v>9843.2439435159995</v>
      </c>
      <c r="N36" t="s">
        <v>17</v>
      </c>
      <c r="O36" t="s">
        <v>17</v>
      </c>
      <c r="P36" t="s">
        <v>17</v>
      </c>
      <c r="Q36" t="s">
        <v>17</v>
      </c>
      <c r="R36" t="s">
        <v>17</v>
      </c>
      <c r="S36" t="s">
        <v>17</v>
      </c>
      <c r="T36" t="s">
        <v>17</v>
      </c>
      <c r="U36" t="s">
        <v>17</v>
      </c>
      <c r="V36" t="s">
        <v>17</v>
      </c>
    </row>
    <row r="37" spans="6:22" x14ac:dyDescent="0.55000000000000004">
      <c r="F37" t="s">
        <v>12</v>
      </c>
      <c r="G37" t="s">
        <v>23</v>
      </c>
      <c r="H37" t="s">
        <v>21</v>
      </c>
      <c r="I37" t="s">
        <v>15</v>
      </c>
      <c r="J37" t="s">
        <v>18</v>
      </c>
      <c r="K37">
        <v>15585.179427387</v>
      </c>
      <c r="L37">
        <v>15714.211685451501</v>
      </c>
      <c r="M37">
        <v>15843.243943515999</v>
      </c>
      <c r="N37" t="s">
        <v>17</v>
      </c>
      <c r="O37" t="s">
        <v>17</v>
      </c>
      <c r="P37" t="s">
        <v>17</v>
      </c>
      <c r="Q37" t="s">
        <v>17</v>
      </c>
      <c r="R37" t="s">
        <v>17</v>
      </c>
      <c r="S37" t="s">
        <v>17</v>
      </c>
      <c r="T37" t="s">
        <v>17</v>
      </c>
      <c r="U37" t="s">
        <v>17</v>
      </c>
      <c r="V37" t="s">
        <v>17</v>
      </c>
    </row>
    <row r="38" spans="6:22" x14ac:dyDescent="0.55000000000000004">
      <c r="F38" t="s">
        <v>12</v>
      </c>
      <c r="G38" t="s">
        <v>23</v>
      </c>
      <c r="H38" t="s">
        <v>21</v>
      </c>
      <c r="I38" t="s">
        <v>19</v>
      </c>
      <c r="J38" t="s">
        <v>16</v>
      </c>
      <c r="K38">
        <v>9585.17942738696</v>
      </c>
      <c r="L38">
        <v>9714.2116854514807</v>
      </c>
      <c r="M38">
        <v>9843.2439435159995</v>
      </c>
      <c r="N38">
        <v>10101.308459645001</v>
      </c>
      <c r="O38">
        <v>10359.3729757741</v>
      </c>
      <c r="P38" t="s">
        <v>17</v>
      </c>
      <c r="Q38" t="s">
        <v>17</v>
      </c>
      <c r="R38" t="s">
        <v>17</v>
      </c>
      <c r="S38" t="s">
        <v>17</v>
      </c>
      <c r="T38" t="s">
        <v>17</v>
      </c>
      <c r="U38" t="s">
        <v>17</v>
      </c>
      <c r="V38" t="s">
        <v>17</v>
      </c>
    </row>
    <row r="39" spans="6:22" x14ac:dyDescent="0.55000000000000004">
      <c r="F39" t="s">
        <v>12</v>
      </c>
      <c r="G39" t="s">
        <v>23</v>
      </c>
      <c r="H39" t="s">
        <v>21</v>
      </c>
      <c r="I39" t="s">
        <v>19</v>
      </c>
      <c r="J39" t="s">
        <v>18</v>
      </c>
      <c r="K39">
        <v>15585.179427387</v>
      </c>
      <c r="L39">
        <v>15714.211685451501</v>
      </c>
      <c r="M39">
        <v>15843.243943515999</v>
      </c>
      <c r="N39">
        <v>16101.308459645001</v>
      </c>
      <c r="O39">
        <v>16359.3729757741</v>
      </c>
      <c r="P39" t="s">
        <v>17</v>
      </c>
      <c r="Q39" t="s">
        <v>17</v>
      </c>
      <c r="R39" t="s">
        <v>17</v>
      </c>
      <c r="S39" t="s">
        <v>17</v>
      </c>
      <c r="T39" t="s">
        <v>17</v>
      </c>
      <c r="U39" t="s">
        <v>17</v>
      </c>
      <c r="V39" t="s">
        <v>17</v>
      </c>
    </row>
    <row r="40" spans="6:22" x14ac:dyDescent="0.55000000000000004">
      <c r="F40" t="s">
        <v>12</v>
      </c>
      <c r="G40" t="s">
        <v>23</v>
      </c>
      <c r="H40" t="s">
        <v>21</v>
      </c>
      <c r="I40" t="s">
        <v>20</v>
      </c>
      <c r="J40" t="s">
        <v>16</v>
      </c>
      <c r="K40">
        <v>9585.17942738696</v>
      </c>
      <c r="L40">
        <v>9714.2116854514807</v>
      </c>
      <c r="M40">
        <v>9843.2439435159995</v>
      </c>
      <c r="N40">
        <v>10101.308459645001</v>
      </c>
      <c r="O40">
        <v>10359.3729757741</v>
      </c>
      <c r="P40">
        <v>10617.4374919031</v>
      </c>
      <c r="Q40">
        <v>10789.480502655801</v>
      </c>
      <c r="R40">
        <v>10961.5235134085</v>
      </c>
      <c r="S40">
        <v>11821.7385671719</v>
      </c>
      <c r="T40">
        <v>12681.953620935399</v>
      </c>
      <c r="U40">
        <v>13542.1686746988</v>
      </c>
      <c r="V40" t="s">
        <v>17</v>
      </c>
    </row>
    <row r="41" spans="6:22" x14ac:dyDescent="0.55000000000000004">
      <c r="F41" t="s">
        <v>12</v>
      </c>
      <c r="G41" t="s">
        <v>23</v>
      </c>
      <c r="H41" t="s">
        <v>21</v>
      </c>
      <c r="I41" t="s">
        <v>20</v>
      </c>
      <c r="J41" t="s">
        <v>18</v>
      </c>
      <c r="K41">
        <v>17585.179427387</v>
      </c>
      <c r="L41">
        <v>17714.211685451501</v>
      </c>
      <c r="M41">
        <v>17843.243943516001</v>
      </c>
      <c r="N41">
        <v>18101.308459644999</v>
      </c>
      <c r="O41">
        <v>18359.372975774098</v>
      </c>
      <c r="P41">
        <v>18617.4374919031</v>
      </c>
      <c r="Q41">
        <v>18789.480502655799</v>
      </c>
      <c r="R41">
        <v>18961.523513408501</v>
      </c>
      <c r="S41">
        <v>19821.738567171898</v>
      </c>
      <c r="T41">
        <v>20681.953620935401</v>
      </c>
      <c r="U41">
        <v>21542.168674698802</v>
      </c>
      <c r="V41" t="s">
        <v>17</v>
      </c>
    </row>
    <row r="42" spans="6:22" x14ac:dyDescent="0.55000000000000004">
      <c r="F42" t="s">
        <v>12</v>
      </c>
      <c r="G42" t="s">
        <v>24</v>
      </c>
      <c r="H42" t="s">
        <v>14</v>
      </c>
      <c r="I42" t="s">
        <v>15</v>
      </c>
      <c r="J42" t="s">
        <v>16</v>
      </c>
      <c r="K42" t="s">
        <v>17</v>
      </c>
      <c r="L42">
        <v>11333.5924342531</v>
      </c>
      <c r="M42">
        <v>11462.6246923177</v>
      </c>
      <c r="N42">
        <v>11720.6892084467</v>
      </c>
      <c r="O42">
        <v>11978.753724575699</v>
      </c>
      <c r="P42">
        <v>12236.818240704801</v>
      </c>
      <c r="Q42">
        <v>12408.8612514574</v>
      </c>
      <c r="R42">
        <v>12580.904262210101</v>
      </c>
      <c r="S42">
        <v>13441.119315973599</v>
      </c>
      <c r="T42">
        <v>14301.334369737</v>
      </c>
      <c r="U42">
        <v>15161.549423500501</v>
      </c>
      <c r="V42">
        <v>16193.8074880166</v>
      </c>
    </row>
    <row r="43" spans="6:22" x14ac:dyDescent="0.55000000000000004">
      <c r="F43" t="s">
        <v>12</v>
      </c>
      <c r="G43" t="s">
        <v>24</v>
      </c>
      <c r="H43" t="s">
        <v>14</v>
      </c>
      <c r="I43" t="s">
        <v>15</v>
      </c>
      <c r="J43" t="s">
        <v>18</v>
      </c>
      <c r="K43" t="s">
        <v>17</v>
      </c>
      <c r="L43">
        <v>11333.5924342531</v>
      </c>
      <c r="M43">
        <v>11462.6246923177</v>
      </c>
      <c r="N43">
        <v>11720.6892084467</v>
      </c>
      <c r="O43">
        <v>11978.753724575699</v>
      </c>
      <c r="P43">
        <v>12236.818240704801</v>
      </c>
      <c r="Q43">
        <v>12408.8612514574</v>
      </c>
      <c r="R43">
        <v>12580.904262210101</v>
      </c>
      <c r="S43">
        <v>13441.119315973599</v>
      </c>
      <c r="T43">
        <v>14301.334369737</v>
      </c>
      <c r="U43">
        <v>15161.549423500501</v>
      </c>
      <c r="V43">
        <v>16193.8074880166</v>
      </c>
    </row>
    <row r="44" spans="6:22" x14ac:dyDescent="0.55000000000000004">
      <c r="F44" t="s">
        <v>12</v>
      </c>
      <c r="G44" t="s">
        <v>24</v>
      </c>
      <c r="H44" t="s">
        <v>14</v>
      </c>
      <c r="I44" t="s">
        <v>19</v>
      </c>
      <c r="J44" t="s">
        <v>16</v>
      </c>
      <c r="K44" t="s">
        <v>17</v>
      </c>
      <c r="L44" t="s">
        <v>17</v>
      </c>
      <c r="M44" t="s">
        <v>17</v>
      </c>
      <c r="N44" t="s">
        <v>17</v>
      </c>
      <c r="O44">
        <v>11978.753724575699</v>
      </c>
      <c r="P44">
        <v>12236.818240704801</v>
      </c>
      <c r="Q44">
        <v>12408.8612514574</v>
      </c>
      <c r="R44">
        <v>12580.904262210101</v>
      </c>
      <c r="S44">
        <v>13441.119315973599</v>
      </c>
      <c r="T44">
        <v>14301.334369737</v>
      </c>
      <c r="U44">
        <v>15161.549423500501</v>
      </c>
      <c r="V44">
        <v>16193.8074880166</v>
      </c>
    </row>
    <row r="45" spans="6:22" x14ac:dyDescent="0.55000000000000004">
      <c r="F45" t="s">
        <v>12</v>
      </c>
      <c r="G45" t="s">
        <v>24</v>
      </c>
      <c r="H45" t="s">
        <v>14</v>
      </c>
      <c r="I45" t="s">
        <v>19</v>
      </c>
      <c r="J45" t="s">
        <v>18</v>
      </c>
      <c r="K45" t="s">
        <v>17</v>
      </c>
      <c r="L45" t="s">
        <v>17</v>
      </c>
      <c r="M45" t="s">
        <v>17</v>
      </c>
      <c r="N45" t="s">
        <v>17</v>
      </c>
      <c r="O45">
        <v>11978.753724575699</v>
      </c>
      <c r="P45">
        <v>12236.818240704801</v>
      </c>
      <c r="Q45">
        <v>12408.8612514574</v>
      </c>
      <c r="R45">
        <v>12580.904262210101</v>
      </c>
      <c r="S45">
        <v>13441.119315973599</v>
      </c>
      <c r="T45">
        <v>14301.334369737</v>
      </c>
      <c r="U45">
        <v>15161.549423500501</v>
      </c>
      <c r="V45">
        <v>16193.8074880166</v>
      </c>
    </row>
    <row r="46" spans="6:22" x14ac:dyDescent="0.55000000000000004">
      <c r="F46" t="s">
        <v>12</v>
      </c>
      <c r="G46" t="s">
        <v>24</v>
      </c>
      <c r="H46" t="s">
        <v>14</v>
      </c>
      <c r="I46" t="s">
        <v>20</v>
      </c>
      <c r="J46" t="s">
        <v>16</v>
      </c>
      <c r="K46" t="s">
        <v>17</v>
      </c>
      <c r="L46" t="s">
        <v>17</v>
      </c>
      <c r="M46" t="s">
        <v>17</v>
      </c>
      <c r="N46" t="s">
        <v>17</v>
      </c>
      <c r="O46" t="s">
        <v>17</v>
      </c>
      <c r="P46" t="s">
        <v>17</v>
      </c>
      <c r="Q46">
        <v>12408.8612514574</v>
      </c>
      <c r="R46">
        <v>12580.904262210101</v>
      </c>
      <c r="S46">
        <v>13441.119315973599</v>
      </c>
      <c r="T46">
        <v>14301.334369737</v>
      </c>
      <c r="U46">
        <v>15161.549423500401</v>
      </c>
      <c r="V46">
        <v>16193.8074880166</v>
      </c>
    </row>
    <row r="47" spans="6:22" x14ac:dyDescent="0.55000000000000004">
      <c r="F47" t="s">
        <v>12</v>
      </c>
      <c r="G47" t="s">
        <v>24</v>
      </c>
      <c r="H47" t="s">
        <v>14</v>
      </c>
      <c r="I47" t="s">
        <v>20</v>
      </c>
      <c r="J47" t="s">
        <v>18</v>
      </c>
      <c r="K47" t="s">
        <v>17</v>
      </c>
      <c r="L47" t="s">
        <v>17</v>
      </c>
      <c r="M47" t="s">
        <v>17</v>
      </c>
      <c r="N47" t="s">
        <v>17</v>
      </c>
      <c r="O47" t="s">
        <v>17</v>
      </c>
      <c r="P47" t="s">
        <v>17</v>
      </c>
      <c r="Q47">
        <v>12408.8612514574</v>
      </c>
      <c r="R47">
        <v>12580.904262210101</v>
      </c>
      <c r="S47">
        <v>13441.119315973599</v>
      </c>
      <c r="T47">
        <v>14301.334369737</v>
      </c>
      <c r="U47">
        <v>15161.549423500401</v>
      </c>
      <c r="V47">
        <v>16193.8074880166</v>
      </c>
    </row>
    <row r="48" spans="6:22" x14ac:dyDescent="0.55000000000000004">
      <c r="F48" t="s">
        <v>12</v>
      </c>
      <c r="G48" t="s">
        <v>24</v>
      </c>
      <c r="H48" t="s">
        <v>21</v>
      </c>
      <c r="I48" t="s">
        <v>15</v>
      </c>
      <c r="J48" t="s">
        <v>16</v>
      </c>
      <c r="K48">
        <v>11204.560176188599</v>
      </c>
      <c r="L48">
        <v>11333.5924342531</v>
      </c>
      <c r="M48">
        <v>11462.6246923177</v>
      </c>
      <c r="N48" t="s">
        <v>17</v>
      </c>
      <c r="O48" t="s">
        <v>17</v>
      </c>
      <c r="P48" t="s">
        <v>17</v>
      </c>
      <c r="Q48" t="s">
        <v>17</v>
      </c>
      <c r="R48" t="s">
        <v>17</v>
      </c>
      <c r="S48" t="s">
        <v>17</v>
      </c>
      <c r="T48" t="s">
        <v>17</v>
      </c>
      <c r="U48" t="s">
        <v>17</v>
      </c>
      <c r="V48" t="s">
        <v>17</v>
      </c>
    </row>
    <row r="49" spans="6:22" x14ac:dyDescent="0.55000000000000004">
      <c r="F49" t="s">
        <v>12</v>
      </c>
      <c r="G49" t="s">
        <v>24</v>
      </c>
      <c r="H49" t="s">
        <v>21</v>
      </c>
      <c r="I49" t="s">
        <v>15</v>
      </c>
      <c r="J49" t="s">
        <v>18</v>
      </c>
      <c r="K49">
        <v>17204.560176188599</v>
      </c>
      <c r="L49">
        <v>17333.5924342531</v>
      </c>
      <c r="M49">
        <v>17462.624692317699</v>
      </c>
      <c r="N49" t="s">
        <v>17</v>
      </c>
      <c r="O49" t="s">
        <v>17</v>
      </c>
      <c r="P49" t="s">
        <v>17</v>
      </c>
      <c r="Q49" t="s">
        <v>17</v>
      </c>
      <c r="R49" t="s">
        <v>17</v>
      </c>
      <c r="S49" t="s">
        <v>17</v>
      </c>
      <c r="T49" t="s">
        <v>17</v>
      </c>
      <c r="U49" t="s">
        <v>17</v>
      </c>
      <c r="V49" t="s">
        <v>17</v>
      </c>
    </row>
    <row r="50" spans="6:22" x14ac:dyDescent="0.55000000000000004">
      <c r="F50" t="s">
        <v>12</v>
      </c>
      <c r="G50" t="s">
        <v>24</v>
      </c>
      <c r="H50" t="s">
        <v>21</v>
      </c>
      <c r="I50" t="s">
        <v>19</v>
      </c>
      <c r="J50" t="s">
        <v>16</v>
      </c>
      <c r="K50">
        <v>11204.560176188599</v>
      </c>
      <c r="L50">
        <v>11333.5924342531</v>
      </c>
      <c r="M50">
        <v>11462.6246923177</v>
      </c>
      <c r="N50">
        <v>11720.6892084467</v>
      </c>
      <c r="O50">
        <v>11978.753724575699</v>
      </c>
      <c r="P50" t="s">
        <v>17</v>
      </c>
      <c r="Q50" t="s">
        <v>17</v>
      </c>
      <c r="R50" t="s">
        <v>17</v>
      </c>
      <c r="S50" t="s">
        <v>17</v>
      </c>
      <c r="T50" t="s">
        <v>17</v>
      </c>
      <c r="U50" t="s">
        <v>17</v>
      </c>
      <c r="V50" t="s">
        <v>17</v>
      </c>
    </row>
    <row r="51" spans="6:22" x14ac:dyDescent="0.55000000000000004">
      <c r="F51" t="s">
        <v>12</v>
      </c>
      <c r="G51" t="s">
        <v>24</v>
      </c>
      <c r="H51" t="s">
        <v>21</v>
      </c>
      <c r="I51" t="s">
        <v>19</v>
      </c>
      <c r="J51" t="s">
        <v>18</v>
      </c>
      <c r="K51">
        <v>17204.560176188599</v>
      </c>
      <c r="L51">
        <v>17333.5924342531</v>
      </c>
      <c r="M51">
        <v>17462.624692317699</v>
      </c>
      <c r="N51">
        <v>17720.6892084467</v>
      </c>
      <c r="O51">
        <v>17978.753724575701</v>
      </c>
      <c r="P51" t="s">
        <v>17</v>
      </c>
      <c r="Q51" t="s">
        <v>17</v>
      </c>
      <c r="R51" t="s">
        <v>17</v>
      </c>
      <c r="S51" t="s">
        <v>17</v>
      </c>
      <c r="T51" t="s">
        <v>17</v>
      </c>
      <c r="U51" t="s">
        <v>17</v>
      </c>
      <c r="V51" t="s">
        <v>17</v>
      </c>
    </row>
    <row r="52" spans="6:22" x14ac:dyDescent="0.55000000000000004">
      <c r="F52" t="s">
        <v>12</v>
      </c>
      <c r="G52" t="s">
        <v>24</v>
      </c>
      <c r="H52" t="s">
        <v>21</v>
      </c>
      <c r="I52" t="s">
        <v>20</v>
      </c>
      <c r="J52" t="s">
        <v>16</v>
      </c>
      <c r="K52">
        <v>11204.560176188599</v>
      </c>
      <c r="L52">
        <v>11333.5924342531</v>
      </c>
      <c r="M52">
        <v>11462.6246923177</v>
      </c>
      <c r="N52">
        <v>11720.6892084467</v>
      </c>
      <c r="O52">
        <v>11978.753724575699</v>
      </c>
      <c r="P52">
        <v>12236.818240704801</v>
      </c>
      <c r="Q52">
        <v>12408.8612514574</v>
      </c>
      <c r="R52">
        <v>12580.904262210101</v>
      </c>
      <c r="S52">
        <v>13441.119315973599</v>
      </c>
      <c r="T52">
        <v>14301.334369737</v>
      </c>
      <c r="U52">
        <v>15161.549423500501</v>
      </c>
      <c r="V52" t="s">
        <v>17</v>
      </c>
    </row>
    <row r="53" spans="6:22" x14ac:dyDescent="0.55000000000000004">
      <c r="F53" t="s">
        <v>12</v>
      </c>
      <c r="G53" t="s">
        <v>24</v>
      </c>
      <c r="H53" t="s">
        <v>21</v>
      </c>
      <c r="I53" t="s">
        <v>20</v>
      </c>
      <c r="J53" t="s">
        <v>18</v>
      </c>
      <c r="K53">
        <v>19204.560176188599</v>
      </c>
      <c r="L53">
        <v>19333.5924342531</v>
      </c>
      <c r="M53">
        <v>19462.624692317699</v>
      </c>
      <c r="N53">
        <v>19720.6892084467</v>
      </c>
      <c r="O53">
        <v>19978.753724575701</v>
      </c>
      <c r="P53">
        <v>20236.818240704801</v>
      </c>
      <c r="Q53">
        <v>20408.861251457402</v>
      </c>
      <c r="R53">
        <v>20580.904262210101</v>
      </c>
      <c r="S53">
        <v>21441.119315973599</v>
      </c>
      <c r="T53">
        <v>22301.334369737</v>
      </c>
      <c r="U53">
        <v>23161.549423500499</v>
      </c>
      <c r="V53" t="s">
        <v>17</v>
      </c>
    </row>
    <row r="54" spans="6:22" x14ac:dyDescent="0.55000000000000004">
      <c r="F54" t="s">
        <v>12</v>
      </c>
      <c r="G54" t="s">
        <v>25</v>
      </c>
      <c r="H54" t="s">
        <v>14</v>
      </c>
      <c r="I54" t="s">
        <v>15</v>
      </c>
      <c r="J54" t="s">
        <v>16</v>
      </c>
      <c r="K54" t="s">
        <v>17</v>
      </c>
      <c r="L54">
        <v>12952.973183054801</v>
      </c>
      <c r="M54">
        <v>13082.0054411193</v>
      </c>
      <c r="N54">
        <v>13340.069957248301</v>
      </c>
      <c r="O54">
        <v>13598.1344733774</v>
      </c>
      <c r="P54">
        <v>13856.1989895064</v>
      </c>
      <c r="Q54">
        <v>14028.242000259101</v>
      </c>
      <c r="R54">
        <v>14200.2850110118</v>
      </c>
      <c r="S54">
        <v>15060.5000647752</v>
      </c>
      <c r="T54">
        <v>15920.715118538699</v>
      </c>
      <c r="U54">
        <v>16780.930172302102</v>
      </c>
      <c r="V54">
        <v>17813.188236818201</v>
      </c>
    </row>
    <row r="55" spans="6:22" x14ac:dyDescent="0.55000000000000004">
      <c r="F55" t="s">
        <v>12</v>
      </c>
      <c r="G55" t="s">
        <v>25</v>
      </c>
      <c r="H55" t="s">
        <v>14</v>
      </c>
      <c r="I55" t="s">
        <v>15</v>
      </c>
      <c r="J55" t="s">
        <v>18</v>
      </c>
      <c r="K55" t="s">
        <v>17</v>
      </c>
      <c r="L55">
        <v>12952.973183054801</v>
      </c>
      <c r="M55">
        <v>13082.0054411193</v>
      </c>
      <c r="N55">
        <v>13340.069957248301</v>
      </c>
      <c r="O55">
        <v>13598.1344733774</v>
      </c>
      <c r="P55">
        <v>13856.1989895064</v>
      </c>
      <c r="Q55">
        <v>14028.242000259101</v>
      </c>
      <c r="R55">
        <v>14200.2850110118</v>
      </c>
      <c r="S55">
        <v>15060.5000647752</v>
      </c>
      <c r="T55">
        <v>15920.715118538699</v>
      </c>
      <c r="U55">
        <v>16780.930172302102</v>
      </c>
      <c r="V55">
        <v>17813.188236818201</v>
      </c>
    </row>
    <row r="56" spans="6:22" x14ac:dyDescent="0.55000000000000004">
      <c r="F56" t="s">
        <v>12</v>
      </c>
      <c r="G56" t="s">
        <v>25</v>
      </c>
      <c r="H56" t="s">
        <v>14</v>
      </c>
      <c r="I56" t="s">
        <v>19</v>
      </c>
      <c r="J56" t="s">
        <v>16</v>
      </c>
      <c r="K56" t="s">
        <v>17</v>
      </c>
      <c r="L56" t="s">
        <v>17</v>
      </c>
      <c r="M56" t="s">
        <v>17</v>
      </c>
      <c r="N56" t="s">
        <v>17</v>
      </c>
      <c r="O56">
        <v>13598.1344733774</v>
      </c>
      <c r="P56">
        <v>13856.1989895064</v>
      </c>
      <c r="Q56">
        <v>14028.242000259101</v>
      </c>
      <c r="R56">
        <v>14200.2850110118</v>
      </c>
      <c r="S56">
        <v>15060.5000647752</v>
      </c>
      <c r="T56">
        <v>15920.715118538699</v>
      </c>
      <c r="U56">
        <v>16780.930172302102</v>
      </c>
      <c r="V56">
        <v>17813.188236818201</v>
      </c>
    </row>
    <row r="57" spans="6:22" x14ac:dyDescent="0.55000000000000004">
      <c r="F57" t="s">
        <v>12</v>
      </c>
      <c r="G57" t="s">
        <v>25</v>
      </c>
      <c r="H57" t="s">
        <v>14</v>
      </c>
      <c r="I57" t="s">
        <v>19</v>
      </c>
      <c r="J57" t="s">
        <v>18</v>
      </c>
      <c r="K57" t="s">
        <v>17</v>
      </c>
      <c r="L57" t="s">
        <v>17</v>
      </c>
      <c r="M57" t="s">
        <v>17</v>
      </c>
      <c r="N57" t="s">
        <v>17</v>
      </c>
      <c r="O57">
        <v>13598.1344733774</v>
      </c>
      <c r="P57">
        <v>13856.1989895064</v>
      </c>
      <c r="Q57">
        <v>14028.242000259101</v>
      </c>
      <c r="R57">
        <v>14200.2850110118</v>
      </c>
      <c r="S57">
        <v>15060.5000647752</v>
      </c>
      <c r="T57">
        <v>15920.715118538699</v>
      </c>
      <c r="U57">
        <v>16780.930172302102</v>
      </c>
      <c r="V57">
        <v>17813.188236818201</v>
      </c>
    </row>
    <row r="58" spans="6:22" x14ac:dyDescent="0.55000000000000004">
      <c r="F58" t="s">
        <v>12</v>
      </c>
      <c r="G58" t="s">
        <v>25</v>
      </c>
      <c r="H58" t="s">
        <v>14</v>
      </c>
      <c r="I58" t="s">
        <v>20</v>
      </c>
      <c r="J58" t="s">
        <v>16</v>
      </c>
      <c r="K58" t="s">
        <v>17</v>
      </c>
      <c r="L58" t="s">
        <v>17</v>
      </c>
      <c r="M58" t="s">
        <v>17</v>
      </c>
      <c r="N58" t="s">
        <v>17</v>
      </c>
      <c r="O58" t="s">
        <v>17</v>
      </c>
      <c r="P58" t="s">
        <v>17</v>
      </c>
      <c r="Q58">
        <v>14028.242000259101</v>
      </c>
      <c r="R58">
        <v>14200.2850110118</v>
      </c>
      <c r="S58">
        <v>15060.5000647752</v>
      </c>
      <c r="T58">
        <v>15920.715118538699</v>
      </c>
      <c r="U58">
        <v>16780.930172302102</v>
      </c>
      <c r="V58">
        <v>17813.188236818201</v>
      </c>
    </row>
    <row r="59" spans="6:22" x14ac:dyDescent="0.55000000000000004">
      <c r="F59" t="s">
        <v>12</v>
      </c>
      <c r="G59" t="s">
        <v>25</v>
      </c>
      <c r="H59" t="s">
        <v>14</v>
      </c>
      <c r="I59" t="s">
        <v>20</v>
      </c>
      <c r="J59" t="s">
        <v>18</v>
      </c>
      <c r="K59" t="s">
        <v>17</v>
      </c>
      <c r="L59" t="s">
        <v>17</v>
      </c>
      <c r="M59" t="s">
        <v>17</v>
      </c>
      <c r="N59" t="s">
        <v>17</v>
      </c>
      <c r="O59" t="s">
        <v>17</v>
      </c>
      <c r="P59" t="s">
        <v>17</v>
      </c>
      <c r="Q59">
        <v>14028.242000259101</v>
      </c>
      <c r="R59">
        <v>14200.2850110118</v>
      </c>
      <c r="S59">
        <v>15060.5000647752</v>
      </c>
      <c r="T59">
        <v>15920.715118538699</v>
      </c>
      <c r="U59">
        <v>16780.930172302102</v>
      </c>
      <c r="V59">
        <v>17813.188236818201</v>
      </c>
    </row>
    <row r="60" spans="6:22" x14ac:dyDescent="0.55000000000000004">
      <c r="F60" t="s">
        <v>12</v>
      </c>
      <c r="G60" t="s">
        <v>25</v>
      </c>
      <c r="H60" t="s">
        <v>21</v>
      </c>
      <c r="I60" t="s">
        <v>15</v>
      </c>
      <c r="J60" t="s">
        <v>16</v>
      </c>
      <c r="K60">
        <v>12823.9409249903</v>
      </c>
      <c r="L60">
        <v>12952.973183054801</v>
      </c>
      <c r="M60">
        <v>13082.0054411193</v>
      </c>
      <c r="N60" t="s">
        <v>17</v>
      </c>
      <c r="O60" t="s">
        <v>17</v>
      </c>
      <c r="P60" t="s">
        <v>17</v>
      </c>
      <c r="Q60" t="s">
        <v>17</v>
      </c>
      <c r="R60" t="s">
        <v>17</v>
      </c>
      <c r="S60" t="s">
        <v>17</v>
      </c>
      <c r="T60" t="s">
        <v>17</v>
      </c>
      <c r="U60" t="s">
        <v>17</v>
      </c>
      <c r="V60" t="s">
        <v>17</v>
      </c>
    </row>
    <row r="61" spans="6:22" x14ac:dyDescent="0.55000000000000004">
      <c r="F61" t="s">
        <v>12</v>
      </c>
      <c r="G61" t="s">
        <v>25</v>
      </c>
      <c r="H61" t="s">
        <v>21</v>
      </c>
      <c r="I61" t="s">
        <v>15</v>
      </c>
      <c r="J61" t="s">
        <v>18</v>
      </c>
      <c r="K61">
        <v>18823.9409249903</v>
      </c>
      <c r="L61">
        <v>18952.973183054801</v>
      </c>
      <c r="M61">
        <v>19082.005441119301</v>
      </c>
      <c r="N61" t="s">
        <v>17</v>
      </c>
      <c r="O61" t="s">
        <v>17</v>
      </c>
      <c r="P61" t="s">
        <v>17</v>
      </c>
      <c r="Q61" t="s">
        <v>17</v>
      </c>
      <c r="R61" t="s">
        <v>17</v>
      </c>
      <c r="S61" t="s">
        <v>17</v>
      </c>
      <c r="T61" t="s">
        <v>17</v>
      </c>
      <c r="U61" t="s">
        <v>17</v>
      </c>
      <c r="V61" t="s">
        <v>17</v>
      </c>
    </row>
    <row r="62" spans="6:22" x14ac:dyDescent="0.55000000000000004">
      <c r="F62" t="s">
        <v>12</v>
      </c>
      <c r="G62" t="s">
        <v>25</v>
      </c>
      <c r="H62" t="s">
        <v>21</v>
      </c>
      <c r="I62" t="s">
        <v>19</v>
      </c>
      <c r="J62" t="s">
        <v>16</v>
      </c>
      <c r="K62">
        <v>12823.9409249903</v>
      </c>
      <c r="L62">
        <v>12952.973183054801</v>
      </c>
      <c r="M62">
        <v>13082.0054411193</v>
      </c>
      <c r="N62">
        <v>13340.069957248301</v>
      </c>
      <c r="O62">
        <v>13598.1344733774</v>
      </c>
      <c r="P62" t="s">
        <v>17</v>
      </c>
      <c r="Q62" t="s">
        <v>17</v>
      </c>
      <c r="R62" t="s">
        <v>17</v>
      </c>
      <c r="S62" t="s">
        <v>17</v>
      </c>
      <c r="T62" t="s">
        <v>17</v>
      </c>
      <c r="U62" t="s">
        <v>17</v>
      </c>
      <c r="V62" t="s">
        <v>17</v>
      </c>
    </row>
    <row r="63" spans="6:22" x14ac:dyDescent="0.55000000000000004">
      <c r="F63" t="s">
        <v>12</v>
      </c>
      <c r="G63" t="s">
        <v>25</v>
      </c>
      <c r="H63" t="s">
        <v>21</v>
      </c>
      <c r="I63" t="s">
        <v>19</v>
      </c>
      <c r="J63" t="s">
        <v>18</v>
      </c>
      <c r="K63">
        <v>18823.9409249903</v>
      </c>
      <c r="L63">
        <v>18952.973183054801</v>
      </c>
      <c r="M63">
        <v>19082.005441119301</v>
      </c>
      <c r="N63">
        <v>19340.069957248401</v>
      </c>
      <c r="O63">
        <v>19598.134473377399</v>
      </c>
      <c r="P63" t="s">
        <v>17</v>
      </c>
      <c r="Q63" t="s">
        <v>17</v>
      </c>
      <c r="R63" t="s">
        <v>17</v>
      </c>
      <c r="S63" t="s">
        <v>17</v>
      </c>
      <c r="T63" t="s">
        <v>17</v>
      </c>
      <c r="U63" t="s">
        <v>17</v>
      </c>
      <c r="V63" t="s">
        <v>17</v>
      </c>
    </row>
    <row r="64" spans="6:22" x14ac:dyDescent="0.55000000000000004">
      <c r="F64" t="s">
        <v>12</v>
      </c>
      <c r="G64" t="s">
        <v>25</v>
      </c>
      <c r="H64" t="s">
        <v>21</v>
      </c>
      <c r="I64" t="s">
        <v>20</v>
      </c>
      <c r="J64" t="s">
        <v>16</v>
      </c>
      <c r="K64">
        <v>12823.9409249903</v>
      </c>
      <c r="L64">
        <v>12952.973183054801</v>
      </c>
      <c r="M64">
        <v>13082.0054411193</v>
      </c>
      <c r="N64">
        <v>13340.069957248301</v>
      </c>
      <c r="O64">
        <v>13598.1344733774</v>
      </c>
      <c r="P64">
        <v>13856.1989895064</v>
      </c>
      <c r="Q64">
        <v>14028.242000259101</v>
      </c>
      <c r="R64">
        <v>14200.2850110118</v>
      </c>
      <c r="S64">
        <v>15060.5000647752</v>
      </c>
      <c r="T64">
        <v>15920.715118538699</v>
      </c>
      <c r="U64">
        <v>16780.930172302102</v>
      </c>
      <c r="V64" t="s">
        <v>17</v>
      </c>
    </row>
    <row r="65" spans="6:22" x14ac:dyDescent="0.55000000000000004">
      <c r="F65" t="s">
        <v>12</v>
      </c>
      <c r="G65" t="s">
        <v>25</v>
      </c>
      <c r="H65" t="s">
        <v>21</v>
      </c>
      <c r="I65" t="s">
        <v>20</v>
      </c>
      <c r="J65" t="s">
        <v>18</v>
      </c>
      <c r="K65">
        <v>20823.9409249903</v>
      </c>
      <c r="L65">
        <v>20952.973183054801</v>
      </c>
      <c r="M65">
        <v>21082.005441119301</v>
      </c>
      <c r="N65">
        <v>21340.069957248401</v>
      </c>
      <c r="O65">
        <v>21598.134473377399</v>
      </c>
      <c r="P65">
        <v>21856.1989895064</v>
      </c>
      <c r="Q65">
        <v>22028.242000259099</v>
      </c>
      <c r="R65">
        <v>22200.285011011802</v>
      </c>
      <c r="S65">
        <v>23060.500064775199</v>
      </c>
      <c r="T65">
        <v>23920.715118538701</v>
      </c>
      <c r="U65">
        <v>24780.930172302102</v>
      </c>
      <c r="V65" t="s">
        <v>17</v>
      </c>
    </row>
    <row r="66" spans="6:22" x14ac:dyDescent="0.55000000000000004">
      <c r="F66" t="s">
        <v>26</v>
      </c>
      <c r="G66" t="s">
        <v>13</v>
      </c>
      <c r="H66" t="s">
        <v>14</v>
      </c>
      <c r="I66" t="s">
        <v>15</v>
      </c>
      <c r="J66" t="s">
        <v>16</v>
      </c>
      <c r="K66" t="s">
        <v>17</v>
      </c>
      <c r="L66">
        <v>8500</v>
      </c>
      <c r="M66">
        <v>8500</v>
      </c>
      <c r="N66">
        <v>8500</v>
      </c>
      <c r="O66">
        <v>8500</v>
      </c>
      <c r="P66">
        <v>8500</v>
      </c>
      <c r="Q66">
        <v>8500</v>
      </c>
      <c r="R66">
        <v>8500</v>
      </c>
      <c r="S66">
        <v>8841.0415856976306</v>
      </c>
      <c r="T66">
        <v>9620.6114781707493</v>
      </c>
      <c r="U66">
        <v>10400.181370643901</v>
      </c>
      <c r="V66">
        <v>11335.665241611599</v>
      </c>
    </row>
    <row r="67" spans="6:22" x14ac:dyDescent="0.55000000000000004">
      <c r="F67" t="s">
        <v>26</v>
      </c>
      <c r="G67" t="s">
        <v>13</v>
      </c>
      <c r="H67" t="s">
        <v>14</v>
      </c>
      <c r="I67" t="s">
        <v>15</v>
      </c>
      <c r="J67" t="s">
        <v>18</v>
      </c>
      <c r="K67" t="s">
        <v>17</v>
      </c>
      <c r="L67">
        <v>8500</v>
      </c>
      <c r="M67">
        <v>8500</v>
      </c>
      <c r="N67">
        <v>8500</v>
      </c>
      <c r="O67">
        <v>8500</v>
      </c>
      <c r="P67">
        <v>8500</v>
      </c>
      <c r="Q67">
        <v>8500</v>
      </c>
      <c r="R67">
        <v>8500</v>
      </c>
      <c r="S67">
        <v>8841.0415856976306</v>
      </c>
      <c r="T67">
        <v>9620.6114781707493</v>
      </c>
      <c r="U67">
        <v>10400.181370643901</v>
      </c>
      <c r="V67">
        <v>11335.665241611599</v>
      </c>
    </row>
    <row r="68" spans="6:22" x14ac:dyDescent="0.55000000000000004">
      <c r="F68" t="s">
        <v>26</v>
      </c>
      <c r="G68" t="s">
        <v>13</v>
      </c>
      <c r="H68" t="s">
        <v>14</v>
      </c>
      <c r="I68" t="s">
        <v>19</v>
      </c>
      <c r="J68" t="s">
        <v>16</v>
      </c>
      <c r="K68" t="s">
        <v>17</v>
      </c>
      <c r="L68" t="s">
        <v>17</v>
      </c>
      <c r="M68" t="s">
        <v>17</v>
      </c>
      <c r="N68" t="s">
        <v>17</v>
      </c>
      <c r="O68">
        <v>8500</v>
      </c>
      <c r="P68">
        <v>8500</v>
      </c>
      <c r="Q68">
        <v>8500</v>
      </c>
      <c r="R68">
        <v>8500</v>
      </c>
      <c r="S68">
        <v>8841.0415856976306</v>
      </c>
      <c r="T68">
        <v>9620.6114781707493</v>
      </c>
      <c r="U68">
        <v>10400.181370643901</v>
      </c>
      <c r="V68">
        <v>11335.665241611599</v>
      </c>
    </row>
    <row r="69" spans="6:22" x14ac:dyDescent="0.55000000000000004">
      <c r="F69" t="s">
        <v>26</v>
      </c>
      <c r="G69" t="s">
        <v>13</v>
      </c>
      <c r="H69" t="s">
        <v>14</v>
      </c>
      <c r="I69" t="s">
        <v>19</v>
      </c>
      <c r="J69" t="s">
        <v>18</v>
      </c>
      <c r="K69" t="s">
        <v>17</v>
      </c>
      <c r="L69" t="s">
        <v>17</v>
      </c>
      <c r="M69" t="s">
        <v>17</v>
      </c>
      <c r="N69" t="s">
        <v>17</v>
      </c>
      <c r="O69">
        <v>8500</v>
      </c>
      <c r="P69">
        <v>8500</v>
      </c>
      <c r="Q69">
        <v>8500</v>
      </c>
      <c r="R69">
        <v>8500</v>
      </c>
      <c r="S69">
        <v>8841.0415856976306</v>
      </c>
      <c r="T69">
        <v>9620.6114781707493</v>
      </c>
      <c r="U69">
        <v>10400.181370643901</v>
      </c>
      <c r="V69">
        <v>11335.665241611599</v>
      </c>
    </row>
    <row r="70" spans="6:22" x14ac:dyDescent="0.55000000000000004">
      <c r="F70" t="s">
        <v>26</v>
      </c>
      <c r="G70" t="s">
        <v>13</v>
      </c>
      <c r="H70" t="s">
        <v>14</v>
      </c>
      <c r="I70" t="s">
        <v>20</v>
      </c>
      <c r="J70" t="s">
        <v>16</v>
      </c>
      <c r="K70" t="s">
        <v>17</v>
      </c>
      <c r="L70" t="s">
        <v>17</v>
      </c>
      <c r="M70" t="s">
        <v>17</v>
      </c>
      <c r="N70" t="s">
        <v>17</v>
      </c>
      <c r="O70" t="s">
        <v>17</v>
      </c>
      <c r="P70" t="s">
        <v>17</v>
      </c>
      <c r="Q70">
        <v>8500</v>
      </c>
      <c r="R70">
        <v>8500</v>
      </c>
      <c r="S70">
        <v>8841.0415856976306</v>
      </c>
      <c r="T70">
        <v>9620.6114781707493</v>
      </c>
      <c r="U70">
        <v>10400.181370643901</v>
      </c>
      <c r="V70">
        <v>11335.665241611599</v>
      </c>
    </row>
    <row r="71" spans="6:22" x14ac:dyDescent="0.55000000000000004">
      <c r="F71" t="s">
        <v>26</v>
      </c>
      <c r="G71" t="s">
        <v>13</v>
      </c>
      <c r="H71" t="s">
        <v>14</v>
      </c>
      <c r="I71" t="s">
        <v>20</v>
      </c>
      <c r="J71" t="s">
        <v>18</v>
      </c>
      <c r="K71" t="s">
        <v>17</v>
      </c>
      <c r="L71" t="s">
        <v>17</v>
      </c>
      <c r="M71" t="s">
        <v>17</v>
      </c>
      <c r="N71" t="s">
        <v>17</v>
      </c>
      <c r="O71" t="s">
        <v>17</v>
      </c>
      <c r="P71" t="s">
        <v>17</v>
      </c>
      <c r="Q71">
        <v>8500</v>
      </c>
      <c r="R71">
        <v>8500</v>
      </c>
      <c r="S71">
        <v>8841.0415856976306</v>
      </c>
      <c r="T71">
        <v>9620.6114781707493</v>
      </c>
      <c r="U71">
        <v>10400.181370643901</v>
      </c>
      <c r="V71">
        <v>11335.665241611599</v>
      </c>
    </row>
    <row r="72" spans="6:22" x14ac:dyDescent="0.55000000000000004">
      <c r="F72" t="s">
        <v>26</v>
      </c>
      <c r="G72" t="s">
        <v>13</v>
      </c>
      <c r="H72" t="s">
        <v>21</v>
      </c>
      <c r="I72" t="s">
        <v>15</v>
      </c>
      <c r="J72" t="s">
        <v>16</v>
      </c>
      <c r="K72">
        <v>8000</v>
      </c>
      <c r="L72">
        <v>8000</v>
      </c>
      <c r="M72">
        <v>8000</v>
      </c>
      <c r="N72" t="s">
        <v>17</v>
      </c>
      <c r="O72" t="s">
        <v>17</v>
      </c>
      <c r="P72" t="s">
        <v>17</v>
      </c>
      <c r="Q72" t="s">
        <v>17</v>
      </c>
      <c r="R72" t="s">
        <v>17</v>
      </c>
      <c r="S72" t="s">
        <v>17</v>
      </c>
      <c r="T72" t="s">
        <v>17</v>
      </c>
      <c r="U72" t="s">
        <v>17</v>
      </c>
      <c r="V72" t="s">
        <v>17</v>
      </c>
    </row>
    <row r="73" spans="6:22" x14ac:dyDescent="0.55000000000000004">
      <c r="F73" t="s">
        <v>26</v>
      </c>
      <c r="G73" t="s">
        <v>13</v>
      </c>
      <c r="H73" t="s">
        <v>21</v>
      </c>
      <c r="I73" t="s">
        <v>15</v>
      </c>
      <c r="J73" t="s">
        <v>18</v>
      </c>
      <c r="K73">
        <v>11519.626894675501</v>
      </c>
      <c r="L73">
        <v>11611.947791164701</v>
      </c>
      <c r="M73">
        <v>11710.6356460324</v>
      </c>
      <c r="N73" t="s">
        <v>17</v>
      </c>
      <c r="O73" t="s">
        <v>17</v>
      </c>
      <c r="P73" t="s">
        <v>17</v>
      </c>
      <c r="Q73" t="s">
        <v>17</v>
      </c>
      <c r="R73" t="s">
        <v>17</v>
      </c>
      <c r="S73" t="s">
        <v>17</v>
      </c>
      <c r="T73" t="s">
        <v>17</v>
      </c>
      <c r="U73" t="s">
        <v>17</v>
      </c>
      <c r="V73" t="s">
        <v>17</v>
      </c>
    </row>
    <row r="74" spans="6:22" x14ac:dyDescent="0.55000000000000004">
      <c r="F74" t="s">
        <v>26</v>
      </c>
      <c r="G74" t="s">
        <v>13</v>
      </c>
      <c r="H74" t="s">
        <v>21</v>
      </c>
      <c r="I74" t="s">
        <v>19</v>
      </c>
      <c r="J74" t="s">
        <v>16</v>
      </c>
      <c r="K74">
        <v>8000</v>
      </c>
      <c r="L74">
        <v>8000</v>
      </c>
      <c r="M74">
        <v>8000</v>
      </c>
      <c r="N74">
        <v>8000</v>
      </c>
      <c r="O74">
        <v>8000</v>
      </c>
      <c r="P74" t="s">
        <v>17</v>
      </c>
      <c r="Q74" t="s">
        <v>17</v>
      </c>
      <c r="R74" t="s">
        <v>17</v>
      </c>
      <c r="S74" t="s">
        <v>17</v>
      </c>
      <c r="T74" t="s">
        <v>17</v>
      </c>
      <c r="U74" t="s">
        <v>17</v>
      </c>
      <c r="V74" t="s">
        <v>17</v>
      </c>
    </row>
    <row r="75" spans="6:22" x14ac:dyDescent="0.55000000000000004">
      <c r="F75" t="s">
        <v>26</v>
      </c>
      <c r="G75" t="s">
        <v>13</v>
      </c>
      <c r="H75" t="s">
        <v>21</v>
      </c>
      <c r="I75" t="s">
        <v>19</v>
      </c>
      <c r="J75" t="s">
        <v>18</v>
      </c>
      <c r="K75">
        <v>11519.626894675501</v>
      </c>
      <c r="L75">
        <v>11611.947791164701</v>
      </c>
      <c r="M75">
        <v>11710.6356460324</v>
      </c>
      <c r="N75">
        <v>11929.941990183001</v>
      </c>
      <c r="O75">
        <v>12184.3373493976</v>
      </c>
      <c r="P75" t="s">
        <v>17</v>
      </c>
      <c r="Q75" t="s">
        <v>17</v>
      </c>
      <c r="R75" t="s">
        <v>17</v>
      </c>
      <c r="S75" t="s">
        <v>17</v>
      </c>
      <c r="T75" t="s">
        <v>17</v>
      </c>
      <c r="U75" t="s">
        <v>17</v>
      </c>
      <c r="V75" t="s">
        <v>17</v>
      </c>
    </row>
    <row r="76" spans="6:22" x14ac:dyDescent="0.55000000000000004">
      <c r="F76" t="s">
        <v>26</v>
      </c>
      <c r="G76" t="s">
        <v>13</v>
      </c>
      <c r="H76" t="s">
        <v>21</v>
      </c>
      <c r="I76" t="s">
        <v>20</v>
      </c>
      <c r="J76" t="s">
        <v>16</v>
      </c>
      <c r="K76">
        <v>8000</v>
      </c>
      <c r="L76">
        <v>8000</v>
      </c>
      <c r="M76">
        <v>8000</v>
      </c>
      <c r="N76">
        <v>8000</v>
      </c>
      <c r="O76">
        <v>8000</v>
      </c>
      <c r="P76">
        <v>8000</v>
      </c>
      <c r="Q76">
        <v>8000</v>
      </c>
      <c r="R76">
        <v>8000</v>
      </c>
      <c r="S76">
        <v>8341.0415856976306</v>
      </c>
      <c r="T76">
        <v>9120.6114781707493</v>
      </c>
      <c r="U76">
        <v>9900.1813706438697</v>
      </c>
      <c r="V76" t="s">
        <v>17</v>
      </c>
    </row>
    <row r="77" spans="6:22" x14ac:dyDescent="0.55000000000000004">
      <c r="F77" t="s">
        <v>26</v>
      </c>
      <c r="G77" t="s">
        <v>13</v>
      </c>
      <c r="H77" t="s">
        <v>21</v>
      </c>
      <c r="I77" t="s">
        <v>20</v>
      </c>
      <c r="J77" t="s">
        <v>18</v>
      </c>
      <c r="K77">
        <v>13519.626894675501</v>
      </c>
      <c r="L77">
        <v>13611.947791164701</v>
      </c>
      <c r="M77">
        <v>13710.6356460324</v>
      </c>
      <c r="N77">
        <v>13929.941990183001</v>
      </c>
      <c r="O77">
        <v>14184.3373493976</v>
      </c>
      <c r="P77">
        <v>14482.97537978</v>
      </c>
      <c r="Q77">
        <v>14743.56516977</v>
      </c>
      <c r="R77">
        <v>15028.9730349971</v>
      </c>
      <c r="S77">
        <v>16341.0415856976</v>
      </c>
      <c r="T77">
        <v>17120.611478170798</v>
      </c>
      <c r="U77">
        <v>17900.181370643899</v>
      </c>
      <c r="V77" t="s">
        <v>17</v>
      </c>
    </row>
    <row r="78" spans="6:22" x14ac:dyDescent="0.55000000000000004">
      <c r="F78" t="s">
        <v>26</v>
      </c>
      <c r="G78" t="s">
        <v>22</v>
      </c>
      <c r="H78" t="s">
        <v>14</v>
      </c>
      <c r="I78" t="s">
        <v>15</v>
      </c>
      <c r="J78" t="s">
        <v>16</v>
      </c>
      <c r="K78" t="s">
        <v>17</v>
      </c>
      <c r="L78">
        <v>8578.7019043917608</v>
      </c>
      <c r="M78">
        <v>8691.6051301982097</v>
      </c>
      <c r="N78">
        <v>8917.4115818111095</v>
      </c>
      <c r="O78">
        <v>9143.2180334240202</v>
      </c>
      <c r="P78">
        <v>9369.0244850369199</v>
      </c>
      <c r="Q78">
        <v>9524.9384635315491</v>
      </c>
      <c r="R78">
        <v>9680.8524420261692</v>
      </c>
      <c r="S78">
        <v>10460.422334499301</v>
      </c>
      <c r="T78">
        <v>11239.992226972399</v>
      </c>
      <c r="U78">
        <v>12019.5621194455</v>
      </c>
      <c r="V78">
        <v>12955.0459904133</v>
      </c>
    </row>
    <row r="79" spans="6:22" x14ac:dyDescent="0.55000000000000004">
      <c r="F79" t="s">
        <v>26</v>
      </c>
      <c r="G79" t="s">
        <v>22</v>
      </c>
      <c r="H79" t="s">
        <v>14</v>
      </c>
      <c r="I79" t="s">
        <v>15</v>
      </c>
      <c r="J79" t="s">
        <v>18</v>
      </c>
      <c r="K79" t="s">
        <v>17</v>
      </c>
      <c r="L79">
        <v>8578.7019043917608</v>
      </c>
      <c r="M79">
        <v>8691.6051301982097</v>
      </c>
      <c r="N79">
        <v>8917.4115818111095</v>
      </c>
      <c r="O79">
        <v>9143.2180334240202</v>
      </c>
      <c r="P79">
        <v>9369.0244850369199</v>
      </c>
      <c r="Q79">
        <v>9524.9384635315491</v>
      </c>
      <c r="R79">
        <v>9680.8524420261692</v>
      </c>
      <c r="S79">
        <v>10460.422334499301</v>
      </c>
      <c r="T79">
        <v>11239.992226972399</v>
      </c>
      <c r="U79">
        <v>12019.5621194455</v>
      </c>
      <c r="V79">
        <v>12955.0459904133</v>
      </c>
    </row>
    <row r="80" spans="6:22" x14ac:dyDescent="0.55000000000000004">
      <c r="F80" t="s">
        <v>26</v>
      </c>
      <c r="G80" t="s">
        <v>22</v>
      </c>
      <c r="H80" t="s">
        <v>14</v>
      </c>
      <c r="I80" t="s">
        <v>19</v>
      </c>
      <c r="J80" t="s">
        <v>16</v>
      </c>
      <c r="K80" t="s">
        <v>17</v>
      </c>
      <c r="L80" t="s">
        <v>17</v>
      </c>
      <c r="M80" t="s">
        <v>17</v>
      </c>
      <c r="N80" t="s">
        <v>17</v>
      </c>
      <c r="O80">
        <v>9143.2180334240202</v>
      </c>
      <c r="P80">
        <v>9369.0244850369199</v>
      </c>
      <c r="Q80">
        <v>9524.9384635315491</v>
      </c>
      <c r="R80">
        <v>9680.8524420261692</v>
      </c>
      <c r="S80">
        <v>10460.422334499301</v>
      </c>
      <c r="T80">
        <v>11239.992226972399</v>
      </c>
      <c r="U80">
        <v>12019.5621194455</v>
      </c>
      <c r="V80">
        <v>12955.0459904133</v>
      </c>
    </row>
    <row r="81" spans="6:22" x14ac:dyDescent="0.55000000000000004">
      <c r="F81" t="s">
        <v>26</v>
      </c>
      <c r="G81" t="s">
        <v>22</v>
      </c>
      <c r="H81" t="s">
        <v>14</v>
      </c>
      <c r="I81" t="s">
        <v>19</v>
      </c>
      <c r="J81" t="s">
        <v>18</v>
      </c>
      <c r="K81" t="s">
        <v>17</v>
      </c>
      <c r="L81" t="s">
        <v>17</v>
      </c>
      <c r="M81" t="s">
        <v>17</v>
      </c>
      <c r="N81" t="s">
        <v>17</v>
      </c>
      <c r="O81">
        <v>9143.2180334240202</v>
      </c>
      <c r="P81">
        <v>9369.0244850369199</v>
      </c>
      <c r="Q81">
        <v>9524.9384635315491</v>
      </c>
      <c r="R81">
        <v>9680.8524420261692</v>
      </c>
      <c r="S81">
        <v>10460.422334499301</v>
      </c>
      <c r="T81">
        <v>11239.992226972399</v>
      </c>
      <c r="U81">
        <v>12019.5621194455</v>
      </c>
      <c r="V81">
        <v>12955.0459904133</v>
      </c>
    </row>
    <row r="82" spans="6:22" x14ac:dyDescent="0.55000000000000004">
      <c r="F82" t="s">
        <v>26</v>
      </c>
      <c r="G82" t="s">
        <v>22</v>
      </c>
      <c r="H82" t="s">
        <v>14</v>
      </c>
      <c r="I82" t="s">
        <v>20</v>
      </c>
      <c r="J82" t="s">
        <v>16</v>
      </c>
      <c r="K82" t="s">
        <v>17</v>
      </c>
      <c r="L82" t="s">
        <v>17</v>
      </c>
      <c r="M82" t="s">
        <v>17</v>
      </c>
      <c r="N82" t="s">
        <v>17</v>
      </c>
      <c r="O82" t="s">
        <v>17</v>
      </c>
      <c r="P82" t="s">
        <v>17</v>
      </c>
      <c r="Q82">
        <v>9524.9384635315491</v>
      </c>
      <c r="R82">
        <v>9680.8524420261692</v>
      </c>
      <c r="S82">
        <v>10460.422334499301</v>
      </c>
      <c r="T82">
        <v>11239.992226972399</v>
      </c>
      <c r="U82">
        <v>12019.5621194455</v>
      </c>
      <c r="V82">
        <v>12955.0459904133</v>
      </c>
    </row>
    <row r="83" spans="6:22" x14ac:dyDescent="0.55000000000000004">
      <c r="F83" t="s">
        <v>26</v>
      </c>
      <c r="G83" t="s">
        <v>22</v>
      </c>
      <c r="H83" t="s">
        <v>14</v>
      </c>
      <c r="I83" t="s">
        <v>20</v>
      </c>
      <c r="J83" t="s">
        <v>18</v>
      </c>
      <c r="K83" t="s">
        <v>17</v>
      </c>
      <c r="L83" t="s">
        <v>17</v>
      </c>
      <c r="M83" t="s">
        <v>17</v>
      </c>
      <c r="N83" t="s">
        <v>17</v>
      </c>
      <c r="O83" t="s">
        <v>17</v>
      </c>
      <c r="P83" t="s">
        <v>17</v>
      </c>
      <c r="Q83">
        <v>9524.9384635315491</v>
      </c>
      <c r="R83">
        <v>9680.8524420261692</v>
      </c>
      <c r="S83">
        <v>10460.422334499301</v>
      </c>
      <c r="T83">
        <v>11239.992226972399</v>
      </c>
      <c r="U83">
        <v>12019.5621194455</v>
      </c>
      <c r="V83">
        <v>12955.0459904133</v>
      </c>
    </row>
    <row r="84" spans="6:22" x14ac:dyDescent="0.55000000000000004">
      <c r="F84" t="s">
        <v>26</v>
      </c>
      <c r="G84" t="s">
        <v>22</v>
      </c>
      <c r="H84" t="s">
        <v>21</v>
      </c>
      <c r="I84" t="s">
        <v>15</v>
      </c>
      <c r="J84" t="s">
        <v>16</v>
      </c>
      <c r="K84">
        <v>8000</v>
      </c>
      <c r="L84">
        <v>8078.7019043917599</v>
      </c>
      <c r="M84">
        <v>8191.6051301982097</v>
      </c>
      <c r="N84" t="s">
        <v>17</v>
      </c>
      <c r="O84" t="s">
        <v>17</v>
      </c>
      <c r="P84" t="s">
        <v>17</v>
      </c>
      <c r="Q84" t="s">
        <v>17</v>
      </c>
      <c r="R84" t="s">
        <v>17</v>
      </c>
      <c r="S84" t="s">
        <v>17</v>
      </c>
      <c r="T84" t="s">
        <v>17</v>
      </c>
      <c r="U84" t="s">
        <v>17</v>
      </c>
      <c r="V84" t="s">
        <v>17</v>
      </c>
    </row>
    <row r="85" spans="6:22" x14ac:dyDescent="0.55000000000000004">
      <c r="F85" t="s">
        <v>26</v>
      </c>
      <c r="G85" t="s">
        <v>22</v>
      </c>
      <c r="H85" t="s">
        <v>21</v>
      </c>
      <c r="I85" t="s">
        <v>15</v>
      </c>
      <c r="J85" t="s">
        <v>18</v>
      </c>
      <c r="K85">
        <v>13948.698017878</v>
      </c>
      <c r="L85">
        <v>14078.701904391801</v>
      </c>
      <c r="M85">
        <v>14191.605130198201</v>
      </c>
      <c r="N85" t="s">
        <v>17</v>
      </c>
      <c r="O85" t="s">
        <v>17</v>
      </c>
      <c r="P85" t="s">
        <v>17</v>
      </c>
      <c r="Q85" t="s">
        <v>17</v>
      </c>
      <c r="R85" t="s">
        <v>17</v>
      </c>
      <c r="S85" t="s">
        <v>17</v>
      </c>
      <c r="T85" t="s">
        <v>17</v>
      </c>
      <c r="U85" t="s">
        <v>17</v>
      </c>
      <c r="V85" t="s">
        <v>17</v>
      </c>
    </row>
    <row r="86" spans="6:22" x14ac:dyDescent="0.55000000000000004">
      <c r="F86" t="s">
        <v>26</v>
      </c>
      <c r="G86" t="s">
        <v>22</v>
      </c>
      <c r="H86" t="s">
        <v>21</v>
      </c>
      <c r="I86" t="s">
        <v>19</v>
      </c>
      <c r="J86" t="s">
        <v>16</v>
      </c>
      <c r="K86">
        <v>8000</v>
      </c>
      <c r="L86">
        <v>8078.7019043917599</v>
      </c>
      <c r="M86">
        <v>8191.6051301982097</v>
      </c>
      <c r="N86">
        <v>8417.4115818111095</v>
      </c>
      <c r="O86">
        <v>8643.2180334240202</v>
      </c>
      <c r="P86" t="s">
        <v>17</v>
      </c>
      <c r="Q86" t="s">
        <v>17</v>
      </c>
      <c r="R86" t="s">
        <v>17</v>
      </c>
      <c r="S86" t="s">
        <v>17</v>
      </c>
      <c r="T86" t="s">
        <v>17</v>
      </c>
      <c r="U86" t="s">
        <v>17</v>
      </c>
      <c r="V86" t="s">
        <v>17</v>
      </c>
    </row>
    <row r="87" spans="6:22" x14ac:dyDescent="0.55000000000000004">
      <c r="F87" t="s">
        <v>26</v>
      </c>
      <c r="G87" t="s">
        <v>22</v>
      </c>
      <c r="H87" t="s">
        <v>21</v>
      </c>
      <c r="I87" t="s">
        <v>19</v>
      </c>
      <c r="J87" t="s">
        <v>18</v>
      </c>
      <c r="K87">
        <v>13948.698017878</v>
      </c>
      <c r="L87">
        <v>14078.701904391801</v>
      </c>
      <c r="M87">
        <v>14191.605130198201</v>
      </c>
      <c r="N87">
        <v>14417.4115818111</v>
      </c>
      <c r="O87">
        <v>14643.218033424</v>
      </c>
      <c r="P87" t="s">
        <v>17</v>
      </c>
      <c r="Q87" t="s">
        <v>17</v>
      </c>
      <c r="R87" t="s">
        <v>17</v>
      </c>
      <c r="S87" t="s">
        <v>17</v>
      </c>
      <c r="T87" t="s">
        <v>17</v>
      </c>
      <c r="U87" t="s">
        <v>17</v>
      </c>
      <c r="V87" t="s">
        <v>17</v>
      </c>
    </row>
    <row r="88" spans="6:22" x14ac:dyDescent="0.55000000000000004">
      <c r="F88" t="s">
        <v>26</v>
      </c>
      <c r="G88" t="s">
        <v>22</v>
      </c>
      <c r="H88" t="s">
        <v>21</v>
      </c>
      <c r="I88" t="s">
        <v>20</v>
      </c>
      <c r="J88" t="s">
        <v>16</v>
      </c>
      <c r="K88">
        <v>8000</v>
      </c>
      <c r="L88">
        <v>8078.7019043917599</v>
      </c>
      <c r="M88">
        <v>8191.6051301982097</v>
      </c>
      <c r="N88">
        <v>8417.4115818111095</v>
      </c>
      <c r="O88">
        <v>8643.2180334240202</v>
      </c>
      <c r="P88">
        <v>8869.0244850369199</v>
      </c>
      <c r="Q88">
        <v>9024.9384635315491</v>
      </c>
      <c r="R88">
        <v>9180.8524420261692</v>
      </c>
      <c r="S88">
        <v>9960.4223344992897</v>
      </c>
      <c r="T88">
        <v>10739.992226972399</v>
      </c>
      <c r="U88">
        <v>11519.5621194455</v>
      </c>
      <c r="V88" t="s">
        <v>17</v>
      </c>
    </row>
    <row r="89" spans="6:22" x14ac:dyDescent="0.55000000000000004">
      <c r="F89" t="s">
        <v>26</v>
      </c>
      <c r="G89" t="s">
        <v>22</v>
      </c>
      <c r="H89" t="s">
        <v>21</v>
      </c>
      <c r="I89" t="s">
        <v>20</v>
      </c>
      <c r="J89" t="s">
        <v>18</v>
      </c>
      <c r="K89">
        <v>15948.698017878</v>
      </c>
      <c r="L89">
        <v>16078.701904391801</v>
      </c>
      <c r="M89">
        <v>16191.605130198201</v>
      </c>
      <c r="N89">
        <v>16417.411581811099</v>
      </c>
      <c r="O89">
        <v>16643.218033424</v>
      </c>
      <c r="P89">
        <v>16869.024485036902</v>
      </c>
      <c r="Q89">
        <v>17024.9384635315</v>
      </c>
      <c r="R89">
        <v>17180.8524420262</v>
      </c>
      <c r="S89">
        <v>17960.422334499301</v>
      </c>
      <c r="T89">
        <v>18739.992226972401</v>
      </c>
      <c r="U89">
        <v>19519.562119445502</v>
      </c>
      <c r="V89" t="s">
        <v>17</v>
      </c>
    </row>
    <row r="90" spans="6:22" x14ac:dyDescent="0.55000000000000004">
      <c r="F90" t="s">
        <v>26</v>
      </c>
      <c r="G90" t="s">
        <v>23</v>
      </c>
      <c r="H90" t="s">
        <v>14</v>
      </c>
      <c r="I90" t="s">
        <v>15</v>
      </c>
      <c r="J90" t="s">
        <v>16</v>
      </c>
      <c r="K90" t="s">
        <v>17</v>
      </c>
      <c r="L90">
        <v>10198.0826531934</v>
      </c>
      <c r="M90">
        <v>10310.9858789999</v>
      </c>
      <c r="N90">
        <v>10536.7923306128</v>
      </c>
      <c r="O90">
        <v>10762.598782225699</v>
      </c>
      <c r="P90">
        <v>10988.405233838601</v>
      </c>
      <c r="Q90">
        <v>11144.319212333199</v>
      </c>
      <c r="R90">
        <v>11300.233190827799</v>
      </c>
      <c r="S90">
        <v>12079.8030833009</v>
      </c>
      <c r="T90">
        <v>12859.3729757741</v>
      </c>
      <c r="U90">
        <v>13638.942868247201</v>
      </c>
      <c r="V90">
        <v>14574.426739214899</v>
      </c>
    </row>
    <row r="91" spans="6:22" x14ac:dyDescent="0.55000000000000004">
      <c r="F91" t="s">
        <v>26</v>
      </c>
      <c r="G91" t="s">
        <v>23</v>
      </c>
      <c r="H91" t="s">
        <v>14</v>
      </c>
      <c r="I91" t="s">
        <v>15</v>
      </c>
      <c r="J91" t="s">
        <v>18</v>
      </c>
      <c r="K91" t="s">
        <v>17</v>
      </c>
      <c r="L91">
        <v>10198.0826531934</v>
      </c>
      <c r="M91">
        <v>10310.9858789999</v>
      </c>
      <c r="N91">
        <v>10536.7923306128</v>
      </c>
      <c r="O91">
        <v>10762.598782225699</v>
      </c>
      <c r="P91">
        <v>10988.405233838601</v>
      </c>
      <c r="Q91">
        <v>11144.319212333199</v>
      </c>
      <c r="R91">
        <v>11300.233190827799</v>
      </c>
      <c r="S91">
        <v>12079.8030833009</v>
      </c>
      <c r="T91">
        <v>12859.3729757741</v>
      </c>
      <c r="U91">
        <v>13638.942868247201</v>
      </c>
      <c r="V91">
        <v>14574.426739214899</v>
      </c>
    </row>
    <row r="92" spans="6:22" x14ac:dyDescent="0.55000000000000004">
      <c r="F92" t="s">
        <v>26</v>
      </c>
      <c r="G92" t="s">
        <v>23</v>
      </c>
      <c r="H92" t="s">
        <v>14</v>
      </c>
      <c r="I92" t="s">
        <v>19</v>
      </c>
      <c r="J92" t="s">
        <v>16</v>
      </c>
      <c r="K92" t="s">
        <v>17</v>
      </c>
      <c r="L92" t="s">
        <v>17</v>
      </c>
      <c r="M92" t="s">
        <v>17</v>
      </c>
      <c r="N92" t="s">
        <v>17</v>
      </c>
      <c r="O92">
        <v>10762.598782225699</v>
      </c>
      <c r="P92">
        <v>10988.405233838601</v>
      </c>
      <c r="Q92">
        <v>11144.319212333199</v>
      </c>
      <c r="R92">
        <v>11300.233190827799</v>
      </c>
      <c r="S92">
        <v>12079.8030833009</v>
      </c>
      <c r="T92">
        <v>12859.3729757741</v>
      </c>
      <c r="U92">
        <v>13638.942868247201</v>
      </c>
      <c r="V92">
        <v>14574.426739214899</v>
      </c>
    </row>
    <row r="93" spans="6:22" x14ac:dyDescent="0.55000000000000004">
      <c r="F93" t="s">
        <v>26</v>
      </c>
      <c r="G93" t="s">
        <v>23</v>
      </c>
      <c r="H93" t="s">
        <v>14</v>
      </c>
      <c r="I93" t="s">
        <v>19</v>
      </c>
      <c r="J93" t="s">
        <v>18</v>
      </c>
      <c r="K93" t="s">
        <v>17</v>
      </c>
      <c r="L93" t="s">
        <v>17</v>
      </c>
      <c r="M93" t="s">
        <v>17</v>
      </c>
      <c r="N93" t="s">
        <v>17</v>
      </c>
      <c r="O93">
        <v>10762.598782225699</v>
      </c>
      <c r="P93">
        <v>10988.405233838601</v>
      </c>
      <c r="Q93">
        <v>11144.319212333199</v>
      </c>
      <c r="R93">
        <v>11300.233190827799</v>
      </c>
      <c r="S93">
        <v>12079.8030833009</v>
      </c>
      <c r="T93">
        <v>12859.3729757741</v>
      </c>
      <c r="U93">
        <v>13638.942868247201</v>
      </c>
      <c r="V93">
        <v>14574.426739214899</v>
      </c>
    </row>
    <row r="94" spans="6:22" x14ac:dyDescent="0.55000000000000004">
      <c r="F94" t="s">
        <v>26</v>
      </c>
      <c r="G94" t="s">
        <v>23</v>
      </c>
      <c r="H94" t="s">
        <v>14</v>
      </c>
      <c r="I94" t="s">
        <v>20</v>
      </c>
      <c r="J94" t="s">
        <v>16</v>
      </c>
      <c r="K94" t="s">
        <v>17</v>
      </c>
      <c r="L94" t="s">
        <v>17</v>
      </c>
      <c r="M94" t="s">
        <v>17</v>
      </c>
      <c r="N94" t="s">
        <v>17</v>
      </c>
      <c r="O94" t="s">
        <v>17</v>
      </c>
      <c r="P94" t="s">
        <v>17</v>
      </c>
      <c r="Q94">
        <v>11144.319212333199</v>
      </c>
      <c r="R94">
        <v>11300.233190827799</v>
      </c>
      <c r="S94">
        <v>12079.8030833009</v>
      </c>
      <c r="T94">
        <v>12859.3729757741</v>
      </c>
      <c r="U94">
        <v>13638.942868247201</v>
      </c>
      <c r="V94">
        <v>14574.426739214899</v>
      </c>
    </row>
    <row r="95" spans="6:22" x14ac:dyDescent="0.55000000000000004">
      <c r="F95" t="s">
        <v>26</v>
      </c>
      <c r="G95" t="s">
        <v>23</v>
      </c>
      <c r="H95" t="s">
        <v>14</v>
      </c>
      <c r="I95" t="s">
        <v>20</v>
      </c>
      <c r="J95" t="s">
        <v>18</v>
      </c>
      <c r="K95" t="s">
        <v>17</v>
      </c>
      <c r="L95" t="s">
        <v>17</v>
      </c>
      <c r="M95" t="s">
        <v>17</v>
      </c>
      <c r="N95" t="s">
        <v>17</v>
      </c>
      <c r="O95" t="s">
        <v>17</v>
      </c>
      <c r="P95" t="s">
        <v>17</v>
      </c>
      <c r="Q95">
        <v>11144.319212333199</v>
      </c>
      <c r="R95">
        <v>11300.233190827799</v>
      </c>
      <c r="S95">
        <v>12079.8030833009</v>
      </c>
      <c r="T95">
        <v>12859.3729757741</v>
      </c>
      <c r="U95">
        <v>13638.942868247201</v>
      </c>
      <c r="V95">
        <v>14574.426739214899</v>
      </c>
    </row>
    <row r="96" spans="6:22" x14ac:dyDescent="0.55000000000000004">
      <c r="F96" t="s">
        <v>26</v>
      </c>
      <c r="G96" t="s">
        <v>23</v>
      </c>
      <c r="H96" t="s">
        <v>21</v>
      </c>
      <c r="I96" t="s">
        <v>15</v>
      </c>
      <c r="J96" t="s">
        <v>16</v>
      </c>
      <c r="K96">
        <v>9585.17942738696</v>
      </c>
      <c r="L96">
        <v>9698.0826531934199</v>
      </c>
      <c r="M96">
        <v>9810.9858789998707</v>
      </c>
      <c r="N96" t="s">
        <v>17</v>
      </c>
      <c r="O96" t="s">
        <v>17</v>
      </c>
      <c r="P96" t="s">
        <v>17</v>
      </c>
      <c r="Q96" t="s">
        <v>17</v>
      </c>
      <c r="R96" t="s">
        <v>17</v>
      </c>
      <c r="S96" t="s">
        <v>17</v>
      </c>
      <c r="T96" t="s">
        <v>17</v>
      </c>
      <c r="U96" t="s">
        <v>17</v>
      </c>
      <c r="V96" t="s">
        <v>17</v>
      </c>
    </row>
    <row r="97" spans="6:22" x14ac:dyDescent="0.55000000000000004">
      <c r="F97" t="s">
        <v>26</v>
      </c>
      <c r="G97" t="s">
        <v>23</v>
      </c>
      <c r="H97" t="s">
        <v>21</v>
      </c>
      <c r="I97" t="s">
        <v>15</v>
      </c>
      <c r="J97" t="s">
        <v>18</v>
      </c>
      <c r="K97">
        <v>15585.179427387</v>
      </c>
      <c r="L97">
        <v>15698.0826531934</v>
      </c>
      <c r="M97">
        <v>15810.9858789999</v>
      </c>
      <c r="N97" t="s">
        <v>17</v>
      </c>
      <c r="O97" t="s">
        <v>17</v>
      </c>
      <c r="P97" t="s">
        <v>17</v>
      </c>
      <c r="Q97" t="s">
        <v>17</v>
      </c>
      <c r="R97" t="s">
        <v>17</v>
      </c>
      <c r="S97" t="s">
        <v>17</v>
      </c>
      <c r="T97" t="s">
        <v>17</v>
      </c>
      <c r="U97" t="s">
        <v>17</v>
      </c>
      <c r="V97" t="s">
        <v>17</v>
      </c>
    </row>
    <row r="98" spans="6:22" x14ac:dyDescent="0.55000000000000004">
      <c r="F98" t="s">
        <v>26</v>
      </c>
      <c r="G98" t="s">
        <v>23</v>
      </c>
      <c r="H98" t="s">
        <v>21</v>
      </c>
      <c r="I98" t="s">
        <v>19</v>
      </c>
      <c r="J98" t="s">
        <v>16</v>
      </c>
      <c r="K98">
        <v>9585.17942738696</v>
      </c>
      <c r="L98">
        <v>9698.0826531934199</v>
      </c>
      <c r="M98">
        <v>9810.9858789998707</v>
      </c>
      <c r="N98">
        <v>10036.7923306128</v>
      </c>
      <c r="O98">
        <v>10262.598782225699</v>
      </c>
      <c r="P98" t="s">
        <v>17</v>
      </c>
      <c r="Q98" t="s">
        <v>17</v>
      </c>
      <c r="R98" t="s">
        <v>17</v>
      </c>
      <c r="S98" t="s">
        <v>17</v>
      </c>
      <c r="T98" t="s">
        <v>17</v>
      </c>
      <c r="U98" t="s">
        <v>17</v>
      </c>
      <c r="V98" t="s">
        <v>17</v>
      </c>
    </row>
    <row r="99" spans="6:22" x14ac:dyDescent="0.55000000000000004">
      <c r="F99" t="s">
        <v>26</v>
      </c>
      <c r="G99" t="s">
        <v>23</v>
      </c>
      <c r="H99" t="s">
        <v>21</v>
      </c>
      <c r="I99" t="s">
        <v>19</v>
      </c>
      <c r="J99" t="s">
        <v>18</v>
      </c>
      <c r="K99">
        <v>15585.179427387</v>
      </c>
      <c r="L99">
        <v>15698.0826531934</v>
      </c>
      <c r="M99">
        <v>15810.9858789999</v>
      </c>
      <c r="N99">
        <v>16036.7923306128</v>
      </c>
      <c r="O99">
        <v>16262.598782225699</v>
      </c>
      <c r="P99" t="s">
        <v>17</v>
      </c>
      <c r="Q99" t="s">
        <v>17</v>
      </c>
      <c r="R99" t="s">
        <v>17</v>
      </c>
      <c r="S99" t="s">
        <v>17</v>
      </c>
      <c r="T99" t="s">
        <v>17</v>
      </c>
      <c r="U99" t="s">
        <v>17</v>
      </c>
      <c r="V99" t="s">
        <v>17</v>
      </c>
    </row>
    <row r="100" spans="6:22" x14ac:dyDescent="0.55000000000000004">
      <c r="F100" t="s">
        <v>26</v>
      </c>
      <c r="G100" t="s">
        <v>23</v>
      </c>
      <c r="H100" t="s">
        <v>21</v>
      </c>
      <c r="I100" t="s">
        <v>20</v>
      </c>
      <c r="J100" t="s">
        <v>16</v>
      </c>
      <c r="K100">
        <v>9585.17942738696</v>
      </c>
      <c r="L100">
        <v>9698.0826531934199</v>
      </c>
      <c r="M100">
        <v>9810.9858789998707</v>
      </c>
      <c r="N100">
        <v>10036.7923306128</v>
      </c>
      <c r="O100">
        <v>10262.598782225699</v>
      </c>
      <c r="P100">
        <v>10488.405233838601</v>
      </c>
      <c r="Q100">
        <v>10644.319212333199</v>
      </c>
      <c r="R100">
        <v>10800.233190827799</v>
      </c>
      <c r="S100">
        <v>11579.8030833009</v>
      </c>
      <c r="T100">
        <v>12359.3729757741</v>
      </c>
      <c r="U100">
        <v>13138.942868247201</v>
      </c>
      <c r="V100" t="s">
        <v>17</v>
      </c>
    </row>
    <row r="101" spans="6:22" x14ac:dyDescent="0.55000000000000004">
      <c r="F101" t="s">
        <v>26</v>
      </c>
      <c r="G101" t="s">
        <v>23</v>
      </c>
      <c r="H101" t="s">
        <v>21</v>
      </c>
      <c r="I101" t="s">
        <v>20</v>
      </c>
      <c r="J101" t="s">
        <v>18</v>
      </c>
      <c r="K101">
        <v>17585.179427387</v>
      </c>
      <c r="L101">
        <v>17698.0826531934</v>
      </c>
      <c r="M101">
        <v>17810.985878999902</v>
      </c>
      <c r="N101">
        <v>18036.7923306128</v>
      </c>
      <c r="O101">
        <v>18262.598782225701</v>
      </c>
      <c r="P101">
        <v>18488.405233838599</v>
      </c>
      <c r="Q101">
        <v>18644.319212333201</v>
      </c>
      <c r="R101">
        <v>18800.233190827799</v>
      </c>
      <c r="S101">
        <v>19579.8030833009</v>
      </c>
      <c r="T101">
        <v>20359.372975774098</v>
      </c>
      <c r="U101">
        <v>21138.942868247199</v>
      </c>
      <c r="V101" t="s">
        <v>17</v>
      </c>
    </row>
    <row r="102" spans="6:22" x14ac:dyDescent="0.55000000000000004">
      <c r="F102" t="s">
        <v>26</v>
      </c>
      <c r="G102" t="s">
        <v>24</v>
      </c>
      <c r="H102" t="s">
        <v>14</v>
      </c>
      <c r="I102" t="s">
        <v>15</v>
      </c>
      <c r="J102" t="s">
        <v>16</v>
      </c>
      <c r="K102" t="s">
        <v>17</v>
      </c>
      <c r="L102">
        <v>11817.463401995101</v>
      </c>
      <c r="M102">
        <v>11930.366627801501</v>
      </c>
      <c r="N102">
        <v>12156.1730794144</v>
      </c>
      <c r="O102">
        <v>12381.9795310273</v>
      </c>
      <c r="P102">
        <v>12607.7859826402</v>
      </c>
      <c r="Q102">
        <v>12763.6999611349</v>
      </c>
      <c r="R102">
        <v>12919.6139396295</v>
      </c>
      <c r="S102">
        <v>13699.183832102601</v>
      </c>
      <c r="T102">
        <v>14478.753724575699</v>
      </c>
      <c r="U102">
        <v>15258.3236170488</v>
      </c>
      <c r="V102">
        <v>16193.8074880166</v>
      </c>
    </row>
    <row r="103" spans="6:22" x14ac:dyDescent="0.55000000000000004">
      <c r="F103" t="s">
        <v>26</v>
      </c>
      <c r="G103" t="s">
        <v>24</v>
      </c>
      <c r="H103" t="s">
        <v>14</v>
      </c>
      <c r="I103" t="s">
        <v>15</v>
      </c>
      <c r="J103" t="s">
        <v>18</v>
      </c>
      <c r="K103" t="s">
        <v>17</v>
      </c>
      <c r="L103">
        <v>11817.463401995101</v>
      </c>
      <c r="M103">
        <v>11930.366627801501</v>
      </c>
      <c r="N103">
        <v>12156.1730794144</v>
      </c>
      <c r="O103">
        <v>12381.9795310273</v>
      </c>
      <c r="P103">
        <v>12607.7859826402</v>
      </c>
      <c r="Q103">
        <v>12763.6999611349</v>
      </c>
      <c r="R103">
        <v>12919.6139396295</v>
      </c>
      <c r="S103">
        <v>13699.183832102601</v>
      </c>
      <c r="T103">
        <v>14478.753724575699</v>
      </c>
      <c r="U103">
        <v>15258.3236170488</v>
      </c>
      <c r="V103">
        <v>16193.8074880166</v>
      </c>
    </row>
    <row r="104" spans="6:22" x14ac:dyDescent="0.55000000000000004">
      <c r="F104" t="s">
        <v>26</v>
      </c>
      <c r="G104" t="s">
        <v>24</v>
      </c>
      <c r="H104" t="s">
        <v>14</v>
      </c>
      <c r="I104" t="s">
        <v>19</v>
      </c>
      <c r="J104" t="s">
        <v>16</v>
      </c>
      <c r="K104" t="s">
        <v>17</v>
      </c>
      <c r="L104" t="s">
        <v>17</v>
      </c>
      <c r="M104" t="s">
        <v>17</v>
      </c>
      <c r="N104" t="s">
        <v>17</v>
      </c>
      <c r="O104">
        <v>12381.9795310273</v>
      </c>
      <c r="P104">
        <v>12607.7859826402</v>
      </c>
      <c r="Q104">
        <v>12763.6999611349</v>
      </c>
      <c r="R104">
        <v>12919.6139396295</v>
      </c>
      <c r="S104">
        <v>13699.183832102601</v>
      </c>
      <c r="T104">
        <v>14478.753724575699</v>
      </c>
      <c r="U104">
        <v>15258.3236170488</v>
      </c>
      <c r="V104">
        <v>16193.8074880166</v>
      </c>
    </row>
    <row r="105" spans="6:22" x14ac:dyDescent="0.55000000000000004">
      <c r="F105" t="s">
        <v>26</v>
      </c>
      <c r="G105" t="s">
        <v>24</v>
      </c>
      <c r="H105" t="s">
        <v>14</v>
      </c>
      <c r="I105" t="s">
        <v>19</v>
      </c>
      <c r="J105" t="s">
        <v>18</v>
      </c>
      <c r="K105" t="s">
        <v>17</v>
      </c>
      <c r="L105" t="s">
        <v>17</v>
      </c>
      <c r="M105" t="s">
        <v>17</v>
      </c>
      <c r="N105" t="s">
        <v>17</v>
      </c>
      <c r="O105">
        <v>12381.9795310273</v>
      </c>
      <c r="P105">
        <v>12607.7859826402</v>
      </c>
      <c r="Q105">
        <v>12763.6999611349</v>
      </c>
      <c r="R105">
        <v>12919.6139396295</v>
      </c>
      <c r="S105">
        <v>13699.183832102601</v>
      </c>
      <c r="T105">
        <v>14478.753724575699</v>
      </c>
      <c r="U105">
        <v>15258.3236170488</v>
      </c>
      <c r="V105">
        <v>16193.8074880166</v>
      </c>
    </row>
    <row r="106" spans="6:22" x14ac:dyDescent="0.55000000000000004">
      <c r="F106" t="s">
        <v>26</v>
      </c>
      <c r="G106" t="s">
        <v>24</v>
      </c>
      <c r="H106" t="s">
        <v>14</v>
      </c>
      <c r="I106" t="s">
        <v>20</v>
      </c>
      <c r="J106" t="s">
        <v>16</v>
      </c>
      <c r="K106" t="s">
        <v>17</v>
      </c>
      <c r="L106" t="s">
        <v>17</v>
      </c>
      <c r="M106" t="s">
        <v>17</v>
      </c>
      <c r="N106" t="s">
        <v>17</v>
      </c>
      <c r="O106" t="s">
        <v>17</v>
      </c>
      <c r="P106" t="s">
        <v>17</v>
      </c>
      <c r="Q106">
        <v>12763.6999611349</v>
      </c>
      <c r="R106">
        <v>12919.6139396295</v>
      </c>
      <c r="S106">
        <v>13699.183832102601</v>
      </c>
      <c r="T106">
        <v>14478.753724575699</v>
      </c>
      <c r="U106">
        <v>15258.3236170488</v>
      </c>
      <c r="V106">
        <v>16193.8074880166</v>
      </c>
    </row>
    <row r="107" spans="6:22" x14ac:dyDescent="0.55000000000000004">
      <c r="F107" t="s">
        <v>26</v>
      </c>
      <c r="G107" t="s">
        <v>24</v>
      </c>
      <c r="H107" t="s">
        <v>14</v>
      </c>
      <c r="I107" t="s">
        <v>20</v>
      </c>
      <c r="J107" t="s">
        <v>18</v>
      </c>
      <c r="K107" t="s">
        <v>17</v>
      </c>
      <c r="L107" t="s">
        <v>17</v>
      </c>
      <c r="M107" t="s">
        <v>17</v>
      </c>
      <c r="N107" t="s">
        <v>17</v>
      </c>
      <c r="O107" t="s">
        <v>17</v>
      </c>
      <c r="P107" t="s">
        <v>17</v>
      </c>
      <c r="Q107">
        <v>12763.6999611349</v>
      </c>
      <c r="R107">
        <v>12919.6139396295</v>
      </c>
      <c r="S107">
        <v>13699.183832102601</v>
      </c>
      <c r="T107">
        <v>14478.753724575699</v>
      </c>
      <c r="U107">
        <v>15258.3236170488</v>
      </c>
      <c r="V107">
        <v>16193.8074880166</v>
      </c>
    </row>
    <row r="108" spans="6:22" x14ac:dyDescent="0.55000000000000004">
      <c r="F108" t="s">
        <v>26</v>
      </c>
      <c r="G108" t="s">
        <v>24</v>
      </c>
      <c r="H108" t="s">
        <v>21</v>
      </c>
      <c r="I108" t="s">
        <v>15</v>
      </c>
      <c r="J108" t="s">
        <v>16</v>
      </c>
      <c r="K108">
        <v>11204.560176188599</v>
      </c>
      <c r="L108">
        <v>11317.463401995101</v>
      </c>
      <c r="M108">
        <v>11430.366627801501</v>
      </c>
      <c r="N108" t="s">
        <v>17</v>
      </c>
      <c r="O108" t="s">
        <v>17</v>
      </c>
      <c r="P108" t="s">
        <v>17</v>
      </c>
      <c r="Q108" t="s">
        <v>17</v>
      </c>
      <c r="R108" t="s">
        <v>17</v>
      </c>
      <c r="S108" t="s">
        <v>17</v>
      </c>
      <c r="T108" t="s">
        <v>17</v>
      </c>
      <c r="U108" t="s">
        <v>17</v>
      </c>
      <c r="V108" t="s">
        <v>17</v>
      </c>
    </row>
    <row r="109" spans="6:22" x14ac:dyDescent="0.55000000000000004">
      <c r="F109" t="s">
        <v>26</v>
      </c>
      <c r="G109" t="s">
        <v>24</v>
      </c>
      <c r="H109" t="s">
        <v>21</v>
      </c>
      <c r="I109" t="s">
        <v>15</v>
      </c>
      <c r="J109" t="s">
        <v>18</v>
      </c>
      <c r="K109">
        <v>17204.560176188599</v>
      </c>
      <c r="L109">
        <v>17317.463401995101</v>
      </c>
      <c r="M109">
        <v>17430.366627801501</v>
      </c>
      <c r="N109" t="s">
        <v>17</v>
      </c>
      <c r="O109" t="s">
        <v>17</v>
      </c>
      <c r="P109" t="s">
        <v>17</v>
      </c>
      <c r="Q109" t="s">
        <v>17</v>
      </c>
      <c r="R109" t="s">
        <v>17</v>
      </c>
      <c r="S109" t="s">
        <v>17</v>
      </c>
      <c r="T109" t="s">
        <v>17</v>
      </c>
      <c r="U109" t="s">
        <v>17</v>
      </c>
      <c r="V109" t="s">
        <v>17</v>
      </c>
    </row>
    <row r="110" spans="6:22" x14ac:dyDescent="0.55000000000000004">
      <c r="F110" t="s">
        <v>26</v>
      </c>
      <c r="G110" t="s">
        <v>24</v>
      </c>
      <c r="H110" t="s">
        <v>21</v>
      </c>
      <c r="I110" t="s">
        <v>19</v>
      </c>
      <c r="J110" t="s">
        <v>16</v>
      </c>
      <c r="K110">
        <v>11204.560176188599</v>
      </c>
      <c r="L110">
        <v>11317.463401995101</v>
      </c>
      <c r="M110">
        <v>11430.366627801501</v>
      </c>
      <c r="N110">
        <v>11656.1730794144</v>
      </c>
      <c r="O110">
        <v>11881.9795310273</v>
      </c>
      <c r="P110" t="s">
        <v>17</v>
      </c>
      <c r="Q110" t="s">
        <v>17</v>
      </c>
      <c r="R110" t="s">
        <v>17</v>
      </c>
      <c r="S110" t="s">
        <v>17</v>
      </c>
      <c r="T110" t="s">
        <v>17</v>
      </c>
      <c r="U110" t="s">
        <v>17</v>
      </c>
      <c r="V110" t="s">
        <v>17</v>
      </c>
    </row>
    <row r="111" spans="6:22" x14ac:dyDescent="0.55000000000000004">
      <c r="F111" t="s">
        <v>26</v>
      </c>
      <c r="G111" t="s">
        <v>24</v>
      </c>
      <c r="H111" t="s">
        <v>21</v>
      </c>
      <c r="I111" t="s">
        <v>19</v>
      </c>
      <c r="J111" t="s">
        <v>18</v>
      </c>
      <c r="K111">
        <v>17204.560176188599</v>
      </c>
      <c r="L111">
        <v>17317.463401995101</v>
      </c>
      <c r="M111">
        <v>17430.366627801501</v>
      </c>
      <c r="N111">
        <v>17656.173079414399</v>
      </c>
      <c r="O111">
        <v>17881.9795310273</v>
      </c>
      <c r="P111" t="s">
        <v>17</v>
      </c>
      <c r="Q111" t="s">
        <v>17</v>
      </c>
      <c r="R111" t="s">
        <v>17</v>
      </c>
      <c r="S111" t="s">
        <v>17</v>
      </c>
      <c r="T111" t="s">
        <v>17</v>
      </c>
      <c r="U111" t="s">
        <v>17</v>
      </c>
      <c r="V111" t="s">
        <v>17</v>
      </c>
    </row>
    <row r="112" spans="6:22" x14ac:dyDescent="0.55000000000000004">
      <c r="F112" t="s">
        <v>26</v>
      </c>
      <c r="G112" t="s">
        <v>24</v>
      </c>
      <c r="H112" t="s">
        <v>21</v>
      </c>
      <c r="I112" t="s">
        <v>20</v>
      </c>
      <c r="J112" t="s">
        <v>16</v>
      </c>
      <c r="K112">
        <v>11204.560176188599</v>
      </c>
      <c r="L112">
        <v>11317.463401995101</v>
      </c>
      <c r="M112">
        <v>11430.366627801501</v>
      </c>
      <c r="N112">
        <v>11656.1730794144</v>
      </c>
      <c r="O112">
        <v>11881.9795310273</v>
      </c>
      <c r="P112">
        <v>12107.7859826402</v>
      </c>
      <c r="Q112">
        <v>12263.6999611349</v>
      </c>
      <c r="R112">
        <v>12419.6139396295</v>
      </c>
      <c r="S112">
        <v>13199.183832102601</v>
      </c>
      <c r="T112">
        <v>13978.753724575699</v>
      </c>
      <c r="U112">
        <v>14758.3236170488</v>
      </c>
      <c r="V112" t="s">
        <v>17</v>
      </c>
    </row>
    <row r="113" spans="6:22" x14ac:dyDescent="0.55000000000000004">
      <c r="F113" t="s">
        <v>26</v>
      </c>
      <c r="G113" t="s">
        <v>24</v>
      </c>
      <c r="H113" t="s">
        <v>21</v>
      </c>
      <c r="I113" t="s">
        <v>20</v>
      </c>
      <c r="J113" t="s">
        <v>18</v>
      </c>
      <c r="K113">
        <v>19204.560176188599</v>
      </c>
      <c r="L113">
        <v>19317.463401995101</v>
      </c>
      <c r="M113">
        <v>19430.366627801501</v>
      </c>
      <c r="N113">
        <v>19656.173079414399</v>
      </c>
      <c r="O113">
        <v>19881.9795310273</v>
      </c>
      <c r="P113">
        <v>20107.785982640198</v>
      </c>
      <c r="Q113">
        <v>20263.699961134898</v>
      </c>
      <c r="R113">
        <v>20419.6139396295</v>
      </c>
      <c r="S113">
        <v>21199.183832102601</v>
      </c>
      <c r="T113">
        <v>21978.753724575701</v>
      </c>
      <c r="U113">
        <v>22758.323617048802</v>
      </c>
      <c r="V113" t="s">
        <v>17</v>
      </c>
    </row>
    <row r="114" spans="6:22" x14ac:dyDescent="0.55000000000000004">
      <c r="F114" t="s">
        <v>26</v>
      </c>
      <c r="G114" t="s">
        <v>25</v>
      </c>
      <c r="H114" t="s">
        <v>14</v>
      </c>
      <c r="I114" t="s">
        <v>15</v>
      </c>
      <c r="J114" t="s">
        <v>16</v>
      </c>
      <c r="K114" t="s">
        <v>17</v>
      </c>
      <c r="L114">
        <v>13436.8441507967</v>
      </c>
      <c r="M114">
        <v>13549.7473766032</v>
      </c>
      <c r="N114">
        <v>13775.5538282161</v>
      </c>
      <c r="O114">
        <v>14001.360279828999</v>
      </c>
      <c r="P114">
        <v>14227.166731441899</v>
      </c>
      <c r="Q114">
        <v>14383.080709936499</v>
      </c>
      <c r="R114">
        <v>14538.994688431099</v>
      </c>
      <c r="S114">
        <v>15318.5645809043</v>
      </c>
      <c r="T114">
        <v>16098.1344733774</v>
      </c>
      <c r="U114">
        <v>16877.704365850499</v>
      </c>
      <c r="V114">
        <v>17813.188236818201</v>
      </c>
    </row>
    <row r="115" spans="6:22" x14ac:dyDescent="0.55000000000000004">
      <c r="F115" t="s">
        <v>26</v>
      </c>
      <c r="G115" t="s">
        <v>25</v>
      </c>
      <c r="H115" t="s">
        <v>14</v>
      </c>
      <c r="I115" t="s">
        <v>15</v>
      </c>
      <c r="J115" t="s">
        <v>18</v>
      </c>
      <c r="K115" t="s">
        <v>17</v>
      </c>
      <c r="L115">
        <v>13436.8441507967</v>
      </c>
      <c r="M115">
        <v>13549.7473766032</v>
      </c>
      <c r="N115">
        <v>13775.5538282161</v>
      </c>
      <c r="O115">
        <v>14001.360279828999</v>
      </c>
      <c r="P115">
        <v>14227.166731441899</v>
      </c>
      <c r="Q115">
        <v>14383.080709936499</v>
      </c>
      <c r="R115">
        <v>14538.994688431099</v>
      </c>
      <c r="S115">
        <v>15318.5645809043</v>
      </c>
      <c r="T115">
        <v>16098.1344733774</v>
      </c>
      <c r="U115">
        <v>16877.704365850499</v>
      </c>
      <c r="V115">
        <v>17813.188236818201</v>
      </c>
    </row>
    <row r="116" spans="6:22" x14ac:dyDescent="0.55000000000000004">
      <c r="F116" t="s">
        <v>26</v>
      </c>
      <c r="G116" t="s">
        <v>25</v>
      </c>
      <c r="H116" t="s">
        <v>14</v>
      </c>
      <c r="I116" t="s">
        <v>19</v>
      </c>
      <c r="J116" t="s">
        <v>16</v>
      </c>
      <c r="K116" t="s">
        <v>17</v>
      </c>
      <c r="L116" t="s">
        <v>17</v>
      </c>
      <c r="M116" t="s">
        <v>17</v>
      </c>
      <c r="N116" t="s">
        <v>17</v>
      </c>
      <c r="O116">
        <v>14001.360279828999</v>
      </c>
      <c r="P116">
        <v>14227.166731441899</v>
      </c>
      <c r="Q116">
        <v>14383.080709936499</v>
      </c>
      <c r="R116">
        <v>14538.994688431099</v>
      </c>
      <c r="S116">
        <v>15318.5645809043</v>
      </c>
      <c r="T116">
        <v>16098.1344733774</v>
      </c>
      <c r="U116">
        <v>16877.704365850499</v>
      </c>
      <c r="V116">
        <v>17813.188236818201</v>
      </c>
    </row>
    <row r="117" spans="6:22" x14ac:dyDescent="0.55000000000000004">
      <c r="F117" t="s">
        <v>26</v>
      </c>
      <c r="G117" t="s">
        <v>25</v>
      </c>
      <c r="H117" t="s">
        <v>14</v>
      </c>
      <c r="I117" t="s">
        <v>19</v>
      </c>
      <c r="J117" t="s">
        <v>18</v>
      </c>
      <c r="K117" t="s">
        <v>17</v>
      </c>
      <c r="L117" t="s">
        <v>17</v>
      </c>
      <c r="M117" t="s">
        <v>17</v>
      </c>
      <c r="N117" t="s">
        <v>17</v>
      </c>
      <c r="O117">
        <v>14001.360279828999</v>
      </c>
      <c r="P117">
        <v>14227.166731441899</v>
      </c>
      <c r="Q117">
        <v>14383.080709936499</v>
      </c>
      <c r="R117">
        <v>14538.994688431099</v>
      </c>
      <c r="S117">
        <v>15318.5645809043</v>
      </c>
      <c r="T117">
        <v>16098.1344733774</v>
      </c>
      <c r="U117">
        <v>16877.704365850499</v>
      </c>
      <c r="V117">
        <v>17813.188236818201</v>
      </c>
    </row>
    <row r="118" spans="6:22" x14ac:dyDescent="0.55000000000000004">
      <c r="F118" t="s">
        <v>26</v>
      </c>
      <c r="G118" t="s">
        <v>25</v>
      </c>
      <c r="H118" t="s">
        <v>14</v>
      </c>
      <c r="I118" t="s">
        <v>20</v>
      </c>
      <c r="J118" t="s">
        <v>16</v>
      </c>
      <c r="K118" t="s">
        <v>17</v>
      </c>
      <c r="L118" t="s">
        <v>17</v>
      </c>
      <c r="M118" t="s">
        <v>17</v>
      </c>
      <c r="N118" t="s">
        <v>17</v>
      </c>
      <c r="O118" t="s">
        <v>17</v>
      </c>
      <c r="P118" t="s">
        <v>17</v>
      </c>
      <c r="Q118">
        <v>14383.080709936499</v>
      </c>
      <c r="R118">
        <v>14538.994688431099</v>
      </c>
      <c r="S118">
        <v>15318.5645809043</v>
      </c>
      <c r="T118">
        <v>16098.1344733774</v>
      </c>
      <c r="U118">
        <v>16877.704365850499</v>
      </c>
      <c r="V118">
        <v>17813.188236818201</v>
      </c>
    </row>
    <row r="119" spans="6:22" x14ac:dyDescent="0.55000000000000004">
      <c r="F119" t="s">
        <v>26</v>
      </c>
      <c r="G119" t="s">
        <v>25</v>
      </c>
      <c r="H119" t="s">
        <v>14</v>
      </c>
      <c r="I119" t="s">
        <v>20</v>
      </c>
      <c r="J119" t="s">
        <v>18</v>
      </c>
      <c r="K119" t="s">
        <v>17</v>
      </c>
      <c r="L119" t="s">
        <v>17</v>
      </c>
      <c r="M119" t="s">
        <v>17</v>
      </c>
      <c r="N119" t="s">
        <v>17</v>
      </c>
      <c r="O119" t="s">
        <v>17</v>
      </c>
      <c r="P119" t="s">
        <v>17</v>
      </c>
      <c r="Q119">
        <v>14383.080709936499</v>
      </c>
      <c r="R119">
        <v>14538.994688431099</v>
      </c>
      <c r="S119">
        <v>15318.5645809043</v>
      </c>
      <c r="T119">
        <v>16098.1344733774</v>
      </c>
      <c r="U119">
        <v>16877.704365850499</v>
      </c>
      <c r="V119">
        <v>17813.188236818201</v>
      </c>
    </row>
    <row r="120" spans="6:22" x14ac:dyDescent="0.55000000000000004">
      <c r="F120" t="s">
        <v>26</v>
      </c>
      <c r="G120" t="s">
        <v>25</v>
      </c>
      <c r="H120" t="s">
        <v>21</v>
      </c>
      <c r="I120" t="s">
        <v>15</v>
      </c>
      <c r="J120" t="s">
        <v>16</v>
      </c>
      <c r="K120">
        <v>12823.9409249903</v>
      </c>
      <c r="L120">
        <v>12936.8441507967</v>
      </c>
      <c r="M120">
        <v>13049.7473766032</v>
      </c>
      <c r="N120" t="s">
        <v>17</v>
      </c>
      <c r="O120" t="s">
        <v>17</v>
      </c>
      <c r="P120" t="s">
        <v>17</v>
      </c>
      <c r="Q120" t="s">
        <v>17</v>
      </c>
      <c r="R120" t="s">
        <v>17</v>
      </c>
      <c r="S120" t="s">
        <v>17</v>
      </c>
      <c r="T120" t="s">
        <v>17</v>
      </c>
      <c r="U120" t="s">
        <v>17</v>
      </c>
      <c r="V120" t="s">
        <v>17</v>
      </c>
    </row>
    <row r="121" spans="6:22" x14ac:dyDescent="0.55000000000000004">
      <c r="F121" t="s">
        <v>26</v>
      </c>
      <c r="G121" t="s">
        <v>25</v>
      </c>
      <c r="H121" t="s">
        <v>21</v>
      </c>
      <c r="I121" t="s">
        <v>15</v>
      </c>
      <c r="J121" t="s">
        <v>18</v>
      </c>
      <c r="K121">
        <v>18823.9409249903</v>
      </c>
      <c r="L121">
        <v>18936.8441507967</v>
      </c>
      <c r="M121">
        <v>19049.747376603202</v>
      </c>
      <c r="N121" t="s">
        <v>17</v>
      </c>
      <c r="O121" t="s">
        <v>17</v>
      </c>
      <c r="P121" t="s">
        <v>17</v>
      </c>
      <c r="Q121" t="s">
        <v>17</v>
      </c>
      <c r="R121" t="s">
        <v>17</v>
      </c>
      <c r="S121" t="s">
        <v>17</v>
      </c>
      <c r="T121" t="s">
        <v>17</v>
      </c>
      <c r="U121" t="s">
        <v>17</v>
      </c>
      <c r="V121" t="s">
        <v>17</v>
      </c>
    </row>
    <row r="122" spans="6:22" x14ac:dyDescent="0.55000000000000004">
      <c r="F122" t="s">
        <v>26</v>
      </c>
      <c r="G122" t="s">
        <v>25</v>
      </c>
      <c r="H122" t="s">
        <v>21</v>
      </c>
      <c r="I122" t="s">
        <v>19</v>
      </c>
      <c r="J122" t="s">
        <v>16</v>
      </c>
      <c r="K122">
        <v>12823.9409249903</v>
      </c>
      <c r="L122">
        <v>12936.8441507967</v>
      </c>
      <c r="M122">
        <v>13049.7473766032</v>
      </c>
      <c r="N122">
        <v>13275.5538282161</v>
      </c>
      <c r="O122">
        <v>13501.360279828999</v>
      </c>
      <c r="P122" t="s">
        <v>17</v>
      </c>
      <c r="Q122" t="s">
        <v>17</v>
      </c>
      <c r="R122" t="s">
        <v>17</v>
      </c>
      <c r="S122" t="s">
        <v>17</v>
      </c>
      <c r="T122" t="s">
        <v>17</v>
      </c>
      <c r="U122" t="s">
        <v>17</v>
      </c>
      <c r="V122" t="s">
        <v>17</v>
      </c>
    </row>
    <row r="123" spans="6:22" x14ac:dyDescent="0.55000000000000004">
      <c r="F123" t="s">
        <v>26</v>
      </c>
      <c r="G123" t="s">
        <v>25</v>
      </c>
      <c r="H123" t="s">
        <v>21</v>
      </c>
      <c r="I123" t="s">
        <v>19</v>
      </c>
      <c r="J123" t="s">
        <v>18</v>
      </c>
      <c r="K123">
        <v>18823.9409249903</v>
      </c>
      <c r="L123">
        <v>18936.8441507967</v>
      </c>
      <c r="M123">
        <v>19049.747376603202</v>
      </c>
      <c r="N123">
        <v>19275.5538282161</v>
      </c>
      <c r="O123">
        <v>19501.360279829001</v>
      </c>
      <c r="P123" t="s">
        <v>17</v>
      </c>
      <c r="Q123" t="s">
        <v>17</v>
      </c>
      <c r="R123" t="s">
        <v>17</v>
      </c>
      <c r="S123" t="s">
        <v>17</v>
      </c>
      <c r="T123" t="s">
        <v>17</v>
      </c>
      <c r="U123" t="s">
        <v>17</v>
      </c>
      <c r="V123" t="s">
        <v>17</v>
      </c>
    </row>
    <row r="124" spans="6:22" x14ac:dyDescent="0.55000000000000004">
      <c r="F124" t="s">
        <v>26</v>
      </c>
      <c r="G124" t="s">
        <v>25</v>
      </c>
      <c r="H124" t="s">
        <v>21</v>
      </c>
      <c r="I124" t="s">
        <v>20</v>
      </c>
      <c r="J124" t="s">
        <v>16</v>
      </c>
      <c r="K124">
        <v>12823.9409249903</v>
      </c>
      <c r="L124">
        <v>12936.8441507967</v>
      </c>
      <c r="M124">
        <v>13049.7473766032</v>
      </c>
      <c r="N124">
        <v>13275.5538282161</v>
      </c>
      <c r="O124">
        <v>13501.360279828999</v>
      </c>
      <c r="P124">
        <v>13727.166731441899</v>
      </c>
      <c r="Q124">
        <v>13883.080709936499</v>
      </c>
      <c r="R124">
        <v>14038.994688431099</v>
      </c>
      <c r="S124">
        <v>14818.5645809043</v>
      </c>
      <c r="T124">
        <v>15598.1344733774</v>
      </c>
      <c r="U124">
        <v>16377.704365850501</v>
      </c>
      <c r="V124" t="s">
        <v>17</v>
      </c>
    </row>
    <row r="125" spans="6:22" x14ac:dyDescent="0.55000000000000004">
      <c r="F125" t="s">
        <v>26</v>
      </c>
      <c r="G125" t="s">
        <v>25</v>
      </c>
      <c r="H125" t="s">
        <v>21</v>
      </c>
      <c r="I125" t="s">
        <v>20</v>
      </c>
      <c r="J125" t="s">
        <v>18</v>
      </c>
      <c r="K125">
        <v>20823.9409249903</v>
      </c>
      <c r="L125">
        <v>20936.8441507967</v>
      </c>
      <c r="M125">
        <v>21049.747376603202</v>
      </c>
      <c r="N125">
        <v>21275.5538282161</v>
      </c>
      <c r="O125">
        <v>21501.360279829001</v>
      </c>
      <c r="P125">
        <v>21727.166731441899</v>
      </c>
      <c r="Q125">
        <v>21883.080709936501</v>
      </c>
      <c r="R125">
        <v>22038.994688431099</v>
      </c>
      <c r="S125">
        <v>22818.564580904302</v>
      </c>
      <c r="T125">
        <v>23598.134473377399</v>
      </c>
      <c r="U125">
        <v>24377.704365850499</v>
      </c>
      <c r="V125" t="s">
        <v>17</v>
      </c>
    </row>
    <row r="126" spans="6:22" x14ac:dyDescent="0.55000000000000004">
      <c r="F126" t="s">
        <v>27</v>
      </c>
      <c r="G126" t="s">
        <v>13</v>
      </c>
      <c r="H126" t="s">
        <v>14</v>
      </c>
      <c r="I126" t="s">
        <v>15</v>
      </c>
      <c r="J126" t="s">
        <v>16</v>
      </c>
      <c r="K126" t="s">
        <v>17</v>
      </c>
      <c r="L126">
        <v>8750</v>
      </c>
      <c r="M126">
        <v>8750</v>
      </c>
      <c r="N126">
        <v>8750</v>
      </c>
      <c r="O126">
        <v>8750</v>
      </c>
      <c r="P126">
        <v>8750</v>
      </c>
      <c r="Q126">
        <v>8750</v>
      </c>
      <c r="R126">
        <v>8750</v>
      </c>
      <c r="S126">
        <v>8970.0738437621403</v>
      </c>
      <c r="T126">
        <v>9709.3211555900998</v>
      </c>
      <c r="U126">
        <v>10448.568467418099</v>
      </c>
      <c r="V126">
        <v>11335.665241611599</v>
      </c>
    </row>
    <row r="127" spans="6:22" x14ac:dyDescent="0.55000000000000004">
      <c r="F127" t="s">
        <v>27</v>
      </c>
      <c r="G127" t="s">
        <v>13</v>
      </c>
      <c r="H127" t="s">
        <v>14</v>
      </c>
      <c r="I127" t="s">
        <v>15</v>
      </c>
      <c r="J127" t="s">
        <v>18</v>
      </c>
      <c r="K127" t="s">
        <v>17</v>
      </c>
      <c r="L127">
        <v>8750</v>
      </c>
      <c r="M127">
        <v>8750</v>
      </c>
      <c r="N127">
        <v>8750</v>
      </c>
      <c r="O127">
        <v>8750</v>
      </c>
      <c r="P127">
        <v>8750</v>
      </c>
      <c r="Q127">
        <v>8750</v>
      </c>
      <c r="R127">
        <v>8750</v>
      </c>
      <c r="S127">
        <v>8970.0738437621494</v>
      </c>
      <c r="T127">
        <v>9709.3211555900998</v>
      </c>
      <c r="U127">
        <v>10448.568467418099</v>
      </c>
      <c r="V127">
        <v>11335.665241611599</v>
      </c>
    </row>
    <row r="128" spans="6:22" x14ac:dyDescent="0.55000000000000004">
      <c r="F128" t="s">
        <v>27</v>
      </c>
      <c r="G128" t="s">
        <v>13</v>
      </c>
      <c r="H128" t="s">
        <v>14</v>
      </c>
      <c r="I128" t="s">
        <v>19</v>
      </c>
      <c r="J128" t="s">
        <v>16</v>
      </c>
      <c r="K128" t="s">
        <v>17</v>
      </c>
      <c r="L128" t="s">
        <v>17</v>
      </c>
      <c r="M128" t="s">
        <v>17</v>
      </c>
      <c r="N128" t="s">
        <v>17</v>
      </c>
      <c r="O128">
        <v>8750</v>
      </c>
      <c r="P128">
        <v>8750</v>
      </c>
      <c r="Q128">
        <v>8750</v>
      </c>
      <c r="R128">
        <v>8750</v>
      </c>
      <c r="S128">
        <v>8970.0738437621494</v>
      </c>
      <c r="T128">
        <v>9709.3211555900998</v>
      </c>
      <c r="U128">
        <v>10448.568467418099</v>
      </c>
      <c r="V128">
        <v>11335.665241611599</v>
      </c>
    </row>
    <row r="129" spans="6:22" x14ac:dyDescent="0.55000000000000004">
      <c r="F129" t="s">
        <v>27</v>
      </c>
      <c r="G129" t="s">
        <v>13</v>
      </c>
      <c r="H129" t="s">
        <v>14</v>
      </c>
      <c r="I129" t="s">
        <v>19</v>
      </c>
      <c r="J129" t="s">
        <v>18</v>
      </c>
      <c r="K129" t="s">
        <v>17</v>
      </c>
      <c r="L129" t="s">
        <v>17</v>
      </c>
      <c r="M129" t="s">
        <v>17</v>
      </c>
      <c r="N129" t="s">
        <v>17</v>
      </c>
      <c r="O129">
        <v>8750</v>
      </c>
      <c r="P129">
        <v>8750</v>
      </c>
      <c r="Q129">
        <v>8750</v>
      </c>
      <c r="R129">
        <v>8750</v>
      </c>
      <c r="S129">
        <v>8970.0738437621494</v>
      </c>
      <c r="T129">
        <v>9709.3211555900998</v>
      </c>
      <c r="U129">
        <v>10448.568467418099</v>
      </c>
      <c r="V129">
        <v>11335.665241611599</v>
      </c>
    </row>
    <row r="130" spans="6:22" x14ac:dyDescent="0.55000000000000004">
      <c r="F130" t="s">
        <v>27</v>
      </c>
      <c r="G130" t="s">
        <v>13</v>
      </c>
      <c r="H130" t="s">
        <v>14</v>
      </c>
      <c r="I130" t="s">
        <v>20</v>
      </c>
      <c r="J130" t="s">
        <v>16</v>
      </c>
      <c r="K130" t="s">
        <v>17</v>
      </c>
      <c r="L130" t="s">
        <v>17</v>
      </c>
      <c r="M130" t="s">
        <v>17</v>
      </c>
      <c r="N130" t="s">
        <v>17</v>
      </c>
      <c r="O130" t="s">
        <v>17</v>
      </c>
      <c r="P130" t="s">
        <v>17</v>
      </c>
      <c r="Q130">
        <v>8750</v>
      </c>
      <c r="R130">
        <v>8750</v>
      </c>
      <c r="S130">
        <v>8970.0738437621494</v>
      </c>
      <c r="T130">
        <v>9709.3211555900998</v>
      </c>
      <c r="U130">
        <v>10448.568467418099</v>
      </c>
      <c r="V130">
        <v>11335.665241611599</v>
      </c>
    </row>
    <row r="131" spans="6:22" x14ac:dyDescent="0.55000000000000004">
      <c r="F131" t="s">
        <v>27</v>
      </c>
      <c r="G131" t="s">
        <v>13</v>
      </c>
      <c r="H131" t="s">
        <v>14</v>
      </c>
      <c r="I131" t="s">
        <v>20</v>
      </c>
      <c r="J131" t="s">
        <v>18</v>
      </c>
      <c r="K131" t="s">
        <v>17</v>
      </c>
      <c r="L131" t="s">
        <v>17</v>
      </c>
      <c r="M131" t="s">
        <v>17</v>
      </c>
      <c r="N131" t="s">
        <v>17</v>
      </c>
      <c r="O131" t="s">
        <v>17</v>
      </c>
      <c r="P131" t="s">
        <v>17</v>
      </c>
      <c r="Q131">
        <v>8750</v>
      </c>
      <c r="R131">
        <v>8750</v>
      </c>
      <c r="S131">
        <v>8970.0738437621494</v>
      </c>
      <c r="T131">
        <v>9709.3211555900998</v>
      </c>
      <c r="U131">
        <v>10448.568467418099</v>
      </c>
      <c r="V131">
        <v>11335.665241611599</v>
      </c>
    </row>
    <row r="132" spans="6:22" x14ac:dyDescent="0.55000000000000004">
      <c r="F132" t="s">
        <v>27</v>
      </c>
      <c r="G132" t="s">
        <v>13</v>
      </c>
      <c r="H132" t="s">
        <v>21</v>
      </c>
      <c r="I132" t="s">
        <v>15</v>
      </c>
      <c r="J132" t="s">
        <v>16</v>
      </c>
      <c r="K132">
        <v>8000</v>
      </c>
      <c r="L132">
        <v>8000</v>
      </c>
      <c r="M132">
        <v>8000</v>
      </c>
      <c r="N132" t="s">
        <v>17</v>
      </c>
      <c r="O132" t="s">
        <v>17</v>
      </c>
      <c r="P132" t="s">
        <v>17</v>
      </c>
      <c r="Q132" t="s">
        <v>17</v>
      </c>
      <c r="R132" t="s">
        <v>17</v>
      </c>
      <c r="S132" t="s">
        <v>17</v>
      </c>
      <c r="T132" t="s">
        <v>17</v>
      </c>
      <c r="U132" t="s">
        <v>17</v>
      </c>
      <c r="V132" t="s">
        <v>17</v>
      </c>
    </row>
    <row r="133" spans="6:22" x14ac:dyDescent="0.55000000000000004">
      <c r="F133" t="s">
        <v>27</v>
      </c>
      <c r="G133" t="s">
        <v>13</v>
      </c>
      <c r="H133" t="s">
        <v>21</v>
      </c>
      <c r="I133" t="s">
        <v>15</v>
      </c>
      <c r="J133" t="s">
        <v>18</v>
      </c>
      <c r="K133">
        <v>11519.626894675501</v>
      </c>
      <c r="L133">
        <v>11599.447791164701</v>
      </c>
      <c r="M133">
        <v>11684.773577066901</v>
      </c>
      <c r="N133" t="s">
        <v>17</v>
      </c>
      <c r="O133" t="s">
        <v>17</v>
      </c>
      <c r="P133" t="s">
        <v>17</v>
      </c>
      <c r="Q133" t="s">
        <v>17</v>
      </c>
      <c r="R133" t="s">
        <v>17</v>
      </c>
      <c r="S133" t="s">
        <v>17</v>
      </c>
      <c r="T133" t="s">
        <v>17</v>
      </c>
      <c r="U133" t="s">
        <v>17</v>
      </c>
      <c r="V133" t="s">
        <v>17</v>
      </c>
    </row>
    <row r="134" spans="6:22" x14ac:dyDescent="0.55000000000000004">
      <c r="F134" t="s">
        <v>27</v>
      </c>
      <c r="G134" t="s">
        <v>13</v>
      </c>
      <c r="H134" t="s">
        <v>21</v>
      </c>
      <c r="I134" t="s">
        <v>19</v>
      </c>
      <c r="J134" t="s">
        <v>16</v>
      </c>
      <c r="K134">
        <v>8000</v>
      </c>
      <c r="L134">
        <v>8000</v>
      </c>
      <c r="M134">
        <v>8000</v>
      </c>
      <c r="N134">
        <v>8000</v>
      </c>
      <c r="O134">
        <v>8000</v>
      </c>
      <c r="P134" t="s">
        <v>17</v>
      </c>
      <c r="Q134" t="s">
        <v>17</v>
      </c>
      <c r="R134" t="s">
        <v>17</v>
      </c>
      <c r="S134" t="s">
        <v>17</v>
      </c>
      <c r="T134" t="s">
        <v>17</v>
      </c>
      <c r="U134" t="s">
        <v>17</v>
      </c>
      <c r="V134" t="s">
        <v>17</v>
      </c>
    </row>
    <row r="135" spans="6:22" x14ac:dyDescent="0.55000000000000004">
      <c r="F135" t="s">
        <v>27</v>
      </c>
      <c r="G135" t="s">
        <v>13</v>
      </c>
      <c r="H135" t="s">
        <v>21</v>
      </c>
      <c r="I135" t="s">
        <v>19</v>
      </c>
      <c r="J135" t="s">
        <v>18</v>
      </c>
      <c r="K135">
        <v>11519.626894675501</v>
      </c>
      <c r="L135">
        <v>11599.447791164701</v>
      </c>
      <c r="M135">
        <v>11684.773577066901</v>
      </c>
      <c r="N135">
        <v>11874.3864346274</v>
      </c>
      <c r="O135">
        <v>12094.3373493976</v>
      </c>
      <c r="P135" t="s">
        <v>17</v>
      </c>
      <c r="Q135" t="s">
        <v>17</v>
      </c>
      <c r="R135" t="s">
        <v>17</v>
      </c>
      <c r="S135" t="s">
        <v>17</v>
      </c>
      <c r="T135" t="s">
        <v>17</v>
      </c>
      <c r="U135" t="s">
        <v>17</v>
      </c>
      <c r="V135" t="s">
        <v>17</v>
      </c>
    </row>
    <row r="136" spans="6:22" x14ac:dyDescent="0.55000000000000004">
      <c r="F136" t="s">
        <v>27</v>
      </c>
      <c r="G136" t="s">
        <v>13</v>
      </c>
      <c r="H136" t="s">
        <v>21</v>
      </c>
      <c r="I136" t="s">
        <v>20</v>
      </c>
      <c r="J136" t="s">
        <v>16</v>
      </c>
      <c r="K136">
        <v>8000</v>
      </c>
      <c r="L136">
        <v>8000</v>
      </c>
      <c r="M136">
        <v>8000</v>
      </c>
      <c r="N136">
        <v>8000</v>
      </c>
      <c r="O136">
        <v>8000</v>
      </c>
      <c r="P136">
        <v>8000</v>
      </c>
      <c r="Q136">
        <v>8000</v>
      </c>
      <c r="R136">
        <v>8000</v>
      </c>
      <c r="S136">
        <v>8220.0738437621403</v>
      </c>
      <c r="T136">
        <v>8959.3211555900998</v>
      </c>
      <c r="U136">
        <v>9698.5684674180593</v>
      </c>
      <c r="V136" t="s">
        <v>17</v>
      </c>
    </row>
    <row r="137" spans="6:22" x14ac:dyDescent="0.55000000000000004">
      <c r="F137" t="s">
        <v>27</v>
      </c>
      <c r="G137" t="s">
        <v>13</v>
      </c>
      <c r="H137" t="s">
        <v>21</v>
      </c>
      <c r="I137" t="s">
        <v>20</v>
      </c>
      <c r="J137" t="s">
        <v>18</v>
      </c>
      <c r="K137">
        <v>13519.626894675501</v>
      </c>
      <c r="L137">
        <v>13599.447791164701</v>
      </c>
      <c r="M137">
        <v>13684.773577066901</v>
      </c>
      <c r="N137">
        <v>13874.3864346274</v>
      </c>
      <c r="O137">
        <v>14094.3373493976</v>
      </c>
      <c r="P137">
        <v>14352.540597171301</v>
      </c>
      <c r="Q137">
        <v>14590.1560788609</v>
      </c>
      <c r="R137">
        <v>14850.401606425699</v>
      </c>
      <c r="S137">
        <v>16220.0738437621</v>
      </c>
      <c r="T137">
        <v>16959.3211555901</v>
      </c>
      <c r="U137">
        <v>17698.568467418099</v>
      </c>
      <c r="V137" t="s">
        <v>17</v>
      </c>
    </row>
    <row r="138" spans="6:22" x14ac:dyDescent="0.55000000000000004">
      <c r="F138" t="s">
        <v>27</v>
      </c>
      <c r="G138" t="s">
        <v>22</v>
      </c>
      <c r="H138" t="s">
        <v>14</v>
      </c>
      <c r="I138" t="s">
        <v>15</v>
      </c>
      <c r="J138" t="s">
        <v>16</v>
      </c>
      <c r="K138" t="s">
        <v>17</v>
      </c>
      <c r="L138">
        <v>8820.6373882627304</v>
      </c>
      <c r="M138">
        <v>8925.4760979401508</v>
      </c>
      <c r="N138">
        <v>9135.1535172949807</v>
      </c>
      <c r="O138">
        <v>9344.8309366498306</v>
      </c>
      <c r="P138">
        <v>9554.5083560046605</v>
      </c>
      <c r="Q138">
        <v>9702.3578183702593</v>
      </c>
      <c r="R138">
        <v>9850.2072807358509</v>
      </c>
      <c r="S138">
        <v>10589.454592563799</v>
      </c>
      <c r="T138">
        <v>11328.701904391801</v>
      </c>
      <c r="U138">
        <v>12067.9492162197</v>
      </c>
      <c r="V138">
        <v>12955.0459904133</v>
      </c>
    </row>
    <row r="139" spans="6:22" x14ac:dyDescent="0.55000000000000004">
      <c r="F139" t="s">
        <v>27</v>
      </c>
      <c r="G139" t="s">
        <v>22</v>
      </c>
      <c r="H139" t="s">
        <v>14</v>
      </c>
      <c r="I139" t="s">
        <v>15</v>
      </c>
      <c r="J139" t="s">
        <v>18</v>
      </c>
      <c r="K139" t="s">
        <v>17</v>
      </c>
      <c r="L139">
        <v>8820.6373882627304</v>
      </c>
      <c r="M139">
        <v>8925.4760979401508</v>
      </c>
      <c r="N139">
        <v>9135.1535172949807</v>
      </c>
      <c r="O139">
        <v>9344.8309366498306</v>
      </c>
      <c r="P139">
        <v>9554.5083560046605</v>
      </c>
      <c r="Q139">
        <v>9702.3578183702593</v>
      </c>
      <c r="R139">
        <v>9850.2072807358509</v>
      </c>
      <c r="S139">
        <v>10589.454592563799</v>
      </c>
      <c r="T139">
        <v>11328.701904391801</v>
      </c>
      <c r="U139">
        <v>12067.9492162197</v>
      </c>
      <c r="V139">
        <v>12955.0459904133</v>
      </c>
    </row>
    <row r="140" spans="6:22" x14ac:dyDescent="0.55000000000000004">
      <c r="F140" t="s">
        <v>27</v>
      </c>
      <c r="G140" t="s">
        <v>22</v>
      </c>
      <c r="H140" t="s">
        <v>14</v>
      </c>
      <c r="I140" t="s">
        <v>19</v>
      </c>
      <c r="J140" t="s">
        <v>16</v>
      </c>
      <c r="K140" t="s">
        <v>17</v>
      </c>
      <c r="L140" t="s">
        <v>17</v>
      </c>
      <c r="M140" t="s">
        <v>17</v>
      </c>
      <c r="N140" t="s">
        <v>17</v>
      </c>
      <c r="O140">
        <v>9344.8309366498306</v>
      </c>
      <c r="P140">
        <v>9554.5083560046605</v>
      </c>
      <c r="Q140">
        <v>9702.3578183702593</v>
      </c>
      <c r="R140">
        <v>9850.2072807358509</v>
      </c>
      <c r="S140">
        <v>10589.454592563799</v>
      </c>
      <c r="T140">
        <v>11328.701904391801</v>
      </c>
      <c r="U140">
        <v>12067.9492162197</v>
      </c>
      <c r="V140">
        <v>12955.0459904133</v>
      </c>
    </row>
    <row r="141" spans="6:22" x14ac:dyDescent="0.55000000000000004">
      <c r="F141" t="s">
        <v>27</v>
      </c>
      <c r="G141" t="s">
        <v>22</v>
      </c>
      <c r="H141" t="s">
        <v>14</v>
      </c>
      <c r="I141" t="s">
        <v>19</v>
      </c>
      <c r="J141" t="s">
        <v>18</v>
      </c>
      <c r="K141" t="s">
        <v>17</v>
      </c>
      <c r="L141" t="s">
        <v>17</v>
      </c>
      <c r="M141" t="s">
        <v>17</v>
      </c>
      <c r="N141" t="s">
        <v>17</v>
      </c>
      <c r="O141">
        <v>9344.8309366498306</v>
      </c>
      <c r="P141">
        <v>9554.5083560046605</v>
      </c>
      <c r="Q141">
        <v>9702.3578183702593</v>
      </c>
      <c r="R141">
        <v>9850.2072807358509</v>
      </c>
      <c r="S141">
        <v>10589.454592563799</v>
      </c>
      <c r="T141">
        <v>11328.701904391801</v>
      </c>
      <c r="U141">
        <v>12067.9492162197</v>
      </c>
      <c r="V141">
        <v>12955.0459904133</v>
      </c>
    </row>
    <row r="142" spans="6:22" x14ac:dyDescent="0.55000000000000004">
      <c r="F142" t="s">
        <v>27</v>
      </c>
      <c r="G142" t="s">
        <v>22</v>
      </c>
      <c r="H142" t="s">
        <v>14</v>
      </c>
      <c r="I142" t="s">
        <v>20</v>
      </c>
      <c r="J142" t="s">
        <v>16</v>
      </c>
      <c r="K142" t="s">
        <v>17</v>
      </c>
      <c r="L142" t="s">
        <v>17</v>
      </c>
      <c r="M142" t="s">
        <v>17</v>
      </c>
      <c r="N142" t="s">
        <v>17</v>
      </c>
      <c r="O142" t="s">
        <v>17</v>
      </c>
      <c r="P142" t="s">
        <v>17</v>
      </c>
      <c r="Q142">
        <v>9702.3578183702593</v>
      </c>
      <c r="R142">
        <v>9850.2072807358509</v>
      </c>
      <c r="S142">
        <v>10589.454592563799</v>
      </c>
      <c r="T142">
        <v>11328.701904391801</v>
      </c>
      <c r="U142">
        <v>12067.9492162197</v>
      </c>
      <c r="V142">
        <v>12955.0459904133</v>
      </c>
    </row>
    <row r="143" spans="6:22" x14ac:dyDescent="0.55000000000000004">
      <c r="F143" t="s">
        <v>27</v>
      </c>
      <c r="G143" t="s">
        <v>22</v>
      </c>
      <c r="H143" t="s">
        <v>14</v>
      </c>
      <c r="I143" t="s">
        <v>20</v>
      </c>
      <c r="J143" t="s">
        <v>18</v>
      </c>
      <c r="K143" t="s">
        <v>17</v>
      </c>
      <c r="L143" t="s">
        <v>17</v>
      </c>
      <c r="M143" t="s">
        <v>17</v>
      </c>
      <c r="N143" t="s">
        <v>17</v>
      </c>
      <c r="O143" t="s">
        <v>17</v>
      </c>
      <c r="P143" t="s">
        <v>17</v>
      </c>
      <c r="Q143">
        <v>9702.3578183702593</v>
      </c>
      <c r="R143">
        <v>9850.2072807358509</v>
      </c>
      <c r="S143">
        <v>10589.454592563799</v>
      </c>
      <c r="T143">
        <v>11328.701904391801</v>
      </c>
      <c r="U143">
        <v>12067.9492162197</v>
      </c>
      <c r="V143">
        <v>12955.0459904133</v>
      </c>
    </row>
    <row r="144" spans="6:22" x14ac:dyDescent="0.55000000000000004">
      <c r="F144" t="s">
        <v>27</v>
      </c>
      <c r="G144" t="s">
        <v>22</v>
      </c>
      <c r="H144" t="s">
        <v>21</v>
      </c>
      <c r="I144" t="s">
        <v>15</v>
      </c>
      <c r="J144" t="s">
        <v>16</v>
      </c>
      <c r="K144">
        <v>8000</v>
      </c>
      <c r="L144">
        <v>8070.6373882627304</v>
      </c>
      <c r="M144">
        <v>8175.4760979401499</v>
      </c>
      <c r="N144" t="s">
        <v>17</v>
      </c>
      <c r="O144" t="s">
        <v>17</v>
      </c>
      <c r="P144" t="s">
        <v>17</v>
      </c>
      <c r="Q144" t="s">
        <v>17</v>
      </c>
      <c r="R144" t="s">
        <v>17</v>
      </c>
      <c r="S144" t="s">
        <v>17</v>
      </c>
      <c r="T144" t="s">
        <v>17</v>
      </c>
      <c r="U144" t="s">
        <v>17</v>
      </c>
      <c r="V144" t="s">
        <v>17</v>
      </c>
    </row>
    <row r="145" spans="6:22" x14ac:dyDescent="0.55000000000000004">
      <c r="F145" t="s">
        <v>27</v>
      </c>
      <c r="G145" t="s">
        <v>22</v>
      </c>
      <c r="H145" t="s">
        <v>21</v>
      </c>
      <c r="I145" t="s">
        <v>15</v>
      </c>
      <c r="J145" t="s">
        <v>18</v>
      </c>
      <c r="K145">
        <v>13948.698017878</v>
      </c>
      <c r="L145">
        <v>14070.637388262699</v>
      </c>
      <c r="M145">
        <v>14175.4760979401</v>
      </c>
      <c r="N145" t="s">
        <v>17</v>
      </c>
      <c r="O145" t="s">
        <v>17</v>
      </c>
      <c r="P145" t="s">
        <v>17</v>
      </c>
      <c r="Q145" t="s">
        <v>17</v>
      </c>
      <c r="R145" t="s">
        <v>17</v>
      </c>
      <c r="S145" t="s">
        <v>17</v>
      </c>
      <c r="T145" t="s">
        <v>17</v>
      </c>
      <c r="U145" t="s">
        <v>17</v>
      </c>
      <c r="V145" t="s">
        <v>17</v>
      </c>
    </row>
    <row r="146" spans="6:22" x14ac:dyDescent="0.55000000000000004">
      <c r="F146" t="s">
        <v>27</v>
      </c>
      <c r="G146" t="s">
        <v>22</v>
      </c>
      <c r="H146" t="s">
        <v>21</v>
      </c>
      <c r="I146" t="s">
        <v>19</v>
      </c>
      <c r="J146" t="s">
        <v>16</v>
      </c>
      <c r="K146">
        <v>8000</v>
      </c>
      <c r="L146">
        <v>8070.6373882627304</v>
      </c>
      <c r="M146">
        <v>8175.4760979401499</v>
      </c>
      <c r="N146">
        <v>8385.1535172949807</v>
      </c>
      <c r="O146">
        <v>8594.8309366498306</v>
      </c>
      <c r="P146" t="s">
        <v>17</v>
      </c>
      <c r="Q146" t="s">
        <v>17</v>
      </c>
      <c r="R146" t="s">
        <v>17</v>
      </c>
      <c r="S146" t="s">
        <v>17</v>
      </c>
      <c r="T146" t="s">
        <v>17</v>
      </c>
      <c r="U146" t="s">
        <v>17</v>
      </c>
      <c r="V146" t="s">
        <v>17</v>
      </c>
    </row>
    <row r="147" spans="6:22" x14ac:dyDescent="0.55000000000000004">
      <c r="F147" t="s">
        <v>27</v>
      </c>
      <c r="G147" t="s">
        <v>22</v>
      </c>
      <c r="H147" t="s">
        <v>21</v>
      </c>
      <c r="I147" t="s">
        <v>19</v>
      </c>
      <c r="J147" t="s">
        <v>18</v>
      </c>
      <c r="K147">
        <v>13948.698017878</v>
      </c>
      <c r="L147">
        <v>14070.637388262699</v>
      </c>
      <c r="M147">
        <v>14175.4760979401</v>
      </c>
      <c r="N147">
        <v>14385.153517295001</v>
      </c>
      <c r="O147">
        <v>14594.8309366498</v>
      </c>
      <c r="P147" t="s">
        <v>17</v>
      </c>
      <c r="Q147" t="s">
        <v>17</v>
      </c>
      <c r="R147" t="s">
        <v>17</v>
      </c>
      <c r="S147" t="s">
        <v>17</v>
      </c>
      <c r="T147" t="s">
        <v>17</v>
      </c>
      <c r="U147" t="s">
        <v>17</v>
      </c>
      <c r="V147" t="s">
        <v>17</v>
      </c>
    </row>
    <row r="148" spans="6:22" x14ac:dyDescent="0.55000000000000004">
      <c r="F148" t="s">
        <v>27</v>
      </c>
      <c r="G148" t="s">
        <v>22</v>
      </c>
      <c r="H148" t="s">
        <v>21</v>
      </c>
      <c r="I148" t="s">
        <v>20</v>
      </c>
      <c r="J148" t="s">
        <v>16</v>
      </c>
      <c r="K148">
        <v>8000</v>
      </c>
      <c r="L148">
        <v>8070.6373882627304</v>
      </c>
      <c r="M148">
        <v>8175.4760979401499</v>
      </c>
      <c r="N148">
        <v>8385.1535172949807</v>
      </c>
      <c r="O148">
        <v>8594.8309366498306</v>
      </c>
      <c r="P148">
        <v>8804.5083560046605</v>
      </c>
      <c r="Q148">
        <v>8952.3578183702593</v>
      </c>
      <c r="R148">
        <v>9100.2072807358509</v>
      </c>
      <c r="S148">
        <v>9839.4545925637995</v>
      </c>
      <c r="T148">
        <v>10578.701904391801</v>
      </c>
      <c r="U148">
        <v>11317.9492162197</v>
      </c>
      <c r="V148" t="s">
        <v>17</v>
      </c>
    </row>
    <row r="149" spans="6:22" x14ac:dyDescent="0.55000000000000004">
      <c r="F149" t="s">
        <v>27</v>
      </c>
      <c r="G149" t="s">
        <v>22</v>
      </c>
      <c r="H149" t="s">
        <v>21</v>
      </c>
      <c r="I149" t="s">
        <v>20</v>
      </c>
      <c r="J149" t="s">
        <v>18</v>
      </c>
      <c r="K149">
        <v>15948.698017878</v>
      </c>
      <c r="L149">
        <v>16070.637388262699</v>
      </c>
      <c r="M149">
        <v>16175.4760979401</v>
      </c>
      <c r="N149">
        <v>16385.153517294999</v>
      </c>
      <c r="O149">
        <v>16594.8309366498</v>
      </c>
      <c r="P149">
        <v>16804.508356004699</v>
      </c>
      <c r="Q149">
        <v>16952.357818370299</v>
      </c>
      <c r="R149">
        <v>17100.207280735802</v>
      </c>
      <c r="S149">
        <v>17839.454592563801</v>
      </c>
      <c r="T149">
        <v>18578.701904391801</v>
      </c>
      <c r="U149">
        <v>19317.949216219698</v>
      </c>
      <c r="V149" t="s">
        <v>17</v>
      </c>
    </row>
    <row r="150" spans="6:22" x14ac:dyDescent="0.55000000000000004">
      <c r="F150" t="s">
        <v>27</v>
      </c>
      <c r="G150" t="s">
        <v>23</v>
      </c>
      <c r="H150" t="s">
        <v>14</v>
      </c>
      <c r="I150" t="s">
        <v>15</v>
      </c>
      <c r="J150" t="s">
        <v>16</v>
      </c>
      <c r="K150" t="s">
        <v>17</v>
      </c>
      <c r="L150">
        <v>10440.0181370644</v>
      </c>
      <c r="M150">
        <v>10544.856846741801</v>
      </c>
      <c r="N150">
        <v>10754.5342660966</v>
      </c>
      <c r="O150">
        <v>10964.211685451501</v>
      </c>
      <c r="P150">
        <v>11173.8891048063</v>
      </c>
      <c r="Q150">
        <v>11321.7385671719</v>
      </c>
      <c r="R150">
        <v>11469.588029537499</v>
      </c>
      <c r="S150">
        <v>12208.8353413655</v>
      </c>
      <c r="T150">
        <v>12948.0826531934</v>
      </c>
      <c r="U150">
        <v>13687.329965021399</v>
      </c>
      <c r="V150">
        <v>14574.426739214899</v>
      </c>
    </row>
    <row r="151" spans="6:22" x14ac:dyDescent="0.55000000000000004">
      <c r="F151" t="s">
        <v>27</v>
      </c>
      <c r="G151" t="s">
        <v>23</v>
      </c>
      <c r="H151" t="s">
        <v>14</v>
      </c>
      <c r="I151" t="s">
        <v>15</v>
      </c>
      <c r="J151" t="s">
        <v>18</v>
      </c>
      <c r="K151" t="s">
        <v>17</v>
      </c>
      <c r="L151">
        <v>10440.0181370644</v>
      </c>
      <c r="M151">
        <v>10544.856846741801</v>
      </c>
      <c r="N151">
        <v>10754.5342660966</v>
      </c>
      <c r="O151">
        <v>10964.211685451501</v>
      </c>
      <c r="P151">
        <v>11173.8891048063</v>
      </c>
      <c r="Q151">
        <v>11321.7385671719</v>
      </c>
      <c r="R151">
        <v>11469.588029537499</v>
      </c>
      <c r="S151">
        <v>12208.8353413655</v>
      </c>
      <c r="T151">
        <v>12948.0826531934</v>
      </c>
      <c r="U151">
        <v>13687.329965021399</v>
      </c>
      <c r="V151">
        <v>14574.426739214899</v>
      </c>
    </row>
    <row r="152" spans="6:22" x14ac:dyDescent="0.55000000000000004">
      <c r="F152" t="s">
        <v>27</v>
      </c>
      <c r="G152" t="s">
        <v>23</v>
      </c>
      <c r="H152" t="s">
        <v>14</v>
      </c>
      <c r="I152" t="s">
        <v>19</v>
      </c>
      <c r="J152" t="s">
        <v>16</v>
      </c>
      <c r="K152" t="s">
        <v>17</v>
      </c>
      <c r="L152" t="s">
        <v>17</v>
      </c>
      <c r="M152" t="s">
        <v>17</v>
      </c>
      <c r="N152" t="s">
        <v>17</v>
      </c>
      <c r="O152">
        <v>10964.211685451501</v>
      </c>
      <c r="P152">
        <v>11173.8891048063</v>
      </c>
      <c r="Q152">
        <v>11321.7385671719</v>
      </c>
      <c r="R152">
        <v>11469.588029537499</v>
      </c>
      <c r="S152">
        <v>12208.8353413655</v>
      </c>
      <c r="T152">
        <v>12948.0826531934</v>
      </c>
      <c r="U152">
        <v>13687.329965021399</v>
      </c>
      <c r="V152">
        <v>14574.426739214899</v>
      </c>
    </row>
    <row r="153" spans="6:22" x14ac:dyDescent="0.55000000000000004">
      <c r="F153" t="s">
        <v>27</v>
      </c>
      <c r="G153" t="s">
        <v>23</v>
      </c>
      <c r="H153" t="s">
        <v>14</v>
      </c>
      <c r="I153" t="s">
        <v>19</v>
      </c>
      <c r="J153" t="s">
        <v>18</v>
      </c>
      <c r="K153" t="s">
        <v>17</v>
      </c>
      <c r="L153" t="s">
        <v>17</v>
      </c>
      <c r="M153" t="s">
        <v>17</v>
      </c>
      <c r="N153" t="s">
        <v>17</v>
      </c>
      <c r="O153">
        <v>10964.211685451501</v>
      </c>
      <c r="P153">
        <v>11173.8891048063</v>
      </c>
      <c r="Q153">
        <v>11321.7385671719</v>
      </c>
      <c r="R153">
        <v>11469.588029537499</v>
      </c>
      <c r="S153">
        <v>12208.8353413655</v>
      </c>
      <c r="T153">
        <v>12948.0826531934</v>
      </c>
      <c r="U153">
        <v>13687.329965021399</v>
      </c>
      <c r="V153">
        <v>14574.426739214899</v>
      </c>
    </row>
    <row r="154" spans="6:22" x14ac:dyDescent="0.55000000000000004">
      <c r="F154" t="s">
        <v>27</v>
      </c>
      <c r="G154" t="s">
        <v>23</v>
      </c>
      <c r="H154" t="s">
        <v>14</v>
      </c>
      <c r="I154" t="s">
        <v>20</v>
      </c>
      <c r="J154" t="s">
        <v>16</v>
      </c>
      <c r="K154" t="s">
        <v>17</v>
      </c>
      <c r="L154" t="s">
        <v>17</v>
      </c>
      <c r="M154" t="s">
        <v>17</v>
      </c>
      <c r="N154" t="s">
        <v>17</v>
      </c>
      <c r="O154" t="s">
        <v>17</v>
      </c>
      <c r="P154" t="s">
        <v>17</v>
      </c>
      <c r="Q154">
        <v>11321.7385671719</v>
      </c>
      <c r="R154">
        <v>11469.588029537499</v>
      </c>
      <c r="S154">
        <v>12208.8353413655</v>
      </c>
      <c r="T154">
        <v>12948.0826531934</v>
      </c>
      <c r="U154">
        <v>13687.329965021399</v>
      </c>
      <c r="V154">
        <v>14574.426739214899</v>
      </c>
    </row>
    <row r="155" spans="6:22" x14ac:dyDescent="0.55000000000000004">
      <c r="F155" t="s">
        <v>27</v>
      </c>
      <c r="G155" t="s">
        <v>23</v>
      </c>
      <c r="H155" t="s">
        <v>14</v>
      </c>
      <c r="I155" t="s">
        <v>20</v>
      </c>
      <c r="J155" t="s">
        <v>18</v>
      </c>
      <c r="K155" t="s">
        <v>17</v>
      </c>
      <c r="L155" t="s">
        <v>17</v>
      </c>
      <c r="M155" t="s">
        <v>17</v>
      </c>
      <c r="N155" t="s">
        <v>17</v>
      </c>
      <c r="O155" t="s">
        <v>17</v>
      </c>
      <c r="P155" t="s">
        <v>17</v>
      </c>
      <c r="Q155">
        <v>11321.7385671719</v>
      </c>
      <c r="R155">
        <v>11469.588029537499</v>
      </c>
      <c r="S155">
        <v>12208.8353413655</v>
      </c>
      <c r="T155">
        <v>12948.0826531934</v>
      </c>
      <c r="U155">
        <v>13687.329965021399</v>
      </c>
      <c r="V155">
        <v>14574.426739214899</v>
      </c>
    </row>
    <row r="156" spans="6:22" x14ac:dyDescent="0.55000000000000004">
      <c r="F156" t="s">
        <v>27</v>
      </c>
      <c r="G156" t="s">
        <v>23</v>
      </c>
      <c r="H156" t="s">
        <v>21</v>
      </c>
      <c r="I156" t="s">
        <v>15</v>
      </c>
      <c r="J156" t="s">
        <v>16</v>
      </c>
      <c r="K156">
        <v>9585.17942738696</v>
      </c>
      <c r="L156">
        <v>9690.0181370643804</v>
      </c>
      <c r="M156">
        <v>9794.8568467418008</v>
      </c>
      <c r="N156" t="s">
        <v>17</v>
      </c>
      <c r="O156" t="s">
        <v>17</v>
      </c>
      <c r="P156" t="s">
        <v>17</v>
      </c>
      <c r="Q156" t="s">
        <v>17</v>
      </c>
      <c r="R156" t="s">
        <v>17</v>
      </c>
      <c r="S156" t="s">
        <v>17</v>
      </c>
      <c r="T156" t="s">
        <v>17</v>
      </c>
      <c r="U156" t="s">
        <v>17</v>
      </c>
      <c r="V156" t="s">
        <v>17</v>
      </c>
    </row>
    <row r="157" spans="6:22" x14ac:dyDescent="0.55000000000000004">
      <c r="F157" t="s">
        <v>27</v>
      </c>
      <c r="G157" t="s">
        <v>23</v>
      </c>
      <c r="H157" t="s">
        <v>21</v>
      </c>
      <c r="I157" t="s">
        <v>15</v>
      </c>
      <c r="J157" t="s">
        <v>18</v>
      </c>
      <c r="K157">
        <v>15585.179427387</v>
      </c>
      <c r="L157">
        <v>15690.0181370644</v>
      </c>
      <c r="M157">
        <v>15794.856846741801</v>
      </c>
      <c r="N157" t="s">
        <v>17</v>
      </c>
      <c r="O157" t="s">
        <v>17</v>
      </c>
      <c r="P157" t="s">
        <v>17</v>
      </c>
      <c r="Q157" t="s">
        <v>17</v>
      </c>
      <c r="R157" t="s">
        <v>17</v>
      </c>
      <c r="S157" t="s">
        <v>17</v>
      </c>
      <c r="T157" t="s">
        <v>17</v>
      </c>
      <c r="U157" t="s">
        <v>17</v>
      </c>
      <c r="V157" t="s">
        <v>17</v>
      </c>
    </row>
    <row r="158" spans="6:22" x14ac:dyDescent="0.55000000000000004">
      <c r="F158" t="s">
        <v>27</v>
      </c>
      <c r="G158" t="s">
        <v>23</v>
      </c>
      <c r="H158" t="s">
        <v>21</v>
      </c>
      <c r="I158" t="s">
        <v>19</v>
      </c>
      <c r="J158" t="s">
        <v>16</v>
      </c>
      <c r="K158">
        <v>9585.17942738696</v>
      </c>
      <c r="L158">
        <v>9690.0181370643804</v>
      </c>
      <c r="M158">
        <v>9794.8568467418008</v>
      </c>
      <c r="N158">
        <v>10004.5342660966</v>
      </c>
      <c r="O158">
        <v>10214.211685451501</v>
      </c>
      <c r="P158" t="s">
        <v>17</v>
      </c>
      <c r="Q158" t="s">
        <v>17</v>
      </c>
      <c r="R158" t="s">
        <v>17</v>
      </c>
      <c r="S158" t="s">
        <v>17</v>
      </c>
      <c r="T158" t="s">
        <v>17</v>
      </c>
      <c r="U158" t="s">
        <v>17</v>
      </c>
      <c r="V158" t="s">
        <v>17</v>
      </c>
    </row>
    <row r="159" spans="6:22" x14ac:dyDescent="0.55000000000000004">
      <c r="F159" t="s">
        <v>27</v>
      </c>
      <c r="G159" t="s">
        <v>23</v>
      </c>
      <c r="H159" t="s">
        <v>21</v>
      </c>
      <c r="I159" t="s">
        <v>19</v>
      </c>
      <c r="J159" t="s">
        <v>18</v>
      </c>
      <c r="K159">
        <v>15585.179427387</v>
      </c>
      <c r="L159">
        <v>15690.0181370644</v>
      </c>
      <c r="M159">
        <v>15794.856846741801</v>
      </c>
      <c r="N159">
        <v>16004.5342660966</v>
      </c>
      <c r="O159">
        <v>16214.211685451501</v>
      </c>
      <c r="P159" t="s">
        <v>17</v>
      </c>
      <c r="Q159" t="s">
        <v>17</v>
      </c>
      <c r="R159" t="s">
        <v>17</v>
      </c>
      <c r="S159" t="s">
        <v>17</v>
      </c>
      <c r="T159" t="s">
        <v>17</v>
      </c>
      <c r="U159" t="s">
        <v>17</v>
      </c>
      <c r="V159" t="s">
        <v>17</v>
      </c>
    </row>
    <row r="160" spans="6:22" x14ac:dyDescent="0.55000000000000004">
      <c r="F160" t="s">
        <v>27</v>
      </c>
      <c r="G160" t="s">
        <v>23</v>
      </c>
      <c r="H160" t="s">
        <v>21</v>
      </c>
      <c r="I160" t="s">
        <v>20</v>
      </c>
      <c r="J160" t="s">
        <v>16</v>
      </c>
      <c r="K160">
        <v>9585.17942738696</v>
      </c>
      <c r="L160">
        <v>9690.0181370643804</v>
      </c>
      <c r="M160">
        <v>9794.8568467418008</v>
      </c>
      <c r="N160">
        <v>10004.5342660966</v>
      </c>
      <c r="O160">
        <v>10214.211685451501</v>
      </c>
      <c r="P160">
        <v>10423.8891048063</v>
      </c>
      <c r="Q160">
        <v>10571.7385671719</v>
      </c>
      <c r="R160">
        <v>10719.588029537499</v>
      </c>
      <c r="S160">
        <v>11458.8353413655</v>
      </c>
      <c r="T160">
        <v>12198.0826531934</v>
      </c>
      <c r="U160">
        <v>12937.329965021399</v>
      </c>
      <c r="V160" t="s">
        <v>17</v>
      </c>
    </row>
    <row r="161" spans="6:22" x14ac:dyDescent="0.55000000000000004">
      <c r="F161" t="s">
        <v>27</v>
      </c>
      <c r="G161" t="s">
        <v>23</v>
      </c>
      <c r="H161" t="s">
        <v>21</v>
      </c>
      <c r="I161" t="s">
        <v>20</v>
      </c>
      <c r="J161" t="s">
        <v>18</v>
      </c>
      <c r="K161">
        <v>17585.179427387</v>
      </c>
      <c r="L161">
        <v>17690.018137064399</v>
      </c>
      <c r="M161">
        <v>17794.856846741801</v>
      </c>
      <c r="N161">
        <v>18004.534266096602</v>
      </c>
      <c r="O161">
        <v>18214.211685451501</v>
      </c>
      <c r="P161">
        <v>18423.889104806301</v>
      </c>
      <c r="Q161">
        <v>18571.738567171898</v>
      </c>
      <c r="R161">
        <v>18719.588029537499</v>
      </c>
      <c r="S161">
        <v>19458.835341365499</v>
      </c>
      <c r="T161">
        <v>20198.0826531934</v>
      </c>
      <c r="U161">
        <v>20937.329965021399</v>
      </c>
      <c r="V161" t="s">
        <v>17</v>
      </c>
    </row>
    <row r="162" spans="6:22" x14ac:dyDescent="0.55000000000000004">
      <c r="F162" t="s">
        <v>27</v>
      </c>
      <c r="G162" t="s">
        <v>24</v>
      </c>
      <c r="H162" t="s">
        <v>14</v>
      </c>
      <c r="I162" t="s">
        <v>15</v>
      </c>
      <c r="J162" t="s">
        <v>16</v>
      </c>
      <c r="K162" t="s">
        <v>17</v>
      </c>
      <c r="L162">
        <v>12059.398885866</v>
      </c>
      <c r="M162">
        <v>12164.2375955435</v>
      </c>
      <c r="N162">
        <v>12373.915014898301</v>
      </c>
      <c r="O162">
        <v>12583.5924342531</v>
      </c>
      <c r="P162">
        <v>12793.269853608001</v>
      </c>
      <c r="Q162">
        <v>12941.119315973599</v>
      </c>
      <c r="R162">
        <v>13088.9687783392</v>
      </c>
      <c r="S162">
        <v>13828.2160901671</v>
      </c>
      <c r="T162">
        <v>14567.463401995101</v>
      </c>
      <c r="U162">
        <v>15306.710713823</v>
      </c>
      <c r="V162">
        <v>16193.8074880166</v>
      </c>
    </row>
    <row r="163" spans="6:22" x14ac:dyDescent="0.55000000000000004">
      <c r="F163" t="s">
        <v>27</v>
      </c>
      <c r="G163" t="s">
        <v>24</v>
      </c>
      <c r="H163" t="s">
        <v>14</v>
      </c>
      <c r="I163" t="s">
        <v>15</v>
      </c>
      <c r="J163" t="s">
        <v>18</v>
      </c>
      <c r="K163" t="s">
        <v>17</v>
      </c>
      <c r="L163">
        <v>12059.398885866</v>
      </c>
      <c r="M163">
        <v>12164.2375955435</v>
      </c>
      <c r="N163">
        <v>12373.915014898301</v>
      </c>
      <c r="O163">
        <v>12583.5924342531</v>
      </c>
      <c r="P163">
        <v>12793.269853608001</v>
      </c>
      <c r="Q163">
        <v>12941.119315973599</v>
      </c>
      <c r="R163">
        <v>13088.9687783392</v>
      </c>
      <c r="S163">
        <v>13828.2160901671</v>
      </c>
      <c r="T163">
        <v>14567.463401995101</v>
      </c>
      <c r="U163">
        <v>15306.710713823</v>
      </c>
      <c r="V163">
        <v>16193.8074880166</v>
      </c>
    </row>
    <row r="164" spans="6:22" x14ac:dyDescent="0.55000000000000004">
      <c r="F164" t="s">
        <v>27</v>
      </c>
      <c r="G164" t="s">
        <v>24</v>
      </c>
      <c r="H164" t="s">
        <v>14</v>
      </c>
      <c r="I164" t="s">
        <v>19</v>
      </c>
      <c r="J164" t="s">
        <v>16</v>
      </c>
      <c r="K164" t="s">
        <v>17</v>
      </c>
      <c r="L164" t="s">
        <v>17</v>
      </c>
      <c r="M164" t="s">
        <v>17</v>
      </c>
      <c r="N164" t="s">
        <v>17</v>
      </c>
      <c r="O164">
        <v>12583.5924342531</v>
      </c>
      <c r="P164">
        <v>12793.269853608001</v>
      </c>
      <c r="Q164">
        <v>12941.119315973599</v>
      </c>
      <c r="R164">
        <v>13088.9687783392</v>
      </c>
      <c r="S164">
        <v>13828.2160901671</v>
      </c>
      <c r="T164">
        <v>14567.463401995101</v>
      </c>
      <c r="U164">
        <v>15306.710713823</v>
      </c>
      <c r="V164">
        <v>16193.8074880166</v>
      </c>
    </row>
    <row r="165" spans="6:22" x14ac:dyDescent="0.55000000000000004">
      <c r="F165" t="s">
        <v>27</v>
      </c>
      <c r="G165" t="s">
        <v>24</v>
      </c>
      <c r="H165" t="s">
        <v>14</v>
      </c>
      <c r="I165" t="s">
        <v>19</v>
      </c>
      <c r="J165" t="s">
        <v>18</v>
      </c>
      <c r="K165" t="s">
        <v>17</v>
      </c>
      <c r="L165" t="s">
        <v>17</v>
      </c>
      <c r="M165" t="s">
        <v>17</v>
      </c>
      <c r="N165" t="s">
        <v>17</v>
      </c>
      <c r="O165">
        <v>12583.5924342531</v>
      </c>
      <c r="P165">
        <v>12793.269853608001</v>
      </c>
      <c r="Q165">
        <v>12941.119315973599</v>
      </c>
      <c r="R165">
        <v>13088.9687783392</v>
      </c>
      <c r="S165">
        <v>13828.2160901671</v>
      </c>
      <c r="T165">
        <v>14567.463401995101</v>
      </c>
      <c r="U165">
        <v>15306.710713823</v>
      </c>
      <c r="V165">
        <v>16193.8074880166</v>
      </c>
    </row>
    <row r="166" spans="6:22" x14ac:dyDescent="0.55000000000000004">
      <c r="F166" t="s">
        <v>27</v>
      </c>
      <c r="G166" t="s">
        <v>24</v>
      </c>
      <c r="H166" t="s">
        <v>14</v>
      </c>
      <c r="I166" t="s">
        <v>20</v>
      </c>
      <c r="J166" t="s">
        <v>16</v>
      </c>
      <c r="K166" t="s">
        <v>17</v>
      </c>
      <c r="L166" t="s">
        <v>17</v>
      </c>
      <c r="M166" t="s">
        <v>17</v>
      </c>
      <c r="N166" t="s">
        <v>17</v>
      </c>
      <c r="O166" t="s">
        <v>17</v>
      </c>
      <c r="P166" t="s">
        <v>17</v>
      </c>
      <c r="Q166">
        <v>12941.119315973599</v>
      </c>
      <c r="R166">
        <v>13088.9687783392</v>
      </c>
      <c r="S166">
        <v>13828.2160901671</v>
      </c>
      <c r="T166">
        <v>14567.463401995101</v>
      </c>
      <c r="U166">
        <v>15306.710713823</v>
      </c>
      <c r="V166">
        <v>16193.8074880166</v>
      </c>
    </row>
    <row r="167" spans="6:22" x14ac:dyDescent="0.55000000000000004">
      <c r="F167" t="s">
        <v>27</v>
      </c>
      <c r="G167" t="s">
        <v>24</v>
      </c>
      <c r="H167" t="s">
        <v>14</v>
      </c>
      <c r="I167" t="s">
        <v>20</v>
      </c>
      <c r="J167" t="s">
        <v>18</v>
      </c>
      <c r="K167" t="s">
        <v>17</v>
      </c>
      <c r="L167" t="s">
        <v>17</v>
      </c>
      <c r="M167" t="s">
        <v>17</v>
      </c>
      <c r="N167" t="s">
        <v>17</v>
      </c>
      <c r="O167" t="s">
        <v>17</v>
      </c>
      <c r="P167" t="s">
        <v>17</v>
      </c>
      <c r="Q167">
        <v>12941.119315973599</v>
      </c>
      <c r="R167">
        <v>13088.9687783392</v>
      </c>
      <c r="S167">
        <v>13828.2160901671</v>
      </c>
      <c r="T167">
        <v>14567.463401995101</v>
      </c>
      <c r="U167">
        <v>15306.710713823</v>
      </c>
      <c r="V167">
        <v>16193.8074880166</v>
      </c>
    </row>
    <row r="168" spans="6:22" x14ac:dyDescent="0.55000000000000004">
      <c r="F168" t="s">
        <v>27</v>
      </c>
      <c r="G168" t="s">
        <v>24</v>
      </c>
      <c r="H168" t="s">
        <v>21</v>
      </c>
      <c r="I168" t="s">
        <v>15</v>
      </c>
      <c r="J168" t="s">
        <v>16</v>
      </c>
      <c r="K168">
        <v>11204.560176188599</v>
      </c>
      <c r="L168">
        <v>11309.398885866</v>
      </c>
      <c r="M168">
        <v>11414.2375955435</v>
      </c>
      <c r="N168" t="s">
        <v>17</v>
      </c>
      <c r="O168" t="s">
        <v>17</v>
      </c>
      <c r="P168" t="s">
        <v>17</v>
      </c>
      <c r="Q168" t="s">
        <v>17</v>
      </c>
      <c r="R168" t="s">
        <v>17</v>
      </c>
      <c r="S168" t="s">
        <v>17</v>
      </c>
      <c r="T168" t="s">
        <v>17</v>
      </c>
      <c r="U168" t="s">
        <v>17</v>
      </c>
      <c r="V168" t="s">
        <v>17</v>
      </c>
    </row>
    <row r="169" spans="6:22" x14ac:dyDescent="0.55000000000000004">
      <c r="F169" t="s">
        <v>27</v>
      </c>
      <c r="G169" t="s">
        <v>24</v>
      </c>
      <c r="H169" t="s">
        <v>21</v>
      </c>
      <c r="I169" t="s">
        <v>15</v>
      </c>
      <c r="J169" t="s">
        <v>18</v>
      </c>
      <c r="K169">
        <v>17204.560176188599</v>
      </c>
      <c r="L169">
        <v>17309.398885866001</v>
      </c>
      <c r="M169">
        <v>17414.237595543502</v>
      </c>
      <c r="N169" t="s">
        <v>17</v>
      </c>
      <c r="O169" t="s">
        <v>17</v>
      </c>
      <c r="P169" t="s">
        <v>17</v>
      </c>
      <c r="Q169" t="s">
        <v>17</v>
      </c>
      <c r="R169" t="s">
        <v>17</v>
      </c>
      <c r="S169" t="s">
        <v>17</v>
      </c>
      <c r="T169" t="s">
        <v>17</v>
      </c>
      <c r="U169" t="s">
        <v>17</v>
      </c>
      <c r="V169" t="s">
        <v>17</v>
      </c>
    </row>
    <row r="170" spans="6:22" x14ac:dyDescent="0.55000000000000004">
      <c r="F170" t="s">
        <v>27</v>
      </c>
      <c r="G170" t="s">
        <v>24</v>
      </c>
      <c r="H170" t="s">
        <v>21</v>
      </c>
      <c r="I170" t="s">
        <v>19</v>
      </c>
      <c r="J170" t="s">
        <v>16</v>
      </c>
      <c r="K170">
        <v>11204.560176188599</v>
      </c>
      <c r="L170">
        <v>11309.398885866</v>
      </c>
      <c r="M170">
        <v>11414.2375955435</v>
      </c>
      <c r="N170">
        <v>11623.915014898301</v>
      </c>
      <c r="O170">
        <v>11833.5924342531</v>
      </c>
      <c r="P170" t="s">
        <v>17</v>
      </c>
      <c r="Q170" t="s">
        <v>17</v>
      </c>
      <c r="R170" t="s">
        <v>17</v>
      </c>
      <c r="S170" t="s">
        <v>17</v>
      </c>
      <c r="T170" t="s">
        <v>17</v>
      </c>
      <c r="U170" t="s">
        <v>17</v>
      </c>
      <c r="V170" t="s">
        <v>17</v>
      </c>
    </row>
    <row r="171" spans="6:22" x14ac:dyDescent="0.55000000000000004">
      <c r="F171" t="s">
        <v>27</v>
      </c>
      <c r="G171" t="s">
        <v>24</v>
      </c>
      <c r="H171" t="s">
        <v>21</v>
      </c>
      <c r="I171" t="s">
        <v>19</v>
      </c>
      <c r="J171" t="s">
        <v>18</v>
      </c>
      <c r="K171">
        <v>17204.560176188599</v>
      </c>
      <c r="L171">
        <v>17309.398885866001</v>
      </c>
      <c r="M171">
        <v>17414.237595543502</v>
      </c>
      <c r="N171">
        <v>17623.915014898299</v>
      </c>
      <c r="O171">
        <v>17833.5924342531</v>
      </c>
      <c r="P171" t="s">
        <v>17</v>
      </c>
      <c r="Q171" t="s">
        <v>17</v>
      </c>
      <c r="R171" t="s">
        <v>17</v>
      </c>
      <c r="S171" t="s">
        <v>17</v>
      </c>
      <c r="T171" t="s">
        <v>17</v>
      </c>
      <c r="U171" t="s">
        <v>17</v>
      </c>
      <c r="V171" t="s">
        <v>17</v>
      </c>
    </row>
    <row r="172" spans="6:22" x14ac:dyDescent="0.55000000000000004">
      <c r="F172" t="s">
        <v>27</v>
      </c>
      <c r="G172" t="s">
        <v>24</v>
      </c>
      <c r="H172" t="s">
        <v>21</v>
      </c>
      <c r="I172" t="s">
        <v>20</v>
      </c>
      <c r="J172" t="s">
        <v>16</v>
      </c>
      <c r="K172">
        <v>11204.560176188599</v>
      </c>
      <c r="L172">
        <v>11309.398885866</v>
      </c>
      <c r="M172">
        <v>11414.2375955435</v>
      </c>
      <c r="N172">
        <v>11623.915014898301</v>
      </c>
      <c r="O172">
        <v>11833.5924342531</v>
      </c>
      <c r="P172">
        <v>12043.269853608001</v>
      </c>
      <c r="Q172">
        <v>12191.119315973599</v>
      </c>
      <c r="R172">
        <v>12338.9687783392</v>
      </c>
      <c r="S172">
        <v>13078.2160901671</v>
      </c>
      <c r="T172">
        <v>13817.463401995101</v>
      </c>
      <c r="U172">
        <v>14556.710713823</v>
      </c>
      <c r="V172" t="s">
        <v>17</v>
      </c>
    </row>
    <row r="173" spans="6:22" x14ac:dyDescent="0.55000000000000004">
      <c r="F173" t="s">
        <v>27</v>
      </c>
      <c r="G173" t="s">
        <v>24</v>
      </c>
      <c r="H173" t="s">
        <v>21</v>
      </c>
      <c r="I173" t="s">
        <v>20</v>
      </c>
      <c r="J173" t="s">
        <v>18</v>
      </c>
      <c r="K173">
        <v>19204.560176188599</v>
      </c>
      <c r="L173">
        <v>19309.398885866001</v>
      </c>
      <c r="M173">
        <v>19414.237595543502</v>
      </c>
      <c r="N173">
        <v>19623.915014898299</v>
      </c>
      <c r="O173">
        <v>19833.5924342531</v>
      </c>
      <c r="P173">
        <v>20043.269853607999</v>
      </c>
      <c r="Q173">
        <v>20191.119315973599</v>
      </c>
      <c r="R173">
        <v>20338.9687783392</v>
      </c>
      <c r="S173">
        <v>21078.216090167101</v>
      </c>
      <c r="T173">
        <v>21817.463401995101</v>
      </c>
      <c r="U173">
        <v>22556.710713822999</v>
      </c>
      <c r="V173" t="s">
        <v>17</v>
      </c>
    </row>
    <row r="174" spans="6:22" x14ac:dyDescent="0.55000000000000004">
      <c r="F174" t="s">
        <v>27</v>
      </c>
      <c r="G174" t="s">
        <v>25</v>
      </c>
      <c r="H174" t="s">
        <v>14</v>
      </c>
      <c r="I174" t="s">
        <v>15</v>
      </c>
      <c r="J174" t="s">
        <v>16</v>
      </c>
      <c r="K174" t="s">
        <v>17</v>
      </c>
      <c r="L174">
        <v>13678.779634667701</v>
      </c>
      <c r="M174">
        <v>13783.618344345099</v>
      </c>
      <c r="N174">
        <v>13993.2957637</v>
      </c>
      <c r="O174">
        <v>14202.973183054801</v>
      </c>
      <c r="P174">
        <v>14412.6506024096</v>
      </c>
      <c r="Q174">
        <v>14560.5000647752</v>
      </c>
      <c r="R174">
        <v>14708.349527140799</v>
      </c>
      <c r="S174">
        <v>15447.596838968801</v>
      </c>
      <c r="T174">
        <v>16186.8441507967</v>
      </c>
      <c r="U174">
        <v>16926.091462624699</v>
      </c>
      <c r="V174">
        <v>17813.188236818201</v>
      </c>
    </row>
    <row r="175" spans="6:22" x14ac:dyDescent="0.55000000000000004">
      <c r="F175" t="s">
        <v>27</v>
      </c>
      <c r="G175" t="s">
        <v>25</v>
      </c>
      <c r="H175" t="s">
        <v>14</v>
      </c>
      <c r="I175" t="s">
        <v>15</v>
      </c>
      <c r="J175" t="s">
        <v>18</v>
      </c>
      <c r="K175" t="s">
        <v>17</v>
      </c>
      <c r="L175">
        <v>13678.779634667701</v>
      </c>
      <c r="M175">
        <v>13783.618344345099</v>
      </c>
      <c r="N175">
        <v>13993.2957637</v>
      </c>
      <c r="O175">
        <v>14202.973183054801</v>
      </c>
      <c r="P175">
        <v>14412.6506024096</v>
      </c>
      <c r="Q175">
        <v>14560.5000647752</v>
      </c>
      <c r="R175">
        <v>14708.349527140799</v>
      </c>
      <c r="S175">
        <v>15447.596838968801</v>
      </c>
      <c r="T175">
        <v>16186.8441507967</v>
      </c>
      <c r="U175">
        <v>16926.091462624699</v>
      </c>
      <c r="V175">
        <v>17813.188236818201</v>
      </c>
    </row>
    <row r="176" spans="6:22" x14ac:dyDescent="0.55000000000000004">
      <c r="F176" t="s">
        <v>27</v>
      </c>
      <c r="G176" t="s">
        <v>25</v>
      </c>
      <c r="H176" t="s">
        <v>14</v>
      </c>
      <c r="I176" t="s">
        <v>19</v>
      </c>
      <c r="J176" t="s">
        <v>16</v>
      </c>
      <c r="K176" t="s">
        <v>17</v>
      </c>
      <c r="L176" t="s">
        <v>17</v>
      </c>
      <c r="M176" t="s">
        <v>17</v>
      </c>
      <c r="N176" t="s">
        <v>17</v>
      </c>
      <c r="O176">
        <v>14202.973183054801</v>
      </c>
      <c r="P176">
        <v>14412.6506024096</v>
      </c>
      <c r="Q176">
        <v>14560.5000647752</v>
      </c>
      <c r="R176">
        <v>14708.349527140799</v>
      </c>
      <c r="S176">
        <v>15447.596838968801</v>
      </c>
      <c r="T176">
        <v>16186.8441507967</v>
      </c>
      <c r="U176">
        <v>16926.091462624699</v>
      </c>
      <c r="V176">
        <v>17813.188236818201</v>
      </c>
    </row>
    <row r="177" spans="6:22" x14ac:dyDescent="0.55000000000000004">
      <c r="F177" t="s">
        <v>27</v>
      </c>
      <c r="G177" t="s">
        <v>25</v>
      </c>
      <c r="H177" t="s">
        <v>14</v>
      </c>
      <c r="I177" t="s">
        <v>19</v>
      </c>
      <c r="J177" t="s">
        <v>18</v>
      </c>
      <c r="K177" t="s">
        <v>17</v>
      </c>
      <c r="L177" t="s">
        <v>17</v>
      </c>
      <c r="M177" t="s">
        <v>17</v>
      </c>
      <c r="N177" t="s">
        <v>17</v>
      </c>
      <c r="O177">
        <v>14202.973183054801</v>
      </c>
      <c r="P177">
        <v>14412.6506024096</v>
      </c>
      <c r="Q177">
        <v>14560.5000647752</v>
      </c>
      <c r="R177">
        <v>14708.349527140799</v>
      </c>
      <c r="S177">
        <v>15447.596838968801</v>
      </c>
      <c r="T177">
        <v>16186.8441507967</v>
      </c>
      <c r="U177">
        <v>16926.091462624699</v>
      </c>
      <c r="V177">
        <v>17813.188236818201</v>
      </c>
    </row>
    <row r="178" spans="6:22" x14ac:dyDescent="0.55000000000000004">
      <c r="F178" t="s">
        <v>27</v>
      </c>
      <c r="G178" t="s">
        <v>25</v>
      </c>
      <c r="H178" t="s">
        <v>14</v>
      </c>
      <c r="I178" t="s">
        <v>20</v>
      </c>
      <c r="J178" t="s">
        <v>16</v>
      </c>
      <c r="K178" t="s">
        <v>17</v>
      </c>
      <c r="L178" t="s">
        <v>17</v>
      </c>
      <c r="M178" t="s">
        <v>17</v>
      </c>
      <c r="N178" t="s">
        <v>17</v>
      </c>
      <c r="O178" t="s">
        <v>17</v>
      </c>
      <c r="P178" t="s">
        <v>17</v>
      </c>
      <c r="Q178">
        <v>14560.5000647752</v>
      </c>
      <c r="R178">
        <v>14708.349527140799</v>
      </c>
      <c r="S178">
        <v>15447.596838968801</v>
      </c>
      <c r="T178">
        <v>16186.8441507967</v>
      </c>
      <c r="U178">
        <v>16926.091462624699</v>
      </c>
      <c r="V178">
        <v>17813.188236818201</v>
      </c>
    </row>
    <row r="179" spans="6:22" x14ac:dyDescent="0.55000000000000004">
      <c r="F179" t="s">
        <v>27</v>
      </c>
      <c r="G179" t="s">
        <v>25</v>
      </c>
      <c r="H179" t="s">
        <v>14</v>
      </c>
      <c r="I179" t="s">
        <v>20</v>
      </c>
      <c r="J179" t="s">
        <v>18</v>
      </c>
      <c r="K179" t="s">
        <v>17</v>
      </c>
      <c r="L179" t="s">
        <v>17</v>
      </c>
      <c r="M179" t="s">
        <v>17</v>
      </c>
      <c r="N179" t="s">
        <v>17</v>
      </c>
      <c r="O179" t="s">
        <v>17</v>
      </c>
      <c r="P179" t="s">
        <v>17</v>
      </c>
      <c r="Q179">
        <v>14560.5000647752</v>
      </c>
      <c r="R179">
        <v>14708.349527140799</v>
      </c>
      <c r="S179">
        <v>15447.596838968801</v>
      </c>
      <c r="T179">
        <v>16186.8441507967</v>
      </c>
      <c r="U179">
        <v>16926.091462624699</v>
      </c>
      <c r="V179">
        <v>17813.188236818201</v>
      </c>
    </row>
    <row r="180" spans="6:22" x14ac:dyDescent="0.55000000000000004">
      <c r="F180" t="s">
        <v>27</v>
      </c>
      <c r="G180" t="s">
        <v>25</v>
      </c>
      <c r="H180" t="s">
        <v>21</v>
      </c>
      <c r="I180" t="s">
        <v>15</v>
      </c>
      <c r="J180" t="s">
        <v>16</v>
      </c>
      <c r="K180">
        <v>12823.9409249903</v>
      </c>
      <c r="L180">
        <v>12928.779634667701</v>
      </c>
      <c r="M180">
        <v>13033.618344345099</v>
      </c>
      <c r="N180" t="s">
        <v>17</v>
      </c>
      <c r="O180" t="s">
        <v>17</v>
      </c>
      <c r="P180" t="s">
        <v>17</v>
      </c>
      <c r="Q180" t="s">
        <v>17</v>
      </c>
      <c r="R180" t="s">
        <v>17</v>
      </c>
      <c r="S180" t="s">
        <v>17</v>
      </c>
      <c r="T180" t="s">
        <v>17</v>
      </c>
      <c r="U180" t="s">
        <v>17</v>
      </c>
      <c r="V180" t="s">
        <v>17</v>
      </c>
    </row>
    <row r="181" spans="6:22" x14ac:dyDescent="0.55000000000000004">
      <c r="F181" t="s">
        <v>27</v>
      </c>
      <c r="G181" t="s">
        <v>25</v>
      </c>
      <c r="H181" t="s">
        <v>21</v>
      </c>
      <c r="I181" t="s">
        <v>15</v>
      </c>
      <c r="J181" t="s">
        <v>18</v>
      </c>
      <c r="K181">
        <v>18823.9409249903</v>
      </c>
      <c r="L181">
        <v>18928.779634667699</v>
      </c>
      <c r="M181">
        <v>19033.618344345101</v>
      </c>
      <c r="N181" t="s">
        <v>17</v>
      </c>
      <c r="O181" t="s">
        <v>17</v>
      </c>
      <c r="P181" t="s">
        <v>17</v>
      </c>
      <c r="Q181" t="s">
        <v>17</v>
      </c>
      <c r="R181" t="s">
        <v>17</v>
      </c>
      <c r="S181" t="s">
        <v>17</v>
      </c>
      <c r="T181" t="s">
        <v>17</v>
      </c>
      <c r="U181" t="s">
        <v>17</v>
      </c>
      <c r="V181" t="s">
        <v>17</v>
      </c>
    </row>
    <row r="182" spans="6:22" x14ac:dyDescent="0.55000000000000004">
      <c r="F182" t="s">
        <v>27</v>
      </c>
      <c r="G182" t="s">
        <v>25</v>
      </c>
      <c r="H182" t="s">
        <v>21</v>
      </c>
      <c r="I182" t="s">
        <v>19</v>
      </c>
      <c r="J182" t="s">
        <v>16</v>
      </c>
      <c r="K182">
        <v>12823.9409249903</v>
      </c>
      <c r="L182">
        <v>12928.779634667701</v>
      </c>
      <c r="M182">
        <v>13033.618344345099</v>
      </c>
      <c r="N182">
        <v>13243.2957637</v>
      </c>
      <c r="O182">
        <v>13452.973183054801</v>
      </c>
      <c r="P182" t="s">
        <v>17</v>
      </c>
      <c r="Q182" t="s">
        <v>17</v>
      </c>
      <c r="R182" t="s">
        <v>17</v>
      </c>
      <c r="S182" t="s">
        <v>17</v>
      </c>
      <c r="T182" t="s">
        <v>17</v>
      </c>
      <c r="U182" t="s">
        <v>17</v>
      </c>
      <c r="V182" t="s">
        <v>17</v>
      </c>
    </row>
    <row r="183" spans="6:22" x14ac:dyDescent="0.55000000000000004">
      <c r="F183" t="s">
        <v>27</v>
      </c>
      <c r="G183" t="s">
        <v>25</v>
      </c>
      <c r="H183" t="s">
        <v>21</v>
      </c>
      <c r="I183" t="s">
        <v>19</v>
      </c>
      <c r="J183" t="s">
        <v>18</v>
      </c>
      <c r="K183">
        <v>18823.9409249903</v>
      </c>
      <c r="L183">
        <v>18928.779634667699</v>
      </c>
      <c r="M183">
        <v>19033.618344345101</v>
      </c>
      <c r="N183">
        <v>19243.2957637</v>
      </c>
      <c r="O183">
        <v>19452.973183054801</v>
      </c>
      <c r="P183" t="s">
        <v>17</v>
      </c>
      <c r="Q183" t="s">
        <v>17</v>
      </c>
      <c r="R183" t="s">
        <v>17</v>
      </c>
      <c r="S183" t="s">
        <v>17</v>
      </c>
      <c r="T183" t="s">
        <v>17</v>
      </c>
      <c r="U183" t="s">
        <v>17</v>
      </c>
      <c r="V183" t="s">
        <v>17</v>
      </c>
    </row>
    <row r="184" spans="6:22" x14ac:dyDescent="0.55000000000000004">
      <c r="F184" t="s">
        <v>27</v>
      </c>
      <c r="G184" t="s">
        <v>25</v>
      </c>
      <c r="H184" t="s">
        <v>21</v>
      </c>
      <c r="I184" t="s">
        <v>20</v>
      </c>
      <c r="J184" t="s">
        <v>16</v>
      </c>
      <c r="K184">
        <v>12823.9409249903</v>
      </c>
      <c r="L184">
        <v>12928.779634667701</v>
      </c>
      <c r="M184">
        <v>13033.618344345099</v>
      </c>
      <c r="N184">
        <v>13243.2957637</v>
      </c>
      <c r="O184">
        <v>13452.973183054801</v>
      </c>
      <c r="P184">
        <v>13662.6506024096</v>
      </c>
      <c r="Q184">
        <v>13810.5000647752</v>
      </c>
      <c r="R184">
        <v>13958.349527140799</v>
      </c>
      <c r="S184">
        <v>14697.596838968801</v>
      </c>
      <c r="T184">
        <v>15436.8441507967</v>
      </c>
      <c r="U184">
        <v>16176.091462624699</v>
      </c>
      <c r="V184" t="s">
        <v>17</v>
      </c>
    </row>
    <row r="185" spans="6:22" x14ac:dyDescent="0.55000000000000004">
      <c r="F185" t="s">
        <v>27</v>
      </c>
      <c r="G185" t="s">
        <v>25</v>
      </c>
      <c r="H185" t="s">
        <v>21</v>
      </c>
      <c r="I185" t="s">
        <v>20</v>
      </c>
      <c r="J185" t="s">
        <v>18</v>
      </c>
      <c r="K185">
        <v>20823.9409249903</v>
      </c>
      <c r="L185">
        <v>20928.779634667699</v>
      </c>
      <c r="M185">
        <v>21033.618344345101</v>
      </c>
      <c r="N185">
        <v>21243.2957637</v>
      </c>
      <c r="O185">
        <v>21452.973183054801</v>
      </c>
      <c r="P185">
        <v>21662.650602409602</v>
      </c>
      <c r="Q185">
        <v>21810.500064775199</v>
      </c>
      <c r="R185">
        <v>21958.349527140799</v>
      </c>
      <c r="S185">
        <v>22697.596838968799</v>
      </c>
      <c r="T185">
        <v>23436.8441507967</v>
      </c>
      <c r="U185">
        <v>24176.091462624699</v>
      </c>
      <c r="V185" t="s">
        <v>17</v>
      </c>
    </row>
    <row r="186" spans="6:22" x14ac:dyDescent="0.55000000000000004">
      <c r="F186" t="s">
        <v>28</v>
      </c>
      <c r="G186" t="s">
        <v>13</v>
      </c>
      <c r="H186" t="s">
        <v>14</v>
      </c>
      <c r="I186" t="s">
        <v>15</v>
      </c>
      <c r="J186" t="s">
        <v>16</v>
      </c>
      <c r="K186" t="s">
        <v>17</v>
      </c>
      <c r="L186">
        <v>9000</v>
      </c>
      <c r="M186">
        <v>9000</v>
      </c>
      <c r="N186">
        <v>9000</v>
      </c>
      <c r="O186">
        <v>9000</v>
      </c>
      <c r="P186">
        <v>9000</v>
      </c>
      <c r="Q186">
        <v>9000</v>
      </c>
      <c r="R186">
        <v>9000</v>
      </c>
      <c r="S186">
        <v>9099.1061018266591</v>
      </c>
      <c r="T186">
        <v>9798.0308330094595</v>
      </c>
      <c r="U186">
        <v>10496.9555641923</v>
      </c>
      <c r="V186">
        <v>11335.665241611599</v>
      </c>
    </row>
    <row r="187" spans="6:22" x14ac:dyDescent="0.55000000000000004">
      <c r="F187" t="s">
        <v>28</v>
      </c>
      <c r="G187" t="s">
        <v>13</v>
      </c>
      <c r="H187" t="s">
        <v>14</v>
      </c>
      <c r="I187" t="s">
        <v>15</v>
      </c>
      <c r="J187" t="s">
        <v>18</v>
      </c>
      <c r="K187" t="s">
        <v>17</v>
      </c>
      <c r="L187">
        <v>9000</v>
      </c>
      <c r="M187">
        <v>9000</v>
      </c>
      <c r="N187">
        <v>9000</v>
      </c>
      <c r="O187">
        <v>9000</v>
      </c>
      <c r="P187">
        <v>9000</v>
      </c>
      <c r="Q187">
        <v>9000</v>
      </c>
      <c r="R187">
        <v>9000</v>
      </c>
      <c r="S187">
        <v>9099.1061018266591</v>
      </c>
      <c r="T187">
        <v>9798.0308330094595</v>
      </c>
      <c r="U187">
        <v>10496.9555641923</v>
      </c>
      <c r="V187">
        <v>11335.665241611599</v>
      </c>
    </row>
    <row r="188" spans="6:22" x14ac:dyDescent="0.55000000000000004">
      <c r="F188" t="s">
        <v>28</v>
      </c>
      <c r="G188" t="s">
        <v>13</v>
      </c>
      <c r="H188" t="s">
        <v>14</v>
      </c>
      <c r="I188" t="s">
        <v>19</v>
      </c>
      <c r="J188" t="s">
        <v>16</v>
      </c>
      <c r="K188" t="s">
        <v>17</v>
      </c>
      <c r="L188" t="s">
        <v>17</v>
      </c>
      <c r="M188" t="s">
        <v>17</v>
      </c>
      <c r="N188" t="s">
        <v>17</v>
      </c>
      <c r="O188">
        <v>9000</v>
      </c>
      <c r="P188">
        <v>9000</v>
      </c>
      <c r="Q188">
        <v>9000</v>
      </c>
      <c r="R188">
        <v>9000</v>
      </c>
      <c r="S188">
        <v>9099.1061018266591</v>
      </c>
      <c r="T188">
        <v>9798.0308330094595</v>
      </c>
      <c r="U188">
        <v>10496.9555641923</v>
      </c>
      <c r="V188">
        <v>11335.665241611599</v>
      </c>
    </row>
    <row r="189" spans="6:22" x14ac:dyDescent="0.55000000000000004">
      <c r="F189" t="s">
        <v>28</v>
      </c>
      <c r="G189" t="s">
        <v>13</v>
      </c>
      <c r="H189" t="s">
        <v>14</v>
      </c>
      <c r="I189" t="s">
        <v>19</v>
      </c>
      <c r="J189" t="s">
        <v>18</v>
      </c>
      <c r="K189" t="s">
        <v>17</v>
      </c>
      <c r="L189" t="s">
        <v>17</v>
      </c>
      <c r="M189" t="s">
        <v>17</v>
      </c>
      <c r="N189" t="s">
        <v>17</v>
      </c>
      <c r="O189">
        <v>9000</v>
      </c>
      <c r="P189">
        <v>9000</v>
      </c>
      <c r="Q189">
        <v>9000</v>
      </c>
      <c r="R189">
        <v>9000</v>
      </c>
      <c r="S189">
        <v>9099.1061018266591</v>
      </c>
      <c r="T189">
        <v>9798.0308330094595</v>
      </c>
      <c r="U189">
        <v>10496.9555641923</v>
      </c>
      <c r="V189">
        <v>11335.665241611599</v>
      </c>
    </row>
    <row r="190" spans="6:22" x14ac:dyDescent="0.55000000000000004">
      <c r="F190" t="s">
        <v>28</v>
      </c>
      <c r="G190" t="s">
        <v>13</v>
      </c>
      <c r="H190" t="s">
        <v>14</v>
      </c>
      <c r="I190" t="s">
        <v>20</v>
      </c>
      <c r="J190" t="s">
        <v>16</v>
      </c>
      <c r="K190" t="s">
        <v>17</v>
      </c>
      <c r="L190" t="s">
        <v>17</v>
      </c>
      <c r="M190" t="s">
        <v>17</v>
      </c>
      <c r="N190" t="s">
        <v>17</v>
      </c>
      <c r="O190" t="s">
        <v>17</v>
      </c>
      <c r="P190" t="s">
        <v>17</v>
      </c>
      <c r="Q190">
        <v>9000</v>
      </c>
      <c r="R190">
        <v>9000</v>
      </c>
      <c r="S190">
        <v>9099.1061018266591</v>
      </c>
      <c r="T190">
        <v>9798.0308330094595</v>
      </c>
      <c r="U190">
        <v>10496.9555641923</v>
      </c>
      <c r="V190">
        <v>11335.665241611599</v>
      </c>
    </row>
    <row r="191" spans="6:22" x14ac:dyDescent="0.55000000000000004">
      <c r="F191" t="s">
        <v>28</v>
      </c>
      <c r="G191" t="s">
        <v>13</v>
      </c>
      <c r="H191" t="s">
        <v>14</v>
      </c>
      <c r="I191" t="s">
        <v>20</v>
      </c>
      <c r="J191" t="s">
        <v>18</v>
      </c>
      <c r="K191" t="s">
        <v>17</v>
      </c>
      <c r="L191" t="s">
        <v>17</v>
      </c>
      <c r="M191" t="s">
        <v>17</v>
      </c>
      <c r="N191" t="s">
        <v>17</v>
      </c>
      <c r="O191" t="s">
        <v>17</v>
      </c>
      <c r="P191" t="s">
        <v>17</v>
      </c>
      <c r="Q191">
        <v>9000</v>
      </c>
      <c r="R191">
        <v>9000</v>
      </c>
      <c r="S191">
        <v>9099.1061018266591</v>
      </c>
      <c r="T191">
        <v>9798.0308330094595</v>
      </c>
      <c r="U191">
        <v>10496.9555641923</v>
      </c>
      <c r="V191">
        <v>11335.665241611599</v>
      </c>
    </row>
    <row r="192" spans="6:22" x14ac:dyDescent="0.55000000000000004">
      <c r="F192" t="s">
        <v>28</v>
      </c>
      <c r="G192" t="s">
        <v>13</v>
      </c>
      <c r="H192" t="s">
        <v>21</v>
      </c>
      <c r="I192" t="s">
        <v>15</v>
      </c>
      <c r="J192" t="s">
        <v>16</v>
      </c>
      <c r="K192">
        <v>8000</v>
      </c>
      <c r="L192">
        <v>8000</v>
      </c>
      <c r="M192">
        <v>8000</v>
      </c>
      <c r="N192" t="s">
        <v>17</v>
      </c>
      <c r="O192" t="s">
        <v>17</v>
      </c>
      <c r="P192" t="s">
        <v>17</v>
      </c>
      <c r="Q192" t="s">
        <v>17</v>
      </c>
      <c r="R192" t="s">
        <v>17</v>
      </c>
      <c r="S192" t="s">
        <v>17</v>
      </c>
      <c r="T192" t="s">
        <v>17</v>
      </c>
      <c r="U192" t="s">
        <v>17</v>
      </c>
      <c r="V192" t="s">
        <v>17</v>
      </c>
    </row>
    <row r="193" spans="6:22" x14ac:dyDescent="0.55000000000000004">
      <c r="F193" t="s">
        <v>28</v>
      </c>
      <c r="G193" t="s">
        <v>13</v>
      </c>
      <c r="H193" t="s">
        <v>21</v>
      </c>
      <c r="I193" t="s">
        <v>15</v>
      </c>
      <c r="J193" t="s">
        <v>18</v>
      </c>
      <c r="K193">
        <v>11519.626894675501</v>
      </c>
      <c r="L193">
        <v>11586.947791164701</v>
      </c>
      <c r="M193">
        <v>11658.911508101401</v>
      </c>
      <c r="N193" t="s">
        <v>17</v>
      </c>
      <c r="O193" t="s">
        <v>17</v>
      </c>
      <c r="P193" t="s">
        <v>17</v>
      </c>
      <c r="Q193" t="s">
        <v>17</v>
      </c>
      <c r="R193" t="s">
        <v>17</v>
      </c>
      <c r="S193" t="s">
        <v>17</v>
      </c>
      <c r="T193" t="s">
        <v>17</v>
      </c>
      <c r="U193" t="s">
        <v>17</v>
      </c>
      <c r="V193" t="s">
        <v>17</v>
      </c>
    </row>
    <row r="194" spans="6:22" x14ac:dyDescent="0.55000000000000004">
      <c r="F194" t="s">
        <v>28</v>
      </c>
      <c r="G194" t="s">
        <v>13</v>
      </c>
      <c r="H194" t="s">
        <v>21</v>
      </c>
      <c r="I194" t="s">
        <v>19</v>
      </c>
      <c r="J194" t="s">
        <v>16</v>
      </c>
      <c r="K194">
        <v>8000</v>
      </c>
      <c r="L194">
        <v>8000</v>
      </c>
      <c r="M194">
        <v>8000</v>
      </c>
      <c r="N194">
        <v>8000</v>
      </c>
      <c r="O194">
        <v>8000</v>
      </c>
      <c r="P194" t="s">
        <v>17</v>
      </c>
      <c r="Q194" t="s">
        <v>17</v>
      </c>
      <c r="R194" t="s">
        <v>17</v>
      </c>
      <c r="S194" t="s">
        <v>17</v>
      </c>
      <c r="T194" t="s">
        <v>17</v>
      </c>
      <c r="U194" t="s">
        <v>17</v>
      </c>
      <c r="V194" t="s">
        <v>17</v>
      </c>
    </row>
    <row r="195" spans="6:22" x14ac:dyDescent="0.55000000000000004">
      <c r="F195" t="s">
        <v>28</v>
      </c>
      <c r="G195" t="s">
        <v>13</v>
      </c>
      <c r="H195" t="s">
        <v>21</v>
      </c>
      <c r="I195" t="s">
        <v>19</v>
      </c>
      <c r="J195" t="s">
        <v>18</v>
      </c>
      <c r="K195">
        <v>11519.626894675501</v>
      </c>
      <c r="L195">
        <v>11586.947791164701</v>
      </c>
      <c r="M195">
        <v>11658.911508101401</v>
      </c>
      <c r="N195">
        <v>11818.8308790718</v>
      </c>
      <c r="O195">
        <v>12004.3373493976</v>
      </c>
      <c r="P195" t="s">
        <v>17</v>
      </c>
      <c r="Q195" t="s">
        <v>17</v>
      </c>
      <c r="R195" t="s">
        <v>17</v>
      </c>
      <c r="S195" t="s">
        <v>17</v>
      </c>
      <c r="T195" t="s">
        <v>17</v>
      </c>
      <c r="U195" t="s">
        <v>17</v>
      </c>
      <c r="V195" t="s">
        <v>17</v>
      </c>
    </row>
    <row r="196" spans="6:22" x14ac:dyDescent="0.55000000000000004">
      <c r="F196" t="s">
        <v>28</v>
      </c>
      <c r="G196" t="s">
        <v>13</v>
      </c>
      <c r="H196" t="s">
        <v>21</v>
      </c>
      <c r="I196" t="s">
        <v>20</v>
      </c>
      <c r="J196" t="s">
        <v>16</v>
      </c>
      <c r="K196">
        <v>8000</v>
      </c>
      <c r="L196">
        <v>8000</v>
      </c>
      <c r="M196">
        <v>8000</v>
      </c>
      <c r="N196">
        <v>8000</v>
      </c>
      <c r="O196">
        <v>8000</v>
      </c>
      <c r="P196">
        <v>8000</v>
      </c>
      <c r="Q196">
        <v>8000</v>
      </c>
      <c r="R196">
        <v>8000</v>
      </c>
      <c r="S196">
        <v>8099.1061018266601</v>
      </c>
      <c r="T196">
        <v>8798.0308330094595</v>
      </c>
      <c r="U196">
        <v>9496.9555641922507</v>
      </c>
      <c r="V196" t="s">
        <v>17</v>
      </c>
    </row>
    <row r="197" spans="6:22" x14ac:dyDescent="0.55000000000000004">
      <c r="F197" t="s">
        <v>28</v>
      </c>
      <c r="G197" t="s">
        <v>13</v>
      </c>
      <c r="H197" t="s">
        <v>21</v>
      </c>
      <c r="I197" t="s">
        <v>20</v>
      </c>
      <c r="J197" t="s">
        <v>18</v>
      </c>
      <c r="K197">
        <v>13519.626894675501</v>
      </c>
      <c r="L197">
        <v>13586.947791164701</v>
      </c>
      <c r="M197">
        <v>13658.911508101401</v>
      </c>
      <c r="N197">
        <v>13818.8308790718</v>
      </c>
      <c r="O197">
        <v>14004.3373493976</v>
      </c>
      <c r="P197">
        <v>14222.105814562599</v>
      </c>
      <c r="Q197">
        <v>14436.746987951799</v>
      </c>
      <c r="R197">
        <v>14671.830177854299</v>
      </c>
      <c r="S197">
        <v>16099.106101826699</v>
      </c>
      <c r="T197">
        <v>16798.030833009499</v>
      </c>
      <c r="U197">
        <v>17496.9555641923</v>
      </c>
      <c r="V197" t="s">
        <v>17</v>
      </c>
    </row>
    <row r="198" spans="6:22" x14ac:dyDescent="0.55000000000000004">
      <c r="F198" t="s">
        <v>28</v>
      </c>
      <c r="G198" t="s">
        <v>22</v>
      </c>
      <c r="H198" t="s">
        <v>14</v>
      </c>
      <c r="I198" t="s">
        <v>15</v>
      </c>
      <c r="J198" t="s">
        <v>16</v>
      </c>
      <c r="K198" t="s">
        <v>17</v>
      </c>
      <c r="L198">
        <v>9062.5728721336909</v>
      </c>
      <c r="M198">
        <v>9159.3470656820791</v>
      </c>
      <c r="N198">
        <v>9352.8954527788501</v>
      </c>
      <c r="O198">
        <v>9546.4438398756301</v>
      </c>
      <c r="P198">
        <v>9739.9922269723993</v>
      </c>
      <c r="Q198">
        <v>9879.7771732089695</v>
      </c>
      <c r="R198">
        <v>10019.5621194455</v>
      </c>
      <c r="S198">
        <v>10718.4868506283</v>
      </c>
      <c r="T198">
        <v>11417.4115818111</v>
      </c>
      <c r="U198">
        <v>12116.336312993901</v>
      </c>
      <c r="V198">
        <v>12955.0459904133</v>
      </c>
    </row>
    <row r="199" spans="6:22" x14ac:dyDescent="0.55000000000000004">
      <c r="F199" t="s">
        <v>28</v>
      </c>
      <c r="G199" t="s">
        <v>22</v>
      </c>
      <c r="H199" t="s">
        <v>14</v>
      </c>
      <c r="I199" t="s">
        <v>15</v>
      </c>
      <c r="J199" t="s">
        <v>18</v>
      </c>
      <c r="K199" t="s">
        <v>17</v>
      </c>
      <c r="L199">
        <v>9062.5728721336909</v>
      </c>
      <c r="M199">
        <v>9159.3470656820791</v>
      </c>
      <c r="N199">
        <v>9352.8954527788501</v>
      </c>
      <c r="O199">
        <v>9546.4438398756301</v>
      </c>
      <c r="P199">
        <v>9739.9922269723993</v>
      </c>
      <c r="Q199">
        <v>9879.7771732089695</v>
      </c>
      <c r="R199">
        <v>10019.5621194455</v>
      </c>
      <c r="S199">
        <v>10718.4868506283</v>
      </c>
      <c r="T199">
        <v>11417.4115818111</v>
      </c>
      <c r="U199">
        <v>12116.336312993901</v>
      </c>
      <c r="V199">
        <v>12955.0459904133</v>
      </c>
    </row>
    <row r="200" spans="6:22" x14ac:dyDescent="0.55000000000000004">
      <c r="F200" t="s">
        <v>28</v>
      </c>
      <c r="G200" t="s">
        <v>22</v>
      </c>
      <c r="H200" t="s">
        <v>14</v>
      </c>
      <c r="I200" t="s">
        <v>19</v>
      </c>
      <c r="J200" t="s">
        <v>16</v>
      </c>
      <c r="K200" t="s">
        <v>17</v>
      </c>
      <c r="L200" t="s">
        <v>17</v>
      </c>
      <c r="M200" t="s">
        <v>17</v>
      </c>
      <c r="N200" t="s">
        <v>17</v>
      </c>
      <c r="O200">
        <v>9546.4438398756301</v>
      </c>
      <c r="P200">
        <v>9739.9922269723993</v>
      </c>
      <c r="Q200">
        <v>9879.7771732089695</v>
      </c>
      <c r="R200">
        <v>10019.5621194455</v>
      </c>
      <c r="S200">
        <v>10718.4868506283</v>
      </c>
      <c r="T200">
        <v>11417.4115818111</v>
      </c>
      <c r="U200">
        <v>12116.336312993901</v>
      </c>
      <c r="V200">
        <v>12955.0459904133</v>
      </c>
    </row>
    <row r="201" spans="6:22" x14ac:dyDescent="0.55000000000000004">
      <c r="F201" t="s">
        <v>28</v>
      </c>
      <c r="G201" t="s">
        <v>22</v>
      </c>
      <c r="H201" t="s">
        <v>14</v>
      </c>
      <c r="I201" t="s">
        <v>19</v>
      </c>
      <c r="J201" t="s">
        <v>18</v>
      </c>
      <c r="K201" t="s">
        <v>17</v>
      </c>
      <c r="L201" t="s">
        <v>17</v>
      </c>
      <c r="M201" t="s">
        <v>17</v>
      </c>
      <c r="N201" t="s">
        <v>17</v>
      </c>
      <c r="O201">
        <v>9546.4438398756301</v>
      </c>
      <c r="P201">
        <v>9739.9922269723993</v>
      </c>
      <c r="Q201">
        <v>9879.7771732089695</v>
      </c>
      <c r="R201">
        <v>10019.5621194455</v>
      </c>
      <c r="S201">
        <v>10718.4868506283</v>
      </c>
      <c r="T201">
        <v>11417.4115818111</v>
      </c>
      <c r="U201">
        <v>12116.336312993901</v>
      </c>
      <c r="V201">
        <v>12955.0459904133</v>
      </c>
    </row>
    <row r="202" spans="6:22" x14ac:dyDescent="0.55000000000000004">
      <c r="F202" t="s">
        <v>28</v>
      </c>
      <c r="G202" t="s">
        <v>22</v>
      </c>
      <c r="H202" t="s">
        <v>14</v>
      </c>
      <c r="I202" t="s">
        <v>20</v>
      </c>
      <c r="J202" t="s">
        <v>16</v>
      </c>
      <c r="K202" t="s">
        <v>17</v>
      </c>
      <c r="L202" t="s">
        <v>17</v>
      </c>
      <c r="M202" t="s">
        <v>17</v>
      </c>
      <c r="N202" t="s">
        <v>17</v>
      </c>
      <c r="O202" t="s">
        <v>17</v>
      </c>
      <c r="P202" t="s">
        <v>17</v>
      </c>
      <c r="Q202">
        <v>9879.7771732089695</v>
      </c>
      <c r="R202">
        <v>10019.5621194455</v>
      </c>
      <c r="S202">
        <v>10718.4868506283</v>
      </c>
      <c r="T202">
        <v>11417.4115818111</v>
      </c>
      <c r="U202">
        <v>12116.336312993901</v>
      </c>
      <c r="V202">
        <v>12955.0459904133</v>
      </c>
    </row>
    <row r="203" spans="6:22" x14ac:dyDescent="0.55000000000000004">
      <c r="F203" t="s">
        <v>28</v>
      </c>
      <c r="G203" t="s">
        <v>22</v>
      </c>
      <c r="H203" t="s">
        <v>14</v>
      </c>
      <c r="I203" t="s">
        <v>20</v>
      </c>
      <c r="J203" t="s">
        <v>18</v>
      </c>
      <c r="K203" t="s">
        <v>17</v>
      </c>
      <c r="L203" t="s">
        <v>17</v>
      </c>
      <c r="M203" t="s">
        <v>17</v>
      </c>
      <c r="N203" t="s">
        <v>17</v>
      </c>
      <c r="O203" t="s">
        <v>17</v>
      </c>
      <c r="P203" t="s">
        <v>17</v>
      </c>
      <c r="Q203">
        <v>9879.7771732089695</v>
      </c>
      <c r="R203">
        <v>10019.5621194455</v>
      </c>
      <c r="S203">
        <v>10718.4868506283</v>
      </c>
      <c r="T203">
        <v>11417.4115818111</v>
      </c>
      <c r="U203">
        <v>12116.336312993901</v>
      </c>
      <c r="V203">
        <v>12955.0459904133</v>
      </c>
    </row>
    <row r="204" spans="6:22" x14ac:dyDescent="0.55000000000000004">
      <c r="F204" t="s">
        <v>28</v>
      </c>
      <c r="G204" t="s">
        <v>22</v>
      </c>
      <c r="H204" t="s">
        <v>21</v>
      </c>
      <c r="I204" t="s">
        <v>15</v>
      </c>
      <c r="J204" t="s">
        <v>16</v>
      </c>
      <c r="K204">
        <v>8000</v>
      </c>
      <c r="L204">
        <v>8062.57287213369</v>
      </c>
      <c r="M204">
        <v>8159.34706568208</v>
      </c>
      <c r="N204" t="s">
        <v>17</v>
      </c>
      <c r="O204" t="s">
        <v>17</v>
      </c>
      <c r="P204" t="s">
        <v>17</v>
      </c>
      <c r="Q204" t="s">
        <v>17</v>
      </c>
      <c r="R204" t="s">
        <v>17</v>
      </c>
      <c r="S204" t="s">
        <v>17</v>
      </c>
      <c r="T204" t="s">
        <v>17</v>
      </c>
      <c r="U204" t="s">
        <v>17</v>
      </c>
      <c r="V204" t="s">
        <v>17</v>
      </c>
    </row>
    <row r="205" spans="6:22" x14ac:dyDescent="0.55000000000000004">
      <c r="F205" t="s">
        <v>28</v>
      </c>
      <c r="G205" t="s">
        <v>22</v>
      </c>
      <c r="H205" t="s">
        <v>21</v>
      </c>
      <c r="I205" t="s">
        <v>15</v>
      </c>
      <c r="J205" t="s">
        <v>18</v>
      </c>
      <c r="K205">
        <v>13948.698017878</v>
      </c>
      <c r="L205">
        <v>14062.5728721337</v>
      </c>
      <c r="M205">
        <v>14159.347065682099</v>
      </c>
      <c r="N205" t="s">
        <v>17</v>
      </c>
      <c r="O205" t="s">
        <v>17</v>
      </c>
      <c r="P205" t="s">
        <v>17</v>
      </c>
      <c r="Q205" t="s">
        <v>17</v>
      </c>
      <c r="R205" t="s">
        <v>17</v>
      </c>
      <c r="S205" t="s">
        <v>17</v>
      </c>
      <c r="T205" t="s">
        <v>17</v>
      </c>
      <c r="U205" t="s">
        <v>17</v>
      </c>
      <c r="V205" t="s">
        <v>17</v>
      </c>
    </row>
    <row r="206" spans="6:22" x14ac:dyDescent="0.55000000000000004">
      <c r="F206" t="s">
        <v>28</v>
      </c>
      <c r="G206" t="s">
        <v>22</v>
      </c>
      <c r="H206" t="s">
        <v>21</v>
      </c>
      <c r="I206" t="s">
        <v>19</v>
      </c>
      <c r="J206" t="s">
        <v>16</v>
      </c>
      <c r="K206">
        <v>8000</v>
      </c>
      <c r="L206">
        <v>8062.57287213369</v>
      </c>
      <c r="M206">
        <v>8159.34706568208</v>
      </c>
      <c r="N206">
        <v>8352.8954527788501</v>
      </c>
      <c r="O206">
        <v>8546.4438398756301</v>
      </c>
      <c r="P206" t="s">
        <v>17</v>
      </c>
      <c r="Q206" t="s">
        <v>17</v>
      </c>
      <c r="R206" t="s">
        <v>17</v>
      </c>
      <c r="S206" t="s">
        <v>17</v>
      </c>
      <c r="T206" t="s">
        <v>17</v>
      </c>
      <c r="U206" t="s">
        <v>17</v>
      </c>
      <c r="V206" t="s">
        <v>17</v>
      </c>
    </row>
    <row r="207" spans="6:22" x14ac:dyDescent="0.55000000000000004">
      <c r="F207" t="s">
        <v>28</v>
      </c>
      <c r="G207" t="s">
        <v>22</v>
      </c>
      <c r="H207" t="s">
        <v>21</v>
      </c>
      <c r="I207" t="s">
        <v>19</v>
      </c>
      <c r="J207" t="s">
        <v>18</v>
      </c>
      <c r="K207">
        <v>13948.698017878</v>
      </c>
      <c r="L207">
        <v>14062.5728721337</v>
      </c>
      <c r="M207">
        <v>14159.347065682099</v>
      </c>
      <c r="N207">
        <v>14352.895452778899</v>
      </c>
      <c r="O207">
        <v>14546.443839875599</v>
      </c>
      <c r="P207" t="s">
        <v>17</v>
      </c>
      <c r="Q207" t="s">
        <v>17</v>
      </c>
      <c r="R207" t="s">
        <v>17</v>
      </c>
      <c r="S207" t="s">
        <v>17</v>
      </c>
      <c r="T207" t="s">
        <v>17</v>
      </c>
      <c r="U207" t="s">
        <v>17</v>
      </c>
      <c r="V207" t="s">
        <v>17</v>
      </c>
    </row>
    <row r="208" spans="6:22" x14ac:dyDescent="0.55000000000000004">
      <c r="F208" t="s">
        <v>28</v>
      </c>
      <c r="G208" t="s">
        <v>22</v>
      </c>
      <c r="H208" t="s">
        <v>21</v>
      </c>
      <c r="I208" t="s">
        <v>20</v>
      </c>
      <c r="J208" t="s">
        <v>16</v>
      </c>
      <c r="K208">
        <v>8000</v>
      </c>
      <c r="L208">
        <v>8062.57287213369</v>
      </c>
      <c r="M208">
        <v>8159.34706568208</v>
      </c>
      <c r="N208">
        <v>8352.8954527788501</v>
      </c>
      <c r="O208">
        <v>8546.4438398756301</v>
      </c>
      <c r="P208">
        <v>8739.9922269724102</v>
      </c>
      <c r="Q208">
        <v>8879.7771732089695</v>
      </c>
      <c r="R208">
        <v>9019.5621194455198</v>
      </c>
      <c r="S208">
        <v>9718.4868506283201</v>
      </c>
      <c r="T208">
        <v>10417.4115818111</v>
      </c>
      <c r="U208">
        <v>11116.336312993901</v>
      </c>
      <c r="V208" t="s">
        <v>17</v>
      </c>
    </row>
    <row r="209" spans="5:22" x14ac:dyDescent="0.55000000000000004">
      <c r="F209" t="s">
        <v>28</v>
      </c>
      <c r="G209" t="s">
        <v>22</v>
      </c>
      <c r="H209" t="s">
        <v>21</v>
      </c>
      <c r="I209" t="s">
        <v>20</v>
      </c>
      <c r="J209" t="s">
        <v>18</v>
      </c>
      <c r="K209">
        <v>15948.698017878</v>
      </c>
      <c r="L209">
        <v>16062.5728721337</v>
      </c>
      <c r="M209">
        <v>16159.347065682099</v>
      </c>
      <c r="N209">
        <v>16352.895452778899</v>
      </c>
      <c r="O209">
        <v>16546.443839875599</v>
      </c>
      <c r="P209">
        <v>16739.992226972401</v>
      </c>
      <c r="Q209">
        <v>16879.777173209</v>
      </c>
      <c r="R209">
        <v>17019.562119445502</v>
      </c>
      <c r="S209">
        <v>17718.486850628298</v>
      </c>
      <c r="T209">
        <v>18417.411581811099</v>
      </c>
      <c r="U209">
        <v>19116.336312993899</v>
      </c>
      <c r="V209" t="s">
        <v>17</v>
      </c>
    </row>
    <row r="210" spans="5:22" x14ac:dyDescent="0.55000000000000004">
      <c r="F210" t="s">
        <v>28</v>
      </c>
      <c r="G210" t="s">
        <v>23</v>
      </c>
      <c r="H210" t="s">
        <v>14</v>
      </c>
      <c r="I210" t="s">
        <v>15</v>
      </c>
      <c r="J210" t="s">
        <v>16</v>
      </c>
      <c r="K210" t="s">
        <v>17</v>
      </c>
      <c r="L210">
        <v>10681.953620935399</v>
      </c>
      <c r="M210">
        <v>10778.7278144837</v>
      </c>
      <c r="N210">
        <v>10972.2762015805</v>
      </c>
      <c r="O210">
        <v>11165.8245886773</v>
      </c>
      <c r="P210">
        <v>11359.3729757741</v>
      </c>
      <c r="Q210">
        <v>11499.1579220106</v>
      </c>
      <c r="R210">
        <v>11638.942868247201</v>
      </c>
      <c r="S210">
        <v>12337.867599429999</v>
      </c>
      <c r="T210">
        <v>13036.7923306128</v>
      </c>
      <c r="U210">
        <v>13735.7170617956</v>
      </c>
      <c r="V210">
        <v>14574.426739214899</v>
      </c>
    </row>
    <row r="211" spans="5:22" x14ac:dyDescent="0.55000000000000004">
      <c r="F211" t="s">
        <v>28</v>
      </c>
      <c r="G211" t="s">
        <v>23</v>
      </c>
      <c r="H211" t="s">
        <v>14</v>
      </c>
      <c r="I211" t="s">
        <v>15</v>
      </c>
      <c r="J211" t="s">
        <v>18</v>
      </c>
      <c r="K211" t="s">
        <v>17</v>
      </c>
      <c r="L211">
        <v>10681.953620935399</v>
      </c>
      <c r="M211">
        <v>10778.7278144837</v>
      </c>
      <c r="N211">
        <v>10972.2762015805</v>
      </c>
      <c r="O211">
        <v>11165.8245886773</v>
      </c>
      <c r="P211">
        <v>11359.3729757741</v>
      </c>
      <c r="Q211">
        <v>11499.1579220106</v>
      </c>
      <c r="R211">
        <v>11638.942868247201</v>
      </c>
      <c r="S211">
        <v>12337.867599429999</v>
      </c>
      <c r="T211">
        <v>13036.7923306128</v>
      </c>
      <c r="U211">
        <v>13735.7170617956</v>
      </c>
      <c r="V211">
        <v>14574.426739214899</v>
      </c>
    </row>
    <row r="212" spans="5:22" x14ac:dyDescent="0.55000000000000004">
      <c r="F212" t="s">
        <v>28</v>
      </c>
      <c r="G212" t="s">
        <v>23</v>
      </c>
      <c r="H212" t="s">
        <v>14</v>
      </c>
      <c r="I212" t="s">
        <v>19</v>
      </c>
      <c r="J212" t="s">
        <v>16</v>
      </c>
      <c r="K212" t="s">
        <v>17</v>
      </c>
      <c r="L212" t="s">
        <v>17</v>
      </c>
      <c r="M212" t="s">
        <v>17</v>
      </c>
      <c r="N212" t="s">
        <v>17</v>
      </c>
      <c r="O212">
        <v>11165.8245886773</v>
      </c>
      <c r="P212">
        <v>11359.3729757741</v>
      </c>
      <c r="Q212">
        <v>11499.1579220106</v>
      </c>
      <c r="R212">
        <v>11638.942868247201</v>
      </c>
      <c r="S212">
        <v>12337.867599429999</v>
      </c>
      <c r="T212">
        <v>13036.7923306128</v>
      </c>
      <c r="U212">
        <v>13735.7170617956</v>
      </c>
      <c r="V212">
        <v>14574.426739214899</v>
      </c>
    </row>
    <row r="213" spans="5:22" x14ac:dyDescent="0.55000000000000004">
      <c r="F213" t="s">
        <v>28</v>
      </c>
      <c r="G213" t="s">
        <v>23</v>
      </c>
      <c r="H213" t="s">
        <v>14</v>
      </c>
      <c r="I213" t="s">
        <v>19</v>
      </c>
      <c r="J213" t="s">
        <v>18</v>
      </c>
      <c r="K213" t="s">
        <v>17</v>
      </c>
      <c r="L213" t="s">
        <v>17</v>
      </c>
      <c r="M213" t="s">
        <v>17</v>
      </c>
      <c r="N213" t="s">
        <v>17</v>
      </c>
      <c r="O213">
        <v>11165.8245886773</v>
      </c>
      <c r="P213">
        <v>11359.3729757741</v>
      </c>
      <c r="Q213">
        <v>11499.1579220106</v>
      </c>
      <c r="R213">
        <v>11638.942868247201</v>
      </c>
      <c r="S213">
        <v>12337.867599429999</v>
      </c>
      <c r="T213">
        <v>13036.7923306128</v>
      </c>
      <c r="U213">
        <v>13735.7170617956</v>
      </c>
      <c r="V213">
        <v>14574.426739214899</v>
      </c>
    </row>
    <row r="214" spans="5:22" x14ac:dyDescent="0.55000000000000004">
      <c r="F214" t="s">
        <v>28</v>
      </c>
      <c r="G214" t="s">
        <v>23</v>
      </c>
      <c r="H214" t="s">
        <v>14</v>
      </c>
      <c r="I214" t="s">
        <v>20</v>
      </c>
      <c r="J214" t="s">
        <v>16</v>
      </c>
      <c r="K214" t="s">
        <v>17</v>
      </c>
      <c r="L214" t="s">
        <v>17</v>
      </c>
      <c r="M214" t="s">
        <v>17</v>
      </c>
      <c r="N214" t="s">
        <v>17</v>
      </c>
      <c r="O214" t="s">
        <v>17</v>
      </c>
      <c r="P214" t="s">
        <v>17</v>
      </c>
      <c r="Q214">
        <v>11499.1579220106</v>
      </c>
      <c r="R214">
        <v>11638.942868247201</v>
      </c>
      <c r="S214">
        <v>12337.867599429999</v>
      </c>
      <c r="T214">
        <v>13036.7923306128</v>
      </c>
      <c r="U214">
        <v>13735.7170617956</v>
      </c>
      <c r="V214">
        <v>14574.426739214899</v>
      </c>
    </row>
    <row r="215" spans="5:22" x14ac:dyDescent="0.55000000000000004">
      <c r="F215" t="s">
        <v>28</v>
      </c>
      <c r="G215" t="s">
        <v>23</v>
      </c>
      <c r="H215" t="s">
        <v>14</v>
      </c>
      <c r="I215" t="s">
        <v>20</v>
      </c>
      <c r="J215" t="s">
        <v>18</v>
      </c>
      <c r="K215" t="s">
        <v>17</v>
      </c>
      <c r="L215" t="s">
        <v>17</v>
      </c>
      <c r="M215" t="s">
        <v>17</v>
      </c>
      <c r="N215" t="s">
        <v>17</v>
      </c>
      <c r="O215" t="s">
        <v>17</v>
      </c>
      <c r="P215" t="s">
        <v>17</v>
      </c>
      <c r="Q215">
        <v>11499.1579220106</v>
      </c>
      <c r="R215">
        <v>11638.942868247201</v>
      </c>
      <c r="S215">
        <v>12337.867599429999</v>
      </c>
      <c r="T215">
        <v>13036.7923306128</v>
      </c>
      <c r="U215">
        <v>13735.7170617956</v>
      </c>
      <c r="V215">
        <v>14574.426739214899</v>
      </c>
    </row>
    <row r="216" spans="5:22" x14ac:dyDescent="0.55000000000000004">
      <c r="F216" t="s">
        <v>28</v>
      </c>
      <c r="G216" t="s">
        <v>23</v>
      </c>
      <c r="H216" t="s">
        <v>21</v>
      </c>
      <c r="I216" t="s">
        <v>15</v>
      </c>
      <c r="J216" t="s">
        <v>16</v>
      </c>
      <c r="K216">
        <v>9585.17942738696</v>
      </c>
      <c r="L216">
        <v>9681.95362093535</v>
      </c>
      <c r="M216">
        <v>9778.7278144837401</v>
      </c>
      <c r="N216" t="s">
        <v>17</v>
      </c>
      <c r="O216" t="s">
        <v>17</v>
      </c>
      <c r="P216" t="s">
        <v>17</v>
      </c>
      <c r="Q216" t="s">
        <v>17</v>
      </c>
      <c r="R216" t="s">
        <v>17</v>
      </c>
      <c r="S216" t="s">
        <v>17</v>
      </c>
      <c r="T216" t="s">
        <v>17</v>
      </c>
      <c r="U216" t="s">
        <v>17</v>
      </c>
      <c r="V216" t="s">
        <v>17</v>
      </c>
    </row>
    <row r="217" spans="5:22" x14ac:dyDescent="0.55000000000000004">
      <c r="F217" t="s">
        <v>28</v>
      </c>
      <c r="G217" t="s">
        <v>23</v>
      </c>
      <c r="H217" t="s">
        <v>21</v>
      </c>
      <c r="I217" t="s">
        <v>15</v>
      </c>
      <c r="J217" t="s">
        <v>18</v>
      </c>
      <c r="K217">
        <v>15585.179427387</v>
      </c>
      <c r="L217">
        <v>15681.953620935399</v>
      </c>
      <c r="M217">
        <v>15778.7278144837</v>
      </c>
      <c r="N217" t="s">
        <v>17</v>
      </c>
      <c r="O217" t="s">
        <v>17</v>
      </c>
      <c r="P217" t="s">
        <v>17</v>
      </c>
      <c r="Q217" t="s">
        <v>17</v>
      </c>
      <c r="R217" t="s">
        <v>17</v>
      </c>
      <c r="S217" t="s">
        <v>17</v>
      </c>
      <c r="T217" t="s">
        <v>17</v>
      </c>
      <c r="U217" t="s">
        <v>17</v>
      </c>
      <c r="V217" t="s">
        <v>17</v>
      </c>
    </row>
    <row r="218" spans="5:22" x14ac:dyDescent="0.55000000000000004">
      <c r="F218" t="s">
        <v>28</v>
      </c>
      <c r="G218" t="s">
        <v>23</v>
      </c>
      <c r="H218" t="s">
        <v>21</v>
      </c>
      <c r="I218" t="s">
        <v>19</v>
      </c>
      <c r="J218" t="s">
        <v>16</v>
      </c>
      <c r="K218">
        <v>9585.17942738696</v>
      </c>
      <c r="L218">
        <v>9681.95362093535</v>
      </c>
      <c r="M218">
        <v>9778.7278144837401</v>
      </c>
      <c r="N218">
        <v>9972.2762015805092</v>
      </c>
      <c r="O218">
        <v>10165.8245886773</v>
      </c>
      <c r="P218" t="s">
        <v>17</v>
      </c>
      <c r="Q218" t="s">
        <v>17</v>
      </c>
      <c r="R218" t="s">
        <v>17</v>
      </c>
      <c r="S218" t="s">
        <v>17</v>
      </c>
      <c r="T218" t="s">
        <v>17</v>
      </c>
      <c r="U218" t="s">
        <v>17</v>
      </c>
      <c r="V218" t="s">
        <v>17</v>
      </c>
    </row>
    <row r="219" spans="5:22" x14ac:dyDescent="0.55000000000000004">
      <c r="F219" t="s">
        <v>28</v>
      </c>
      <c r="G219" t="s">
        <v>23</v>
      </c>
      <c r="H219" t="s">
        <v>21</v>
      </c>
      <c r="I219" t="s">
        <v>19</v>
      </c>
      <c r="J219" t="s">
        <v>18</v>
      </c>
      <c r="K219">
        <v>15585.179427387</v>
      </c>
      <c r="L219">
        <v>15681.953620935399</v>
      </c>
      <c r="M219">
        <v>15778.7278144837</v>
      </c>
      <c r="N219">
        <v>15972.2762015805</v>
      </c>
      <c r="O219">
        <v>16165.8245886773</v>
      </c>
      <c r="P219" t="s">
        <v>17</v>
      </c>
      <c r="Q219" t="s">
        <v>17</v>
      </c>
      <c r="R219" t="s">
        <v>17</v>
      </c>
      <c r="S219" t="s">
        <v>17</v>
      </c>
      <c r="T219" t="s">
        <v>17</v>
      </c>
      <c r="U219" t="s">
        <v>17</v>
      </c>
      <c r="V219" t="s">
        <v>17</v>
      </c>
    </row>
    <row r="220" spans="5:22" x14ac:dyDescent="0.55000000000000004">
      <c r="F220" t="s">
        <v>28</v>
      </c>
      <c r="G220" t="s">
        <v>23</v>
      </c>
      <c r="H220" t="s">
        <v>21</v>
      </c>
      <c r="I220" t="s">
        <v>20</v>
      </c>
      <c r="J220" t="s">
        <v>16</v>
      </c>
      <c r="K220">
        <v>9585.17942738696</v>
      </c>
      <c r="L220">
        <v>9681.95362093535</v>
      </c>
      <c r="M220">
        <v>9778.7278144837401</v>
      </c>
      <c r="N220">
        <v>9972.2762015805092</v>
      </c>
      <c r="O220">
        <v>10165.8245886773</v>
      </c>
      <c r="P220">
        <v>10359.3729757741</v>
      </c>
      <c r="Q220">
        <v>10499.1579220106</v>
      </c>
      <c r="R220">
        <v>10638.942868247201</v>
      </c>
      <c r="S220">
        <v>11337.867599429999</v>
      </c>
      <c r="T220">
        <v>12036.7923306128</v>
      </c>
      <c r="U220">
        <v>12735.7170617956</v>
      </c>
      <c r="V220" t="s">
        <v>17</v>
      </c>
    </row>
    <row r="221" spans="5:22" x14ac:dyDescent="0.55000000000000004">
      <c r="E221" s="6"/>
      <c r="F221" s="6" t="s">
        <v>28</v>
      </c>
      <c r="G221" s="6" t="s">
        <v>23</v>
      </c>
      <c r="H221" s="6" t="s">
        <v>21</v>
      </c>
      <c r="I221" s="6" t="s">
        <v>20</v>
      </c>
      <c r="J221" s="6" t="s">
        <v>18</v>
      </c>
      <c r="K221" s="6">
        <v>17585.179427387</v>
      </c>
      <c r="L221" s="6">
        <v>17681.953620935401</v>
      </c>
      <c r="M221" s="6">
        <v>17778.7278144837</v>
      </c>
      <c r="N221" s="6">
        <v>17972.276201580498</v>
      </c>
      <c r="O221" s="6">
        <v>18165.8245886773</v>
      </c>
      <c r="P221" s="6">
        <v>18359.372975774098</v>
      </c>
      <c r="Q221" s="6">
        <v>18499.1579220106</v>
      </c>
      <c r="R221" s="6">
        <v>18638.942868247199</v>
      </c>
      <c r="S221" s="6">
        <v>19337.867599429999</v>
      </c>
      <c r="T221" s="6">
        <v>20036.7923306128</v>
      </c>
      <c r="U221" s="6">
        <v>20735.7170617956</v>
      </c>
      <c r="V221" s="6" t="s">
        <v>17</v>
      </c>
    </row>
    <row r="222" spans="5:22" x14ac:dyDescent="0.55000000000000004">
      <c r="E222" s="6"/>
      <c r="F222" s="6" t="s">
        <v>28</v>
      </c>
      <c r="G222" s="6" t="s">
        <v>24</v>
      </c>
      <c r="H222" s="6" t="s">
        <v>14</v>
      </c>
      <c r="I222" s="6" t="s">
        <v>15</v>
      </c>
      <c r="J222" s="6" t="s">
        <v>16</v>
      </c>
      <c r="K222" s="6" t="s">
        <v>17</v>
      </c>
      <c r="L222" s="6">
        <v>12301.334369737</v>
      </c>
      <c r="M222" s="6">
        <v>12398.108563285399</v>
      </c>
      <c r="N222" s="6">
        <v>12591.656950382199</v>
      </c>
      <c r="O222" s="6">
        <v>12785.205337478999</v>
      </c>
      <c r="P222" s="6">
        <v>12978.753724575699</v>
      </c>
      <c r="Q222" s="6">
        <v>13118.538670812301</v>
      </c>
      <c r="R222" s="6">
        <v>13258.3236170488</v>
      </c>
      <c r="S222" s="6">
        <v>13957.2483482316</v>
      </c>
      <c r="T222" s="6">
        <v>14656.1730794144</v>
      </c>
      <c r="U222" s="6">
        <v>15355.097810597201</v>
      </c>
      <c r="V222" s="6">
        <v>16193.8074880166</v>
      </c>
    </row>
    <row r="223" spans="5:22" x14ac:dyDescent="0.55000000000000004">
      <c r="E223" s="6"/>
      <c r="F223" s="6" t="s">
        <v>28</v>
      </c>
      <c r="G223" s="6" t="s">
        <v>24</v>
      </c>
      <c r="H223" s="6" t="s">
        <v>14</v>
      </c>
      <c r="I223" s="6" t="s">
        <v>15</v>
      </c>
      <c r="J223" s="6" t="s">
        <v>18</v>
      </c>
      <c r="K223" s="6" t="s">
        <v>17</v>
      </c>
      <c r="L223" s="6">
        <v>12301.334369737</v>
      </c>
      <c r="M223" s="6">
        <v>12398.108563285399</v>
      </c>
      <c r="N223" s="6">
        <v>12591.656950382199</v>
      </c>
      <c r="O223" s="6">
        <v>12785.205337478999</v>
      </c>
      <c r="P223" s="6">
        <v>12978.753724575699</v>
      </c>
      <c r="Q223" s="6">
        <v>13118.538670812301</v>
      </c>
      <c r="R223" s="6">
        <v>13258.3236170488</v>
      </c>
      <c r="S223" s="6">
        <v>13957.2483482316</v>
      </c>
      <c r="T223" s="6">
        <v>14656.1730794144</v>
      </c>
      <c r="U223" s="6">
        <v>15355.097810597201</v>
      </c>
      <c r="V223" s="6">
        <v>16193.8074880166</v>
      </c>
    </row>
    <row r="224" spans="5:22" x14ac:dyDescent="0.55000000000000004">
      <c r="E224" s="6"/>
      <c r="F224" s="6" t="s">
        <v>28</v>
      </c>
      <c r="G224" s="6" t="s">
        <v>24</v>
      </c>
      <c r="H224" s="6" t="s">
        <v>14</v>
      </c>
      <c r="I224" s="6" t="s">
        <v>19</v>
      </c>
      <c r="J224" s="6" t="s">
        <v>16</v>
      </c>
      <c r="K224" s="6" t="s">
        <v>17</v>
      </c>
      <c r="L224" s="6" t="s">
        <v>17</v>
      </c>
      <c r="M224" s="6" t="s">
        <v>17</v>
      </c>
      <c r="N224" s="6" t="s">
        <v>17</v>
      </c>
      <c r="O224" s="6">
        <v>12785.205337478999</v>
      </c>
      <c r="P224" s="6">
        <v>12978.753724575699</v>
      </c>
      <c r="Q224" s="6">
        <v>13118.538670812301</v>
      </c>
      <c r="R224" s="6">
        <v>13258.3236170488</v>
      </c>
      <c r="S224" s="6">
        <v>13957.2483482316</v>
      </c>
      <c r="T224" s="6">
        <v>14656.1730794144</v>
      </c>
      <c r="U224" s="6">
        <v>15355.097810597201</v>
      </c>
      <c r="V224" s="6">
        <v>16193.8074880166</v>
      </c>
    </row>
    <row r="225" spans="5:22" x14ac:dyDescent="0.55000000000000004">
      <c r="E225" s="6"/>
      <c r="F225" s="6" t="s">
        <v>28</v>
      </c>
      <c r="G225" s="6" t="s">
        <v>24</v>
      </c>
      <c r="H225" s="6" t="s">
        <v>14</v>
      </c>
      <c r="I225" s="6" t="s">
        <v>19</v>
      </c>
      <c r="J225" s="6" t="s">
        <v>18</v>
      </c>
      <c r="K225" s="6" t="s">
        <v>17</v>
      </c>
      <c r="L225" s="6" t="s">
        <v>17</v>
      </c>
      <c r="M225" s="6" t="s">
        <v>17</v>
      </c>
      <c r="N225" s="6" t="s">
        <v>17</v>
      </c>
      <c r="O225" s="6">
        <v>12785.205337478999</v>
      </c>
      <c r="P225" s="6">
        <v>12978.753724575699</v>
      </c>
      <c r="Q225" s="6">
        <v>13118.538670812301</v>
      </c>
      <c r="R225" s="6">
        <v>13258.3236170488</v>
      </c>
      <c r="S225" s="6">
        <v>13957.2483482316</v>
      </c>
      <c r="T225" s="6">
        <v>14656.1730794144</v>
      </c>
      <c r="U225" s="6">
        <v>15355.097810597201</v>
      </c>
      <c r="V225" s="6">
        <v>16193.8074880166</v>
      </c>
    </row>
    <row r="226" spans="5:22" x14ac:dyDescent="0.55000000000000004">
      <c r="E226" s="6"/>
      <c r="F226" s="6" t="s">
        <v>28</v>
      </c>
      <c r="G226" s="6" t="s">
        <v>24</v>
      </c>
      <c r="H226" s="6" t="s">
        <v>14</v>
      </c>
      <c r="I226" s="6" t="s">
        <v>20</v>
      </c>
      <c r="J226" s="6" t="s">
        <v>16</v>
      </c>
      <c r="K226" s="6" t="s">
        <v>17</v>
      </c>
      <c r="L226" s="6" t="s">
        <v>17</v>
      </c>
      <c r="M226" s="6" t="s">
        <v>17</v>
      </c>
      <c r="N226" s="6" t="s">
        <v>17</v>
      </c>
      <c r="O226" s="6" t="s">
        <v>17</v>
      </c>
      <c r="P226" s="6" t="s">
        <v>17</v>
      </c>
      <c r="Q226" s="6">
        <v>13118.538670812301</v>
      </c>
      <c r="R226" s="6">
        <v>13258.3236170488</v>
      </c>
      <c r="S226" s="6">
        <v>13957.2483482316</v>
      </c>
      <c r="T226" s="6">
        <v>14656.1730794144</v>
      </c>
      <c r="U226" s="6">
        <v>15355.097810597201</v>
      </c>
      <c r="V226" s="6">
        <v>16193.8074880166</v>
      </c>
    </row>
    <row r="227" spans="5:22" x14ac:dyDescent="0.55000000000000004">
      <c r="E227" s="5"/>
      <c r="F227" s="5" t="s">
        <v>28</v>
      </c>
      <c r="G227" s="5" t="s">
        <v>24</v>
      </c>
      <c r="H227" s="5" t="s">
        <v>14</v>
      </c>
      <c r="I227" s="5" t="s">
        <v>20</v>
      </c>
      <c r="J227" s="5" t="s">
        <v>18</v>
      </c>
      <c r="K227" s="5" t="s">
        <v>17</v>
      </c>
      <c r="L227" s="5" t="s">
        <v>17</v>
      </c>
      <c r="M227" s="5" t="s">
        <v>17</v>
      </c>
      <c r="N227" s="5" t="s">
        <v>17</v>
      </c>
      <c r="O227" s="5" t="s">
        <v>17</v>
      </c>
      <c r="P227" s="5" t="s">
        <v>17</v>
      </c>
      <c r="Q227" s="5">
        <v>13118.538670812301</v>
      </c>
      <c r="R227" s="5">
        <v>13258.3236170488</v>
      </c>
      <c r="S227" s="5">
        <v>13957.2483482316</v>
      </c>
      <c r="T227" s="5">
        <v>14656.1730794144</v>
      </c>
      <c r="U227" s="5">
        <v>15355.097810597201</v>
      </c>
      <c r="V227" s="5">
        <v>16193.8074880166</v>
      </c>
    </row>
    <row r="228" spans="5:22" x14ac:dyDescent="0.55000000000000004">
      <c r="E228" s="5"/>
      <c r="F228" s="5" t="s">
        <v>28</v>
      </c>
      <c r="G228" s="5" t="s">
        <v>24</v>
      </c>
      <c r="H228" s="5" t="s">
        <v>21</v>
      </c>
      <c r="I228" s="5" t="s">
        <v>15</v>
      </c>
      <c r="J228" s="5" t="s">
        <v>16</v>
      </c>
      <c r="K228" s="5">
        <v>11204.560176188599</v>
      </c>
      <c r="L228" s="5">
        <v>11301.334369737</v>
      </c>
      <c r="M228" s="5">
        <v>11398.108563285399</v>
      </c>
      <c r="N228" s="5" t="s">
        <v>17</v>
      </c>
      <c r="O228" s="5" t="s">
        <v>17</v>
      </c>
      <c r="P228" s="5" t="s">
        <v>17</v>
      </c>
      <c r="Q228" s="5" t="s">
        <v>17</v>
      </c>
      <c r="R228" s="5" t="s">
        <v>17</v>
      </c>
      <c r="S228" s="5" t="s">
        <v>17</v>
      </c>
      <c r="T228" s="5" t="s">
        <v>17</v>
      </c>
      <c r="U228" s="5" t="s">
        <v>17</v>
      </c>
      <c r="V228" s="5" t="s">
        <v>17</v>
      </c>
    </row>
    <row r="229" spans="5:22" x14ac:dyDescent="0.55000000000000004">
      <c r="E229" s="5"/>
      <c r="F229" s="5" t="s">
        <v>28</v>
      </c>
      <c r="G229" s="5" t="s">
        <v>24</v>
      </c>
      <c r="H229" s="5" t="s">
        <v>21</v>
      </c>
      <c r="I229" s="5" t="s">
        <v>15</v>
      </c>
      <c r="J229" s="5" t="s">
        <v>18</v>
      </c>
      <c r="K229" s="5">
        <v>17204.560176188599</v>
      </c>
      <c r="L229" s="5">
        <v>17301.334369737</v>
      </c>
      <c r="M229" s="5">
        <v>17398.108563285401</v>
      </c>
      <c r="N229" s="5" t="s">
        <v>17</v>
      </c>
      <c r="O229" s="5" t="s">
        <v>17</v>
      </c>
      <c r="P229" s="5" t="s">
        <v>17</v>
      </c>
      <c r="Q229" s="5" t="s">
        <v>17</v>
      </c>
      <c r="R229" s="5" t="s">
        <v>17</v>
      </c>
      <c r="S229" s="5" t="s">
        <v>17</v>
      </c>
      <c r="T229" s="5" t="s">
        <v>17</v>
      </c>
      <c r="U229" s="5" t="s">
        <v>17</v>
      </c>
      <c r="V229" s="5" t="s">
        <v>17</v>
      </c>
    </row>
    <row r="230" spans="5:22" x14ac:dyDescent="0.55000000000000004">
      <c r="E230" s="5"/>
      <c r="F230" s="5" t="s">
        <v>28</v>
      </c>
      <c r="G230" s="5" t="s">
        <v>24</v>
      </c>
      <c r="H230" s="5" t="s">
        <v>21</v>
      </c>
      <c r="I230" s="5" t="s">
        <v>19</v>
      </c>
      <c r="J230" s="5" t="s">
        <v>16</v>
      </c>
      <c r="K230" s="5">
        <v>11204.560176188599</v>
      </c>
      <c r="L230" s="5">
        <v>11301.334369737</v>
      </c>
      <c r="M230" s="5">
        <v>11398.108563285399</v>
      </c>
      <c r="N230" s="5">
        <v>11591.656950382199</v>
      </c>
      <c r="O230" s="5">
        <v>11785.205337478899</v>
      </c>
      <c r="P230" s="5" t="s">
        <v>17</v>
      </c>
      <c r="Q230" s="5" t="s">
        <v>17</v>
      </c>
      <c r="R230" s="5" t="s">
        <v>17</v>
      </c>
      <c r="S230" s="5" t="s">
        <v>17</v>
      </c>
      <c r="T230" s="5" t="s">
        <v>17</v>
      </c>
      <c r="U230" s="5" t="s">
        <v>17</v>
      </c>
      <c r="V230" s="5" t="s">
        <v>17</v>
      </c>
    </row>
    <row r="231" spans="5:22" x14ac:dyDescent="0.55000000000000004">
      <c r="E231" s="5"/>
      <c r="F231" s="5" t="s">
        <v>28</v>
      </c>
      <c r="G231" s="5" t="s">
        <v>24</v>
      </c>
      <c r="H231" s="5" t="s">
        <v>21</v>
      </c>
      <c r="I231" s="5" t="s">
        <v>19</v>
      </c>
      <c r="J231" s="5" t="s">
        <v>18</v>
      </c>
      <c r="K231" s="5">
        <v>17204.560176188599</v>
      </c>
      <c r="L231" s="5">
        <v>17301.334369737</v>
      </c>
      <c r="M231" s="5">
        <v>17398.108563285401</v>
      </c>
      <c r="N231" s="5">
        <v>17591.656950382199</v>
      </c>
      <c r="O231" s="5">
        <v>17785.205337478899</v>
      </c>
      <c r="P231" s="5" t="s">
        <v>17</v>
      </c>
      <c r="Q231" s="5" t="s">
        <v>17</v>
      </c>
      <c r="R231" s="5" t="s">
        <v>17</v>
      </c>
      <c r="S231" s="5" t="s">
        <v>17</v>
      </c>
      <c r="T231" s="5" t="s">
        <v>17</v>
      </c>
      <c r="U231" s="5" t="s">
        <v>17</v>
      </c>
      <c r="V231" s="5" t="s">
        <v>17</v>
      </c>
    </row>
    <row r="232" spans="5:22" x14ac:dyDescent="0.55000000000000004">
      <c r="E232" s="5"/>
      <c r="F232" s="5" t="s">
        <v>28</v>
      </c>
      <c r="G232" s="5" t="s">
        <v>24</v>
      </c>
      <c r="H232" s="5" t="s">
        <v>21</v>
      </c>
      <c r="I232" s="5" t="s">
        <v>20</v>
      </c>
      <c r="J232" s="5" t="s">
        <v>16</v>
      </c>
      <c r="K232" s="5">
        <v>11204.560176188599</v>
      </c>
      <c r="L232" s="5">
        <v>11301.334369737</v>
      </c>
      <c r="M232" s="5">
        <v>11398.108563285399</v>
      </c>
      <c r="N232" s="5">
        <v>11591.656950382199</v>
      </c>
      <c r="O232" s="5">
        <v>11785.205337478899</v>
      </c>
      <c r="P232" s="5">
        <v>11978.753724575699</v>
      </c>
      <c r="Q232" s="5">
        <v>12118.538670812301</v>
      </c>
      <c r="R232" s="5">
        <v>12258.3236170488</v>
      </c>
      <c r="S232" s="5">
        <v>12957.2483482316</v>
      </c>
      <c r="T232" s="5">
        <v>13656.1730794144</v>
      </c>
      <c r="U232" s="5">
        <v>14355.097810597201</v>
      </c>
      <c r="V232" s="5" t="s">
        <v>17</v>
      </c>
    </row>
    <row r="233" spans="5:22" x14ac:dyDescent="0.55000000000000004">
      <c r="F233" t="s">
        <v>28</v>
      </c>
      <c r="G233" t="s">
        <v>24</v>
      </c>
      <c r="H233" t="s">
        <v>21</v>
      </c>
      <c r="I233" t="s">
        <v>20</v>
      </c>
      <c r="J233" t="s">
        <v>18</v>
      </c>
      <c r="K233">
        <v>19204.560176188599</v>
      </c>
      <c r="L233">
        <v>19301.334369737</v>
      </c>
      <c r="M233">
        <v>19398.108563285401</v>
      </c>
      <c r="N233">
        <v>19591.656950382199</v>
      </c>
      <c r="O233">
        <v>19785.205337478899</v>
      </c>
      <c r="P233">
        <v>19978.753724575701</v>
      </c>
      <c r="Q233">
        <v>20118.538670812301</v>
      </c>
      <c r="R233">
        <v>20258.323617048802</v>
      </c>
      <c r="S233">
        <v>20957.248348231598</v>
      </c>
      <c r="T233">
        <v>21656.173079414399</v>
      </c>
      <c r="U233">
        <v>22355.097810597199</v>
      </c>
      <c r="V233" t="s">
        <v>17</v>
      </c>
    </row>
    <row r="234" spans="5:22" x14ac:dyDescent="0.55000000000000004">
      <c r="F234" t="s">
        <v>28</v>
      </c>
      <c r="G234" t="s">
        <v>25</v>
      </c>
      <c r="H234" t="s">
        <v>14</v>
      </c>
      <c r="I234" t="s">
        <v>15</v>
      </c>
      <c r="J234" t="s">
        <v>16</v>
      </c>
      <c r="K234" t="s">
        <v>17</v>
      </c>
      <c r="L234">
        <v>13920.715118538699</v>
      </c>
      <c r="M234">
        <v>14017.4893120871</v>
      </c>
      <c r="N234">
        <v>14211.0376991838</v>
      </c>
      <c r="O234">
        <v>14404.5860862806</v>
      </c>
      <c r="P234">
        <v>14598.1344733774</v>
      </c>
      <c r="Q234">
        <v>14737.9194196139</v>
      </c>
      <c r="R234">
        <v>14877.704365850501</v>
      </c>
      <c r="S234">
        <v>15576.629097033299</v>
      </c>
      <c r="T234">
        <v>16275.5538282161</v>
      </c>
      <c r="U234">
        <v>16974.4785593989</v>
      </c>
      <c r="V234">
        <v>17813.188236818201</v>
      </c>
    </row>
    <row r="235" spans="5:22" x14ac:dyDescent="0.55000000000000004">
      <c r="F235" t="s">
        <v>28</v>
      </c>
      <c r="G235" t="s">
        <v>25</v>
      </c>
      <c r="H235" t="s">
        <v>14</v>
      </c>
      <c r="I235" t="s">
        <v>15</v>
      </c>
      <c r="J235" t="s">
        <v>18</v>
      </c>
      <c r="K235" t="s">
        <v>17</v>
      </c>
      <c r="L235">
        <v>13920.715118538699</v>
      </c>
      <c r="M235">
        <v>14017.4893120871</v>
      </c>
      <c r="N235">
        <v>14211.0376991838</v>
      </c>
      <c r="O235">
        <v>14404.5860862806</v>
      </c>
      <c r="P235">
        <v>14598.1344733774</v>
      </c>
      <c r="Q235">
        <v>14737.9194196139</v>
      </c>
      <c r="R235">
        <v>14877.704365850501</v>
      </c>
      <c r="S235">
        <v>15576.629097033299</v>
      </c>
      <c r="T235">
        <v>16275.5538282161</v>
      </c>
      <c r="U235">
        <v>16974.4785593989</v>
      </c>
      <c r="V235">
        <v>17813.188236818201</v>
      </c>
    </row>
    <row r="236" spans="5:22" x14ac:dyDescent="0.55000000000000004">
      <c r="F236" t="s">
        <v>28</v>
      </c>
      <c r="G236" t="s">
        <v>25</v>
      </c>
      <c r="H236" t="s">
        <v>14</v>
      </c>
      <c r="I236" t="s">
        <v>19</v>
      </c>
      <c r="J236" t="s">
        <v>16</v>
      </c>
      <c r="K236" t="s">
        <v>17</v>
      </c>
      <c r="L236" t="s">
        <v>17</v>
      </c>
      <c r="M236" t="s">
        <v>17</v>
      </c>
      <c r="N236" t="s">
        <v>17</v>
      </c>
      <c r="O236">
        <v>14404.5860862806</v>
      </c>
      <c r="P236">
        <v>14598.1344733774</v>
      </c>
      <c r="Q236">
        <v>14737.9194196139</v>
      </c>
      <c r="R236">
        <v>14877.704365850501</v>
      </c>
      <c r="S236">
        <v>15576.629097033299</v>
      </c>
      <c r="T236">
        <v>16275.5538282161</v>
      </c>
      <c r="U236">
        <v>16974.4785593989</v>
      </c>
      <c r="V236">
        <v>17813.188236818201</v>
      </c>
    </row>
    <row r="237" spans="5:22" x14ac:dyDescent="0.55000000000000004">
      <c r="F237" t="s">
        <v>28</v>
      </c>
      <c r="G237" t="s">
        <v>25</v>
      </c>
      <c r="H237" t="s">
        <v>14</v>
      </c>
      <c r="I237" t="s">
        <v>19</v>
      </c>
      <c r="J237" t="s">
        <v>18</v>
      </c>
      <c r="K237" t="s">
        <v>17</v>
      </c>
      <c r="L237" t="s">
        <v>17</v>
      </c>
      <c r="M237" t="s">
        <v>17</v>
      </c>
      <c r="N237" t="s">
        <v>17</v>
      </c>
      <c r="O237">
        <v>14404.5860862806</v>
      </c>
      <c r="P237">
        <v>14598.1344733774</v>
      </c>
      <c r="Q237">
        <v>14737.9194196139</v>
      </c>
      <c r="R237">
        <v>14877.704365850501</v>
      </c>
      <c r="S237">
        <v>15576.629097033299</v>
      </c>
      <c r="T237">
        <v>16275.5538282161</v>
      </c>
      <c r="U237">
        <v>16974.4785593989</v>
      </c>
      <c r="V237">
        <v>17813.188236818201</v>
      </c>
    </row>
    <row r="238" spans="5:22" x14ac:dyDescent="0.55000000000000004">
      <c r="F238" t="s">
        <v>28</v>
      </c>
      <c r="G238" t="s">
        <v>25</v>
      </c>
      <c r="H238" t="s">
        <v>14</v>
      </c>
      <c r="I238" t="s">
        <v>20</v>
      </c>
      <c r="J238" t="s">
        <v>16</v>
      </c>
      <c r="K238" t="s">
        <v>17</v>
      </c>
      <c r="L238" t="s">
        <v>17</v>
      </c>
      <c r="M238" t="s">
        <v>17</v>
      </c>
      <c r="N238" t="s">
        <v>17</v>
      </c>
      <c r="O238" t="s">
        <v>17</v>
      </c>
      <c r="P238" t="s">
        <v>17</v>
      </c>
      <c r="Q238">
        <v>14737.9194196139</v>
      </c>
      <c r="R238">
        <v>14877.704365850501</v>
      </c>
      <c r="S238">
        <v>15576.629097033299</v>
      </c>
      <c r="T238">
        <v>16275.5538282161</v>
      </c>
      <c r="U238">
        <v>16974.4785593989</v>
      </c>
      <c r="V238">
        <v>17813.188236818201</v>
      </c>
    </row>
    <row r="239" spans="5:22" x14ac:dyDescent="0.55000000000000004">
      <c r="F239" t="s">
        <v>28</v>
      </c>
      <c r="G239" t="s">
        <v>25</v>
      </c>
      <c r="H239" t="s">
        <v>14</v>
      </c>
      <c r="I239" t="s">
        <v>20</v>
      </c>
      <c r="J239" t="s">
        <v>18</v>
      </c>
      <c r="K239" t="s">
        <v>17</v>
      </c>
      <c r="L239" t="s">
        <v>17</v>
      </c>
      <c r="M239" t="s">
        <v>17</v>
      </c>
      <c r="N239" t="s">
        <v>17</v>
      </c>
      <c r="O239" t="s">
        <v>17</v>
      </c>
      <c r="P239" t="s">
        <v>17</v>
      </c>
      <c r="Q239">
        <v>14737.9194196139</v>
      </c>
      <c r="R239">
        <v>14877.704365850501</v>
      </c>
      <c r="S239">
        <v>15576.629097033299</v>
      </c>
      <c r="T239">
        <v>16275.5538282161</v>
      </c>
      <c r="U239">
        <v>16974.4785593989</v>
      </c>
      <c r="V239">
        <v>17813.188236818201</v>
      </c>
    </row>
    <row r="240" spans="5:22" x14ac:dyDescent="0.55000000000000004">
      <c r="F240" t="s">
        <v>28</v>
      </c>
      <c r="G240" t="s">
        <v>25</v>
      </c>
      <c r="H240" t="s">
        <v>21</v>
      </c>
      <c r="I240" t="s">
        <v>15</v>
      </c>
      <c r="J240" t="s">
        <v>16</v>
      </c>
      <c r="K240">
        <v>12823.9409249903</v>
      </c>
      <c r="L240">
        <v>12920.715118538699</v>
      </c>
      <c r="M240">
        <v>13017.4893120871</v>
      </c>
      <c r="N240" t="s">
        <v>17</v>
      </c>
      <c r="O240" t="s">
        <v>17</v>
      </c>
      <c r="P240" t="s">
        <v>17</v>
      </c>
      <c r="Q240" t="s">
        <v>17</v>
      </c>
      <c r="R240" t="s">
        <v>17</v>
      </c>
      <c r="S240" t="s">
        <v>17</v>
      </c>
      <c r="T240" t="s">
        <v>17</v>
      </c>
      <c r="U240" t="s">
        <v>17</v>
      </c>
      <c r="V240" t="s">
        <v>17</v>
      </c>
    </row>
    <row r="241" spans="6:22" x14ac:dyDescent="0.55000000000000004">
      <c r="F241" t="s">
        <v>28</v>
      </c>
      <c r="G241" t="s">
        <v>25</v>
      </c>
      <c r="H241" t="s">
        <v>21</v>
      </c>
      <c r="I241" t="s">
        <v>15</v>
      </c>
      <c r="J241" t="s">
        <v>18</v>
      </c>
      <c r="K241">
        <v>18823.9409249903</v>
      </c>
      <c r="L241">
        <v>18920.715118538701</v>
      </c>
      <c r="M241">
        <v>19017.489312087098</v>
      </c>
      <c r="N241" t="s">
        <v>17</v>
      </c>
      <c r="O241" t="s">
        <v>17</v>
      </c>
      <c r="P241" t="s">
        <v>17</v>
      </c>
      <c r="Q241" t="s">
        <v>17</v>
      </c>
      <c r="R241" t="s">
        <v>17</v>
      </c>
      <c r="S241" t="s">
        <v>17</v>
      </c>
      <c r="T241" t="s">
        <v>17</v>
      </c>
      <c r="U241" t="s">
        <v>17</v>
      </c>
      <c r="V241" t="s">
        <v>17</v>
      </c>
    </row>
    <row r="242" spans="6:22" x14ac:dyDescent="0.55000000000000004">
      <c r="F242" t="s">
        <v>28</v>
      </c>
      <c r="G242" t="s">
        <v>25</v>
      </c>
      <c r="H242" t="s">
        <v>21</v>
      </c>
      <c r="I242" t="s">
        <v>19</v>
      </c>
      <c r="J242" t="s">
        <v>16</v>
      </c>
      <c r="K242">
        <v>12823.9409249903</v>
      </c>
      <c r="L242">
        <v>12920.715118538699</v>
      </c>
      <c r="M242">
        <v>13017.4893120871</v>
      </c>
      <c r="N242">
        <v>13211.0376991838</v>
      </c>
      <c r="O242">
        <v>13404.5860862806</v>
      </c>
      <c r="P242" t="s">
        <v>17</v>
      </c>
      <c r="Q242" t="s">
        <v>17</v>
      </c>
      <c r="R242" t="s">
        <v>17</v>
      </c>
      <c r="S242" t="s">
        <v>17</v>
      </c>
      <c r="T242" t="s">
        <v>17</v>
      </c>
      <c r="U242" t="s">
        <v>17</v>
      </c>
      <c r="V242" t="s">
        <v>17</v>
      </c>
    </row>
    <row r="243" spans="6:22" x14ac:dyDescent="0.55000000000000004">
      <c r="F243" t="s">
        <v>28</v>
      </c>
      <c r="G243" t="s">
        <v>25</v>
      </c>
      <c r="H243" t="s">
        <v>21</v>
      </c>
      <c r="I243" t="s">
        <v>19</v>
      </c>
      <c r="J243" t="s">
        <v>18</v>
      </c>
      <c r="K243">
        <v>18823.9409249903</v>
      </c>
      <c r="L243">
        <v>18920.715118538701</v>
      </c>
      <c r="M243">
        <v>19017.489312087098</v>
      </c>
      <c r="N243">
        <v>19211.037699183798</v>
      </c>
      <c r="O243">
        <v>19404.5860862806</v>
      </c>
      <c r="P243" t="s">
        <v>17</v>
      </c>
      <c r="Q243" t="s">
        <v>17</v>
      </c>
      <c r="R243" t="s">
        <v>17</v>
      </c>
      <c r="S243" t="s">
        <v>17</v>
      </c>
      <c r="T243" t="s">
        <v>17</v>
      </c>
      <c r="U243" t="s">
        <v>17</v>
      </c>
      <c r="V243" t="s">
        <v>17</v>
      </c>
    </row>
    <row r="244" spans="6:22" x14ac:dyDescent="0.55000000000000004">
      <c r="F244" t="s">
        <v>28</v>
      </c>
      <c r="G244" t="s">
        <v>25</v>
      </c>
      <c r="H244" t="s">
        <v>21</v>
      </c>
      <c r="I244" t="s">
        <v>20</v>
      </c>
      <c r="J244" t="s">
        <v>16</v>
      </c>
      <c r="K244">
        <v>12823.9409249903</v>
      </c>
      <c r="L244">
        <v>12920.715118538699</v>
      </c>
      <c r="M244">
        <v>13017.4893120871</v>
      </c>
      <c r="N244">
        <v>13211.0376991838</v>
      </c>
      <c r="O244">
        <v>13404.5860862806</v>
      </c>
      <c r="P244">
        <v>13598.1344733774</v>
      </c>
      <c r="Q244">
        <v>13737.9194196139</v>
      </c>
      <c r="R244">
        <v>13877.704365850501</v>
      </c>
      <c r="S244">
        <v>14576.629097033299</v>
      </c>
      <c r="T244">
        <v>15275.5538282161</v>
      </c>
      <c r="U244">
        <v>15974.4785593989</v>
      </c>
      <c r="V244" t="s">
        <v>17</v>
      </c>
    </row>
    <row r="245" spans="6:22" x14ac:dyDescent="0.55000000000000004">
      <c r="F245" t="s">
        <v>28</v>
      </c>
      <c r="G245" t="s">
        <v>25</v>
      </c>
      <c r="H245" t="s">
        <v>21</v>
      </c>
      <c r="I245" t="s">
        <v>20</v>
      </c>
      <c r="J245" t="s">
        <v>18</v>
      </c>
      <c r="K245">
        <v>20823.9409249903</v>
      </c>
      <c r="L245">
        <v>20920.715118538701</v>
      </c>
      <c r="M245">
        <v>21017.489312087098</v>
      </c>
      <c r="N245">
        <v>21211.037699183798</v>
      </c>
      <c r="O245">
        <v>21404.5860862806</v>
      </c>
      <c r="P245">
        <v>21598.134473377399</v>
      </c>
      <c r="Q245">
        <v>21737.9194196139</v>
      </c>
      <c r="R245">
        <v>21877.704365850499</v>
      </c>
      <c r="S245">
        <v>22576.629097033299</v>
      </c>
      <c r="T245">
        <v>23275.5538282161</v>
      </c>
      <c r="U245">
        <v>23974.4785593989</v>
      </c>
      <c r="V245" t="s">
        <v>17</v>
      </c>
    </row>
  </sheetData>
  <mergeCells count="1">
    <mergeCell ref="K3:V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3C721-EA93-4B00-ADA7-BA8BA13DF6C1}">
  <dimension ref="E3:W245"/>
  <sheetViews>
    <sheetView zoomScale="80" zoomScaleNormal="80" workbookViewId="0">
      <selection activeCell="R35" sqref="R35"/>
    </sheetView>
  </sheetViews>
  <sheetFormatPr defaultRowHeight="14.4" x14ac:dyDescent="0.55000000000000004"/>
  <sheetData>
    <row r="3" spans="6:23" x14ac:dyDescent="0.55000000000000004">
      <c r="K3" s="42" t="s">
        <v>29</v>
      </c>
      <c r="L3" s="42"/>
      <c r="M3" s="42"/>
      <c r="N3" s="42"/>
      <c r="O3" s="42"/>
      <c r="P3" s="42"/>
      <c r="Q3" s="42"/>
      <c r="R3" s="42"/>
      <c r="S3" s="42"/>
      <c r="T3" s="42"/>
      <c r="U3" s="42"/>
      <c r="V3" s="42"/>
    </row>
    <row r="4" spans="6:23" x14ac:dyDescent="0.55000000000000004">
      <c r="K4" s="1">
        <v>0</v>
      </c>
      <c r="L4" s="1">
        <v>1</v>
      </c>
      <c r="M4" s="1">
        <v>2</v>
      </c>
      <c r="N4" s="1">
        <v>4</v>
      </c>
      <c r="O4" s="1">
        <v>6</v>
      </c>
      <c r="P4" s="1">
        <v>8</v>
      </c>
      <c r="Q4" s="1">
        <v>9</v>
      </c>
      <c r="R4" s="1">
        <v>10</v>
      </c>
      <c r="S4" s="1">
        <v>15</v>
      </c>
      <c r="T4" s="1">
        <v>20</v>
      </c>
      <c r="U4" s="1">
        <v>25</v>
      </c>
      <c r="V4" s="1">
        <v>31</v>
      </c>
    </row>
    <row r="5" spans="6:23" x14ac:dyDescent="0.55000000000000004">
      <c r="K5" t="s">
        <v>0</v>
      </c>
      <c r="L5" t="s">
        <v>1</v>
      </c>
      <c r="M5" t="s">
        <v>2</v>
      </c>
      <c r="N5" t="s">
        <v>3</v>
      </c>
      <c r="O5" t="s">
        <v>4</v>
      </c>
      <c r="P5" t="s">
        <v>5</v>
      </c>
      <c r="Q5" t="s">
        <v>6</v>
      </c>
      <c r="R5" t="s">
        <v>7</v>
      </c>
      <c r="S5" t="s">
        <v>8</v>
      </c>
      <c r="T5" t="s">
        <v>9</v>
      </c>
      <c r="U5" t="s">
        <v>10</v>
      </c>
      <c r="V5" t="s">
        <v>11</v>
      </c>
    </row>
    <row r="6" spans="6:23" x14ac:dyDescent="0.55000000000000004">
      <c r="F6" s="13" t="s">
        <v>12</v>
      </c>
      <c r="G6" s="13" t="s">
        <v>13</v>
      </c>
      <c r="H6" s="13" t="s">
        <v>14</v>
      </c>
      <c r="I6" s="13" t="s">
        <v>15</v>
      </c>
      <c r="J6" s="13" t="s">
        <v>16</v>
      </c>
      <c r="K6" s="13" t="s">
        <v>17</v>
      </c>
      <c r="L6" s="13">
        <v>8000</v>
      </c>
      <c r="M6" s="13">
        <v>8000</v>
      </c>
      <c r="N6" s="13">
        <v>8000</v>
      </c>
      <c r="O6" s="13">
        <v>8000</v>
      </c>
      <c r="P6" s="13">
        <v>8000</v>
      </c>
      <c r="Q6" s="13">
        <v>8000</v>
      </c>
      <c r="R6" s="13">
        <v>8000</v>
      </c>
      <c r="S6" s="13">
        <v>8582.9770695685893</v>
      </c>
      <c r="T6" s="13">
        <v>9443.1921233320409</v>
      </c>
      <c r="U6" s="13">
        <v>10303.4071770955</v>
      </c>
      <c r="V6" s="13">
        <v>11335.665241611599</v>
      </c>
    </row>
    <row r="7" spans="6:23" x14ac:dyDescent="0.55000000000000004">
      <c r="F7" s="13" t="s">
        <v>12</v>
      </c>
      <c r="G7" s="13" t="s">
        <v>13</v>
      </c>
      <c r="H7" s="13" t="s">
        <v>14</v>
      </c>
      <c r="I7" s="13" t="s">
        <v>15</v>
      </c>
      <c r="J7" s="13" t="s">
        <v>18</v>
      </c>
      <c r="K7" s="13" t="s">
        <v>17</v>
      </c>
      <c r="L7" s="13">
        <v>8000</v>
      </c>
      <c r="M7" s="13">
        <v>8000</v>
      </c>
      <c r="N7" s="13">
        <v>8000</v>
      </c>
      <c r="O7" s="13">
        <v>8000</v>
      </c>
      <c r="P7" s="13">
        <v>8000</v>
      </c>
      <c r="Q7" s="13">
        <v>8000</v>
      </c>
      <c r="R7" s="13">
        <v>8000</v>
      </c>
      <c r="S7" s="13">
        <v>8582.9770695686002</v>
      </c>
      <c r="T7" s="13">
        <v>9443.1921233320409</v>
      </c>
      <c r="U7" s="13">
        <v>10303.4071770955</v>
      </c>
      <c r="V7" s="13">
        <v>11335.665241611599</v>
      </c>
    </row>
    <row r="8" spans="6:23" x14ac:dyDescent="0.55000000000000004">
      <c r="F8" s="13" t="s">
        <v>12</v>
      </c>
      <c r="G8" s="13" t="s">
        <v>13</v>
      </c>
      <c r="H8" s="13" t="s">
        <v>14</v>
      </c>
      <c r="I8" s="13" t="s">
        <v>19</v>
      </c>
      <c r="J8" s="13" t="s">
        <v>16</v>
      </c>
      <c r="K8" s="13" t="s">
        <v>17</v>
      </c>
      <c r="L8" s="13" t="s">
        <v>17</v>
      </c>
      <c r="M8" s="13" t="s">
        <v>17</v>
      </c>
      <c r="N8" s="13" t="s">
        <v>17</v>
      </c>
      <c r="O8" s="13">
        <v>8000</v>
      </c>
      <c r="P8" s="13">
        <v>8000</v>
      </c>
      <c r="Q8" s="13">
        <v>8000</v>
      </c>
      <c r="R8" s="13">
        <v>8000</v>
      </c>
      <c r="S8" s="13">
        <v>8582.9770695686002</v>
      </c>
      <c r="T8" s="13">
        <v>9443.1921233320409</v>
      </c>
      <c r="U8" s="13">
        <v>10303.4071770955</v>
      </c>
      <c r="V8" s="13">
        <v>11335.665241611599</v>
      </c>
    </row>
    <row r="9" spans="6:23" x14ac:dyDescent="0.55000000000000004">
      <c r="F9" s="13" t="s">
        <v>12</v>
      </c>
      <c r="G9" s="13" t="s">
        <v>13</v>
      </c>
      <c r="H9" s="13" t="s">
        <v>14</v>
      </c>
      <c r="I9" s="13" t="s">
        <v>19</v>
      </c>
      <c r="J9" s="13" t="s">
        <v>18</v>
      </c>
      <c r="K9" s="13" t="s">
        <v>17</v>
      </c>
      <c r="L9" s="13" t="s">
        <v>17</v>
      </c>
      <c r="M9" s="13" t="s">
        <v>17</v>
      </c>
      <c r="N9" s="13" t="s">
        <v>17</v>
      </c>
      <c r="O9" s="13">
        <v>8000</v>
      </c>
      <c r="P9" s="13">
        <v>8000</v>
      </c>
      <c r="Q9" s="13">
        <v>8000</v>
      </c>
      <c r="R9" s="13">
        <v>8000</v>
      </c>
      <c r="S9" s="13">
        <v>8582.9770695686002</v>
      </c>
      <c r="T9" s="13">
        <v>9443.1921233320409</v>
      </c>
      <c r="U9" s="13">
        <v>10303.4071770955</v>
      </c>
      <c r="V9" s="13">
        <v>11335.665241611599</v>
      </c>
    </row>
    <row r="10" spans="6:23" x14ac:dyDescent="0.55000000000000004">
      <c r="F10" s="13" t="s">
        <v>12</v>
      </c>
      <c r="G10" s="13" t="s">
        <v>13</v>
      </c>
      <c r="H10" s="13" t="s">
        <v>14</v>
      </c>
      <c r="I10" s="13" t="s">
        <v>20</v>
      </c>
      <c r="J10" s="13" t="s">
        <v>16</v>
      </c>
      <c r="K10" s="13" t="s">
        <v>17</v>
      </c>
      <c r="L10" s="13" t="s">
        <v>17</v>
      </c>
      <c r="M10" s="13" t="s">
        <v>17</v>
      </c>
      <c r="N10" s="13" t="s">
        <v>17</v>
      </c>
      <c r="O10" s="13" t="s">
        <v>17</v>
      </c>
      <c r="P10" s="13" t="s">
        <v>17</v>
      </c>
      <c r="Q10" s="13">
        <v>8000</v>
      </c>
      <c r="R10" s="13">
        <v>8000</v>
      </c>
      <c r="S10" s="13">
        <v>8582.9770695686002</v>
      </c>
      <c r="T10" s="13">
        <v>9443.1921233320409</v>
      </c>
      <c r="U10" s="13">
        <v>10303.4071770955</v>
      </c>
      <c r="V10" s="13">
        <v>11335.665241611599</v>
      </c>
    </row>
    <row r="11" spans="6:23" x14ac:dyDescent="0.55000000000000004">
      <c r="F11" s="13" t="s">
        <v>12</v>
      </c>
      <c r="G11" s="13" t="s">
        <v>13</v>
      </c>
      <c r="H11" s="13" t="s">
        <v>14</v>
      </c>
      <c r="I11" s="13" t="s">
        <v>20</v>
      </c>
      <c r="J11" s="13" t="s">
        <v>18</v>
      </c>
      <c r="K11" s="13" t="s">
        <v>17</v>
      </c>
      <c r="L11" s="13" t="s">
        <v>17</v>
      </c>
      <c r="M11" s="13" t="s">
        <v>17</v>
      </c>
      <c r="N11" s="13" t="s">
        <v>17</v>
      </c>
      <c r="O11" s="13" t="s">
        <v>17</v>
      </c>
      <c r="P11" s="13" t="s">
        <v>17</v>
      </c>
      <c r="Q11" s="13">
        <v>8000</v>
      </c>
      <c r="R11" s="13">
        <v>8000</v>
      </c>
      <c r="S11" s="13">
        <v>8582.9770695686002</v>
      </c>
      <c r="T11" s="13">
        <v>9443.1921233320409</v>
      </c>
      <c r="U11" s="13">
        <v>10303.4071770955</v>
      </c>
      <c r="V11" s="13">
        <v>11335.665241611599</v>
      </c>
    </row>
    <row r="12" spans="6:23" x14ac:dyDescent="0.55000000000000004">
      <c r="F12" s="13" t="s">
        <v>12</v>
      </c>
      <c r="G12" s="13" t="s">
        <v>13</v>
      </c>
      <c r="H12" s="13" t="s">
        <v>21</v>
      </c>
      <c r="I12" s="13" t="s">
        <v>15</v>
      </c>
      <c r="J12" s="13" t="s">
        <v>16</v>
      </c>
      <c r="K12" s="13">
        <v>8000</v>
      </c>
      <c r="L12" s="13">
        <v>8000</v>
      </c>
      <c r="M12" s="13">
        <v>8000</v>
      </c>
      <c r="N12" s="13" t="s">
        <v>17</v>
      </c>
      <c r="O12" s="13" t="s">
        <v>17</v>
      </c>
      <c r="P12" s="13" t="s">
        <v>17</v>
      </c>
      <c r="Q12" s="13" t="s">
        <v>17</v>
      </c>
      <c r="R12" s="13" t="s">
        <v>17</v>
      </c>
      <c r="S12" s="13" t="s">
        <v>17</v>
      </c>
      <c r="T12" s="13" t="s">
        <v>17</v>
      </c>
      <c r="U12" s="13" t="s">
        <v>17</v>
      </c>
      <c r="V12" s="13" t="s">
        <v>17</v>
      </c>
    </row>
    <row r="13" spans="6:23" x14ac:dyDescent="0.55000000000000004">
      <c r="F13" s="13" t="s">
        <v>12</v>
      </c>
      <c r="G13" s="13" t="s">
        <v>13</v>
      </c>
      <c r="H13" s="13" t="s">
        <v>21</v>
      </c>
      <c r="I13" s="13" t="s">
        <v>15</v>
      </c>
      <c r="J13" s="13" t="s">
        <v>18</v>
      </c>
      <c r="K13" s="13">
        <v>13003.4978624174</v>
      </c>
      <c r="L13" s="13">
        <v>8000</v>
      </c>
      <c r="M13" s="13">
        <v>8000</v>
      </c>
      <c r="N13" s="13" t="s">
        <v>17</v>
      </c>
      <c r="O13" s="13" t="s">
        <v>17</v>
      </c>
      <c r="P13" s="13" t="s">
        <v>17</v>
      </c>
      <c r="Q13" s="13" t="s">
        <v>17</v>
      </c>
      <c r="R13" s="13" t="s">
        <v>17</v>
      </c>
      <c r="S13" s="13" t="s">
        <v>17</v>
      </c>
      <c r="T13" s="13" t="s">
        <v>17</v>
      </c>
      <c r="U13" s="13" t="s">
        <v>17</v>
      </c>
      <c r="V13" s="13" t="s">
        <v>17</v>
      </c>
      <c r="W13" s="4"/>
    </row>
    <row r="14" spans="6:23" x14ac:dyDescent="0.55000000000000004">
      <c r="F14" s="13" t="s">
        <v>12</v>
      </c>
      <c r="G14" s="13" t="s">
        <v>13</v>
      </c>
      <c r="H14" s="13" t="s">
        <v>21</v>
      </c>
      <c r="I14" s="13" t="s">
        <v>19</v>
      </c>
      <c r="J14" s="13" t="s">
        <v>16</v>
      </c>
      <c r="K14" s="13">
        <v>8000</v>
      </c>
      <c r="L14" s="13">
        <v>8000</v>
      </c>
      <c r="M14" s="13">
        <v>8000</v>
      </c>
      <c r="N14" s="13">
        <v>8000</v>
      </c>
      <c r="O14" s="13">
        <v>8000</v>
      </c>
      <c r="P14" s="13" t="s">
        <v>17</v>
      </c>
      <c r="Q14" s="13" t="s">
        <v>17</v>
      </c>
      <c r="R14" s="13" t="s">
        <v>17</v>
      </c>
      <c r="S14" s="13" t="s">
        <v>17</v>
      </c>
      <c r="T14" s="13" t="s">
        <v>17</v>
      </c>
      <c r="U14" s="13" t="s">
        <v>17</v>
      </c>
      <c r="V14" s="13" t="s">
        <v>17</v>
      </c>
    </row>
    <row r="15" spans="6:23" x14ac:dyDescent="0.55000000000000004">
      <c r="F15" s="13" t="s">
        <v>12</v>
      </c>
      <c r="G15" s="13" t="s">
        <v>13</v>
      </c>
      <c r="H15" s="13" t="s">
        <v>21</v>
      </c>
      <c r="I15" s="13" t="s">
        <v>19</v>
      </c>
      <c r="J15" s="13" t="s">
        <v>18</v>
      </c>
      <c r="K15" s="13">
        <v>13003.4978624174</v>
      </c>
      <c r="L15" s="13">
        <v>8000</v>
      </c>
      <c r="M15" s="13">
        <v>8000</v>
      </c>
      <c r="N15" s="13">
        <v>8000</v>
      </c>
      <c r="O15" s="13">
        <v>8000</v>
      </c>
      <c r="P15" s="13" t="s">
        <v>17</v>
      </c>
      <c r="Q15" s="13" t="s">
        <v>17</v>
      </c>
      <c r="R15" s="13" t="s">
        <v>17</v>
      </c>
      <c r="S15" s="13" t="s">
        <v>17</v>
      </c>
      <c r="T15" s="13" t="s">
        <v>17</v>
      </c>
      <c r="U15" s="13" t="s">
        <v>17</v>
      </c>
      <c r="V15" s="13" t="s">
        <v>17</v>
      </c>
    </row>
    <row r="16" spans="6:23" x14ac:dyDescent="0.55000000000000004">
      <c r="F16" s="13" t="s">
        <v>12</v>
      </c>
      <c r="G16" s="13" t="s">
        <v>13</v>
      </c>
      <c r="H16" s="13" t="s">
        <v>21</v>
      </c>
      <c r="I16" s="13" t="s">
        <v>20</v>
      </c>
      <c r="J16" s="13" t="s">
        <v>16</v>
      </c>
      <c r="K16" s="13">
        <v>8000</v>
      </c>
      <c r="L16" s="13">
        <v>8000</v>
      </c>
      <c r="M16" s="13">
        <v>8000</v>
      </c>
      <c r="N16" s="13">
        <v>8000</v>
      </c>
      <c r="O16" s="13">
        <v>8000</v>
      </c>
      <c r="P16" s="13">
        <v>8000</v>
      </c>
      <c r="Q16" s="13">
        <v>8000</v>
      </c>
      <c r="R16" s="13">
        <v>8000</v>
      </c>
      <c r="S16" s="13">
        <v>8582.9770695685893</v>
      </c>
      <c r="T16" s="13">
        <v>9443.1921233320409</v>
      </c>
      <c r="U16" s="13">
        <v>10303.4071770955</v>
      </c>
      <c r="V16" s="13" t="s">
        <v>17</v>
      </c>
    </row>
    <row r="17" spans="6:22" x14ac:dyDescent="0.55000000000000004">
      <c r="F17" s="13" t="s">
        <v>12</v>
      </c>
      <c r="G17" s="13" t="s">
        <v>13</v>
      </c>
      <c r="H17" s="13" t="s">
        <v>21</v>
      </c>
      <c r="I17" s="13" t="s">
        <v>20</v>
      </c>
      <c r="J17" s="13" t="s">
        <v>18</v>
      </c>
      <c r="K17" s="13">
        <v>13003.4978624174</v>
      </c>
      <c r="L17" s="13">
        <v>14743.8449449974</v>
      </c>
      <c r="M17" s="13">
        <v>14743.8449449974</v>
      </c>
      <c r="N17" s="13">
        <v>14743.8449449974</v>
      </c>
      <c r="O17" s="13">
        <v>14743.8449449974</v>
      </c>
      <c r="P17" s="13">
        <v>14743.8449449974</v>
      </c>
      <c r="Q17" s="13">
        <v>15050.3833515882</v>
      </c>
      <c r="R17" s="13">
        <v>15386.11589214</v>
      </c>
      <c r="S17" s="13">
        <v>16582.977069568598</v>
      </c>
      <c r="T17" s="13">
        <v>17443.192123331999</v>
      </c>
      <c r="U17" s="13">
        <v>18303.407177095502</v>
      </c>
      <c r="V17" s="13" t="s">
        <v>17</v>
      </c>
    </row>
    <row r="18" spans="6:22" x14ac:dyDescent="0.55000000000000004">
      <c r="F18" s="2" t="s">
        <v>12</v>
      </c>
      <c r="G18" s="2" t="s">
        <v>22</v>
      </c>
      <c r="H18" s="2" t="s">
        <v>14</v>
      </c>
      <c r="I18" s="2" t="s">
        <v>15</v>
      </c>
      <c r="J18" s="2" t="s">
        <v>16</v>
      </c>
      <c r="K18" s="2" t="s">
        <v>17</v>
      </c>
      <c r="L18" s="2">
        <v>8998.0567431014406</v>
      </c>
      <c r="M18" s="2">
        <v>8998.0567431014406</v>
      </c>
      <c r="N18" s="2">
        <v>8998.0567431014406</v>
      </c>
      <c r="O18" s="2">
        <v>8998.0567431014406</v>
      </c>
      <c r="P18" s="2">
        <v>8998.0567431014406</v>
      </c>
      <c r="Q18" s="2">
        <v>9170.0997538541305</v>
      </c>
      <c r="R18" s="2">
        <v>9342.1427646068096</v>
      </c>
      <c r="S18" s="2">
        <v>10202.357818370299</v>
      </c>
      <c r="T18" s="2">
        <v>11062.5728721337</v>
      </c>
      <c r="U18" s="2">
        <v>11922.787925897101</v>
      </c>
      <c r="V18" s="2">
        <v>12955.0459904133</v>
      </c>
    </row>
    <row r="19" spans="6:22" x14ac:dyDescent="0.55000000000000004">
      <c r="F19" s="2" t="s">
        <v>12</v>
      </c>
      <c r="G19" s="2" t="s">
        <v>22</v>
      </c>
      <c r="H19" s="2" t="s">
        <v>14</v>
      </c>
      <c r="I19" s="2" t="s">
        <v>15</v>
      </c>
      <c r="J19" s="2" t="s">
        <v>18</v>
      </c>
      <c r="K19" s="2" t="s">
        <v>17</v>
      </c>
      <c r="L19" s="2">
        <v>8998.0567431014406</v>
      </c>
      <c r="M19" s="2">
        <v>8998.0567431014406</v>
      </c>
      <c r="N19" s="2">
        <v>8998.0567431014406</v>
      </c>
      <c r="O19" s="2">
        <v>8998.0567431014406</v>
      </c>
      <c r="P19" s="2">
        <v>8998.0567431014406</v>
      </c>
      <c r="Q19" s="2">
        <v>9170.0997538541305</v>
      </c>
      <c r="R19" s="2">
        <v>9342.1427646068205</v>
      </c>
      <c r="S19" s="2">
        <v>10202.357818370299</v>
      </c>
      <c r="T19" s="2">
        <v>11062.5728721337</v>
      </c>
      <c r="U19" s="2">
        <v>11922.787925897101</v>
      </c>
      <c r="V19" s="2">
        <v>12955.0459904133</v>
      </c>
    </row>
    <row r="20" spans="6:22" x14ac:dyDescent="0.55000000000000004">
      <c r="F20" s="2" t="s">
        <v>12</v>
      </c>
      <c r="G20" s="2" t="s">
        <v>22</v>
      </c>
      <c r="H20" s="2" t="s">
        <v>14</v>
      </c>
      <c r="I20" s="2" t="s">
        <v>19</v>
      </c>
      <c r="J20" s="2" t="s">
        <v>16</v>
      </c>
      <c r="K20" s="2" t="s">
        <v>17</v>
      </c>
      <c r="L20" s="2" t="s">
        <v>17</v>
      </c>
      <c r="M20" s="2" t="s">
        <v>17</v>
      </c>
      <c r="N20" s="2" t="s">
        <v>17</v>
      </c>
      <c r="O20" s="2">
        <v>8998.0567431014406</v>
      </c>
      <c r="P20" s="2">
        <v>8998.0567431014406</v>
      </c>
      <c r="Q20" s="2">
        <v>9170.0997538541305</v>
      </c>
      <c r="R20" s="2">
        <v>9342.1427646068096</v>
      </c>
      <c r="S20" s="2">
        <v>10202.357818370299</v>
      </c>
      <c r="T20" s="2">
        <v>11062.5728721337</v>
      </c>
      <c r="U20" s="2">
        <v>11922.787925897101</v>
      </c>
      <c r="V20" s="2">
        <v>12955.0459904133</v>
      </c>
    </row>
    <row r="21" spans="6:22" x14ac:dyDescent="0.55000000000000004">
      <c r="F21" s="2" t="s">
        <v>12</v>
      </c>
      <c r="G21" s="2" t="s">
        <v>22</v>
      </c>
      <c r="H21" s="2" t="s">
        <v>14</v>
      </c>
      <c r="I21" s="2" t="s">
        <v>19</v>
      </c>
      <c r="J21" s="2" t="s">
        <v>18</v>
      </c>
      <c r="K21" s="2" t="s">
        <v>17</v>
      </c>
      <c r="L21" s="2" t="s">
        <v>17</v>
      </c>
      <c r="M21" s="2" t="s">
        <v>17</v>
      </c>
      <c r="N21" s="2" t="s">
        <v>17</v>
      </c>
      <c r="O21" s="2">
        <v>8998.0567431014406</v>
      </c>
      <c r="P21" s="2">
        <v>8998.0567431014406</v>
      </c>
      <c r="Q21" s="2">
        <v>9170.0997538541305</v>
      </c>
      <c r="R21" s="2">
        <v>9342.1427646068096</v>
      </c>
      <c r="S21" s="2">
        <v>10202.357818370299</v>
      </c>
      <c r="T21" s="2">
        <v>11062.5728721337</v>
      </c>
      <c r="U21" s="2">
        <v>11922.787925897101</v>
      </c>
      <c r="V21" s="2">
        <v>12955.0459904133</v>
      </c>
    </row>
    <row r="22" spans="6:22" x14ac:dyDescent="0.55000000000000004">
      <c r="F22" s="2" t="s">
        <v>12</v>
      </c>
      <c r="G22" s="2" t="s">
        <v>22</v>
      </c>
      <c r="H22" s="2" t="s">
        <v>14</v>
      </c>
      <c r="I22" s="2" t="s">
        <v>20</v>
      </c>
      <c r="J22" s="2" t="s">
        <v>16</v>
      </c>
      <c r="K22" s="2" t="s">
        <v>17</v>
      </c>
      <c r="L22" s="2" t="s">
        <v>17</v>
      </c>
      <c r="M22" s="2" t="s">
        <v>17</v>
      </c>
      <c r="N22" s="2" t="s">
        <v>17</v>
      </c>
      <c r="O22" s="2" t="s">
        <v>17</v>
      </c>
      <c r="P22" s="2" t="s">
        <v>17</v>
      </c>
      <c r="Q22" s="2">
        <v>9170.0997538541305</v>
      </c>
      <c r="R22" s="2">
        <v>9342.1427646068205</v>
      </c>
      <c r="S22" s="2">
        <v>10202.357818370299</v>
      </c>
      <c r="T22" s="2">
        <v>11062.5728721337</v>
      </c>
      <c r="U22" s="2">
        <v>11922.787925897101</v>
      </c>
      <c r="V22" s="2">
        <v>12955.0459904133</v>
      </c>
    </row>
    <row r="23" spans="6:22" x14ac:dyDescent="0.55000000000000004">
      <c r="F23" s="2" t="s">
        <v>12</v>
      </c>
      <c r="G23" s="2" t="s">
        <v>22</v>
      </c>
      <c r="H23" s="2" t="s">
        <v>14</v>
      </c>
      <c r="I23" s="2" t="s">
        <v>20</v>
      </c>
      <c r="J23" s="2" t="s">
        <v>18</v>
      </c>
      <c r="K23" s="2" t="s">
        <v>17</v>
      </c>
      <c r="L23" s="2" t="s">
        <v>17</v>
      </c>
      <c r="M23" s="2" t="s">
        <v>17</v>
      </c>
      <c r="N23" s="2" t="s">
        <v>17</v>
      </c>
      <c r="O23" s="2" t="s">
        <v>17</v>
      </c>
      <c r="P23" s="2" t="s">
        <v>17</v>
      </c>
      <c r="Q23" s="2">
        <v>9170.0997538541305</v>
      </c>
      <c r="R23" s="2">
        <v>9342.1427646068205</v>
      </c>
      <c r="S23" s="2">
        <v>10202.357818370299</v>
      </c>
      <c r="T23" s="2">
        <v>11062.5728721337</v>
      </c>
      <c r="U23" s="2">
        <v>11922.787925897101</v>
      </c>
      <c r="V23" s="2">
        <v>12955.0459904133</v>
      </c>
    </row>
    <row r="24" spans="6:22" x14ac:dyDescent="0.55000000000000004">
      <c r="F24" s="3" t="s">
        <v>12</v>
      </c>
      <c r="G24" s="3" t="s">
        <v>22</v>
      </c>
      <c r="H24" s="3" t="s">
        <v>21</v>
      </c>
      <c r="I24" s="3" t="s">
        <v>15</v>
      </c>
      <c r="J24" s="3" t="s">
        <v>16</v>
      </c>
      <c r="K24" s="3">
        <v>8000</v>
      </c>
      <c r="L24" s="9">
        <v>8998.0567431014406</v>
      </c>
      <c r="M24" s="3">
        <v>8998.0567431014406</v>
      </c>
      <c r="N24" s="3" t="s">
        <v>17</v>
      </c>
      <c r="O24" s="3" t="s">
        <v>17</v>
      </c>
      <c r="P24" s="3" t="s">
        <v>17</v>
      </c>
      <c r="Q24" s="3" t="s">
        <v>17</v>
      </c>
      <c r="R24" s="3" t="s">
        <v>17</v>
      </c>
      <c r="S24" s="3" t="s">
        <v>17</v>
      </c>
      <c r="T24" s="3" t="s">
        <v>17</v>
      </c>
      <c r="U24" s="3" t="s">
        <v>17</v>
      </c>
      <c r="V24" s="3" t="s">
        <v>17</v>
      </c>
    </row>
    <row r="25" spans="6:22" x14ac:dyDescent="0.55000000000000004">
      <c r="F25" s="3" t="s">
        <v>12</v>
      </c>
      <c r="G25" s="3" t="s">
        <v>22</v>
      </c>
      <c r="H25" s="3" t="s">
        <v>21</v>
      </c>
      <c r="I25" s="3" t="s">
        <v>15</v>
      </c>
      <c r="J25" s="3" t="s">
        <v>18</v>
      </c>
      <c r="K25" s="3">
        <v>15432.568985619901</v>
      </c>
      <c r="L25" s="9">
        <v>8998.0567431014406</v>
      </c>
      <c r="M25" s="3">
        <v>8998.0567431014406</v>
      </c>
      <c r="N25" s="3" t="s">
        <v>17</v>
      </c>
      <c r="O25" s="3" t="s">
        <v>17</v>
      </c>
      <c r="P25" s="3" t="s">
        <v>17</v>
      </c>
      <c r="Q25" s="3" t="s">
        <v>17</v>
      </c>
      <c r="R25" s="3" t="s">
        <v>17</v>
      </c>
      <c r="S25" s="3" t="s">
        <v>17</v>
      </c>
      <c r="T25" s="3" t="s">
        <v>17</v>
      </c>
      <c r="U25" s="3" t="s">
        <v>17</v>
      </c>
      <c r="V25" s="3" t="s">
        <v>17</v>
      </c>
    </row>
    <row r="26" spans="6:22" x14ac:dyDescent="0.55000000000000004">
      <c r="F26" s="3" t="s">
        <v>12</v>
      </c>
      <c r="G26" s="3" t="s">
        <v>22</v>
      </c>
      <c r="H26" s="3" t="s">
        <v>21</v>
      </c>
      <c r="I26" s="3" t="s">
        <v>19</v>
      </c>
      <c r="J26" s="3" t="s">
        <v>16</v>
      </c>
      <c r="K26" s="3">
        <v>8000</v>
      </c>
      <c r="L26" s="9">
        <v>8998.0567431014406</v>
      </c>
      <c r="M26" s="3">
        <v>8998.0567431014406</v>
      </c>
      <c r="N26" s="9">
        <v>8998.0567431014406</v>
      </c>
      <c r="O26" s="3">
        <v>8998.0567431014406</v>
      </c>
      <c r="P26" s="3" t="s">
        <v>17</v>
      </c>
      <c r="Q26" s="3" t="s">
        <v>17</v>
      </c>
      <c r="R26" s="3" t="s">
        <v>17</v>
      </c>
      <c r="S26" s="3" t="s">
        <v>17</v>
      </c>
      <c r="T26" s="3" t="s">
        <v>17</v>
      </c>
      <c r="U26" s="3" t="s">
        <v>17</v>
      </c>
      <c r="V26" s="3" t="s">
        <v>17</v>
      </c>
    </row>
    <row r="27" spans="6:22" x14ac:dyDescent="0.55000000000000004">
      <c r="F27" s="3" t="s">
        <v>12</v>
      </c>
      <c r="G27" s="3" t="s">
        <v>22</v>
      </c>
      <c r="H27" s="3" t="s">
        <v>21</v>
      </c>
      <c r="I27" s="3" t="s">
        <v>19</v>
      </c>
      <c r="J27" s="3" t="s">
        <v>18</v>
      </c>
      <c r="K27" s="3">
        <v>15432.568985619901</v>
      </c>
      <c r="L27" s="9">
        <v>8998.0567431014406</v>
      </c>
      <c r="M27" s="3">
        <v>8998.0567431014406</v>
      </c>
      <c r="N27" s="9">
        <v>8998.0567431014406</v>
      </c>
      <c r="O27" s="3">
        <v>8998.0567431014406</v>
      </c>
      <c r="P27" s="3" t="s">
        <v>17</v>
      </c>
      <c r="Q27" s="3" t="s">
        <v>17</v>
      </c>
      <c r="R27" s="3" t="s">
        <v>17</v>
      </c>
      <c r="S27" s="3" t="s">
        <v>17</v>
      </c>
      <c r="T27" s="3" t="s">
        <v>17</v>
      </c>
      <c r="U27" s="3" t="s">
        <v>17</v>
      </c>
      <c r="V27" s="3" t="s">
        <v>17</v>
      </c>
    </row>
    <row r="28" spans="6:22" x14ac:dyDescent="0.55000000000000004">
      <c r="F28" s="3" t="s">
        <v>12</v>
      </c>
      <c r="G28" s="3" t="s">
        <v>22</v>
      </c>
      <c r="H28" s="3" t="s">
        <v>21</v>
      </c>
      <c r="I28" s="3" t="s">
        <v>20</v>
      </c>
      <c r="J28" s="3" t="s">
        <v>16</v>
      </c>
      <c r="K28" s="3">
        <v>8000</v>
      </c>
      <c r="L28" s="3">
        <v>8998.0567431014406</v>
      </c>
      <c r="M28" s="3">
        <v>8998.0567431014406</v>
      </c>
      <c r="N28" s="3">
        <v>8998.0567431014406</v>
      </c>
      <c r="O28" s="3">
        <v>8998.0567431014406</v>
      </c>
      <c r="P28" s="3">
        <v>8998.0567431014406</v>
      </c>
      <c r="Q28" s="3">
        <v>9170.0997538541305</v>
      </c>
      <c r="R28" s="3">
        <v>9342.1427646068096</v>
      </c>
      <c r="S28" s="3">
        <v>10202.357818370299</v>
      </c>
      <c r="T28" s="3">
        <v>11062.5728721337</v>
      </c>
      <c r="U28" s="3">
        <v>11922.787925897101</v>
      </c>
      <c r="V28" s="3" t="s">
        <v>17</v>
      </c>
    </row>
    <row r="29" spans="6:22" x14ac:dyDescent="0.55000000000000004">
      <c r="F29" s="3" t="s">
        <v>12</v>
      </c>
      <c r="G29" s="3" t="s">
        <v>22</v>
      </c>
      <c r="H29" s="3" t="s">
        <v>21</v>
      </c>
      <c r="I29" s="3" t="s">
        <v>20</v>
      </c>
      <c r="J29" s="3" t="s">
        <v>18</v>
      </c>
      <c r="K29" s="3">
        <v>15432.568985619901</v>
      </c>
      <c r="L29" s="3">
        <v>16998.056743101399</v>
      </c>
      <c r="M29" s="3">
        <v>16998.056743101399</v>
      </c>
      <c r="N29" s="3">
        <v>16998.056743101399</v>
      </c>
      <c r="O29" s="3">
        <v>16998.056743101399</v>
      </c>
      <c r="P29" s="3">
        <v>16998.056743101399</v>
      </c>
      <c r="Q29" s="3">
        <v>17170.099753854101</v>
      </c>
      <c r="R29" s="3">
        <v>17342.1427646068</v>
      </c>
      <c r="S29" s="3">
        <v>18202.357818370299</v>
      </c>
      <c r="T29" s="3">
        <v>19062.5728721337</v>
      </c>
      <c r="U29" s="3">
        <v>19922.787925897101</v>
      </c>
      <c r="V29" s="3" t="s">
        <v>17</v>
      </c>
    </row>
    <row r="30" spans="6:22" x14ac:dyDescent="0.55000000000000004">
      <c r="F30" t="s">
        <v>12</v>
      </c>
      <c r="G30" t="s">
        <v>23</v>
      </c>
      <c r="H30" t="s">
        <v>14</v>
      </c>
      <c r="I30" t="s">
        <v>15</v>
      </c>
      <c r="J30" t="s">
        <v>16</v>
      </c>
      <c r="K30" t="s">
        <v>17</v>
      </c>
      <c r="L30">
        <v>10617.4374919031</v>
      </c>
      <c r="M30">
        <v>10617.4374919031</v>
      </c>
      <c r="N30">
        <v>10617.4374919031</v>
      </c>
      <c r="O30">
        <v>10617.4374919031</v>
      </c>
      <c r="P30">
        <v>10617.4374919031</v>
      </c>
      <c r="Q30">
        <v>10789.480502655801</v>
      </c>
      <c r="R30">
        <v>10961.5235134085</v>
      </c>
      <c r="S30">
        <v>11821.7385671719</v>
      </c>
      <c r="T30">
        <v>12681.953620935399</v>
      </c>
      <c r="U30">
        <v>13542.1686746988</v>
      </c>
      <c r="V30">
        <v>14574.426739214899</v>
      </c>
    </row>
    <row r="31" spans="6:22" x14ac:dyDescent="0.55000000000000004">
      <c r="F31" t="s">
        <v>12</v>
      </c>
      <c r="G31" t="s">
        <v>23</v>
      </c>
      <c r="H31" t="s">
        <v>14</v>
      </c>
      <c r="I31" t="s">
        <v>15</v>
      </c>
      <c r="J31" t="s">
        <v>18</v>
      </c>
      <c r="K31" t="s">
        <v>17</v>
      </c>
      <c r="L31">
        <v>10617.4374919031</v>
      </c>
      <c r="M31">
        <v>10617.4374919031</v>
      </c>
      <c r="N31">
        <v>10617.4374919031</v>
      </c>
      <c r="O31">
        <v>10617.4374919031</v>
      </c>
      <c r="P31">
        <v>10617.4374919031</v>
      </c>
      <c r="Q31">
        <v>10789.480502655801</v>
      </c>
      <c r="R31">
        <v>10961.5235134085</v>
      </c>
      <c r="S31">
        <v>11821.7385671719</v>
      </c>
      <c r="T31">
        <v>12681.953620935399</v>
      </c>
      <c r="U31">
        <v>13542.1686746988</v>
      </c>
      <c r="V31">
        <v>14574.426739214899</v>
      </c>
    </row>
    <row r="32" spans="6:22" x14ac:dyDescent="0.55000000000000004">
      <c r="F32" t="s">
        <v>12</v>
      </c>
      <c r="G32" t="s">
        <v>23</v>
      </c>
      <c r="H32" t="s">
        <v>14</v>
      </c>
      <c r="I32" t="s">
        <v>19</v>
      </c>
      <c r="J32" t="s">
        <v>16</v>
      </c>
      <c r="K32" t="s">
        <v>17</v>
      </c>
      <c r="L32" t="s">
        <v>17</v>
      </c>
      <c r="M32" t="s">
        <v>17</v>
      </c>
      <c r="N32" t="s">
        <v>17</v>
      </c>
      <c r="O32">
        <v>10617.4374919031</v>
      </c>
      <c r="P32">
        <v>10617.4374919031</v>
      </c>
      <c r="Q32">
        <v>10789.480502655801</v>
      </c>
      <c r="R32">
        <v>10961.5235134085</v>
      </c>
      <c r="S32">
        <v>11821.7385671719</v>
      </c>
      <c r="T32">
        <v>12681.953620935399</v>
      </c>
      <c r="U32">
        <v>13542.1686746988</v>
      </c>
      <c r="V32">
        <v>14574.426739214899</v>
      </c>
    </row>
    <row r="33" spans="6:22" x14ac:dyDescent="0.55000000000000004">
      <c r="F33" t="s">
        <v>12</v>
      </c>
      <c r="G33" t="s">
        <v>23</v>
      </c>
      <c r="H33" t="s">
        <v>14</v>
      </c>
      <c r="I33" t="s">
        <v>19</v>
      </c>
      <c r="J33" t="s">
        <v>18</v>
      </c>
      <c r="K33" t="s">
        <v>17</v>
      </c>
      <c r="L33" t="s">
        <v>17</v>
      </c>
      <c r="M33" t="s">
        <v>17</v>
      </c>
      <c r="N33" t="s">
        <v>17</v>
      </c>
      <c r="O33">
        <v>10617.4374919031</v>
      </c>
      <c r="P33">
        <v>10617.4374919031</v>
      </c>
      <c r="Q33">
        <v>10789.480502655801</v>
      </c>
      <c r="R33">
        <v>10961.5235134085</v>
      </c>
      <c r="S33">
        <v>11821.7385671719</v>
      </c>
      <c r="T33">
        <v>12681.953620935399</v>
      </c>
      <c r="U33">
        <v>13542.1686746988</v>
      </c>
      <c r="V33">
        <v>14574.426739214899</v>
      </c>
    </row>
    <row r="34" spans="6:22" x14ac:dyDescent="0.55000000000000004">
      <c r="F34" t="s">
        <v>12</v>
      </c>
      <c r="G34" t="s">
        <v>23</v>
      </c>
      <c r="H34" t="s">
        <v>14</v>
      </c>
      <c r="I34" t="s">
        <v>20</v>
      </c>
      <c r="J34" t="s">
        <v>16</v>
      </c>
      <c r="K34" t="s">
        <v>17</v>
      </c>
      <c r="L34" t="s">
        <v>17</v>
      </c>
      <c r="M34" t="s">
        <v>17</v>
      </c>
      <c r="N34" t="s">
        <v>17</v>
      </c>
      <c r="O34" t="s">
        <v>17</v>
      </c>
      <c r="P34" t="s">
        <v>17</v>
      </c>
      <c r="Q34">
        <v>10789.480502655801</v>
      </c>
      <c r="R34">
        <v>10961.5235134085</v>
      </c>
      <c r="S34">
        <v>11821.7385671719</v>
      </c>
      <c r="T34">
        <v>12681.953620935399</v>
      </c>
      <c r="U34">
        <v>13542.1686746988</v>
      </c>
      <c r="V34">
        <v>14574.426739214899</v>
      </c>
    </row>
    <row r="35" spans="6:22" x14ac:dyDescent="0.55000000000000004">
      <c r="F35" t="s">
        <v>12</v>
      </c>
      <c r="G35" t="s">
        <v>23</v>
      </c>
      <c r="H35" t="s">
        <v>14</v>
      </c>
      <c r="I35" t="s">
        <v>20</v>
      </c>
      <c r="J35" t="s">
        <v>18</v>
      </c>
      <c r="K35" t="s">
        <v>17</v>
      </c>
      <c r="L35" t="s">
        <v>17</v>
      </c>
      <c r="M35" t="s">
        <v>17</v>
      </c>
      <c r="N35" t="s">
        <v>17</v>
      </c>
      <c r="O35" t="s">
        <v>17</v>
      </c>
      <c r="P35" t="s">
        <v>17</v>
      </c>
      <c r="Q35">
        <v>10789.480502655801</v>
      </c>
      <c r="R35">
        <v>10961.5235134085</v>
      </c>
      <c r="S35">
        <v>11821.7385671719</v>
      </c>
      <c r="T35">
        <v>12681.953620935399</v>
      </c>
      <c r="U35">
        <v>13542.1686746988</v>
      </c>
      <c r="V35">
        <v>14574.426739214899</v>
      </c>
    </row>
    <row r="36" spans="6:22" x14ac:dyDescent="0.55000000000000004">
      <c r="F36" t="s">
        <v>12</v>
      </c>
      <c r="G36" t="s">
        <v>23</v>
      </c>
      <c r="H36" t="s">
        <v>21</v>
      </c>
      <c r="I36" t="s">
        <v>15</v>
      </c>
      <c r="J36" t="s">
        <v>16</v>
      </c>
      <c r="K36">
        <v>9241.0934058815892</v>
      </c>
      <c r="L36">
        <v>10617.4374919031</v>
      </c>
      <c r="M36">
        <v>10617.4374919031</v>
      </c>
      <c r="N36" t="s">
        <v>17</v>
      </c>
      <c r="O36" t="s">
        <v>17</v>
      </c>
      <c r="P36" t="s">
        <v>17</v>
      </c>
      <c r="Q36" t="s">
        <v>17</v>
      </c>
      <c r="R36" t="s">
        <v>17</v>
      </c>
      <c r="S36" t="s">
        <v>17</v>
      </c>
      <c r="T36" t="s">
        <v>17</v>
      </c>
      <c r="U36" t="s">
        <v>17</v>
      </c>
      <c r="V36" t="s">
        <v>17</v>
      </c>
    </row>
    <row r="37" spans="6:22" x14ac:dyDescent="0.55000000000000004">
      <c r="F37" t="s">
        <v>12</v>
      </c>
      <c r="G37" t="s">
        <v>23</v>
      </c>
      <c r="H37" t="s">
        <v>21</v>
      </c>
      <c r="I37" t="s">
        <v>15</v>
      </c>
      <c r="J37" t="s">
        <v>18</v>
      </c>
      <c r="K37">
        <v>17241.093405881598</v>
      </c>
      <c r="L37">
        <v>10617.4374919031</v>
      </c>
      <c r="M37">
        <v>10617.4374919031</v>
      </c>
      <c r="N37" t="s">
        <v>17</v>
      </c>
      <c r="O37" t="s">
        <v>17</v>
      </c>
      <c r="P37" t="s">
        <v>17</v>
      </c>
      <c r="Q37" t="s">
        <v>17</v>
      </c>
      <c r="R37" t="s">
        <v>17</v>
      </c>
      <c r="S37" t="s">
        <v>17</v>
      </c>
      <c r="T37" t="s">
        <v>17</v>
      </c>
      <c r="U37" t="s">
        <v>17</v>
      </c>
      <c r="V37" t="s">
        <v>17</v>
      </c>
    </row>
    <row r="38" spans="6:22" x14ac:dyDescent="0.55000000000000004">
      <c r="F38" t="s">
        <v>12</v>
      </c>
      <c r="G38" t="s">
        <v>23</v>
      </c>
      <c r="H38" t="s">
        <v>21</v>
      </c>
      <c r="I38" t="s">
        <v>19</v>
      </c>
      <c r="J38" t="s">
        <v>16</v>
      </c>
      <c r="K38">
        <v>9241.0934058815892</v>
      </c>
      <c r="L38">
        <v>10617.4374919031</v>
      </c>
      <c r="M38">
        <v>10617.4374919031</v>
      </c>
      <c r="N38">
        <v>10617.4374919031</v>
      </c>
      <c r="O38">
        <v>10617.4374919031</v>
      </c>
      <c r="P38" t="s">
        <v>17</v>
      </c>
      <c r="Q38" t="s">
        <v>17</v>
      </c>
      <c r="R38" t="s">
        <v>17</v>
      </c>
      <c r="S38" t="s">
        <v>17</v>
      </c>
      <c r="T38" t="s">
        <v>17</v>
      </c>
      <c r="U38" t="s">
        <v>17</v>
      </c>
      <c r="V38" t="s">
        <v>17</v>
      </c>
    </row>
    <row r="39" spans="6:22" x14ac:dyDescent="0.55000000000000004">
      <c r="F39" t="s">
        <v>12</v>
      </c>
      <c r="G39" t="s">
        <v>23</v>
      </c>
      <c r="H39" t="s">
        <v>21</v>
      </c>
      <c r="I39" t="s">
        <v>19</v>
      </c>
      <c r="J39" t="s">
        <v>18</v>
      </c>
      <c r="K39">
        <v>17241.093405881598</v>
      </c>
      <c r="L39">
        <v>10617.4374919031</v>
      </c>
      <c r="M39">
        <v>10617.4374919031</v>
      </c>
      <c r="N39">
        <v>10617.4374919031</v>
      </c>
      <c r="O39">
        <v>10617.4374919031</v>
      </c>
      <c r="P39" t="s">
        <v>17</v>
      </c>
      <c r="Q39" t="s">
        <v>17</v>
      </c>
      <c r="R39" t="s">
        <v>17</v>
      </c>
      <c r="S39" t="s">
        <v>17</v>
      </c>
      <c r="T39" t="s">
        <v>17</v>
      </c>
      <c r="U39" t="s">
        <v>17</v>
      </c>
      <c r="V39" t="s">
        <v>17</v>
      </c>
    </row>
    <row r="40" spans="6:22" x14ac:dyDescent="0.55000000000000004">
      <c r="F40" t="s">
        <v>12</v>
      </c>
      <c r="G40" t="s">
        <v>23</v>
      </c>
      <c r="H40" t="s">
        <v>21</v>
      </c>
      <c r="I40" t="s">
        <v>20</v>
      </c>
      <c r="J40" t="s">
        <v>16</v>
      </c>
      <c r="K40">
        <v>9241.0934058815892</v>
      </c>
      <c r="L40">
        <v>10617.4374919031</v>
      </c>
      <c r="M40">
        <v>10617.4374919031</v>
      </c>
      <c r="N40">
        <v>10617.4374919031</v>
      </c>
      <c r="O40">
        <v>10617.4374919031</v>
      </c>
      <c r="P40">
        <v>10617.4374919031</v>
      </c>
      <c r="Q40">
        <v>10789.480502655801</v>
      </c>
      <c r="R40">
        <v>10961.5235134085</v>
      </c>
      <c r="S40">
        <v>11821.7385671719</v>
      </c>
      <c r="T40">
        <v>12681.953620935399</v>
      </c>
      <c r="U40">
        <v>13542.1686746988</v>
      </c>
      <c r="V40" t="s">
        <v>17</v>
      </c>
    </row>
    <row r="41" spans="6:22" x14ac:dyDescent="0.55000000000000004">
      <c r="F41" t="s">
        <v>12</v>
      </c>
      <c r="G41" t="s">
        <v>23</v>
      </c>
      <c r="H41" t="s">
        <v>21</v>
      </c>
      <c r="I41" t="s">
        <v>20</v>
      </c>
      <c r="J41" t="s">
        <v>18</v>
      </c>
      <c r="K41">
        <v>17241.093405881598</v>
      </c>
      <c r="L41">
        <v>18617.4374919031</v>
      </c>
      <c r="M41">
        <v>18617.4374919031</v>
      </c>
      <c r="N41">
        <v>18617.4374919031</v>
      </c>
      <c r="O41">
        <v>18617.4374919031</v>
      </c>
      <c r="P41">
        <v>18617.4374919031</v>
      </c>
      <c r="Q41">
        <v>18789.480502655799</v>
      </c>
      <c r="R41">
        <v>18961.523513408501</v>
      </c>
      <c r="S41">
        <v>19821.738567171898</v>
      </c>
      <c r="T41">
        <v>20681.953620935401</v>
      </c>
      <c r="U41">
        <v>21542.168674698802</v>
      </c>
      <c r="V41" t="s">
        <v>17</v>
      </c>
    </row>
    <row r="42" spans="6:22" x14ac:dyDescent="0.55000000000000004">
      <c r="F42" t="s">
        <v>12</v>
      </c>
      <c r="G42" t="s">
        <v>24</v>
      </c>
      <c r="H42" t="s">
        <v>14</v>
      </c>
      <c r="I42" t="s">
        <v>15</v>
      </c>
      <c r="J42" t="s">
        <v>16</v>
      </c>
      <c r="K42" t="s">
        <v>17</v>
      </c>
      <c r="L42">
        <v>12236.818240704801</v>
      </c>
      <c r="M42">
        <v>12236.818240704801</v>
      </c>
      <c r="N42">
        <v>12236.818240704801</v>
      </c>
      <c r="O42">
        <v>12236.818240704801</v>
      </c>
      <c r="P42">
        <v>12236.818240704801</v>
      </c>
      <c r="Q42">
        <v>12408.8612514574</v>
      </c>
      <c r="R42">
        <v>12580.904262210101</v>
      </c>
      <c r="S42">
        <v>13441.119315973599</v>
      </c>
      <c r="T42">
        <v>14301.334369737</v>
      </c>
      <c r="U42">
        <v>15161.549423500501</v>
      </c>
      <c r="V42">
        <v>16193.8074880166</v>
      </c>
    </row>
    <row r="43" spans="6:22" x14ac:dyDescent="0.55000000000000004">
      <c r="F43" t="s">
        <v>12</v>
      </c>
      <c r="G43" t="s">
        <v>24</v>
      </c>
      <c r="H43" t="s">
        <v>14</v>
      </c>
      <c r="I43" t="s">
        <v>15</v>
      </c>
      <c r="J43" t="s">
        <v>18</v>
      </c>
      <c r="K43" t="s">
        <v>17</v>
      </c>
      <c r="L43">
        <v>12236.818240704801</v>
      </c>
      <c r="M43">
        <v>12236.818240704801</v>
      </c>
      <c r="N43">
        <v>12236.818240704801</v>
      </c>
      <c r="O43">
        <v>12236.818240704801</v>
      </c>
      <c r="P43">
        <v>12236.818240704801</v>
      </c>
      <c r="Q43">
        <v>12408.8612514574</v>
      </c>
      <c r="R43">
        <v>12580.904262210101</v>
      </c>
      <c r="S43">
        <v>13441.119315973599</v>
      </c>
      <c r="T43">
        <v>14301.334369737</v>
      </c>
      <c r="U43">
        <v>15161.549423500501</v>
      </c>
      <c r="V43">
        <v>16193.8074880166</v>
      </c>
    </row>
    <row r="44" spans="6:22" x14ac:dyDescent="0.55000000000000004">
      <c r="F44" t="s">
        <v>12</v>
      </c>
      <c r="G44" t="s">
        <v>24</v>
      </c>
      <c r="H44" t="s">
        <v>14</v>
      </c>
      <c r="I44" t="s">
        <v>19</v>
      </c>
      <c r="J44" t="s">
        <v>16</v>
      </c>
      <c r="K44" t="s">
        <v>17</v>
      </c>
      <c r="L44" t="s">
        <v>17</v>
      </c>
      <c r="M44" t="s">
        <v>17</v>
      </c>
      <c r="N44" t="s">
        <v>17</v>
      </c>
      <c r="O44">
        <v>12236.818240704801</v>
      </c>
      <c r="P44">
        <v>12236.818240704801</v>
      </c>
      <c r="Q44">
        <v>12408.8612514574</v>
      </c>
      <c r="R44">
        <v>12580.904262210101</v>
      </c>
      <c r="S44">
        <v>13441.119315973599</v>
      </c>
      <c r="T44">
        <v>14301.334369737</v>
      </c>
      <c r="U44">
        <v>15161.549423500501</v>
      </c>
      <c r="V44">
        <v>16193.8074880166</v>
      </c>
    </row>
    <row r="45" spans="6:22" x14ac:dyDescent="0.55000000000000004">
      <c r="F45" t="s">
        <v>12</v>
      </c>
      <c r="G45" t="s">
        <v>24</v>
      </c>
      <c r="H45" t="s">
        <v>14</v>
      </c>
      <c r="I45" t="s">
        <v>19</v>
      </c>
      <c r="J45" t="s">
        <v>18</v>
      </c>
      <c r="K45" t="s">
        <v>17</v>
      </c>
      <c r="L45" t="s">
        <v>17</v>
      </c>
      <c r="M45" t="s">
        <v>17</v>
      </c>
      <c r="N45" t="s">
        <v>17</v>
      </c>
      <c r="O45">
        <v>12236.818240704801</v>
      </c>
      <c r="P45">
        <v>12236.818240704801</v>
      </c>
      <c r="Q45">
        <v>12408.8612514574</v>
      </c>
      <c r="R45">
        <v>12580.904262210101</v>
      </c>
      <c r="S45">
        <v>13441.119315973599</v>
      </c>
      <c r="T45">
        <v>14301.334369737</v>
      </c>
      <c r="U45">
        <v>15161.549423500501</v>
      </c>
      <c r="V45">
        <v>16193.8074880166</v>
      </c>
    </row>
    <row r="46" spans="6:22" x14ac:dyDescent="0.55000000000000004">
      <c r="F46" t="s">
        <v>12</v>
      </c>
      <c r="G46" t="s">
        <v>24</v>
      </c>
      <c r="H46" t="s">
        <v>14</v>
      </c>
      <c r="I46" t="s">
        <v>20</v>
      </c>
      <c r="J46" t="s">
        <v>16</v>
      </c>
      <c r="K46" t="s">
        <v>17</v>
      </c>
      <c r="L46" t="s">
        <v>17</v>
      </c>
      <c r="M46" t="s">
        <v>17</v>
      </c>
      <c r="N46" t="s">
        <v>17</v>
      </c>
      <c r="O46" t="s">
        <v>17</v>
      </c>
      <c r="P46" t="s">
        <v>17</v>
      </c>
      <c r="Q46">
        <v>12408.8612514574</v>
      </c>
      <c r="R46">
        <v>12580.904262210101</v>
      </c>
      <c r="S46">
        <v>13441.119315973599</v>
      </c>
      <c r="T46">
        <v>14301.334369737</v>
      </c>
      <c r="U46">
        <v>15161.549423500401</v>
      </c>
      <c r="V46">
        <v>16193.8074880166</v>
      </c>
    </row>
    <row r="47" spans="6:22" x14ac:dyDescent="0.55000000000000004">
      <c r="F47" t="s">
        <v>12</v>
      </c>
      <c r="G47" t="s">
        <v>24</v>
      </c>
      <c r="H47" t="s">
        <v>14</v>
      </c>
      <c r="I47" t="s">
        <v>20</v>
      </c>
      <c r="J47" t="s">
        <v>18</v>
      </c>
      <c r="K47" t="s">
        <v>17</v>
      </c>
      <c r="L47" t="s">
        <v>17</v>
      </c>
      <c r="M47" t="s">
        <v>17</v>
      </c>
      <c r="N47" t="s">
        <v>17</v>
      </c>
      <c r="O47" t="s">
        <v>17</v>
      </c>
      <c r="P47" t="s">
        <v>17</v>
      </c>
      <c r="Q47">
        <v>12408.8612514574</v>
      </c>
      <c r="R47">
        <v>12580.904262210101</v>
      </c>
      <c r="S47">
        <v>13441.119315973599</v>
      </c>
      <c r="T47">
        <v>14301.334369737</v>
      </c>
      <c r="U47">
        <v>15161.549423500401</v>
      </c>
      <c r="V47">
        <v>16193.8074880166</v>
      </c>
    </row>
    <row r="48" spans="6:22" x14ac:dyDescent="0.55000000000000004">
      <c r="F48" t="s">
        <v>12</v>
      </c>
      <c r="G48" t="s">
        <v>24</v>
      </c>
      <c r="H48" t="s">
        <v>21</v>
      </c>
      <c r="I48" t="s">
        <v>15</v>
      </c>
      <c r="J48" t="s">
        <v>16</v>
      </c>
      <c r="K48">
        <v>10860.474154683199</v>
      </c>
      <c r="L48">
        <v>12236.818240704801</v>
      </c>
      <c r="M48">
        <v>12236.818240704801</v>
      </c>
      <c r="N48" t="s">
        <v>17</v>
      </c>
      <c r="O48" t="s">
        <v>17</v>
      </c>
      <c r="P48" t="s">
        <v>17</v>
      </c>
      <c r="Q48" t="s">
        <v>17</v>
      </c>
      <c r="R48" t="s">
        <v>17</v>
      </c>
      <c r="S48" t="s">
        <v>17</v>
      </c>
      <c r="T48" t="s">
        <v>17</v>
      </c>
      <c r="U48" t="s">
        <v>17</v>
      </c>
      <c r="V48" t="s">
        <v>17</v>
      </c>
    </row>
    <row r="49" spans="6:22" x14ac:dyDescent="0.55000000000000004">
      <c r="F49" t="s">
        <v>12</v>
      </c>
      <c r="G49" t="s">
        <v>24</v>
      </c>
      <c r="H49" t="s">
        <v>21</v>
      </c>
      <c r="I49" t="s">
        <v>15</v>
      </c>
      <c r="J49" t="s">
        <v>18</v>
      </c>
      <c r="K49">
        <v>18860.474154683299</v>
      </c>
      <c r="L49">
        <v>12236.818240704801</v>
      </c>
      <c r="M49">
        <v>12236.818240704801</v>
      </c>
      <c r="N49" t="s">
        <v>17</v>
      </c>
      <c r="O49" t="s">
        <v>17</v>
      </c>
      <c r="P49" t="s">
        <v>17</v>
      </c>
      <c r="Q49" t="s">
        <v>17</v>
      </c>
      <c r="R49" t="s">
        <v>17</v>
      </c>
      <c r="S49" t="s">
        <v>17</v>
      </c>
      <c r="T49" t="s">
        <v>17</v>
      </c>
      <c r="U49" t="s">
        <v>17</v>
      </c>
      <c r="V49" t="s">
        <v>17</v>
      </c>
    </row>
    <row r="50" spans="6:22" x14ac:dyDescent="0.55000000000000004">
      <c r="F50" t="s">
        <v>12</v>
      </c>
      <c r="G50" t="s">
        <v>24</v>
      </c>
      <c r="H50" t="s">
        <v>21</v>
      </c>
      <c r="I50" t="s">
        <v>19</v>
      </c>
      <c r="J50" t="s">
        <v>16</v>
      </c>
      <c r="K50">
        <v>10860.474154683199</v>
      </c>
      <c r="L50">
        <v>12236.818240704801</v>
      </c>
      <c r="M50">
        <v>12236.818240704801</v>
      </c>
      <c r="N50">
        <v>12236.818240704801</v>
      </c>
      <c r="O50">
        <v>12236.818240704801</v>
      </c>
      <c r="P50" t="s">
        <v>17</v>
      </c>
      <c r="Q50" t="s">
        <v>17</v>
      </c>
      <c r="R50" t="s">
        <v>17</v>
      </c>
      <c r="S50" t="s">
        <v>17</v>
      </c>
      <c r="T50" t="s">
        <v>17</v>
      </c>
      <c r="U50" t="s">
        <v>17</v>
      </c>
      <c r="V50" t="s">
        <v>17</v>
      </c>
    </row>
    <row r="51" spans="6:22" x14ac:dyDescent="0.55000000000000004">
      <c r="F51" t="s">
        <v>12</v>
      </c>
      <c r="G51" t="s">
        <v>24</v>
      </c>
      <c r="H51" t="s">
        <v>21</v>
      </c>
      <c r="I51" t="s">
        <v>19</v>
      </c>
      <c r="J51" t="s">
        <v>18</v>
      </c>
      <c r="K51">
        <v>18860.474154683201</v>
      </c>
      <c r="L51">
        <v>12236.818240704801</v>
      </c>
      <c r="M51">
        <v>12236.818240704801</v>
      </c>
      <c r="N51">
        <v>12236.818240704801</v>
      </c>
      <c r="O51">
        <v>12236.818240704801</v>
      </c>
      <c r="P51" t="s">
        <v>17</v>
      </c>
      <c r="Q51" t="s">
        <v>17</v>
      </c>
      <c r="R51" t="s">
        <v>17</v>
      </c>
      <c r="S51" t="s">
        <v>17</v>
      </c>
      <c r="T51" t="s">
        <v>17</v>
      </c>
      <c r="U51" t="s">
        <v>17</v>
      </c>
      <c r="V51" t="s">
        <v>17</v>
      </c>
    </row>
    <row r="52" spans="6:22" x14ac:dyDescent="0.55000000000000004">
      <c r="F52" t="s">
        <v>12</v>
      </c>
      <c r="G52" t="s">
        <v>24</v>
      </c>
      <c r="H52" t="s">
        <v>21</v>
      </c>
      <c r="I52" t="s">
        <v>20</v>
      </c>
      <c r="J52" t="s">
        <v>16</v>
      </c>
      <c r="K52">
        <v>10860.474154683199</v>
      </c>
      <c r="L52">
        <v>12236.818240704801</v>
      </c>
      <c r="M52">
        <v>12236.818240704801</v>
      </c>
      <c r="N52">
        <v>12236.818240704801</v>
      </c>
      <c r="O52">
        <v>12236.818240704801</v>
      </c>
      <c r="P52">
        <v>12236.818240704801</v>
      </c>
      <c r="Q52">
        <v>12408.8612514574</v>
      </c>
      <c r="R52">
        <v>12580.904262210101</v>
      </c>
      <c r="S52">
        <v>13441.119315973599</v>
      </c>
      <c r="T52">
        <v>14301.334369737</v>
      </c>
      <c r="U52">
        <v>15161.549423500501</v>
      </c>
      <c r="V52" t="s">
        <v>17</v>
      </c>
    </row>
    <row r="53" spans="6:22" x14ac:dyDescent="0.55000000000000004">
      <c r="F53" t="s">
        <v>12</v>
      </c>
      <c r="G53" t="s">
        <v>24</v>
      </c>
      <c r="H53" t="s">
        <v>21</v>
      </c>
      <c r="I53" t="s">
        <v>20</v>
      </c>
      <c r="J53" t="s">
        <v>18</v>
      </c>
      <c r="K53">
        <v>18860.474154683201</v>
      </c>
      <c r="L53">
        <v>20236.818240704801</v>
      </c>
      <c r="M53">
        <v>20236.818240704801</v>
      </c>
      <c r="N53">
        <v>20236.818240704801</v>
      </c>
      <c r="O53">
        <v>20236.818240704801</v>
      </c>
      <c r="P53">
        <v>20236.818240704801</v>
      </c>
      <c r="Q53">
        <v>20408.861251457402</v>
      </c>
      <c r="R53">
        <v>20580.904262210101</v>
      </c>
      <c r="S53">
        <v>21441.119315973599</v>
      </c>
      <c r="T53">
        <v>22301.334369737</v>
      </c>
      <c r="U53">
        <v>23161.549423500499</v>
      </c>
      <c r="V53" t="s">
        <v>17</v>
      </c>
    </row>
    <row r="54" spans="6:22" x14ac:dyDescent="0.55000000000000004">
      <c r="F54" t="s">
        <v>12</v>
      </c>
      <c r="G54" t="s">
        <v>25</v>
      </c>
      <c r="H54" t="s">
        <v>14</v>
      </c>
      <c r="I54" t="s">
        <v>15</v>
      </c>
      <c r="J54" t="s">
        <v>16</v>
      </c>
      <c r="K54" t="s">
        <v>17</v>
      </c>
      <c r="L54">
        <v>13856.1989895064</v>
      </c>
      <c r="M54">
        <v>13856.1989895064</v>
      </c>
      <c r="N54">
        <v>13856.1989895064</v>
      </c>
      <c r="O54">
        <v>13856.1989895064</v>
      </c>
      <c r="P54">
        <v>13856.1989895064</v>
      </c>
      <c r="Q54">
        <v>14028.242000259101</v>
      </c>
      <c r="R54">
        <v>14200.2850110118</v>
      </c>
      <c r="S54">
        <v>15060.5000647752</v>
      </c>
      <c r="T54">
        <v>15920.715118538699</v>
      </c>
      <c r="U54">
        <v>16780.930172302102</v>
      </c>
      <c r="V54">
        <v>17813.188236818201</v>
      </c>
    </row>
    <row r="55" spans="6:22" x14ac:dyDescent="0.55000000000000004">
      <c r="F55" t="s">
        <v>12</v>
      </c>
      <c r="G55" t="s">
        <v>25</v>
      </c>
      <c r="H55" t="s">
        <v>14</v>
      </c>
      <c r="I55" t="s">
        <v>15</v>
      </c>
      <c r="J55" t="s">
        <v>18</v>
      </c>
      <c r="K55" t="s">
        <v>17</v>
      </c>
      <c r="L55">
        <v>13856.1989895064</v>
      </c>
      <c r="M55">
        <v>13856.1989895064</v>
      </c>
      <c r="N55">
        <v>13856.1989895064</v>
      </c>
      <c r="O55">
        <v>13856.1989895064</v>
      </c>
      <c r="P55">
        <v>13856.1989895064</v>
      </c>
      <c r="Q55">
        <v>14028.242000259101</v>
      </c>
      <c r="R55">
        <v>14200.2850110118</v>
      </c>
      <c r="S55">
        <v>15060.5000647752</v>
      </c>
      <c r="T55">
        <v>15920.715118538699</v>
      </c>
      <c r="U55">
        <v>16780.930172302102</v>
      </c>
      <c r="V55">
        <v>17813.188236818201</v>
      </c>
    </row>
    <row r="56" spans="6:22" x14ac:dyDescent="0.55000000000000004">
      <c r="F56" t="s">
        <v>12</v>
      </c>
      <c r="G56" t="s">
        <v>25</v>
      </c>
      <c r="H56" t="s">
        <v>14</v>
      </c>
      <c r="I56" t="s">
        <v>19</v>
      </c>
      <c r="J56" t="s">
        <v>16</v>
      </c>
      <c r="K56" t="s">
        <v>17</v>
      </c>
      <c r="L56" t="s">
        <v>17</v>
      </c>
      <c r="M56" t="s">
        <v>17</v>
      </c>
      <c r="N56" t="s">
        <v>17</v>
      </c>
      <c r="O56">
        <v>13856.1989895064</v>
      </c>
      <c r="P56">
        <v>13856.1989895064</v>
      </c>
      <c r="Q56">
        <v>14028.242000259101</v>
      </c>
      <c r="R56">
        <v>14200.2850110118</v>
      </c>
      <c r="S56">
        <v>15060.5000647752</v>
      </c>
      <c r="T56">
        <v>15920.715118538699</v>
      </c>
      <c r="U56">
        <v>16780.930172302102</v>
      </c>
      <c r="V56">
        <v>17813.188236818201</v>
      </c>
    </row>
    <row r="57" spans="6:22" x14ac:dyDescent="0.55000000000000004">
      <c r="F57" t="s">
        <v>12</v>
      </c>
      <c r="G57" t="s">
        <v>25</v>
      </c>
      <c r="H57" t="s">
        <v>14</v>
      </c>
      <c r="I57" t="s">
        <v>19</v>
      </c>
      <c r="J57" t="s">
        <v>18</v>
      </c>
      <c r="K57" t="s">
        <v>17</v>
      </c>
      <c r="L57" t="s">
        <v>17</v>
      </c>
      <c r="M57" t="s">
        <v>17</v>
      </c>
      <c r="N57" t="s">
        <v>17</v>
      </c>
      <c r="O57">
        <v>13856.1989895064</v>
      </c>
      <c r="P57">
        <v>13856.1989895064</v>
      </c>
      <c r="Q57">
        <v>14028.242000259101</v>
      </c>
      <c r="R57">
        <v>14200.2850110118</v>
      </c>
      <c r="S57">
        <v>15060.5000647752</v>
      </c>
      <c r="T57">
        <v>15920.715118538699</v>
      </c>
      <c r="U57">
        <v>16780.930172302102</v>
      </c>
      <c r="V57">
        <v>17813.188236818201</v>
      </c>
    </row>
    <row r="58" spans="6:22" x14ac:dyDescent="0.55000000000000004">
      <c r="F58" t="s">
        <v>12</v>
      </c>
      <c r="G58" t="s">
        <v>25</v>
      </c>
      <c r="H58" t="s">
        <v>14</v>
      </c>
      <c r="I58" t="s">
        <v>20</v>
      </c>
      <c r="J58" t="s">
        <v>16</v>
      </c>
      <c r="K58" t="s">
        <v>17</v>
      </c>
      <c r="L58" t="s">
        <v>17</v>
      </c>
      <c r="M58" t="s">
        <v>17</v>
      </c>
      <c r="N58" t="s">
        <v>17</v>
      </c>
      <c r="O58" t="s">
        <v>17</v>
      </c>
      <c r="P58" t="s">
        <v>17</v>
      </c>
      <c r="Q58">
        <v>14028.242000259101</v>
      </c>
      <c r="R58">
        <v>14200.2850110118</v>
      </c>
      <c r="S58">
        <v>15060.5000647752</v>
      </c>
      <c r="T58">
        <v>15920.715118538699</v>
      </c>
      <c r="U58">
        <v>16780.930172302102</v>
      </c>
      <c r="V58">
        <v>17813.188236818201</v>
      </c>
    </row>
    <row r="59" spans="6:22" x14ac:dyDescent="0.55000000000000004">
      <c r="F59" t="s">
        <v>12</v>
      </c>
      <c r="G59" t="s">
        <v>25</v>
      </c>
      <c r="H59" t="s">
        <v>14</v>
      </c>
      <c r="I59" t="s">
        <v>20</v>
      </c>
      <c r="J59" t="s">
        <v>18</v>
      </c>
      <c r="K59" t="s">
        <v>17</v>
      </c>
      <c r="L59" t="s">
        <v>17</v>
      </c>
      <c r="M59" t="s">
        <v>17</v>
      </c>
      <c r="N59" t="s">
        <v>17</v>
      </c>
      <c r="O59" t="s">
        <v>17</v>
      </c>
      <c r="P59" t="s">
        <v>17</v>
      </c>
      <c r="Q59">
        <v>14028.242000259101</v>
      </c>
      <c r="R59">
        <v>14200.2850110118</v>
      </c>
      <c r="S59">
        <v>15060.5000647752</v>
      </c>
      <c r="T59">
        <v>15920.715118538699</v>
      </c>
      <c r="U59">
        <v>16780.930172302102</v>
      </c>
      <c r="V59">
        <v>17813.188236818201</v>
      </c>
    </row>
    <row r="60" spans="6:22" x14ac:dyDescent="0.55000000000000004">
      <c r="F60" t="s">
        <v>12</v>
      </c>
      <c r="G60" t="s">
        <v>25</v>
      </c>
      <c r="H60" t="s">
        <v>21</v>
      </c>
      <c r="I60" t="s">
        <v>15</v>
      </c>
      <c r="J60" t="s">
        <v>16</v>
      </c>
      <c r="K60">
        <v>12479.8549034849</v>
      </c>
      <c r="L60">
        <v>13856.1989895064</v>
      </c>
      <c r="M60">
        <v>13856.1989895064</v>
      </c>
      <c r="N60" t="s">
        <v>17</v>
      </c>
      <c r="O60" t="s">
        <v>17</v>
      </c>
      <c r="P60" t="s">
        <v>17</v>
      </c>
      <c r="Q60" t="s">
        <v>17</v>
      </c>
      <c r="R60" t="s">
        <v>17</v>
      </c>
      <c r="S60" t="s">
        <v>17</v>
      </c>
      <c r="T60" t="s">
        <v>17</v>
      </c>
      <c r="U60" t="s">
        <v>17</v>
      </c>
      <c r="V60" t="s">
        <v>17</v>
      </c>
    </row>
    <row r="61" spans="6:22" x14ac:dyDescent="0.55000000000000004">
      <c r="F61" t="s">
        <v>12</v>
      </c>
      <c r="G61" t="s">
        <v>25</v>
      </c>
      <c r="H61" t="s">
        <v>21</v>
      </c>
      <c r="I61" t="s">
        <v>15</v>
      </c>
      <c r="J61" t="s">
        <v>18</v>
      </c>
      <c r="K61">
        <v>20479.854903484898</v>
      </c>
      <c r="L61">
        <v>13856.1989895064</v>
      </c>
      <c r="M61">
        <v>13856.1989895064</v>
      </c>
      <c r="N61" t="s">
        <v>17</v>
      </c>
      <c r="O61" t="s">
        <v>17</v>
      </c>
      <c r="P61" t="s">
        <v>17</v>
      </c>
      <c r="Q61" t="s">
        <v>17</v>
      </c>
      <c r="R61" t="s">
        <v>17</v>
      </c>
      <c r="S61" t="s">
        <v>17</v>
      </c>
      <c r="T61" t="s">
        <v>17</v>
      </c>
      <c r="U61" t="s">
        <v>17</v>
      </c>
      <c r="V61" t="s">
        <v>17</v>
      </c>
    </row>
    <row r="62" spans="6:22" x14ac:dyDescent="0.55000000000000004">
      <c r="F62" t="s">
        <v>12</v>
      </c>
      <c r="G62" t="s">
        <v>25</v>
      </c>
      <c r="H62" t="s">
        <v>21</v>
      </c>
      <c r="I62" t="s">
        <v>19</v>
      </c>
      <c r="J62" t="s">
        <v>16</v>
      </c>
      <c r="K62">
        <v>12479.8549034849</v>
      </c>
      <c r="L62">
        <v>13856.1989895064</v>
      </c>
      <c r="M62">
        <v>13856.1989895064</v>
      </c>
      <c r="N62">
        <v>13856.1989895064</v>
      </c>
      <c r="O62">
        <v>13856.1989895064</v>
      </c>
      <c r="P62" t="s">
        <v>17</v>
      </c>
      <c r="Q62" t="s">
        <v>17</v>
      </c>
      <c r="R62" t="s">
        <v>17</v>
      </c>
      <c r="S62" t="s">
        <v>17</v>
      </c>
      <c r="T62" t="s">
        <v>17</v>
      </c>
      <c r="U62" t="s">
        <v>17</v>
      </c>
      <c r="V62" t="s">
        <v>17</v>
      </c>
    </row>
    <row r="63" spans="6:22" x14ac:dyDescent="0.55000000000000004">
      <c r="F63" t="s">
        <v>12</v>
      </c>
      <c r="G63" t="s">
        <v>25</v>
      </c>
      <c r="H63" t="s">
        <v>21</v>
      </c>
      <c r="I63" t="s">
        <v>19</v>
      </c>
      <c r="J63" t="s">
        <v>18</v>
      </c>
      <c r="K63">
        <v>20479.854903484898</v>
      </c>
      <c r="L63">
        <v>13856.1989895064</v>
      </c>
      <c r="M63">
        <v>13856.1989895064</v>
      </c>
      <c r="N63">
        <v>13856.1989895064</v>
      </c>
      <c r="O63">
        <v>13856.1989895064</v>
      </c>
      <c r="P63" t="s">
        <v>17</v>
      </c>
      <c r="Q63" t="s">
        <v>17</v>
      </c>
      <c r="R63" t="s">
        <v>17</v>
      </c>
      <c r="S63" t="s">
        <v>17</v>
      </c>
      <c r="T63" t="s">
        <v>17</v>
      </c>
      <c r="U63" t="s">
        <v>17</v>
      </c>
      <c r="V63" t="s">
        <v>17</v>
      </c>
    </row>
    <row r="64" spans="6:22" x14ac:dyDescent="0.55000000000000004">
      <c r="F64" t="s">
        <v>12</v>
      </c>
      <c r="G64" t="s">
        <v>25</v>
      </c>
      <c r="H64" t="s">
        <v>21</v>
      </c>
      <c r="I64" t="s">
        <v>20</v>
      </c>
      <c r="J64" t="s">
        <v>16</v>
      </c>
      <c r="K64">
        <v>12479.8549034849</v>
      </c>
      <c r="L64">
        <v>13856.1989895064</v>
      </c>
      <c r="M64">
        <v>13856.1989895064</v>
      </c>
      <c r="N64">
        <v>13856.1989895064</v>
      </c>
      <c r="O64">
        <v>13856.1989895064</v>
      </c>
      <c r="P64">
        <v>13856.1989895064</v>
      </c>
      <c r="Q64">
        <v>14028.242000259101</v>
      </c>
      <c r="R64">
        <v>14200.2850110118</v>
      </c>
      <c r="S64">
        <v>15060.5000647752</v>
      </c>
      <c r="T64">
        <v>15920.715118538699</v>
      </c>
      <c r="U64">
        <v>16780.930172302102</v>
      </c>
      <c r="V64" t="s">
        <v>17</v>
      </c>
    </row>
    <row r="65" spans="6:22" x14ac:dyDescent="0.55000000000000004">
      <c r="F65" t="s">
        <v>12</v>
      </c>
      <c r="G65" t="s">
        <v>25</v>
      </c>
      <c r="H65" t="s">
        <v>21</v>
      </c>
      <c r="I65" t="s">
        <v>20</v>
      </c>
      <c r="J65" t="s">
        <v>18</v>
      </c>
      <c r="K65">
        <v>20479.854903484898</v>
      </c>
      <c r="L65">
        <v>21856.1989895064</v>
      </c>
      <c r="M65">
        <v>21856.1989895064</v>
      </c>
      <c r="N65">
        <v>21856.1989895064</v>
      </c>
      <c r="O65">
        <v>21856.1989895064</v>
      </c>
      <c r="P65">
        <v>21856.1989895064</v>
      </c>
      <c r="Q65">
        <v>22028.242000259099</v>
      </c>
      <c r="R65">
        <v>22200.285011011802</v>
      </c>
      <c r="S65">
        <v>23060.500064775199</v>
      </c>
      <c r="T65">
        <v>23920.715118538701</v>
      </c>
      <c r="U65">
        <v>24780.930172302102</v>
      </c>
      <c r="V65" t="s">
        <v>17</v>
      </c>
    </row>
    <row r="66" spans="6:22" x14ac:dyDescent="0.55000000000000004">
      <c r="F66" t="s">
        <v>26</v>
      </c>
      <c r="G66" t="s">
        <v>13</v>
      </c>
      <c r="H66" t="s">
        <v>14</v>
      </c>
      <c r="I66" t="s">
        <v>15</v>
      </c>
      <c r="J66" t="s">
        <v>16</v>
      </c>
      <c r="K66" t="s">
        <v>17</v>
      </c>
      <c r="L66">
        <v>8500</v>
      </c>
      <c r="M66">
        <v>8500</v>
      </c>
      <c r="N66">
        <v>8500</v>
      </c>
      <c r="O66">
        <v>8500</v>
      </c>
      <c r="P66">
        <v>8500</v>
      </c>
      <c r="Q66">
        <v>8500</v>
      </c>
      <c r="R66">
        <v>8500</v>
      </c>
      <c r="S66">
        <v>8841.0415856976306</v>
      </c>
      <c r="T66">
        <v>9620.6114781707493</v>
      </c>
      <c r="U66">
        <v>10400.181370643901</v>
      </c>
      <c r="V66">
        <v>11335.665241611599</v>
      </c>
    </row>
    <row r="67" spans="6:22" x14ac:dyDescent="0.55000000000000004">
      <c r="F67" t="s">
        <v>26</v>
      </c>
      <c r="G67" t="s">
        <v>13</v>
      </c>
      <c r="H67" t="s">
        <v>14</v>
      </c>
      <c r="I67" t="s">
        <v>15</v>
      </c>
      <c r="J67" t="s">
        <v>18</v>
      </c>
      <c r="K67" t="s">
        <v>17</v>
      </c>
      <c r="L67">
        <v>8500</v>
      </c>
      <c r="M67">
        <v>8500</v>
      </c>
      <c r="N67">
        <v>8500</v>
      </c>
      <c r="O67">
        <v>8500</v>
      </c>
      <c r="P67">
        <v>8500</v>
      </c>
      <c r="Q67">
        <v>8500</v>
      </c>
      <c r="R67">
        <v>8500</v>
      </c>
      <c r="S67">
        <v>8841.0415856976306</v>
      </c>
      <c r="T67">
        <v>9620.6114781707493</v>
      </c>
      <c r="U67">
        <v>10400.181370643901</v>
      </c>
      <c r="V67">
        <v>11335.665241611599</v>
      </c>
    </row>
    <row r="68" spans="6:22" x14ac:dyDescent="0.55000000000000004">
      <c r="F68" t="s">
        <v>26</v>
      </c>
      <c r="G68" t="s">
        <v>13</v>
      </c>
      <c r="H68" t="s">
        <v>14</v>
      </c>
      <c r="I68" t="s">
        <v>19</v>
      </c>
      <c r="J68" t="s">
        <v>16</v>
      </c>
      <c r="K68" t="s">
        <v>17</v>
      </c>
      <c r="L68" t="s">
        <v>17</v>
      </c>
      <c r="M68" t="s">
        <v>17</v>
      </c>
      <c r="N68" t="s">
        <v>17</v>
      </c>
      <c r="O68">
        <v>8500</v>
      </c>
      <c r="P68">
        <v>8500</v>
      </c>
      <c r="Q68">
        <v>8500</v>
      </c>
      <c r="R68">
        <v>8500</v>
      </c>
      <c r="S68">
        <v>8841.0415856976306</v>
      </c>
      <c r="T68">
        <v>9620.6114781707493</v>
      </c>
      <c r="U68">
        <v>10400.181370643901</v>
      </c>
      <c r="V68">
        <v>11335.665241611599</v>
      </c>
    </row>
    <row r="69" spans="6:22" x14ac:dyDescent="0.55000000000000004">
      <c r="F69" t="s">
        <v>26</v>
      </c>
      <c r="G69" t="s">
        <v>13</v>
      </c>
      <c r="H69" t="s">
        <v>14</v>
      </c>
      <c r="I69" t="s">
        <v>19</v>
      </c>
      <c r="J69" t="s">
        <v>18</v>
      </c>
      <c r="K69" t="s">
        <v>17</v>
      </c>
      <c r="L69" t="s">
        <v>17</v>
      </c>
      <c r="M69" t="s">
        <v>17</v>
      </c>
      <c r="N69" t="s">
        <v>17</v>
      </c>
      <c r="O69">
        <v>8500</v>
      </c>
      <c r="P69">
        <v>8500</v>
      </c>
      <c r="Q69">
        <v>8500</v>
      </c>
      <c r="R69">
        <v>8500</v>
      </c>
      <c r="S69">
        <v>8841.0415856976306</v>
      </c>
      <c r="T69">
        <v>9620.6114781707493</v>
      </c>
      <c r="U69">
        <v>10400.181370643901</v>
      </c>
      <c r="V69">
        <v>11335.665241611599</v>
      </c>
    </row>
    <row r="70" spans="6:22" x14ac:dyDescent="0.55000000000000004">
      <c r="F70" t="s">
        <v>26</v>
      </c>
      <c r="G70" t="s">
        <v>13</v>
      </c>
      <c r="H70" t="s">
        <v>14</v>
      </c>
      <c r="I70" t="s">
        <v>20</v>
      </c>
      <c r="J70" t="s">
        <v>16</v>
      </c>
      <c r="K70" t="s">
        <v>17</v>
      </c>
      <c r="L70" t="s">
        <v>17</v>
      </c>
      <c r="M70" t="s">
        <v>17</v>
      </c>
      <c r="N70" t="s">
        <v>17</v>
      </c>
      <c r="O70" t="s">
        <v>17</v>
      </c>
      <c r="P70" t="s">
        <v>17</v>
      </c>
      <c r="Q70">
        <v>8500</v>
      </c>
      <c r="R70">
        <v>8500</v>
      </c>
      <c r="S70">
        <v>8841.0415856976306</v>
      </c>
      <c r="T70">
        <v>9620.6114781707493</v>
      </c>
      <c r="U70">
        <v>10400.181370643901</v>
      </c>
      <c r="V70">
        <v>11335.665241611599</v>
      </c>
    </row>
    <row r="71" spans="6:22" x14ac:dyDescent="0.55000000000000004">
      <c r="F71" t="s">
        <v>26</v>
      </c>
      <c r="G71" t="s">
        <v>13</v>
      </c>
      <c r="H71" t="s">
        <v>14</v>
      </c>
      <c r="I71" t="s">
        <v>20</v>
      </c>
      <c r="J71" t="s">
        <v>18</v>
      </c>
      <c r="K71" t="s">
        <v>17</v>
      </c>
      <c r="L71" t="s">
        <v>17</v>
      </c>
      <c r="M71" t="s">
        <v>17</v>
      </c>
      <c r="N71" t="s">
        <v>17</v>
      </c>
      <c r="O71" t="s">
        <v>17</v>
      </c>
      <c r="P71" t="s">
        <v>17</v>
      </c>
      <c r="Q71">
        <v>8500</v>
      </c>
      <c r="R71">
        <v>8500</v>
      </c>
      <c r="S71">
        <v>8841.0415856976306</v>
      </c>
      <c r="T71">
        <v>9620.6114781707493</v>
      </c>
      <c r="U71">
        <v>10400.181370643901</v>
      </c>
      <c r="V71">
        <v>11335.665241611599</v>
      </c>
    </row>
    <row r="72" spans="6:22" x14ac:dyDescent="0.55000000000000004">
      <c r="F72" t="s">
        <v>26</v>
      </c>
      <c r="G72" t="s">
        <v>13</v>
      </c>
      <c r="H72" t="s">
        <v>21</v>
      </c>
      <c r="I72" t="s">
        <v>15</v>
      </c>
      <c r="J72" t="s">
        <v>16</v>
      </c>
      <c r="K72">
        <v>8000</v>
      </c>
      <c r="L72">
        <v>8000</v>
      </c>
      <c r="M72">
        <v>8000</v>
      </c>
      <c r="N72" t="s">
        <v>17</v>
      </c>
      <c r="O72" t="s">
        <v>17</v>
      </c>
      <c r="P72" t="s">
        <v>17</v>
      </c>
      <c r="Q72" t="s">
        <v>17</v>
      </c>
      <c r="R72" t="s">
        <v>17</v>
      </c>
      <c r="S72" t="s">
        <v>17</v>
      </c>
      <c r="T72" t="s">
        <v>17</v>
      </c>
      <c r="U72" t="s">
        <v>17</v>
      </c>
      <c r="V72" t="s">
        <v>17</v>
      </c>
    </row>
    <row r="73" spans="6:22" x14ac:dyDescent="0.55000000000000004">
      <c r="F73" t="s">
        <v>26</v>
      </c>
      <c r="G73" t="s">
        <v>13</v>
      </c>
      <c r="H73" t="s">
        <v>21</v>
      </c>
      <c r="I73" t="s">
        <v>15</v>
      </c>
      <c r="J73" t="s">
        <v>18</v>
      </c>
      <c r="K73">
        <v>13003.4978624174</v>
      </c>
      <c r="L73">
        <v>8000</v>
      </c>
      <c r="M73">
        <v>8000</v>
      </c>
      <c r="N73" t="s">
        <v>17</v>
      </c>
      <c r="O73" t="s">
        <v>17</v>
      </c>
      <c r="P73" t="s">
        <v>17</v>
      </c>
      <c r="Q73" t="s">
        <v>17</v>
      </c>
      <c r="R73" t="s">
        <v>17</v>
      </c>
      <c r="S73" t="s">
        <v>17</v>
      </c>
      <c r="T73" t="s">
        <v>17</v>
      </c>
      <c r="U73" t="s">
        <v>17</v>
      </c>
      <c r="V73" t="s">
        <v>17</v>
      </c>
    </row>
    <row r="74" spans="6:22" x14ac:dyDescent="0.55000000000000004">
      <c r="F74" t="s">
        <v>26</v>
      </c>
      <c r="G74" t="s">
        <v>13</v>
      </c>
      <c r="H74" t="s">
        <v>21</v>
      </c>
      <c r="I74" t="s">
        <v>19</v>
      </c>
      <c r="J74" t="s">
        <v>16</v>
      </c>
      <c r="K74">
        <v>8000</v>
      </c>
      <c r="L74">
        <v>8000</v>
      </c>
      <c r="M74">
        <v>8000</v>
      </c>
      <c r="N74">
        <v>8000</v>
      </c>
      <c r="O74">
        <v>8000</v>
      </c>
      <c r="P74" t="s">
        <v>17</v>
      </c>
      <c r="Q74" t="s">
        <v>17</v>
      </c>
      <c r="R74" t="s">
        <v>17</v>
      </c>
      <c r="S74" t="s">
        <v>17</v>
      </c>
      <c r="T74" t="s">
        <v>17</v>
      </c>
      <c r="U74" t="s">
        <v>17</v>
      </c>
      <c r="V74" t="s">
        <v>17</v>
      </c>
    </row>
    <row r="75" spans="6:22" x14ac:dyDescent="0.55000000000000004">
      <c r="F75" t="s">
        <v>26</v>
      </c>
      <c r="G75" t="s">
        <v>13</v>
      </c>
      <c r="H75" t="s">
        <v>21</v>
      </c>
      <c r="I75" t="s">
        <v>19</v>
      </c>
      <c r="J75" t="s">
        <v>18</v>
      </c>
      <c r="K75">
        <v>13003.4978624174</v>
      </c>
      <c r="L75">
        <v>8000</v>
      </c>
      <c r="M75">
        <v>8000</v>
      </c>
      <c r="N75">
        <v>8000</v>
      </c>
      <c r="O75">
        <v>8000</v>
      </c>
      <c r="P75" t="s">
        <v>17</v>
      </c>
      <c r="Q75" t="s">
        <v>17</v>
      </c>
      <c r="R75" t="s">
        <v>17</v>
      </c>
      <c r="S75" t="s">
        <v>17</v>
      </c>
      <c r="T75" t="s">
        <v>17</v>
      </c>
      <c r="U75" t="s">
        <v>17</v>
      </c>
      <c r="V75" t="s">
        <v>17</v>
      </c>
    </row>
    <row r="76" spans="6:22" x14ac:dyDescent="0.55000000000000004">
      <c r="F76" t="s">
        <v>26</v>
      </c>
      <c r="G76" t="s">
        <v>13</v>
      </c>
      <c r="H76" t="s">
        <v>21</v>
      </c>
      <c r="I76" t="s">
        <v>20</v>
      </c>
      <c r="J76" t="s">
        <v>16</v>
      </c>
      <c r="K76">
        <v>8000</v>
      </c>
      <c r="L76">
        <v>8000</v>
      </c>
      <c r="M76">
        <v>8000</v>
      </c>
      <c r="N76">
        <v>8000</v>
      </c>
      <c r="O76">
        <v>8000</v>
      </c>
      <c r="P76">
        <v>8000</v>
      </c>
      <c r="Q76">
        <v>8000</v>
      </c>
      <c r="R76">
        <v>8000</v>
      </c>
      <c r="S76">
        <v>8341.0415856976306</v>
      </c>
      <c r="T76">
        <v>9120.6114781707493</v>
      </c>
      <c r="U76">
        <v>9900.1813706438697</v>
      </c>
      <c r="V76" t="s">
        <v>17</v>
      </c>
    </row>
    <row r="77" spans="6:22" x14ac:dyDescent="0.55000000000000004">
      <c r="F77" t="s">
        <v>26</v>
      </c>
      <c r="G77" t="s">
        <v>13</v>
      </c>
      <c r="H77" t="s">
        <v>21</v>
      </c>
      <c r="I77" t="s">
        <v>20</v>
      </c>
      <c r="J77" t="s">
        <v>18</v>
      </c>
      <c r="K77">
        <v>13003.4978624174</v>
      </c>
      <c r="L77">
        <v>14711.2362493452</v>
      </c>
      <c r="M77">
        <v>14678.627553693001</v>
      </c>
      <c r="N77">
        <v>14613.4101623887</v>
      </c>
      <c r="O77">
        <v>14548.192771084299</v>
      </c>
      <c r="P77">
        <v>14482.97537978</v>
      </c>
      <c r="Q77">
        <v>14743.56516977</v>
      </c>
      <c r="R77">
        <v>15028.9730349971</v>
      </c>
      <c r="S77">
        <v>16341.0415856976</v>
      </c>
      <c r="T77">
        <v>17120.611478170798</v>
      </c>
      <c r="U77">
        <v>17900.181370643899</v>
      </c>
      <c r="V77" t="s">
        <v>17</v>
      </c>
    </row>
    <row r="78" spans="6:22" x14ac:dyDescent="0.55000000000000004">
      <c r="F78" t="s">
        <v>26</v>
      </c>
      <c r="G78" t="s">
        <v>22</v>
      </c>
      <c r="H78" t="s">
        <v>14</v>
      </c>
      <c r="I78" t="s">
        <v>15</v>
      </c>
      <c r="J78" t="s">
        <v>16</v>
      </c>
      <c r="K78" t="s">
        <v>17</v>
      </c>
      <c r="L78">
        <v>9481.9277108433707</v>
      </c>
      <c r="M78">
        <v>9465.79867858531</v>
      </c>
      <c r="N78">
        <v>9433.5406140691794</v>
      </c>
      <c r="O78">
        <v>9401.2825495530506</v>
      </c>
      <c r="P78">
        <v>9369.0244850369199</v>
      </c>
      <c r="Q78">
        <v>9524.9384635315491</v>
      </c>
      <c r="R78">
        <v>9680.8524420261692</v>
      </c>
      <c r="S78">
        <v>10460.422334499301</v>
      </c>
      <c r="T78">
        <v>11239.992226972399</v>
      </c>
      <c r="U78">
        <v>12019.5621194455</v>
      </c>
      <c r="V78">
        <v>12955.0459904133</v>
      </c>
    </row>
    <row r="79" spans="6:22" x14ac:dyDescent="0.55000000000000004">
      <c r="F79" t="s">
        <v>26</v>
      </c>
      <c r="G79" t="s">
        <v>22</v>
      </c>
      <c r="H79" t="s">
        <v>14</v>
      </c>
      <c r="I79" t="s">
        <v>15</v>
      </c>
      <c r="J79" t="s">
        <v>18</v>
      </c>
      <c r="K79" t="s">
        <v>17</v>
      </c>
      <c r="L79">
        <v>9481.9277108433707</v>
      </c>
      <c r="M79">
        <v>9465.79867858531</v>
      </c>
      <c r="N79">
        <v>9433.5406140691794</v>
      </c>
      <c r="O79">
        <v>9401.2825495530506</v>
      </c>
      <c r="P79">
        <v>9369.0244850369199</v>
      </c>
      <c r="Q79">
        <v>9524.9384635315491</v>
      </c>
      <c r="R79">
        <v>9680.8524420261692</v>
      </c>
      <c r="S79">
        <v>10460.422334499301</v>
      </c>
      <c r="T79">
        <v>11239.992226972399</v>
      </c>
      <c r="U79">
        <v>12019.5621194455</v>
      </c>
      <c r="V79">
        <v>12955.0459904133</v>
      </c>
    </row>
    <row r="80" spans="6:22" x14ac:dyDescent="0.55000000000000004">
      <c r="F80" t="s">
        <v>26</v>
      </c>
      <c r="G80" t="s">
        <v>22</v>
      </c>
      <c r="H80" t="s">
        <v>14</v>
      </c>
      <c r="I80" t="s">
        <v>19</v>
      </c>
      <c r="J80" t="s">
        <v>16</v>
      </c>
      <c r="K80" t="s">
        <v>17</v>
      </c>
      <c r="L80" t="s">
        <v>17</v>
      </c>
      <c r="M80" t="s">
        <v>17</v>
      </c>
      <c r="N80" t="s">
        <v>17</v>
      </c>
      <c r="O80">
        <v>9401.2825495530506</v>
      </c>
      <c r="P80">
        <v>9369.0244850369199</v>
      </c>
      <c r="Q80">
        <v>9524.9384635315491</v>
      </c>
      <c r="R80">
        <v>9680.8524420261692</v>
      </c>
      <c r="S80">
        <v>10460.422334499301</v>
      </c>
      <c r="T80">
        <v>11239.992226972399</v>
      </c>
      <c r="U80">
        <v>12019.5621194455</v>
      </c>
      <c r="V80">
        <v>12955.0459904133</v>
      </c>
    </row>
    <row r="81" spans="6:22" x14ac:dyDescent="0.55000000000000004">
      <c r="F81" t="s">
        <v>26</v>
      </c>
      <c r="G81" t="s">
        <v>22</v>
      </c>
      <c r="H81" t="s">
        <v>14</v>
      </c>
      <c r="I81" t="s">
        <v>19</v>
      </c>
      <c r="J81" t="s">
        <v>18</v>
      </c>
      <c r="K81" t="s">
        <v>17</v>
      </c>
      <c r="L81" t="s">
        <v>17</v>
      </c>
      <c r="M81" t="s">
        <v>17</v>
      </c>
      <c r="N81" t="s">
        <v>17</v>
      </c>
      <c r="O81">
        <v>9401.2825495530506</v>
      </c>
      <c r="P81">
        <v>9369.0244850369199</v>
      </c>
      <c r="Q81">
        <v>9524.9384635315491</v>
      </c>
      <c r="R81">
        <v>9680.8524420261692</v>
      </c>
      <c r="S81">
        <v>10460.422334499301</v>
      </c>
      <c r="T81">
        <v>11239.992226972399</v>
      </c>
      <c r="U81">
        <v>12019.5621194455</v>
      </c>
      <c r="V81">
        <v>12955.0459904133</v>
      </c>
    </row>
    <row r="82" spans="6:22" x14ac:dyDescent="0.55000000000000004">
      <c r="F82" t="s">
        <v>26</v>
      </c>
      <c r="G82" t="s">
        <v>22</v>
      </c>
      <c r="H82" t="s">
        <v>14</v>
      </c>
      <c r="I82" t="s">
        <v>20</v>
      </c>
      <c r="J82" t="s">
        <v>16</v>
      </c>
      <c r="K82" t="s">
        <v>17</v>
      </c>
      <c r="L82" t="s">
        <v>17</v>
      </c>
      <c r="M82" t="s">
        <v>17</v>
      </c>
      <c r="N82" t="s">
        <v>17</v>
      </c>
      <c r="O82" t="s">
        <v>17</v>
      </c>
      <c r="P82" t="s">
        <v>17</v>
      </c>
      <c r="Q82">
        <v>9524.9384635315491</v>
      </c>
      <c r="R82">
        <v>9680.8524420261692</v>
      </c>
      <c r="S82">
        <v>10460.422334499301</v>
      </c>
      <c r="T82">
        <v>11239.992226972399</v>
      </c>
      <c r="U82">
        <v>12019.5621194455</v>
      </c>
      <c r="V82">
        <v>12955.0459904133</v>
      </c>
    </row>
    <row r="83" spans="6:22" x14ac:dyDescent="0.55000000000000004">
      <c r="F83" t="s">
        <v>26</v>
      </c>
      <c r="G83" t="s">
        <v>22</v>
      </c>
      <c r="H83" t="s">
        <v>14</v>
      </c>
      <c r="I83" t="s">
        <v>20</v>
      </c>
      <c r="J83" t="s">
        <v>18</v>
      </c>
      <c r="K83" t="s">
        <v>17</v>
      </c>
      <c r="L83" t="s">
        <v>17</v>
      </c>
      <c r="M83" t="s">
        <v>17</v>
      </c>
      <c r="N83" t="s">
        <v>17</v>
      </c>
      <c r="O83" t="s">
        <v>17</v>
      </c>
      <c r="P83" t="s">
        <v>17</v>
      </c>
      <c r="Q83">
        <v>9524.9384635315491</v>
      </c>
      <c r="R83">
        <v>9680.8524420261692</v>
      </c>
      <c r="S83">
        <v>10460.422334499301</v>
      </c>
      <c r="T83">
        <v>11239.992226972399</v>
      </c>
      <c r="U83">
        <v>12019.5621194455</v>
      </c>
      <c r="V83">
        <v>12955.0459904133</v>
      </c>
    </row>
    <row r="84" spans="6:22" x14ac:dyDescent="0.55000000000000004">
      <c r="F84" t="s">
        <v>26</v>
      </c>
      <c r="G84" t="s">
        <v>22</v>
      </c>
      <c r="H84" t="s">
        <v>21</v>
      </c>
      <c r="I84" t="s">
        <v>15</v>
      </c>
      <c r="J84" t="s">
        <v>16</v>
      </c>
      <c r="K84">
        <v>8000</v>
      </c>
      <c r="L84">
        <v>8981.9277108433707</v>
      </c>
      <c r="M84">
        <v>8965.79867858531</v>
      </c>
      <c r="N84" t="s">
        <v>17</v>
      </c>
      <c r="O84" t="s">
        <v>17</v>
      </c>
      <c r="P84" t="s">
        <v>17</v>
      </c>
      <c r="Q84" t="s">
        <v>17</v>
      </c>
      <c r="R84" t="s">
        <v>17</v>
      </c>
      <c r="S84" t="s">
        <v>17</v>
      </c>
      <c r="T84" t="s">
        <v>17</v>
      </c>
      <c r="U84" t="s">
        <v>17</v>
      </c>
      <c r="V84" t="s">
        <v>17</v>
      </c>
    </row>
    <row r="85" spans="6:22" x14ac:dyDescent="0.55000000000000004">
      <c r="F85" t="s">
        <v>26</v>
      </c>
      <c r="G85" t="s">
        <v>22</v>
      </c>
      <c r="H85" t="s">
        <v>21</v>
      </c>
      <c r="I85" t="s">
        <v>15</v>
      </c>
      <c r="J85" t="s">
        <v>18</v>
      </c>
      <c r="K85">
        <v>15432.568985619901</v>
      </c>
      <c r="L85">
        <v>8981.9277108433707</v>
      </c>
      <c r="M85">
        <v>8965.79867858531</v>
      </c>
      <c r="N85" t="s">
        <v>17</v>
      </c>
      <c r="O85" t="s">
        <v>17</v>
      </c>
      <c r="P85" t="s">
        <v>17</v>
      </c>
      <c r="Q85" t="s">
        <v>17</v>
      </c>
      <c r="R85" t="s">
        <v>17</v>
      </c>
      <c r="S85" t="s">
        <v>17</v>
      </c>
      <c r="T85" t="s">
        <v>17</v>
      </c>
      <c r="U85" t="s">
        <v>17</v>
      </c>
      <c r="V85" t="s">
        <v>17</v>
      </c>
    </row>
    <row r="86" spans="6:22" x14ac:dyDescent="0.55000000000000004">
      <c r="F86" t="s">
        <v>26</v>
      </c>
      <c r="G86" t="s">
        <v>22</v>
      </c>
      <c r="H86" t="s">
        <v>21</v>
      </c>
      <c r="I86" t="s">
        <v>19</v>
      </c>
      <c r="J86" t="s">
        <v>16</v>
      </c>
      <c r="K86">
        <v>8000</v>
      </c>
      <c r="L86">
        <v>8981.9277108433707</v>
      </c>
      <c r="M86">
        <v>8965.79867858531</v>
      </c>
      <c r="N86">
        <v>8933.5406140691794</v>
      </c>
      <c r="O86">
        <v>8901.2825495530506</v>
      </c>
      <c r="P86" t="s">
        <v>17</v>
      </c>
      <c r="Q86" t="s">
        <v>17</v>
      </c>
      <c r="R86" t="s">
        <v>17</v>
      </c>
      <c r="S86" t="s">
        <v>17</v>
      </c>
      <c r="T86" t="s">
        <v>17</v>
      </c>
      <c r="U86" t="s">
        <v>17</v>
      </c>
      <c r="V86" t="s">
        <v>17</v>
      </c>
    </row>
    <row r="87" spans="6:22" x14ac:dyDescent="0.55000000000000004">
      <c r="F87" t="s">
        <v>26</v>
      </c>
      <c r="G87" t="s">
        <v>22</v>
      </c>
      <c r="H87" t="s">
        <v>21</v>
      </c>
      <c r="I87" t="s">
        <v>19</v>
      </c>
      <c r="J87" t="s">
        <v>18</v>
      </c>
      <c r="K87">
        <v>15432.568985619901</v>
      </c>
      <c r="L87">
        <v>8981.9277108433707</v>
      </c>
      <c r="M87">
        <v>8965.79867858531</v>
      </c>
      <c r="N87">
        <v>8933.5406140691794</v>
      </c>
      <c r="O87">
        <v>8901.2825495530506</v>
      </c>
      <c r="P87" t="s">
        <v>17</v>
      </c>
      <c r="Q87" t="s">
        <v>17</v>
      </c>
      <c r="R87" t="s">
        <v>17</v>
      </c>
      <c r="S87" t="s">
        <v>17</v>
      </c>
      <c r="T87" t="s">
        <v>17</v>
      </c>
      <c r="U87" t="s">
        <v>17</v>
      </c>
      <c r="V87" t="s">
        <v>17</v>
      </c>
    </row>
    <row r="88" spans="6:22" x14ac:dyDescent="0.55000000000000004">
      <c r="F88" t="s">
        <v>26</v>
      </c>
      <c r="G88" t="s">
        <v>22</v>
      </c>
      <c r="H88" t="s">
        <v>21</v>
      </c>
      <c r="I88" t="s">
        <v>20</v>
      </c>
      <c r="J88" t="s">
        <v>16</v>
      </c>
      <c r="K88">
        <v>8000</v>
      </c>
      <c r="L88">
        <v>8981.9277108433707</v>
      </c>
      <c r="M88">
        <v>8965.79867858531</v>
      </c>
      <c r="N88">
        <v>8933.5406140691794</v>
      </c>
      <c r="O88">
        <v>8901.2825495530506</v>
      </c>
      <c r="P88">
        <v>8869.0244850369199</v>
      </c>
      <c r="Q88">
        <v>9024.9384635315491</v>
      </c>
      <c r="R88">
        <v>9180.8524420261692</v>
      </c>
      <c r="S88">
        <v>9960.4223344992897</v>
      </c>
      <c r="T88">
        <v>10739.992226972399</v>
      </c>
      <c r="U88">
        <v>11519.5621194455</v>
      </c>
      <c r="V88" t="s">
        <v>17</v>
      </c>
    </row>
    <row r="89" spans="6:22" x14ac:dyDescent="0.55000000000000004">
      <c r="F89" t="s">
        <v>26</v>
      </c>
      <c r="G89" t="s">
        <v>22</v>
      </c>
      <c r="H89" t="s">
        <v>21</v>
      </c>
      <c r="I89" t="s">
        <v>20</v>
      </c>
      <c r="J89" t="s">
        <v>18</v>
      </c>
      <c r="K89">
        <v>15432.568985619901</v>
      </c>
      <c r="L89">
        <v>16981.9277108434</v>
      </c>
      <c r="M89">
        <v>16965.798678585299</v>
      </c>
      <c r="N89">
        <v>16933.540614069199</v>
      </c>
      <c r="O89">
        <v>16901.2825495531</v>
      </c>
      <c r="P89">
        <v>16869.024485036902</v>
      </c>
      <c r="Q89">
        <v>17024.9384635315</v>
      </c>
      <c r="R89">
        <v>17180.8524420262</v>
      </c>
      <c r="S89">
        <v>17960.422334499301</v>
      </c>
      <c r="T89">
        <v>18739.992226972401</v>
      </c>
      <c r="U89">
        <v>19519.562119445502</v>
      </c>
      <c r="V89" t="s">
        <v>17</v>
      </c>
    </row>
    <row r="90" spans="6:22" x14ac:dyDescent="0.55000000000000004">
      <c r="F90" t="s">
        <v>26</v>
      </c>
      <c r="G90" t="s">
        <v>23</v>
      </c>
      <c r="H90" t="s">
        <v>14</v>
      </c>
      <c r="I90" t="s">
        <v>15</v>
      </c>
      <c r="J90" t="s">
        <v>16</v>
      </c>
      <c r="K90" t="s">
        <v>17</v>
      </c>
      <c r="L90">
        <v>11101.308459645001</v>
      </c>
      <c r="M90">
        <v>11085.179427387</v>
      </c>
      <c r="N90">
        <v>11052.9213628708</v>
      </c>
      <c r="O90">
        <v>11020.663298354701</v>
      </c>
      <c r="P90">
        <v>10988.405233838601</v>
      </c>
      <c r="Q90">
        <v>11144.319212333199</v>
      </c>
      <c r="R90">
        <v>11300.233190827799</v>
      </c>
      <c r="S90">
        <v>12079.8030833009</v>
      </c>
      <c r="T90">
        <v>12859.3729757741</v>
      </c>
      <c r="U90">
        <v>13638.942868247201</v>
      </c>
      <c r="V90">
        <v>14574.426739214899</v>
      </c>
    </row>
    <row r="91" spans="6:22" x14ac:dyDescent="0.55000000000000004">
      <c r="F91" t="s">
        <v>26</v>
      </c>
      <c r="G91" t="s">
        <v>23</v>
      </c>
      <c r="H91" t="s">
        <v>14</v>
      </c>
      <c r="I91" t="s">
        <v>15</v>
      </c>
      <c r="J91" t="s">
        <v>18</v>
      </c>
      <c r="K91" t="s">
        <v>17</v>
      </c>
      <c r="L91">
        <v>11101.308459645001</v>
      </c>
      <c r="M91">
        <v>11085.179427387</v>
      </c>
      <c r="N91">
        <v>11052.9213628708</v>
      </c>
      <c r="O91">
        <v>11020.663298354701</v>
      </c>
      <c r="P91">
        <v>10988.405233838601</v>
      </c>
      <c r="Q91">
        <v>11144.319212333199</v>
      </c>
      <c r="R91">
        <v>11300.233190827799</v>
      </c>
      <c r="S91">
        <v>12079.8030833009</v>
      </c>
      <c r="T91">
        <v>12859.3729757741</v>
      </c>
      <c r="U91">
        <v>13638.942868247201</v>
      </c>
      <c r="V91">
        <v>14574.426739214899</v>
      </c>
    </row>
    <row r="92" spans="6:22" x14ac:dyDescent="0.55000000000000004">
      <c r="F92" t="s">
        <v>26</v>
      </c>
      <c r="G92" t="s">
        <v>23</v>
      </c>
      <c r="H92" t="s">
        <v>14</v>
      </c>
      <c r="I92" t="s">
        <v>19</v>
      </c>
      <c r="J92" t="s">
        <v>16</v>
      </c>
      <c r="K92" t="s">
        <v>17</v>
      </c>
      <c r="L92" t="s">
        <v>17</v>
      </c>
      <c r="M92" t="s">
        <v>17</v>
      </c>
      <c r="N92" t="s">
        <v>17</v>
      </c>
      <c r="O92">
        <v>11020.663298354701</v>
      </c>
      <c r="P92">
        <v>10988.405233838601</v>
      </c>
      <c r="Q92">
        <v>11144.319212333199</v>
      </c>
      <c r="R92">
        <v>11300.233190827799</v>
      </c>
      <c r="S92">
        <v>12079.8030833009</v>
      </c>
      <c r="T92">
        <v>12859.3729757741</v>
      </c>
      <c r="U92">
        <v>13638.942868247201</v>
      </c>
      <c r="V92">
        <v>14574.426739214899</v>
      </c>
    </row>
    <row r="93" spans="6:22" x14ac:dyDescent="0.55000000000000004">
      <c r="F93" t="s">
        <v>26</v>
      </c>
      <c r="G93" t="s">
        <v>23</v>
      </c>
      <c r="H93" t="s">
        <v>14</v>
      </c>
      <c r="I93" t="s">
        <v>19</v>
      </c>
      <c r="J93" t="s">
        <v>18</v>
      </c>
      <c r="K93" t="s">
        <v>17</v>
      </c>
      <c r="L93" t="s">
        <v>17</v>
      </c>
      <c r="M93" t="s">
        <v>17</v>
      </c>
      <c r="N93" t="s">
        <v>17</v>
      </c>
      <c r="O93">
        <v>11020.663298354701</v>
      </c>
      <c r="P93">
        <v>10988.405233838601</v>
      </c>
      <c r="Q93">
        <v>11144.319212333199</v>
      </c>
      <c r="R93">
        <v>11300.233190827799</v>
      </c>
      <c r="S93">
        <v>12079.8030833009</v>
      </c>
      <c r="T93">
        <v>12859.3729757741</v>
      </c>
      <c r="U93">
        <v>13638.942868247201</v>
      </c>
      <c r="V93">
        <v>14574.426739214899</v>
      </c>
    </row>
    <row r="94" spans="6:22" x14ac:dyDescent="0.55000000000000004">
      <c r="F94" t="s">
        <v>26</v>
      </c>
      <c r="G94" t="s">
        <v>23</v>
      </c>
      <c r="H94" t="s">
        <v>14</v>
      </c>
      <c r="I94" t="s">
        <v>20</v>
      </c>
      <c r="J94" t="s">
        <v>16</v>
      </c>
      <c r="K94" t="s">
        <v>17</v>
      </c>
      <c r="L94" t="s">
        <v>17</v>
      </c>
      <c r="M94" t="s">
        <v>17</v>
      </c>
      <c r="N94" t="s">
        <v>17</v>
      </c>
      <c r="O94" t="s">
        <v>17</v>
      </c>
      <c r="P94" t="s">
        <v>17</v>
      </c>
      <c r="Q94">
        <v>11144.319212333199</v>
      </c>
      <c r="R94">
        <v>11300.233190827799</v>
      </c>
      <c r="S94">
        <v>12079.8030833009</v>
      </c>
      <c r="T94">
        <v>12859.3729757741</v>
      </c>
      <c r="U94">
        <v>13638.942868247201</v>
      </c>
      <c r="V94">
        <v>14574.426739214899</v>
      </c>
    </row>
    <row r="95" spans="6:22" x14ac:dyDescent="0.55000000000000004">
      <c r="F95" t="s">
        <v>26</v>
      </c>
      <c r="G95" t="s">
        <v>23</v>
      </c>
      <c r="H95" t="s">
        <v>14</v>
      </c>
      <c r="I95" t="s">
        <v>20</v>
      </c>
      <c r="J95" t="s">
        <v>18</v>
      </c>
      <c r="K95" t="s">
        <v>17</v>
      </c>
      <c r="L95" t="s">
        <v>17</v>
      </c>
      <c r="M95" t="s">
        <v>17</v>
      </c>
      <c r="N95" t="s">
        <v>17</v>
      </c>
      <c r="O95" t="s">
        <v>17</v>
      </c>
      <c r="P95" t="s">
        <v>17</v>
      </c>
      <c r="Q95">
        <v>11144.319212333199</v>
      </c>
      <c r="R95">
        <v>11300.233190827799</v>
      </c>
      <c r="S95">
        <v>12079.8030833009</v>
      </c>
      <c r="T95">
        <v>12859.3729757741</v>
      </c>
      <c r="U95">
        <v>13638.942868247201</v>
      </c>
      <c r="V95">
        <v>14574.426739214899</v>
      </c>
    </row>
    <row r="96" spans="6:22" x14ac:dyDescent="0.55000000000000004">
      <c r="F96" t="s">
        <v>26</v>
      </c>
      <c r="G96" t="s">
        <v>23</v>
      </c>
      <c r="H96" t="s">
        <v>21</v>
      </c>
      <c r="I96" t="s">
        <v>15</v>
      </c>
      <c r="J96" t="s">
        <v>16</v>
      </c>
      <c r="K96">
        <v>9241.0934058815892</v>
      </c>
      <c r="L96">
        <v>10601.308459645001</v>
      </c>
      <c r="M96">
        <v>10585.179427387</v>
      </c>
      <c r="N96" t="s">
        <v>17</v>
      </c>
      <c r="O96" t="s">
        <v>17</v>
      </c>
      <c r="P96" t="s">
        <v>17</v>
      </c>
      <c r="Q96" t="s">
        <v>17</v>
      </c>
      <c r="R96" t="s">
        <v>17</v>
      </c>
      <c r="S96" t="s">
        <v>17</v>
      </c>
      <c r="T96" t="s">
        <v>17</v>
      </c>
      <c r="U96" t="s">
        <v>17</v>
      </c>
      <c r="V96" t="s">
        <v>17</v>
      </c>
    </row>
    <row r="97" spans="6:22" x14ac:dyDescent="0.55000000000000004">
      <c r="F97" t="s">
        <v>26</v>
      </c>
      <c r="G97" t="s">
        <v>23</v>
      </c>
      <c r="H97" t="s">
        <v>21</v>
      </c>
      <c r="I97" t="s">
        <v>15</v>
      </c>
      <c r="J97" t="s">
        <v>18</v>
      </c>
      <c r="K97">
        <v>17241.093405881598</v>
      </c>
      <c r="L97">
        <v>10601.308459645001</v>
      </c>
      <c r="M97">
        <v>10585.179427387</v>
      </c>
      <c r="N97" t="s">
        <v>17</v>
      </c>
      <c r="O97" t="s">
        <v>17</v>
      </c>
      <c r="P97" t="s">
        <v>17</v>
      </c>
      <c r="Q97" t="s">
        <v>17</v>
      </c>
      <c r="R97" t="s">
        <v>17</v>
      </c>
      <c r="S97" t="s">
        <v>17</v>
      </c>
      <c r="T97" t="s">
        <v>17</v>
      </c>
      <c r="U97" t="s">
        <v>17</v>
      </c>
      <c r="V97" t="s">
        <v>17</v>
      </c>
    </row>
    <row r="98" spans="6:22" x14ac:dyDescent="0.55000000000000004">
      <c r="F98" t="s">
        <v>26</v>
      </c>
      <c r="G98" t="s">
        <v>23</v>
      </c>
      <c r="H98" t="s">
        <v>21</v>
      </c>
      <c r="I98" t="s">
        <v>19</v>
      </c>
      <c r="J98" t="s">
        <v>16</v>
      </c>
      <c r="K98">
        <v>9241.0934058815892</v>
      </c>
      <c r="L98">
        <v>10601.308459645001</v>
      </c>
      <c r="M98">
        <v>10585.179427387</v>
      </c>
      <c r="N98">
        <v>10552.9213628708</v>
      </c>
      <c r="O98">
        <v>10520.663298354701</v>
      </c>
      <c r="P98" t="s">
        <v>17</v>
      </c>
      <c r="Q98" t="s">
        <v>17</v>
      </c>
      <c r="R98" t="s">
        <v>17</v>
      </c>
      <c r="S98" t="s">
        <v>17</v>
      </c>
      <c r="T98" t="s">
        <v>17</v>
      </c>
      <c r="U98" t="s">
        <v>17</v>
      </c>
      <c r="V98" t="s">
        <v>17</v>
      </c>
    </row>
    <row r="99" spans="6:22" x14ac:dyDescent="0.55000000000000004">
      <c r="F99" t="s">
        <v>26</v>
      </c>
      <c r="G99" t="s">
        <v>23</v>
      </c>
      <c r="H99" t="s">
        <v>21</v>
      </c>
      <c r="I99" t="s">
        <v>19</v>
      </c>
      <c r="J99" t="s">
        <v>18</v>
      </c>
      <c r="K99">
        <v>17241.093405881598</v>
      </c>
      <c r="L99">
        <v>10601.308459645001</v>
      </c>
      <c r="M99">
        <v>10585.179427387</v>
      </c>
      <c r="N99">
        <v>10552.9213628708</v>
      </c>
      <c r="O99">
        <v>10520.663298354701</v>
      </c>
      <c r="P99" t="s">
        <v>17</v>
      </c>
      <c r="Q99" t="s">
        <v>17</v>
      </c>
      <c r="R99" t="s">
        <v>17</v>
      </c>
      <c r="S99" t="s">
        <v>17</v>
      </c>
      <c r="T99" t="s">
        <v>17</v>
      </c>
      <c r="U99" t="s">
        <v>17</v>
      </c>
      <c r="V99" t="s">
        <v>17</v>
      </c>
    </row>
    <row r="100" spans="6:22" x14ac:dyDescent="0.55000000000000004">
      <c r="F100" t="s">
        <v>26</v>
      </c>
      <c r="G100" t="s">
        <v>23</v>
      </c>
      <c r="H100" t="s">
        <v>21</v>
      </c>
      <c r="I100" t="s">
        <v>20</v>
      </c>
      <c r="J100" t="s">
        <v>16</v>
      </c>
      <c r="K100">
        <v>9241.0934058815892</v>
      </c>
      <c r="L100">
        <v>10601.308459645001</v>
      </c>
      <c r="M100">
        <v>10585.179427387</v>
      </c>
      <c r="N100">
        <v>10552.9213628708</v>
      </c>
      <c r="O100">
        <v>10520.663298354701</v>
      </c>
      <c r="P100">
        <v>10488.405233838601</v>
      </c>
      <c r="Q100">
        <v>10644.319212333199</v>
      </c>
      <c r="R100">
        <v>10800.233190827799</v>
      </c>
      <c r="S100">
        <v>11579.8030833009</v>
      </c>
      <c r="T100">
        <v>12359.3729757741</v>
      </c>
      <c r="U100">
        <v>13138.942868247201</v>
      </c>
      <c r="V100" t="s">
        <v>17</v>
      </c>
    </row>
    <row r="101" spans="6:22" x14ac:dyDescent="0.55000000000000004">
      <c r="F101" t="s">
        <v>26</v>
      </c>
      <c r="G101" t="s">
        <v>23</v>
      </c>
      <c r="H101" t="s">
        <v>21</v>
      </c>
      <c r="I101" t="s">
        <v>20</v>
      </c>
      <c r="J101" t="s">
        <v>18</v>
      </c>
      <c r="K101">
        <v>17241.093405881598</v>
      </c>
      <c r="L101">
        <v>18601.308459644999</v>
      </c>
      <c r="M101">
        <v>18585.179427387</v>
      </c>
      <c r="N101">
        <v>18552.921362870798</v>
      </c>
      <c r="O101">
        <v>18520.663298354699</v>
      </c>
      <c r="P101">
        <v>18488.405233838599</v>
      </c>
      <c r="Q101">
        <v>18644.319212333201</v>
      </c>
      <c r="R101">
        <v>18800.233190827799</v>
      </c>
      <c r="S101">
        <v>19579.8030833009</v>
      </c>
      <c r="T101">
        <v>20359.372975774098</v>
      </c>
      <c r="U101">
        <v>21138.942868247199</v>
      </c>
      <c r="V101" t="s">
        <v>17</v>
      </c>
    </row>
    <row r="102" spans="6:22" x14ac:dyDescent="0.55000000000000004">
      <c r="F102" t="s">
        <v>26</v>
      </c>
      <c r="G102" t="s">
        <v>24</v>
      </c>
      <c r="H102" t="s">
        <v>14</v>
      </c>
      <c r="I102" t="s">
        <v>15</v>
      </c>
      <c r="J102" t="s">
        <v>16</v>
      </c>
      <c r="K102" t="s">
        <v>17</v>
      </c>
      <c r="L102">
        <v>12720.6892084467</v>
      </c>
      <c r="M102">
        <v>12704.560176188599</v>
      </c>
      <c r="N102">
        <v>12672.302111672499</v>
      </c>
      <c r="O102">
        <v>12640.0440471564</v>
      </c>
      <c r="P102">
        <v>12607.7859826402</v>
      </c>
      <c r="Q102">
        <v>12763.6999611349</v>
      </c>
      <c r="R102">
        <v>12919.6139396295</v>
      </c>
      <c r="S102">
        <v>13699.183832102601</v>
      </c>
      <c r="T102">
        <v>14478.753724575699</v>
      </c>
      <c r="U102">
        <v>15258.3236170488</v>
      </c>
      <c r="V102">
        <v>16193.8074880166</v>
      </c>
    </row>
    <row r="103" spans="6:22" x14ac:dyDescent="0.55000000000000004">
      <c r="F103" t="s">
        <v>26</v>
      </c>
      <c r="G103" t="s">
        <v>24</v>
      </c>
      <c r="H103" t="s">
        <v>14</v>
      </c>
      <c r="I103" t="s">
        <v>15</v>
      </c>
      <c r="J103" t="s">
        <v>18</v>
      </c>
      <c r="K103" t="s">
        <v>17</v>
      </c>
      <c r="L103">
        <v>12720.6892084467</v>
      </c>
      <c r="M103">
        <v>12704.560176188599</v>
      </c>
      <c r="N103">
        <v>12672.302111672499</v>
      </c>
      <c r="O103">
        <v>12640.0440471564</v>
      </c>
      <c r="P103">
        <v>12607.7859826402</v>
      </c>
      <c r="Q103">
        <v>12763.6999611349</v>
      </c>
      <c r="R103">
        <v>12919.6139396295</v>
      </c>
      <c r="S103">
        <v>13699.183832102601</v>
      </c>
      <c r="T103">
        <v>14478.753724575699</v>
      </c>
      <c r="U103">
        <v>15258.3236170488</v>
      </c>
      <c r="V103">
        <v>16193.8074880166</v>
      </c>
    </row>
    <row r="104" spans="6:22" x14ac:dyDescent="0.55000000000000004">
      <c r="F104" t="s">
        <v>26</v>
      </c>
      <c r="G104" t="s">
        <v>24</v>
      </c>
      <c r="H104" t="s">
        <v>14</v>
      </c>
      <c r="I104" t="s">
        <v>19</v>
      </c>
      <c r="J104" t="s">
        <v>16</v>
      </c>
      <c r="K104" t="s">
        <v>17</v>
      </c>
      <c r="L104" t="s">
        <v>17</v>
      </c>
      <c r="M104" t="s">
        <v>17</v>
      </c>
      <c r="N104" t="s">
        <v>17</v>
      </c>
      <c r="O104">
        <v>12640.0440471564</v>
      </c>
      <c r="P104">
        <v>12607.7859826402</v>
      </c>
      <c r="Q104">
        <v>12763.6999611349</v>
      </c>
      <c r="R104">
        <v>12919.6139396295</v>
      </c>
      <c r="S104">
        <v>13699.183832102601</v>
      </c>
      <c r="T104">
        <v>14478.753724575699</v>
      </c>
      <c r="U104">
        <v>15258.3236170488</v>
      </c>
      <c r="V104">
        <v>16193.8074880166</v>
      </c>
    </row>
    <row r="105" spans="6:22" x14ac:dyDescent="0.55000000000000004">
      <c r="F105" t="s">
        <v>26</v>
      </c>
      <c r="G105" t="s">
        <v>24</v>
      </c>
      <c r="H105" t="s">
        <v>14</v>
      </c>
      <c r="I105" t="s">
        <v>19</v>
      </c>
      <c r="J105" t="s">
        <v>18</v>
      </c>
      <c r="K105" t="s">
        <v>17</v>
      </c>
      <c r="L105" t="s">
        <v>17</v>
      </c>
      <c r="M105" t="s">
        <v>17</v>
      </c>
      <c r="N105" t="s">
        <v>17</v>
      </c>
      <c r="O105">
        <v>12640.0440471564</v>
      </c>
      <c r="P105">
        <v>12607.7859826402</v>
      </c>
      <c r="Q105">
        <v>12763.6999611349</v>
      </c>
      <c r="R105">
        <v>12919.6139396295</v>
      </c>
      <c r="S105">
        <v>13699.183832102601</v>
      </c>
      <c r="T105">
        <v>14478.753724575699</v>
      </c>
      <c r="U105">
        <v>15258.3236170488</v>
      </c>
      <c r="V105">
        <v>16193.8074880166</v>
      </c>
    </row>
    <row r="106" spans="6:22" x14ac:dyDescent="0.55000000000000004">
      <c r="F106" t="s">
        <v>26</v>
      </c>
      <c r="G106" t="s">
        <v>24</v>
      </c>
      <c r="H106" t="s">
        <v>14</v>
      </c>
      <c r="I106" t="s">
        <v>20</v>
      </c>
      <c r="J106" t="s">
        <v>16</v>
      </c>
      <c r="K106" t="s">
        <v>17</v>
      </c>
      <c r="L106" t="s">
        <v>17</v>
      </c>
      <c r="M106" t="s">
        <v>17</v>
      </c>
      <c r="N106" t="s">
        <v>17</v>
      </c>
      <c r="O106" t="s">
        <v>17</v>
      </c>
      <c r="P106" t="s">
        <v>17</v>
      </c>
      <c r="Q106">
        <v>12763.6999611349</v>
      </c>
      <c r="R106">
        <v>12919.6139396295</v>
      </c>
      <c r="S106">
        <v>13699.183832102601</v>
      </c>
      <c r="T106">
        <v>14478.753724575699</v>
      </c>
      <c r="U106">
        <v>15258.3236170488</v>
      </c>
      <c r="V106">
        <v>16193.8074880166</v>
      </c>
    </row>
    <row r="107" spans="6:22" x14ac:dyDescent="0.55000000000000004">
      <c r="F107" t="s">
        <v>26</v>
      </c>
      <c r="G107" t="s">
        <v>24</v>
      </c>
      <c r="H107" t="s">
        <v>14</v>
      </c>
      <c r="I107" t="s">
        <v>20</v>
      </c>
      <c r="J107" t="s">
        <v>18</v>
      </c>
      <c r="K107" t="s">
        <v>17</v>
      </c>
      <c r="L107" t="s">
        <v>17</v>
      </c>
      <c r="M107" t="s">
        <v>17</v>
      </c>
      <c r="N107" t="s">
        <v>17</v>
      </c>
      <c r="O107" t="s">
        <v>17</v>
      </c>
      <c r="P107" t="s">
        <v>17</v>
      </c>
      <c r="Q107">
        <v>12763.6999611349</v>
      </c>
      <c r="R107">
        <v>12919.6139396295</v>
      </c>
      <c r="S107">
        <v>13699.183832102601</v>
      </c>
      <c r="T107">
        <v>14478.753724575699</v>
      </c>
      <c r="U107">
        <v>15258.3236170488</v>
      </c>
      <c r="V107">
        <v>16193.8074880166</v>
      </c>
    </row>
    <row r="108" spans="6:22" x14ac:dyDescent="0.55000000000000004">
      <c r="F108" t="s">
        <v>26</v>
      </c>
      <c r="G108" t="s">
        <v>24</v>
      </c>
      <c r="H108" t="s">
        <v>21</v>
      </c>
      <c r="I108" t="s">
        <v>15</v>
      </c>
      <c r="J108" t="s">
        <v>16</v>
      </c>
      <c r="K108">
        <v>10860.474154683199</v>
      </c>
      <c r="L108">
        <v>12220.6892084467</v>
      </c>
      <c r="M108">
        <v>12204.560176188599</v>
      </c>
      <c r="N108" t="s">
        <v>17</v>
      </c>
      <c r="O108" t="s">
        <v>17</v>
      </c>
      <c r="P108" t="s">
        <v>17</v>
      </c>
      <c r="Q108" t="s">
        <v>17</v>
      </c>
      <c r="R108" t="s">
        <v>17</v>
      </c>
      <c r="S108" t="s">
        <v>17</v>
      </c>
      <c r="T108" t="s">
        <v>17</v>
      </c>
      <c r="U108" t="s">
        <v>17</v>
      </c>
      <c r="V108" t="s">
        <v>17</v>
      </c>
    </row>
    <row r="109" spans="6:22" x14ac:dyDescent="0.55000000000000004">
      <c r="F109" t="s">
        <v>26</v>
      </c>
      <c r="G109" t="s">
        <v>24</v>
      </c>
      <c r="H109" t="s">
        <v>21</v>
      </c>
      <c r="I109" t="s">
        <v>15</v>
      </c>
      <c r="J109" t="s">
        <v>18</v>
      </c>
      <c r="K109">
        <v>18860.474154683299</v>
      </c>
      <c r="L109">
        <v>12220.6892084467</v>
      </c>
      <c r="M109">
        <v>12204.560176188599</v>
      </c>
      <c r="N109" t="s">
        <v>17</v>
      </c>
      <c r="O109" t="s">
        <v>17</v>
      </c>
      <c r="P109" t="s">
        <v>17</v>
      </c>
      <c r="Q109" t="s">
        <v>17</v>
      </c>
      <c r="R109" t="s">
        <v>17</v>
      </c>
      <c r="S109" t="s">
        <v>17</v>
      </c>
      <c r="T109" t="s">
        <v>17</v>
      </c>
      <c r="U109" t="s">
        <v>17</v>
      </c>
      <c r="V109" t="s">
        <v>17</v>
      </c>
    </row>
    <row r="110" spans="6:22" x14ac:dyDescent="0.55000000000000004">
      <c r="F110" t="s">
        <v>26</v>
      </c>
      <c r="G110" t="s">
        <v>24</v>
      </c>
      <c r="H110" t="s">
        <v>21</v>
      </c>
      <c r="I110" t="s">
        <v>19</v>
      </c>
      <c r="J110" t="s">
        <v>16</v>
      </c>
      <c r="K110">
        <v>10860.474154683199</v>
      </c>
      <c r="L110">
        <v>12220.6892084467</v>
      </c>
      <c r="M110">
        <v>12204.560176188599</v>
      </c>
      <c r="N110">
        <v>12172.302111672499</v>
      </c>
      <c r="O110">
        <v>12140.0440471564</v>
      </c>
      <c r="P110" t="s">
        <v>17</v>
      </c>
      <c r="Q110" t="s">
        <v>17</v>
      </c>
      <c r="R110" t="s">
        <v>17</v>
      </c>
      <c r="S110" t="s">
        <v>17</v>
      </c>
      <c r="T110" t="s">
        <v>17</v>
      </c>
      <c r="U110" t="s">
        <v>17</v>
      </c>
      <c r="V110" t="s">
        <v>17</v>
      </c>
    </row>
    <row r="111" spans="6:22" x14ac:dyDescent="0.55000000000000004">
      <c r="F111" t="s">
        <v>26</v>
      </c>
      <c r="G111" t="s">
        <v>24</v>
      </c>
      <c r="H111" t="s">
        <v>21</v>
      </c>
      <c r="I111" t="s">
        <v>19</v>
      </c>
      <c r="J111" t="s">
        <v>18</v>
      </c>
      <c r="K111">
        <v>18860.474154683201</v>
      </c>
      <c r="L111">
        <v>12220.6892084467</v>
      </c>
      <c r="M111">
        <v>12204.560176188599</v>
      </c>
      <c r="N111">
        <v>12172.302111672499</v>
      </c>
      <c r="O111">
        <v>12140.0440471564</v>
      </c>
      <c r="P111" t="s">
        <v>17</v>
      </c>
      <c r="Q111" t="s">
        <v>17</v>
      </c>
      <c r="R111" t="s">
        <v>17</v>
      </c>
      <c r="S111" t="s">
        <v>17</v>
      </c>
      <c r="T111" t="s">
        <v>17</v>
      </c>
      <c r="U111" t="s">
        <v>17</v>
      </c>
      <c r="V111" t="s">
        <v>17</v>
      </c>
    </row>
    <row r="112" spans="6:22" x14ac:dyDescent="0.55000000000000004">
      <c r="F112" t="s">
        <v>26</v>
      </c>
      <c r="G112" t="s">
        <v>24</v>
      </c>
      <c r="H112" t="s">
        <v>21</v>
      </c>
      <c r="I112" t="s">
        <v>20</v>
      </c>
      <c r="J112" t="s">
        <v>16</v>
      </c>
      <c r="K112">
        <v>10860.474154683199</v>
      </c>
      <c r="L112">
        <v>12220.6892084467</v>
      </c>
      <c r="M112">
        <v>12204.560176188599</v>
      </c>
      <c r="N112">
        <v>12172.302111672499</v>
      </c>
      <c r="O112">
        <v>12140.0440471564</v>
      </c>
      <c r="P112">
        <v>12107.7859826402</v>
      </c>
      <c r="Q112">
        <v>12263.6999611349</v>
      </c>
      <c r="R112">
        <v>12419.6139396295</v>
      </c>
      <c r="S112">
        <v>13199.183832102601</v>
      </c>
      <c r="T112">
        <v>13978.753724575699</v>
      </c>
      <c r="U112">
        <v>14758.3236170488</v>
      </c>
      <c r="V112" t="s">
        <v>17</v>
      </c>
    </row>
    <row r="113" spans="6:22" x14ac:dyDescent="0.55000000000000004">
      <c r="F113" t="s">
        <v>26</v>
      </c>
      <c r="G113" t="s">
        <v>24</v>
      </c>
      <c r="H113" t="s">
        <v>21</v>
      </c>
      <c r="I113" t="s">
        <v>20</v>
      </c>
      <c r="J113" t="s">
        <v>18</v>
      </c>
      <c r="K113">
        <v>18860.474154683201</v>
      </c>
      <c r="L113">
        <v>20220.6892084467</v>
      </c>
      <c r="M113">
        <v>20204.560176188599</v>
      </c>
      <c r="N113">
        <v>20172.302111672499</v>
      </c>
      <c r="O113">
        <v>20140.0440471564</v>
      </c>
      <c r="P113">
        <v>20107.785982640198</v>
      </c>
      <c r="Q113">
        <v>20263.699961134898</v>
      </c>
      <c r="R113">
        <v>20419.6139396295</v>
      </c>
      <c r="S113">
        <v>21199.183832102601</v>
      </c>
      <c r="T113">
        <v>21978.753724575701</v>
      </c>
      <c r="U113">
        <v>22758.323617048802</v>
      </c>
      <c r="V113" t="s">
        <v>17</v>
      </c>
    </row>
    <row r="114" spans="6:22" x14ac:dyDescent="0.55000000000000004">
      <c r="F114" t="s">
        <v>26</v>
      </c>
      <c r="G114" t="s">
        <v>25</v>
      </c>
      <c r="H114" t="s">
        <v>14</v>
      </c>
      <c r="I114" t="s">
        <v>15</v>
      </c>
      <c r="J114" t="s">
        <v>16</v>
      </c>
      <c r="K114" t="s">
        <v>17</v>
      </c>
      <c r="L114">
        <v>14340.069957248401</v>
      </c>
      <c r="M114">
        <v>14323.9409249903</v>
      </c>
      <c r="N114">
        <v>14291.6828604742</v>
      </c>
      <c r="O114">
        <v>14259.424795958001</v>
      </c>
      <c r="P114">
        <v>14227.166731441899</v>
      </c>
      <c r="Q114">
        <v>14383.080709936499</v>
      </c>
      <c r="R114">
        <v>14538.994688431099</v>
      </c>
      <c r="S114">
        <v>15318.5645809043</v>
      </c>
      <c r="T114">
        <v>16098.1344733774</v>
      </c>
      <c r="U114">
        <v>16877.704365850499</v>
      </c>
      <c r="V114">
        <v>17813.188236818201</v>
      </c>
    </row>
    <row r="115" spans="6:22" x14ac:dyDescent="0.55000000000000004">
      <c r="F115" t="s">
        <v>26</v>
      </c>
      <c r="G115" t="s">
        <v>25</v>
      </c>
      <c r="H115" t="s">
        <v>14</v>
      </c>
      <c r="I115" t="s">
        <v>15</v>
      </c>
      <c r="J115" t="s">
        <v>18</v>
      </c>
      <c r="K115" t="s">
        <v>17</v>
      </c>
      <c r="L115">
        <v>14340.069957248401</v>
      </c>
      <c r="M115">
        <v>14323.9409249903</v>
      </c>
      <c r="N115">
        <v>14291.6828604742</v>
      </c>
      <c r="O115">
        <v>14259.424795958001</v>
      </c>
      <c r="P115">
        <v>14227.166731441899</v>
      </c>
      <c r="Q115">
        <v>14383.080709936499</v>
      </c>
      <c r="R115">
        <v>14538.994688431099</v>
      </c>
      <c r="S115">
        <v>15318.5645809043</v>
      </c>
      <c r="T115">
        <v>16098.1344733774</v>
      </c>
      <c r="U115">
        <v>16877.704365850499</v>
      </c>
      <c r="V115">
        <v>17813.188236818201</v>
      </c>
    </row>
    <row r="116" spans="6:22" x14ac:dyDescent="0.55000000000000004">
      <c r="F116" t="s">
        <v>26</v>
      </c>
      <c r="G116" t="s">
        <v>25</v>
      </c>
      <c r="H116" t="s">
        <v>14</v>
      </c>
      <c r="I116" t="s">
        <v>19</v>
      </c>
      <c r="J116" t="s">
        <v>16</v>
      </c>
      <c r="K116" t="s">
        <v>17</v>
      </c>
      <c r="L116" t="s">
        <v>17</v>
      </c>
      <c r="M116" t="s">
        <v>17</v>
      </c>
      <c r="N116" t="s">
        <v>17</v>
      </c>
      <c r="O116">
        <v>14259.424795958001</v>
      </c>
      <c r="P116">
        <v>14227.166731441899</v>
      </c>
      <c r="Q116">
        <v>14383.080709936499</v>
      </c>
      <c r="R116">
        <v>14538.994688431099</v>
      </c>
      <c r="S116">
        <v>15318.5645809043</v>
      </c>
      <c r="T116">
        <v>16098.1344733774</v>
      </c>
      <c r="U116">
        <v>16877.704365850499</v>
      </c>
      <c r="V116">
        <v>17813.188236818201</v>
      </c>
    </row>
    <row r="117" spans="6:22" x14ac:dyDescent="0.55000000000000004">
      <c r="F117" t="s">
        <v>26</v>
      </c>
      <c r="G117" t="s">
        <v>25</v>
      </c>
      <c r="H117" t="s">
        <v>14</v>
      </c>
      <c r="I117" t="s">
        <v>19</v>
      </c>
      <c r="J117" t="s">
        <v>18</v>
      </c>
      <c r="K117" t="s">
        <v>17</v>
      </c>
      <c r="L117" t="s">
        <v>17</v>
      </c>
      <c r="M117" t="s">
        <v>17</v>
      </c>
      <c r="N117" t="s">
        <v>17</v>
      </c>
      <c r="O117">
        <v>14259.424795958001</v>
      </c>
      <c r="P117">
        <v>14227.166731441899</v>
      </c>
      <c r="Q117">
        <v>14383.080709936499</v>
      </c>
      <c r="R117">
        <v>14538.994688431099</v>
      </c>
      <c r="S117">
        <v>15318.5645809043</v>
      </c>
      <c r="T117">
        <v>16098.1344733774</v>
      </c>
      <c r="U117">
        <v>16877.704365850499</v>
      </c>
      <c r="V117">
        <v>17813.188236818201</v>
      </c>
    </row>
    <row r="118" spans="6:22" x14ac:dyDescent="0.55000000000000004">
      <c r="F118" t="s">
        <v>26</v>
      </c>
      <c r="G118" t="s">
        <v>25</v>
      </c>
      <c r="H118" t="s">
        <v>14</v>
      </c>
      <c r="I118" t="s">
        <v>20</v>
      </c>
      <c r="J118" t="s">
        <v>16</v>
      </c>
      <c r="K118" t="s">
        <v>17</v>
      </c>
      <c r="L118" t="s">
        <v>17</v>
      </c>
      <c r="M118" t="s">
        <v>17</v>
      </c>
      <c r="N118" t="s">
        <v>17</v>
      </c>
      <c r="O118" t="s">
        <v>17</v>
      </c>
      <c r="P118" t="s">
        <v>17</v>
      </c>
      <c r="Q118">
        <v>14383.080709936499</v>
      </c>
      <c r="R118">
        <v>14538.994688431099</v>
      </c>
      <c r="S118">
        <v>15318.5645809043</v>
      </c>
      <c r="T118">
        <v>16098.1344733774</v>
      </c>
      <c r="U118">
        <v>16877.704365850499</v>
      </c>
      <c r="V118">
        <v>17813.188236818201</v>
      </c>
    </row>
    <row r="119" spans="6:22" x14ac:dyDescent="0.55000000000000004">
      <c r="F119" t="s">
        <v>26</v>
      </c>
      <c r="G119" t="s">
        <v>25</v>
      </c>
      <c r="H119" t="s">
        <v>14</v>
      </c>
      <c r="I119" t="s">
        <v>20</v>
      </c>
      <c r="J119" t="s">
        <v>18</v>
      </c>
      <c r="K119" t="s">
        <v>17</v>
      </c>
      <c r="L119" t="s">
        <v>17</v>
      </c>
      <c r="M119" t="s">
        <v>17</v>
      </c>
      <c r="N119" t="s">
        <v>17</v>
      </c>
      <c r="O119" t="s">
        <v>17</v>
      </c>
      <c r="P119" t="s">
        <v>17</v>
      </c>
      <c r="Q119">
        <v>14383.080709936499</v>
      </c>
      <c r="R119">
        <v>14538.994688431099</v>
      </c>
      <c r="S119">
        <v>15318.5645809043</v>
      </c>
      <c r="T119">
        <v>16098.1344733774</v>
      </c>
      <c r="U119">
        <v>16877.704365850499</v>
      </c>
      <c r="V119">
        <v>17813.188236818201</v>
      </c>
    </row>
    <row r="120" spans="6:22" x14ac:dyDescent="0.55000000000000004">
      <c r="F120" t="s">
        <v>26</v>
      </c>
      <c r="G120" t="s">
        <v>25</v>
      </c>
      <c r="H120" t="s">
        <v>21</v>
      </c>
      <c r="I120" t="s">
        <v>15</v>
      </c>
      <c r="J120" t="s">
        <v>16</v>
      </c>
      <c r="K120">
        <v>12479.8549034849</v>
      </c>
      <c r="L120">
        <v>13840.069957248301</v>
      </c>
      <c r="M120">
        <v>13823.9409249903</v>
      </c>
      <c r="N120" t="s">
        <v>17</v>
      </c>
      <c r="O120" t="s">
        <v>17</v>
      </c>
      <c r="P120" t="s">
        <v>17</v>
      </c>
      <c r="Q120" t="s">
        <v>17</v>
      </c>
      <c r="R120" t="s">
        <v>17</v>
      </c>
      <c r="S120" t="s">
        <v>17</v>
      </c>
      <c r="T120" t="s">
        <v>17</v>
      </c>
      <c r="U120" t="s">
        <v>17</v>
      </c>
      <c r="V120" t="s">
        <v>17</v>
      </c>
    </row>
    <row r="121" spans="6:22" x14ac:dyDescent="0.55000000000000004">
      <c r="F121" t="s">
        <v>26</v>
      </c>
      <c r="G121" t="s">
        <v>25</v>
      </c>
      <c r="H121" t="s">
        <v>21</v>
      </c>
      <c r="I121" t="s">
        <v>15</v>
      </c>
      <c r="J121" t="s">
        <v>18</v>
      </c>
      <c r="K121">
        <v>20479.854903484898</v>
      </c>
      <c r="L121">
        <v>13840.069957248301</v>
      </c>
      <c r="M121">
        <v>13823.9409249903</v>
      </c>
      <c r="N121" t="s">
        <v>17</v>
      </c>
      <c r="O121" t="s">
        <v>17</v>
      </c>
      <c r="P121" t="s">
        <v>17</v>
      </c>
      <c r="Q121" t="s">
        <v>17</v>
      </c>
      <c r="R121" t="s">
        <v>17</v>
      </c>
      <c r="S121" t="s">
        <v>17</v>
      </c>
      <c r="T121" t="s">
        <v>17</v>
      </c>
      <c r="U121" t="s">
        <v>17</v>
      </c>
      <c r="V121" t="s">
        <v>17</v>
      </c>
    </row>
    <row r="122" spans="6:22" x14ac:dyDescent="0.55000000000000004">
      <c r="F122" t="s">
        <v>26</v>
      </c>
      <c r="G122" t="s">
        <v>25</v>
      </c>
      <c r="H122" t="s">
        <v>21</v>
      </c>
      <c r="I122" t="s">
        <v>19</v>
      </c>
      <c r="J122" t="s">
        <v>16</v>
      </c>
      <c r="K122">
        <v>12479.8549034849</v>
      </c>
      <c r="L122">
        <v>13840.069957248401</v>
      </c>
      <c r="M122">
        <v>13823.9409249903</v>
      </c>
      <c r="N122">
        <v>13791.6828604742</v>
      </c>
      <c r="O122">
        <v>13759.424795958001</v>
      </c>
      <c r="P122" t="s">
        <v>17</v>
      </c>
      <c r="Q122" t="s">
        <v>17</v>
      </c>
      <c r="R122" t="s">
        <v>17</v>
      </c>
      <c r="S122" t="s">
        <v>17</v>
      </c>
      <c r="T122" t="s">
        <v>17</v>
      </c>
      <c r="U122" t="s">
        <v>17</v>
      </c>
      <c r="V122" t="s">
        <v>17</v>
      </c>
    </row>
    <row r="123" spans="6:22" x14ac:dyDescent="0.55000000000000004">
      <c r="F123" t="s">
        <v>26</v>
      </c>
      <c r="G123" t="s">
        <v>25</v>
      </c>
      <c r="H123" t="s">
        <v>21</v>
      </c>
      <c r="I123" t="s">
        <v>19</v>
      </c>
      <c r="J123" t="s">
        <v>18</v>
      </c>
      <c r="K123">
        <v>20479.854903484898</v>
      </c>
      <c r="L123">
        <v>13840.069957248401</v>
      </c>
      <c r="M123">
        <v>13823.9409249903</v>
      </c>
      <c r="N123">
        <v>13791.6828604742</v>
      </c>
      <c r="O123">
        <v>13759.424795958001</v>
      </c>
      <c r="P123" t="s">
        <v>17</v>
      </c>
      <c r="Q123" t="s">
        <v>17</v>
      </c>
      <c r="R123" t="s">
        <v>17</v>
      </c>
      <c r="S123" t="s">
        <v>17</v>
      </c>
      <c r="T123" t="s">
        <v>17</v>
      </c>
      <c r="U123" t="s">
        <v>17</v>
      </c>
      <c r="V123" t="s">
        <v>17</v>
      </c>
    </row>
    <row r="124" spans="6:22" x14ac:dyDescent="0.55000000000000004">
      <c r="F124" t="s">
        <v>26</v>
      </c>
      <c r="G124" t="s">
        <v>25</v>
      </c>
      <c r="H124" t="s">
        <v>21</v>
      </c>
      <c r="I124" t="s">
        <v>20</v>
      </c>
      <c r="J124" t="s">
        <v>16</v>
      </c>
      <c r="K124">
        <v>12479.8549034849</v>
      </c>
      <c r="L124">
        <v>13840.069957248401</v>
      </c>
      <c r="M124">
        <v>13823.9409249903</v>
      </c>
      <c r="N124">
        <v>13791.6828604742</v>
      </c>
      <c r="O124">
        <v>13759.424795958001</v>
      </c>
      <c r="P124">
        <v>13727.166731441899</v>
      </c>
      <c r="Q124">
        <v>13883.080709936499</v>
      </c>
      <c r="R124">
        <v>14038.994688431099</v>
      </c>
      <c r="S124">
        <v>14818.5645809043</v>
      </c>
      <c r="T124">
        <v>15598.1344733774</v>
      </c>
      <c r="U124">
        <v>16377.704365850501</v>
      </c>
      <c r="V124" t="s">
        <v>17</v>
      </c>
    </row>
    <row r="125" spans="6:22" x14ac:dyDescent="0.55000000000000004">
      <c r="F125" t="s">
        <v>26</v>
      </c>
      <c r="G125" t="s">
        <v>25</v>
      </c>
      <c r="H125" t="s">
        <v>21</v>
      </c>
      <c r="I125" t="s">
        <v>20</v>
      </c>
      <c r="J125" t="s">
        <v>18</v>
      </c>
      <c r="K125">
        <v>20479.854903484898</v>
      </c>
      <c r="L125">
        <v>21840.069957248401</v>
      </c>
      <c r="M125">
        <v>21823.9409249903</v>
      </c>
      <c r="N125">
        <v>21791.6828604742</v>
      </c>
      <c r="O125">
        <v>21759.424795957999</v>
      </c>
      <c r="P125">
        <v>21727.166731441899</v>
      </c>
      <c r="Q125">
        <v>21883.080709936501</v>
      </c>
      <c r="R125">
        <v>22038.994688431099</v>
      </c>
      <c r="S125">
        <v>22818.564580904302</v>
      </c>
      <c r="T125">
        <v>23598.134473377399</v>
      </c>
      <c r="U125">
        <v>24377.704365850499</v>
      </c>
      <c r="V125" t="s">
        <v>17</v>
      </c>
    </row>
    <row r="126" spans="6:22" x14ac:dyDescent="0.55000000000000004">
      <c r="F126" t="s">
        <v>27</v>
      </c>
      <c r="G126" t="s">
        <v>13</v>
      </c>
      <c r="H126" t="s">
        <v>14</v>
      </c>
      <c r="I126" t="s">
        <v>15</v>
      </c>
      <c r="J126" t="s">
        <v>16</v>
      </c>
      <c r="K126" t="s">
        <v>17</v>
      </c>
      <c r="L126">
        <v>8750</v>
      </c>
      <c r="M126">
        <v>8750</v>
      </c>
      <c r="N126">
        <v>8750</v>
      </c>
      <c r="O126">
        <v>8750</v>
      </c>
      <c r="P126">
        <v>8750</v>
      </c>
      <c r="Q126">
        <v>8750</v>
      </c>
      <c r="R126">
        <v>8750</v>
      </c>
      <c r="S126">
        <v>8970.0738437621403</v>
      </c>
      <c r="T126">
        <v>9709.3211555900998</v>
      </c>
      <c r="U126">
        <v>10448.568467418099</v>
      </c>
      <c r="V126">
        <v>11335.665241611599</v>
      </c>
    </row>
    <row r="127" spans="6:22" x14ac:dyDescent="0.55000000000000004">
      <c r="F127" t="s">
        <v>27</v>
      </c>
      <c r="G127" t="s">
        <v>13</v>
      </c>
      <c r="H127" t="s">
        <v>14</v>
      </c>
      <c r="I127" t="s">
        <v>15</v>
      </c>
      <c r="J127" t="s">
        <v>18</v>
      </c>
      <c r="K127" t="s">
        <v>17</v>
      </c>
      <c r="L127">
        <v>8750</v>
      </c>
      <c r="M127">
        <v>8750</v>
      </c>
      <c r="N127">
        <v>8750</v>
      </c>
      <c r="O127">
        <v>8750</v>
      </c>
      <c r="P127">
        <v>8750</v>
      </c>
      <c r="Q127">
        <v>8750</v>
      </c>
      <c r="R127">
        <v>8750</v>
      </c>
      <c r="S127">
        <v>8970.0738437621494</v>
      </c>
      <c r="T127">
        <v>9709.3211555900998</v>
      </c>
      <c r="U127">
        <v>10448.568467418099</v>
      </c>
      <c r="V127">
        <v>11335.665241611599</v>
      </c>
    </row>
    <row r="128" spans="6:22" x14ac:dyDescent="0.55000000000000004">
      <c r="F128" t="s">
        <v>27</v>
      </c>
      <c r="G128" t="s">
        <v>13</v>
      </c>
      <c r="H128" t="s">
        <v>14</v>
      </c>
      <c r="I128" t="s">
        <v>19</v>
      </c>
      <c r="J128" t="s">
        <v>16</v>
      </c>
      <c r="K128" t="s">
        <v>17</v>
      </c>
      <c r="L128" t="s">
        <v>17</v>
      </c>
      <c r="M128" t="s">
        <v>17</v>
      </c>
      <c r="N128" t="s">
        <v>17</v>
      </c>
      <c r="O128">
        <v>8750</v>
      </c>
      <c r="P128">
        <v>8750</v>
      </c>
      <c r="Q128">
        <v>8750</v>
      </c>
      <c r="R128">
        <v>8750</v>
      </c>
      <c r="S128">
        <v>8970.0738437621494</v>
      </c>
      <c r="T128">
        <v>9709.3211555900998</v>
      </c>
      <c r="U128">
        <v>10448.568467418099</v>
      </c>
      <c r="V128">
        <v>11335.665241611599</v>
      </c>
    </row>
    <row r="129" spans="6:22" x14ac:dyDescent="0.55000000000000004">
      <c r="F129" t="s">
        <v>27</v>
      </c>
      <c r="G129" t="s">
        <v>13</v>
      </c>
      <c r="H129" t="s">
        <v>14</v>
      </c>
      <c r="I129" t="s">
        <v>19</v>
      </c>
      <c r="J129" t="s">
        <v>18</v>
      </c>
      <c r="K129" t="s">
        <v>17</v>
      </c>
      <c r="L129" t="s">
        <v>17</v>
      </c>
      <c r="M129" t="s">
        <v>17</v>
      </c>
      <c r="N129" t="s">
        <v>17</v>
      </c>
      <c r="O129">
        <v>8750</v>
      </c>
      <c r="P129">
        <v>8750</v>
      </c>
      <c r="Q129">
        <v>8750</v>
      </c>
      <c r="R129">
        <v>8750</v>
      </c>
      <c r="S129">
        <v>8970.0738437621494</v>
      </c>
      <c r="T129">
        <v>9709.3211555900998</v>
      </c>
      <c r="U129">
        <v>10448.568467418099</v>
      </c>
      <c r="V129">
        <v>11335.665241611599</v>
      </c>
    </row>
    <row r="130" spans="6:22" x14ac:dyDescent="0.55000000000000004">
      <c r="F130" t="s">
        <v>27</v>
      </c>
      <c r="G130" t="s">
        <v>13</v>
      </c>
      <c r="H130" t="s">
        <v>14</v>
      </c>
      <c r="I130" t="s">
        <v>20</v>
      </c>
      <c r="J130" t="s">
        <v>16</v>
      </c>
      <c r="K130" t="s">
        <v>17</v>
      </c>
      <c r="L130" t="s">
        <v>17</v>
      </c>
      <c r="M130" t="s">
        <v>17</v>
      </c>
      <c r="N130" t="s">
        <v>17</v>
      </c>
      <c r="O130" t="s">
        <v>17</v>
      </c>
      <c r="P130" t="s">
        <v>17</v>
      </c>
      <c r="Q130">
        <v>8750</v>
      </c>
      <c r="R130">
        <v>8750</v>
      </c>
      <c r="S130">
        <v>8970.0738437621494</v>
      </c>
      <c r="T130">
        <v>9709.3211555900998</v>
      </c>
      <c r="U130">
        <v>10448.568467418099</v>
      </c>
      <c r="V130">
        <v>11335.665241611599</v>
      </c>
    </row>
    <row r="131" spans="6:22" x14ac:dyDescent="0.55000000000000004">
      <c r="F131" t="s">
        <v>27</v>
      </c>
      <c r="G131" t="s">
        <v>13</v>
      </c>
      <c r="H131" t="s">
        <v>14</v>
      </c>
      <c r="I131" t="s">
        <v>20</v>
      </c>
      <c r="J131" t="s">
        <v>18</v>
      </c>
      <c r="K131" t="s">
        <v>17</v>
      </c>
      <c r="L131" t="s">
        <v>17</v>
      </c>
      <c r="M131" t="s">
        <v>17</v>
      </c>
      <c r="N131" t="s">
        <v>17</v>
      </c>
      <c r="O131" t="s">
        <v>17</v>
      </c>
      <c r="P131" t="s">
        <v>17</v>
      </c>
      <c r="Q131">
        <v>8750</v>
      </c>
      <c r="R131">
        <v>8750</v>
      </c>
      <c r="S131">
        <v>8970.0738437621494</v>
      </c>
      <c r="T131">
        <v>9709.3211555900998</v>
      </c>
      <c r="U131">
        <v>10448.568467418099</v>
      </c>
      <c r="V131">
        <v>11335.665241611599</v>
      </c>
    </row>
    <row r="132" spans="6:22" x14ac:dyDescent="0.55000000000000004">
      <c r="F132" t="s">
        <v>27</v>
      </c>
      <c r="G132" t="s">
        <v>13</v>
      </c>
      <c r="H132" t="s">
        <v>21</v>
      </c>
      <c r="I132" t="s">
        <v>15</v>
      </c>
      <c r="J132" t="s">
        <v>16</v>
      </c>
      <c r="K132">
        <v>8000</v>
      </c>
      <c r="L132">
        <v>8000</v>
      </c>
      <c r="M132">
        <v>8000</v>
      </c>
      <c r="N132" t="s">
        <v>17</v>
      </c>
      <c r="O132" t="s">
        <v>17</v>
      </c>
      <c r="P132" t="s">
        <v>17</v>
      </c>
      <c r="Q132" t="s">
        <v>17</v>
      </c>
      <c r="R132" t="s">
        <v>17</v>
      </c>
      <c r="S132" t="s">
        <v>17</v>
      </c>
      <c r="T132" t="s">
        <v>17</v>
      </c>
      <c r="U132" t="s">
        <v>17</v>
      </c>
      <c r="V132" t="s">
        <v>17</v>
      </c>
    </row>
    <row r="133" spans="6:22" x14ac:dyDescent="0.55000000000000004">
      <c r="F133" t="s">
        <v>27</v>
      </c>
      <c r="G133" t="s">
        <v>13</v>
      </c>
      <c r="H133" t="s">
        <v>21</v>
      </c>
      <c r="I133" t="s">
        <v>15</v>
      </c>
      <c r="J133" t="s">
        <v>18</v>
      </c>
      <c r="K133">
        <v>13003.4978624174</v>
      </c>
      <c r="L133">
        <v>8000</v>
      </c>
      <c r="M133">
        <v>8000</v>
      </c>
      <c r="N133" t="s">
        <v>17</v>
      </c>
      <c r="O133" t="s">
        <v>17</v>
      </c>
      <c r="P133" t="s">
        <v>17</v>
      </c>
      <c r="Q133" t="s">
        <v>17</v>
      </c>
      <c r="R133" t="s">
        <v>17</v>
      </c>
      <c r="S133" t="s">
        <v>17</v>
      </c>
      <c r="T133" t="s">
        <v>17</v>
      </c>
      <c r="U133" t="s">
        <v>17</v>
      </c>
      <c r="V133" t="s">
        <v>17</v>
      </c>
    </row>
    <row r="134" spans="6:22" x14ac:dyDescent="0.55000000000000004">
      <c r="F134" t="s">
        <v>27</v>
      </c>
      <c r="G134" t="s">
        <v>13</v>
      </c>
      <c r="H134" t="s">
        <v>21</v>
      </c>
      <c r="I134" t="s">
        <v>19</v>
      </c>
      <c r="J134" t="s">
        <v>16</v>
      </c>
      <c r="K134">
        <v>8000</v>
      </c>
      <c r="L134">
        <v>8000</v>
      </c>
      <c r="M134">
        <v>8000</v>
      </c>
      <c r="N134">
        <v>8000</v>
      </c>
      <c r="O134">
        <v>8000</v>
      </c>
      <c r="P134" t="s">
        <v>17</v>
      </c>
      <c r="Q134" t="s">
        <v>17</v>
      </c>
      <c r="R134" t="s">
        <v>17</v>
      </c>
      <c r="S134" t="s">
        <v>17</v>
      </c>
      <c r="T134" t="s">
        <v>17</v>
      </c>
      <c r="U134" t="s">
        <v>17</v>
      </c>
      <c r="V134" t="s">
        <v>17</v>
      </c>
    </row>
    <row r="135" spans="6:22" x14ac:dyDescent="0.55000000000000004">
      <c r="F135" t="s">
        <v>27</v>
      </c>
      <c r="G135" t="s">
        <v>13</v>
      </c>
      <c r="H135" t="s">
        <v>21</v>
      </c>
      <c r="I135" t="s">
        <v>19</v>
      </c>
      <c r="J135" t="s">
        <v>18</v>
      </c>
      <c r="K135">
        <v>13003.4978624174</v>
      </c>
      <c r="L135">
        <v>8000</v>
      </c>
      <c r="M135">
        <v>8000</v>
      </c>
      <c r="N135">
        <v>8000</v>
      </c>
      <c r="O135">
        <v>8000</v>
      </c>
      <c r="P135" t="s">
        <v>17</v>
      </c>
      <c r="Q135" t="s">
        <v>17</v>
      </c>
      <c r="R135" t="s">
        <v>17</v>
      </c>
      <c r="S135" t="s">
        <v>17</v>
      </c>
      <c r="T135" t="s">
        <v>17</v>
      </c>
      <c r="U135" t="s">
        <v>17</v>
      </c>
      <c r="V135" t="s">
        <v>17</v>
      </c>
    </row>
    <row r="136" spans="6:22" x14ac:dyDescent="0.55000000000000004">
      <c r="F136" t="s">
        <v>27</v>
      </c>
      <c r="G136" t="s">
        <v>13</v>
      </c>
      <c r="H136" t="s">
        <v>21</v>
      </c>
      <c r="I136" t="s">
        <v>20</v>
      </c>
      <c r="J136" t="s">
        <v>16</v>
      </c>
      <c r="K136">
        <v>8000</v>
      </c>
      <c r="L136">
        <v>8000</v>
      </c>
      <c r="M136">
        <v>8000</v>
      </c>
      <c r="N136">
        <v>8000</v>
      </c>
      <c r="O136">
        <v>8000</v>
      </c>
      <c r="P136">
        <v>8000</v>
      </c>
      <c r="Q136">
        <v>8000</v>
      </c>
      <c r="R136">
        <v>8000</v>
      </c>
      <c r="S136">
        <v>8220.0738437621403</v>
      </c>
      <c r="T136">
        <v>8959.3211555900998</v>
      </c>
      <c r="U136">
        <v>9698.5684674180593</v>
      </c>
      <c r="V136" t="s">
        <v>17</v>
      </c>
    </row>
    <row r="137" spans="6:22" x14ac:dyDescent="0.55000000000000004">
      <c r="F137" t="s">
        <v>27</v>
      </c>
      <c r="G137" t="s">
        <v>13</v>
      </c>
      <c r="H137" t="s">
        <v>21</v>
      </c>
      <c r="I137" t="s">
        <v>20</v>
      </c>
      <c r="J137" t="s">
        <v>18</v>
      </c>
      <c r="K137">
        <v>13003.4978624174</v>
      </c>
      <c r="L137">
        <v>14694.931901519099</v>
      </c>
      <c r="M137">
        <v>14646.018858040899</v>
      </c>
      <c r="N137">
        <v>14548.192771084299</v>
      </c>
      <c r="O137">
        <v>14450.366684127801</v>
      </c>
      <c r="P137">
        <v>14352.540597171301</v>
      </c>
      <c r="Q137">
        <v>14590.1560788609</v>
      </c>
      <c r="R137">
        <v>14850.401606425699</v>
      </c>
      <c r="S137">
        <v>16220.0738437621</v>
      </c>
      <c r="T137">
        <v>16959.3211555901</v>
      </c>
      <c r="U137">
        <v>17698.568467418099</v>
      </c>
      <c r="V137" t="s">
        <v>17</v>
      </c>
    </row>
    <row r="138" spans="6:22" x14ac:dyDescent="0.55000000000000004">
      <c r="F138" t="s">
        <v>27</v>
      </c>
      <c r="G138" t="s">
        <v>22</v>
      </c>
      <c r="H138" t="s">
        <v>14</v>
      </c>
      <c r="I138" t="s">
        <v>15</v>
      </c>
      <c r="J138" t="s">
        <v>16</v>
      </c>
      <c r="K138" t="s">
        <v>17</v>
      </c>
      <c r="L138">
        <v>9723.8631947143404</v>
      </c>
      <c r="M138">
        <v>9699.6696463272492</v>
      </c>
      <c r="N138">
        <v>9651.2825495530506</v>
      </c>
      <c r="O138">
        <v>9602.8954527788592</v>
      </c>
      <c r="P138">
        <v>9554.5083560046605</v>
      </c>
      <c r="Q138">
        <v>9702.3578183702593</v>
      </c>
      <c r="R138">
        <v>9850.2072807358509</v>
      </c>
      <c r="S138">
        <v>10589.454592563799</v>
      </c>
      <c r="T138">
        <v>11328.701904391801</v>
      </c>
      <c r="U138">
        <v>12067.9492162197</v>
      </c>
      <c r="V138">
        <v>12955.0459904133</v>
      </c>
    </row>
    <row r="139" spans="6:22" x14ac:dyDescent="0.55000000000000004">
      <c r="F139" t="s">
        <v>27</v>
      </c>
      <c r="G139" t="s">
        <v>22</v>
      </c>
      <c r="H139" t="s">
        <v>14</v>
      </c>
      <c r="I139" t="s">
        <v>15</v>
      </c>
      <c r="J139" t="s">
        <v>18</v>
      </c>
      <c r="K139" t="s">
        <v>17</v>
      </c>
      <c r="L139">
        <v>9723.8631947143404</v>
      </c>
      <c r="M139">
        <v>9699.6696463272492</v>
      </c>
      <c r="N139">
        <v>9651.2825495530506</v>
      </c>
      <c r="O139">
        <v>9602.8954527788592</v>
      </c>
      <c r="P139">
        <v>9554.5083560046605</v>
      </c>
      <c r="Q139">
        <v>9702.3578183702593</v>
      </c>
      <c r="R139">
        <v>9850.2072807358509</v>
      </c>
      <c r="S139">
        <v>10589.454592563799</v>
      </c>
      <c r="T139">
        <v>11328.701904391801</v>
      </c>
      <c r="U139">
        <v>12067.9492162197</v>
      </c>
      <c r="V139">
        <v>12955.0459904133</v>
      </c>
    </row>
    <row r="140" spans="6:22" x14ac:dyDescent="0.55000000000000004">
      <c r="F140" t="s">
        <v>27</v>
      </c>
      <c r="G140" t="s">
        <v>22</v>
      </c>
      <c r="H140" t="s">
        <v>14</v>
      </c>
      <c r="I140" t="s">
        <v>19</v>
      </c>
      <c r="J140" t="s">
        <v>16</v>
      </c>
      <c r="K140" t="s">
        <v>17</v>
      </c>
      <c r="L140" t="s">
        <v>17</v>
      </c>
      <c r="M140" t="s">
        <v>17</v>
      </c>
      <c r="N140" t="s">
        <v>17</v>
      </c>
      <c r="O140">
        <v>9602.8954527788592</v>
      </c>
      <c r="P140">
        <v>9554.5083560046605</v>
      </c>
      <c r="Q140">
        <v>9702.3578183702593</v>
      </c>
      <c r="R140">
        <v>9850.2072807358509</v>
      </c>
      <c r="S140">
        <v>10589.454592563799</v>
      </c>
      <c r="T140">
        <v>11328.701904391801</v>
      </c>
      <c r="U140">
        <v>12067.9492162197</v>
      </c>
      <c r="V140">
        <v>12955.0459904133</v>
      </c>
    </row>
    <row r="141" spans="6:22" x14ac:dyDescent="0.55000000000000004">
      <c r="F141" t="s">
        <v>27</v>
      </c>
      <c r="G141" t="s">
        <v>22</v>
      </c>
      <c r="H141" t="s">
        <v>14</v>
      </c>
      <c r="I141" t="s">
        <v>19</v>
      </c>
      <c r="J141" t="s">
        <v>18</v>
      </c>
      <c r="K141" t="s">
        <v>17</v>
      </c>
      <c r="L141" t="s">
        <v>17</v>
      </c>
      <c r="M141" t="s">
        <v>17</v>
      </c>
      <c r="N141" t="s">
        <v>17</v>
      </c>
      <c r="O141">
        <v>9602.8954527788592</v>
      </c>
      <c r="P141">
        <v>9554.5083560046605</v>
      </c>
      <c r="Q141">
        <v>9702.3578183702593</v>
      </c>
      <c r="R141">
        <v>9850.2072807358509</v>
      </c>
      <c r="S141">
        <v>10589.454592563799</v>
      </c>
      <c r="T141">
        <v>11328.701904391801</v>
      </c>
      <c r="U141">
        <v>12067.9492162197</v>
      </c>
      <c r="V141">
        <v>12955.0459904133</v>
      </c>
    </row>
    <row r="142" spans="6:22" x14ac:dyDescent="0.55000000000000004">
      <c r="F142" t="s">
        <v>27</v>
      </c>
      <c r="G142" t="s">
        <v>22</v>
      </c>
      <c r="H142" t="s">
        <v>14</v>
      </c>
      <c r="I142" t="s">
        <v>20</v>
      </c>
      <c r="J142" t="s">
        <v>16</v>
      </c>
      <c r="K142" t="s">
        <v>17</v>
      </c>
      <c r="L142" t="s">
        <v>17</v>
      </c>
      <c r="M142" t="s">
        <v>17</v>
      </c>
      <c r="N142" t="s">
        <v>17</v>
      </c>
      <c r="O142" t="s">
        <v>17</v>
      </c>
      <c r="P142" t="s">
        <v>17</v>
      </c>
      <c r="Q142">
        <v>9702.3578183702593</v>
      </c>
      <c r="R142">
        <v>9850.2072807358509</v>
      </c>
      <c r="S142">
        <v>10589.454592563799</v>
      </c>
      <c r="T142">
        <v>11328.701904391801</v>
      </c>
      <c r="U142">
        <v>12067.9492162197</v>
      </c>
      <c r="V142">
        <v>12955.0459904133</v>
      </c>
    </row>
    <row r="143" spans="6:22" x14ac:dyDescent="0.55000000000000004">
      <c r="F143" t="s">
        <v>27</v>
      </c>
      <c r="G143" t="s">
        <v>22</v>
      </c>
      <c r="H143" t="s">
        <v>14</v>
      </c>
      <c r="I143" t="s">
        <v>20</v>
      </c>
      <c r="J143" t="s">
        <v>18</v>
      </c>
      <c r="K143" t="s">
        <v>17</v>
      </c>
      <c r="L143" t="s">
        <v>17</v>
      </c>
      <c r="M143" t="s">
        <v>17</v>
      </c>
      <c r="N143" t="s">
        <v>17</v>
      </c>
      <c r="O143" t="s">
        <v>17</v>
      </c>
      <c r="P143" t="s">
        <v>17</v>
      </c>
      <c r="Q143">
        <v>9702.3578183702593</v>
      </c>
      <c r="R143">
        <v>9850.2072807358509</v>
      </c>
      <c r="S143">
        <v>10589.454592563799</v>
      </c>
      <c r="T143">
        <v>11328.701904391801</v>
      </c>
      <c r="U143">
        <v>12067.9492162197</v>
      </c>
      <c r="V143">
        <v>12955.0459904133</v>
      </c>
    </row>
    <row r="144" spans="6:22" x14ac:dyDescent="0.55000000000000004">
      <c r="F144" t="s">
        <v>27</v>
      </c>
      <c r="G144" t="s">
        <v>22</v>
      </c>
      <c r="H144" t="s">
        <v>21</v>
      </c>
      <c r="I144" t="s">
        <v>15</v>
      </c>
      <c r="J144" t="s">
        <v>16</v>
      </c>
      <c r="K144">
        <v>8000</v>
      </c>
      <c r="L144">
        <v>8973.8631947143404</v>
      </c>
      <c r="M144">
        <v>8949.6696463272401</v>
      </c>
      <c r="N144" t="s">
        <v>17</v>
      </c>
      <c r="O144" t="s">
        <v>17</v>
      </c>
      <c r="P144" t="s">
        <v>17</v>
      </c>
      <c r="Q144" t="s">
        <v>17</v>
      </c>
      <c r="R144" t="s">
        <v>17</v>
      </c>
      <c r="S144" t="s">
        <v>17</v>
      </c>
      <c r="T144" t="s">
        <v>17</v>
      </c>
      <c r="U144" t="s">
        <v>17</v>
      </c>
      <c r="V144" t="s">
        <v>17</v>
      </c>
    </row>
    <row r="145" spans="6:22" x14ac:dyDescent="0.55000000000000004">
      <c r="F145" t="s">
        <v>27</v>
      </c>
      <c r="G145" t="s">
        <v>22</v>
      </c>
      <c r="H145" t="s">
        <v>21</v>
      </c>
      <c r="I145" t="s">
        <v>15</v>
      </c>
      <c r="J145" t="s">
        <v>18</v>
      </c>
      <c r="K145">
        <v>15432.568985619901</v>
      </c>
      <c r="L145">
        <v>8973.8631947143404</v>
      </c>
      <c r="M145">
        <v>8949.6696463272401</v>
      </c>
      <c r="N145" t="s">
        <v>17</v>
      </c>
      <c r="O145" t="s">
        <v>17</v>
      </c>
      <c r="P145" t="s">
        <v>17</v>
      </c>
      <c r="Q145" t="s">
        <v>17</v>
      </c>
      <c r="R145" t="s">
        <v>17</v>
      </c>
      <c r="S145" t="s">
        <v>17</v>
      </c>
      <c r="T145" t="s">
        <v>17</v>
      </c>
      <c r="U145" t="s">
        <v>17</v>
      </c>
      <c r="V145" t="s">
        <v>17</v>
      </c>
    </row>
    <row r="146" spans="6:22" x14ac:dyDescent="0.55000000000000004">
      <c r="F146" t="s">
        <v>27</v>
      </c>
      <c r="G146" t="s">
        <v>22</v>
      </c>
      <c r="H146" t="s">
        <v>21</v>
      </c>
      <c r="I146" t="s">
        <v>19</v>
      </c>
      <c r="J146" t="s">
        <v>16</v>
      </c>
      <c r="K146">
        <v>8000</v>
      </c>
      <c r="L146">
        <v>8973.8631947143404</v>
      </c>
      <c r="M146">
        <v>8949.6696463272401</v>
      </c>
      <c r="N146">
        <v>8901.2825495530506</v>
      </c>
      <c r="O146">
        <v>8852.8954527788592</v>
      </c>
      <c r="P146" t="s">
        <v>17</v>
      </c>
      <c r="Q146" t="s">
        <v>17</v>
      </c>
      <c r="R146" t="s">
        <v>17</v>
      </c>
      <c r="S146" t="s">
        <v>17</v>
      </c>
      <c r="T146" t="s">
        <v>17</v>
      </c>
      <c r="U146" t="s">
        <v>17</v>
      </c>
      <c r="V146" t="s">
        <v>17</v>
      </c>
    </row>
    <row r="147" spans="6:22" x14ac:dyDescent="0.55000000000000004">
      <c r="F147" t="s">
        <v>27</v>
      </c>
      <c r="G147" t="s">
        <v>22</v>
      </c>
      <c r="H147" t="s">
        <v>21</v>
      </c>
      <c r="I147" t="s">
        <v>19</v>
      </c>
      <c r="J147" t="s">
        <v>18</v>
      </c>
      <c r="K147">
        <v>15432.568985619901</v>
      </c>
      <c r="L147">
        <v>8973.8631947143404</v>
      </c>
      <c r="M147">
        <v>8949.6696463272401</v>
      </c>
      <c r="N147">
        <v>8901.2825495530506</v>
      </c>
      <c r="O147">
        <v>8852.8954527788592</v>
      </c>
      <c r="P147" t="s">
        <v>17</v>
      </c>
      <c r="Q147" t="s">
        <v>17</v>
      </c>
      <c r="R147" t="s">
        <v>17</v>
      </c>
      <c r="S147" t="s">
        <v>17</v>
      </c>
      <c r="T147" t="s">
        <v>17</v>
      </c>
      <c r="U147" t="s">
        <v>17</v>
      </c>
      <c r="V147" t="s">
        <v>17</v>
      </c>
    </row>
    <row r="148" spans="6:22" x14ac:dyDescent="0.55000000000000004">
      <c r="F148" t="s">
        <v>27</v>
      </c>
      <c r="G148" t="s">
        <v>22</v>
      </c>
      <c r="H148" t="s">
        <v>21</v>
      </c>
      <c r="I148" t="s">
        <v>20</v>
      </c>
      <c r="J148" t="s">
        <v>16</v>
      </c>
      <c r="K148">
        <v>8000</v>
      </c>
      <c r="L148">
        <v>8973.8631947143404</v>
      </c>
      <c r="M148">
        <v>8949.6696463272401</v>
      </c>
      <c r="N148">
        <v>8901.2825495530506</v>
      </c>
      <c r="O148">
        <v>8852.8954527788592</v>
      </c>
      <c r="P148">
        <v>8804.5083560046605</v>
      </c>
      <c r="Q148">
        <v>8952.3578183702593</v>
      </c>
      <c r="R148">
        <v>9100.2072807358509</v>
      </c>
      <c r="S148">
        <v>9839.4545925637995</v>
      </c>
      <c r="T148">
        <v>10578.701904391801</v>
      </c>
      <c r="U148">
        <v>11317.9492162197</v>
      </c>
      <c r="V148" t="s">
        <v>17</v>
      </c>
    </row>
    <row r="149" spans="6:22" x14ac:dyDescent="0.55000000000000004">
      <c r="F149" t="s">
        <v>27</v>
      </c>
      <c r="G149" t="s">
        <v>22</v>
      </c>
      <c r="H149" t="s">
        <v>21</v>
      </c>
      <c r="I149" t="s">
        <v>20</v>
      </c>
      <c r="J149" t="s">
        <v>18</v>
      </c>
      <c r="K149">
        <v>15432.568985619901</v>
      </c>
      <c r="L149">
        <v>16973.8631947143</v>
      </c>
      <c r="M149">
        <v>16949.669646327198</v>
      </c>
      <c r="N149">
        <v>16901.282549553001</v>
      </c>
      <c r="O149">
        <v>16852.895452778899</v>
      </c>
      <c r="P149">
        <v>16804.508356004699</v>
      </c>
      <c r="Q149">
        <v>16952.357818370299</v>
      </c>
      <c r="R149">
        <v>17100.207280735802</v>
      </c>
      <c r="S149">
        <v>17839.454592563801</v>
      </c>
      <c r="T149">
        <v>18578.701904391801</v>
      </c>
      <c r="U149">
        <v>19317.949216219698</v>
      </c>
      <c r="V149" t="s">
        <v>17</v>
      </c>
    </row>
    <row r="150" spans="6:22" x14ac:dyDescent="0.55000000000000004">
      <c r="F150" t="s">
        <v>27</v>
      </c>
      <c r="G150" t="s">
        <v>23</v>
      </c>
      <c r="H150" t="s">
        <v>14</v>
      </c>
      <c r="I150" t="s">
        <v>15</v>
      </c>
      <c r="J150" t="s">
        <v>16</v>
      </c>
      <c r="K150" t="s">
        <v>17</v>
      </c>
      <c r="L150">
        <v>11343.243943515999</v>
      </c>
      <c r="M150">
        <v>11319.050395128899</v>
      </c>
      <c r="N150">
        <v>11270.663298354701</v>
      </c>
      <c r="O150">
        <v>11222.2762015805</v>
      </c>
      <c r="P150">
        <v>11173.8891048063</v>
      </c>
      <c r="Q150">
        <v>11321.7385671719</v>
      </c>
      <c r="R150">
        <v>11469.588029537499</v>
      </c>
      <c r="S150">
        <v>12208.8353413655</v>
      </c>
      <c r="T150">
        <v>12948.0826531934</v>
      </c>
      <c r="U150">
        <v>13687.329965021399</v>
      </c>
      <c r="V150">
        <v>14574.426739214899</v>
      </c>
    </row>
    <row r="151" spans="6:22" x14ac:dyDescent="0.55000000000000004">
      <c r="F151" t="s">
        <v>27</v>
      </c>
      <c r="G151" t="s">
        <v>23</v>
      </c>
      <c r="H151" t="s">
        <v>14</v>
      </c>
      <c r="I151" t="s">
        <v>15</v>
      </c>
      <c r="J151" t="s">
        <v>18</v>
      </c>
      <c r="K151" t="s">
        <v>17</v>
      </c>
      <c r="L151">
        <v>11343.243943515999</v>
      </c>
      <c r="M151">
        <v>11319.050395128899</v>
      </c>
      <c r="N151">
        <v>11270.663298354701</v>
      </c>
      <c r="O151">
        <v>11222.2762015805</v>
      </c>
      <c r="P151">
        <v>11173.8891048063</v>
      </c>
      <c r="Q151">
        <v>11321.7385671719</v>
      </c>
      <c r="R151">
        <v>11469.588029537499</v>
      </c>
      <c r="S151">
        <v>12208.8353413655</v>
      </c>
      <c r="T151">
        <v>12948.0826531934</v>
      </c>
      <c r="U151">
        <v>13687.329965021399</v>
      </c>
      <c r="V151">
        <v>14574.426739214899</v>
      </c>
    </row>
    <row r="152" spans="6:22" x14ac:dyDescent="0.55000000000000004">
      <c r="F152" t="s">
        <v>27</v>
      </c>
      <c r="G152" t="s">
        <v>23</v>
      </c>
      <c r="H152" t="s">
        <v>14</v>
      </c>
      <c r="I152" t="s">
        <v>19</v>
      </c>
      <c r="J152" t="s">
        <v>16</v>
      </c>
      <c r="K152" t="s">
        <v>17</v>
      </c>
      <c r="L152" t="s">
        <v>17</v>
      </c>
      <c r="M152" t="s">
        <v>17</v>
      </c>
      <c r="N152" t="s">
        <v>17</v>
      </c>
      <c r="O152">
        <v>11222.2762015805</v>
      </c>
      <c r="P152">
        <v>11173.8891048063</v>
      </c>
      <c r="Q152">
        <v>11321.7385671719</v>
      </c>
      <c r="R152">
        <v>11469.588029537499</v>
      </c>
      <c r="S152">
        <v>12208.8353413655</v>
      </c>
      <c r="T152">
        <v>12948.0826531934</v>
      </c>
      <c r="U152">
        <v>13687.329965021399</v>
      </c>
      <c r="V152">
        <v>14574.426739214899</v>
      </c>
    </row>
    <row r="153" spans="6:22" x14ac:dyDescent="0.55000000000000004">
      <c r="F153" t="s">
        <v>27</v>
      </c>
      <c r="G153" t="s">
        <v>23</v>
      </c>
      <c r="H153" t="s">
        <v>14</v>
      </c>
      <c r="I153" t="s">
        <v>19</v>
      </c>
      <c r="J153" t="s">
        <v>18</v>
      </c>
      <c r="K153" t="s">
        <v>17</v>
      </c>
      <c r="L153" t="s">
        <v>17</v>
      </c>
      <c r="M153" t="s">
        <v>17</v>
      </c>
      <c r="N153" t="s">
        <v>17</v>
      </c>
      <c r="O153">
        <v>11222.2762015805</v>
      </c>
      <c r="P153">
        <v>11173.8891048063</v>
      </c>
      <c r="Q153">
        <v>11321.7385671719</v>
      </c>
      <c r="R153">
        <v>11469.588029537499</v>
      </c>
      <c r="S153">
        <v>12208.8353413655</v>
      </c>
      <c r="T153">
        <v>12948.0826531934</v>
      </c>
      <c r="U153">
        <v>13687.329965021399</v>
      </c>
      <c r="V153">
        <v>14574.426739214899</v>
      </c>
    </row>
    <row r="154" spans="6:22" x14ac:dyDescent="0.55000000000000004">
      <c r="F154" t="s">
        <v>27</v>
      </c>
      <c r="G154" t="s">
        <v>23</v>
      </c>
      <c r="H154" t="s">
        <v>14</v>
      </c>
      <c r="I154" t="s">
        <v>20</v>
      </c>
      <c r="J154" t="s">
        <v>16</v>
      </c>
      <c r="K154" t="s">
        <v>17</v>
      </c>
      <c r="L154" t="s">
        <v>17</v>
      </c>
      <c r="M154" t="s">
        <v>17</v>
      </c>
      <c r="N154" t="s">
        <v>17</v>
      </c>
      <c r="O154" t="s">
        <v>17</v>
      </c>
      <c r="P154" t="s">
        <v>17</v>
      </c>
      <c r="Q154">
        <v>11321.7385671719</v>
      </c>
      <c r="R154">
        <v>11469.588029537499</v>
      </c>
      <c r="S154">
        <v>12208.8353413655</v>
      </c>
      <c r="T154">
        <v>12948.0826531934</v>
      </c>
      <c r="U154">
        <v>13687.329965021399</v>
      </c>
      <c r="V154">
        <v>14574.426739214899</v>
      </c>
    </row>
    <row r="155" spans="6:22" x14ac:dyDescent="0.55000000000000004">
      <c r="F155" t="s">
        <v>27</v>
      </c>
      <c r="G155" t="s">
        <v>23</v>
      </c>
      <c r="H155" t="s">
        <v>14</v>
      </c>
      <c r="I155" t="s">
        <v>20</v>
      </c>
      <c r="J155" t="s">
        <v>18</v>
      </c>
      <c r="K155" t="s">
        <v>17</v>
      </c>
      <c r="L155" t="s">
        <v>17</v>
      </c>
      <c r="M155" t="s">
        <v>17</v>
      </c>
      <c r="N155" t="s">
        <v>17</v>
      </c>
      <c r="O155" t="s">
        <v>17</v>
      </c>
      <c r="P155" t="s">
        <v>17</v>
      </c>
      <c r="Q155">
        <v>11321.7385671719</v>
      </c>
      <c r="R155">
        <v>11469.588029537499</v>
      </c>
      <c r="S155">
        <v>12208.8353413655</v>
      </c>
      <c r="T155">
        <v>12948.0826531934</v>
      </c>
      <c r="U155">
        <v>13687.329965021399</v>
      </c>
      <c r="V155">
        <v>14574.426739214899</v>
      </c>
    </row>
    <row r="156" spans="6:22" x14ac:dyDescent="0.55000000000000004">
      <c r="F156" t="s">
        <v>27</v>
      </c>
      <c r="G156" t="s">
        <v>23</v>
      </c>
      <c r="H156" t="s">
        <v>21</v>
      </c>
      <c r="I156" t="s">
        <v>15</v>
      </c>
      <c r="J156" t="s">
        <v>16</v>
      </c>
      <c r="K156">
        <v>9241.0934058815892</v>
      </c>
      <c r="L156">
        <v>10593.243943515999</v>
      </c>
      <c r="M156">
        <v>10569.050395128899</v>
      </c>
      <c r="N156" t="s">
        <v>17</v>
      </c>
      <c r="O156" t="s">
        <v>17</v>
      </c>
      <c r="P156" t="s">
        <v>17</v>
      </c>
      <c r="Q156" t="s">
        <v>17</v>
      </c>
      <c r="R156" t="s">
        <v>17</v>
      </c>
      <c r="S156" t="s">
        <v>17</v>
      </c>
      <c r="T156" t="s">
        <v>17</v>
      </c>
      <c r="U156" t="s">
        <v>17</v>
      </c>
      <c r="V156" t="s">
        <v>17</v>
      </c>
    </row>
    <row r="157" spans="6:22" x14ac:dyDescent="0.55000000000000004">
      <c r="F157" t="s">
        <v>27</v>
      </c>
      <c r="G157" t="s">
        <v>23</v>
      </c>
      <c r="H157" t="s">
        <v>21</v>
      </c>
      <c r="I157" t="s">
        <v>15</v>
      </c>
      <c r="J157" t="s">
        <v>18</v>
      </c>
      <c r="K157">
        <v>17241.093405881598</v>
      </c>
      <c r="L157">
        <v>10593.243943515999</v>
      </c>
      <c r="M157">
        <v>10569.050395128899</v>
      </c>
      <c r="N157" t="s">
        <v>17</v>
      </c>
      <c r="O157" t="s">
        <v>17</v>
      </c>
      <c r="P157" t="s">
        <v>17</v>
      </c>
      <c r="Q157" t="s">
        <v>17</v>
      </c>
      <c r="R157" t="s">
        <v>17</v>
      </c>
      <c r="S157" t="s">
        <v>17</v>
      </c>
      <c r="T157" t="s">
        <v>17</v>
      </c>
      <c r="U157" t="s">
        <v>17</v>
      </c>
      <c r="V157" t="s">
        <v>17</v>
      </c>
    </row>
    <row r="158" spans="6:22" x14ac:dyDescent="0.55000000000000004">
      <c r="F158" t="s">
        <v>27</v>
      </c>
      <c r="G158" t="s">
        <v>23</v>
      </c>
      <c r="H158" t="s">
        <v>21</v>
      </c>
      <c r="I158" t="s">
        <v>19</v>
      </c>
      <c r="J158" t="s">
        <v>16</v>
      </c>
      <c r="K158">
        <v>9241.0934058815892</v>
      </c>
      <c r="L158">
        <v>10593.243943515999</v>
      </c>
      <c r="M158">
        <v>10569.050395128899</v>
      </c>
      <c r="N158">
        <v>10520.663298354701</v>
      </c>
      <c r="O158">
        <v>10472.2762015805</v>
      </c>
      <c r="P158" t="s">
        <v>17</v>
      </c>
      <c r="Q158" t="s">
        <v>17</v>
      </c>
      <c r="R158" t="s">
        <v>17</v>
      </c>
      <c r="S158" t="s">
        <v>17</v>
      </c>
      <c r="T158" t="s">
        <v>17</v>
      </c>
      <c r="U158" t="s">
        <v>17</v>
      </c>
      <c r="V158" t="s">
        <v>17</v>
      </c>
    </row>
    <row r="159" spans="6:22" x14ac:dyDescent="0.55000000000000004">
      <c r="F159" t="s">
        <v>27</v>
      </c>
      <c r="G159" t="s">
        <v>23</v>
      </c>
      <c r="H159" t="s">
        <v>21</v>
      </c>
      <c r="I159" t="s">
        <v>19</v>
      </c>
      <c r="J159" t="s">
        <v>18</v>
      </c>
      <c r="K159">
        <v>17241.093405881598</v>
      </c>
      <c r="L159">
        <v>10593.243943515999</v>
      </c>
      <c r="M159">
        <v>10569.050395128899</v>
      </c>
      <c r="N159">
        <v>10520.663298354701</v>
      </c>
      <c r="O159">
        <v>10472.2762015805</v>
      </c>
      <c r="P159" t="s">
        <v>17</v>
      </c>
      <c r="Q159" t="s">
        <v>17</v>
      </c>
      <c r="R159" t="s">
        <v>17</v>
      </c>
      <c r="S159" t="s">
        <v>17</v>
      </c>
      <c r="T159" t="s">
        <v>17</v>
      </c>
      <c r="U159" t="s">
        <v>17</v>
      </c>
      <c r="V159" t="s">
        <v>17</v>
      </c>
    </row>
    <row r="160" spans="6:22" x14ac:dyDescent="0.55000000000000004">
      <c r="F160" t="s">
        <v>27</v>
      </c>
      <c r="G160" t="s">
        <v>23</v>
      </c>
      <c r="H160" t="s">
        <v>21</v>
      </c>
      <c r="I160" t="s">
        <v>20</v>
      </c>
      <c r="J160" t="s">
        <v>16</v>
      </c>
      <c r="K160">
        <v>9241.0934058815892</v>
      </c>
      <c r="L160">
        <v>10593.243943515999</v>
      </c>
      <c r="M160">
        <v>10569.050395128899</v>
      </c>
      <c r="N160">
        <v>10520.663298354701</v>
      </c>
      <c r="O160">
        <v>10472.2762015805</v>
      </c>
      <c r="P160">
        <v>10423.8891048063</v>
      </c>
      <c r="Q160">
        <v>10571.7385671719</v>
      </c>
      <c r="R160">
        <v>10719.588029537499</v>
      </c>
      <c r="S160">
        <v>11458.8353413655</v>
      </c>
      <c r="T160">
        <v>12198.0826531934</v>
      </c>
      <c r="U160">
        <v>12937.329965021399</v>
      </c>
      <c r="V160" t="s">
        <v>17</v>
      </c>
    </row>
    <row r="161" spans="6:22" x14ac:dyDescent="0.55000000000000004">
      <c r="F161" t="s">
        <v>27</v>
      </c>
      <c r="G161" t="s">
        <v>23</v>
      </c>
      <c r="H161" t="s">
        <v>21</v>
      </c>
      <c r="I161" t="s">
        <v>20</v>
      </c>
      <c r="J161" t="s">
        <v>18</v>
      </c>
      <c r="K161">
        <v>17241.093405881598</v>
      </c>
      <c r="L161">
        <v>18593.243943516001</v>
      </c>
      <c r="M161">
        <v>18569.050395128899</v>
      </c>
      <c r="N161">
        <v>18520.663298354699</v>
      </c>
      <c r="O161">
        <v>18472.276201580498</v>
      </c>
      <c r="P161">
        <v>18423.889104806301</v>
      </c>
      <c r="Q161">
        <v>18571.738567171898</v>
      </c>
      <c r="R161">
        <v>18719.588029537499</v>
      </c>
      <c r="S161">
        <v>19458.835341365499</v>
      </c>
      <c r="T161">
        <v>20198.0826531934</v>
      </c>
      <c r="U161">
        <v>20937.329965021399</v>
      </c>
      <c r="V161" t="s">
        <v>17</v>
      </c>
    </row>
    <row r="162" spans="6:22" x14ac:dyDescent="0.55000000000000004">
      <c r="F162" t="s">
        <v>27</v>
      </c>
      <c r="G162" t="s">
        <v>24</v>
      </c>
      <c r="H162" t="s">
        <v>14</v>
      </c>
      <c r="I162" t="s">
        <v>15</v>
      </c>
      <c r="J162" t="s">
        <v>16</v>
      </c>
      <c r="K162" t="s">
        <v>17</v>
      </c>
      <c r="L162">
        <v>12962.6246923177</v>
      </c>
      <c r="M162">
        <v>12938.4311439306</v>
      </c>
      <c r="N162">
        <v>12890.0440471564</v>
      </c>
      <c r="O162">
        <v>12841.656950382199</v>
      </c>
      <c r="P162">
        <v>12793.269853608001</v>
      </c>
      <c r="Q162">
        <v>12941.119315973599</v>
      </c>
      <c r="R162">
        <v>13088.9687783392</v>
      </c>
      <c r="S162">
        <v>13828.2160901671</v>
      </c>
      <c r="T162">
        <v>14567.463401995101</v>
      </c>
      <c r="U162">
        <v>15306.710713823</v>
      </c>
      <c r="V162">
        <v>16193.8074880166</v>
      </c>
    </row>
    <row r="163" spans="6:22" x14ac:dyDescent="0.55000000000000004">
      <c r="F163" t="s">
        <v>27</v>
      </c>
      <c r="G163" t="s">
        <v>24</v>
      </c>
      <c r="H163" t="s">
        <v>14</v>
      </c>
      <c r="I163" t="s">
        <v>15</v>
      </c>
      <c r="J163" t="s">
        <v>18</v>
      </c>
      <c r="K163" t="s">
        <v>17</v>
      </c>
      <c r="L163">
        <v>12962.6246923177</v>
      </c>
      <c r="M163">
        <v>12938.4311439306</v>
      </c>
      <c r="N163">
        <v>12890.0440471564</v>
      </c>
      <c r="O163">
        <v>12841.656950382199</v>
      </c>
      <c r="P163">
        <v>12793.269853608001</v>
      </c>
      <c r="Q163">
        <v>12941.119315973599</v>
      </c>
      <c r="R163">
        <v>13088.9687783392</v>
      </c>
      <c r="S163">
        <v>13828.2160901671</v>
      </c>
      <c r="T163">
        <v>14567.463401995101</v>
      </c>
      <c r="U163">
        <v>15306.710713823</v>
      </c>
      <c r="V163">
        <v>16193.8074880166</v>
      </c>
    </row>
    <row r="164" spans="6:22" x14ac:dyDescent="0.55000000000000004">
      <c r="F164" t="s">
        <v>27</v>
      </c>
      <c r="G164" t="s">
        <v>24</v>
      </c>
      <c r="H164" t="s">
        <v>14</v>
      </c>
      <c r="I164" t="s">
        <v>19</v>
      </c>
      <c r="J164" t="s">
        <v>16</v>
      </c>
      <c r="K164" t="s">
        <v>17</v>
      </c>
      <c r="L164" t="s">
        <v>17</v>
      </c>
      <c r="M164" t="s">
        <v>17</v>
      </c>
      <c r="N164" t="s">
        <v>17</v>
      </c>
      <c r="O164">
        <v>12841.656950382199</v>
      </c>
      <c r="P164">
        <v>12793.269853608001</v>
      </c>
      <c r="Q164">
        <v>12941.119315973599</v>
      </c>
      <c r="R164">
        <v>13088.9687783392</v>
      </c>
      <c r="S164">
        <v>13828.2160901671</v>
      </c>
      <c r="T164">
        <v>14567.463401995101</v>
      </c>
      <c r="U164">
        <v>15306.710713823</v>
      </c>
      <c r="V164">
        <v>16193.8074880166</v>
      </c>
    </row>
    <row r="165" spans="6:22" x14ac:dyDescent="0.55000000000000004">
      <c r="F165" t="s">
        <v>27</v>
      </c>
      <c r="G165" t="s">
        <v>24</v>
      </c>
      <c r="H165" t="s">
        <v>14</v>
      </c>
      <c r="I165" t="s">
        <v>19</v>
      </c>
      <c r="J165" t="s">
        <v>18</v>
      </c>
      <c r="K165" t="s">
        <v>17</v>
      </c>
      <c r="L165" t="s">
        <v>17</v>
      </c>
      <c r="M165" t="s">
        <v>17</v>
      </c>
      <c r="N165" t="s">
        <v>17</v>
      </c>
      <c r="O165">
        <v>12841.656950382199</v>
      </c>
      <c r="P165">
        <v>12793.269853608001</v>
      </c>
      <c r="Q165">
        <v>12941.119315973599</v>
      </c>
      <c r="R165">
        <v>13088.9687783392</v>
      </c>
      <c r="S165">
        <v>13828.2160901671</v>
      </c>
      <c r="T165">
        <v>14567.463401995101</v>
      </c>
      <c r="U165">
        <v>15306.710713823</v>
      </c>
      <c r="V165">
        <v>16193.8074880166</v>
      </c>
    </row>
    <row r="166" spans="6:22" x14ac:dyDescent="0.55000000000000004">
      <c r="F166" t="s">
        <v>27</v>
      </c>
      <c r="G166" t="s">
        <v>24</v>
      </c>
      <c r="H166" t="s">
        <v>14</v>
      </c>
      <c r="I166" t="s">
        <v>20</v>
      </c>
      <c r="J166" t="s">
        <v>16</v>
      </c>
      <c r="K166" t="s">
        <v>17</v>
      </c>
      <c r="L166" t="s">
        <v>17</v>
      </c>
      <c r="M166" t="s">
        <v>17</v>
      </c>
      <c r="N166" t="s">
        <v>17</v>
      </c>
      <c r="O166" t="s">
        <v>17</v>
      </c>
      <c r="P166" t="s">
        <v>17</v>
      </c>
      <c r="Q166">
        <v>12941.119315973599</v>
      </c>
      <c r="R166">
        <v>13088.9687783392</v>
      </c>
      <c r="S166">
        <v>13828.2160901671</v>
      </c>
      <c r="T166">
        <v>14567.463401995101</v>
      </c>
      <c r="U166">
        <v>15306.710713823</v>
      </c>
      <c r="V166">
        <v>16193.8074880166</v>
      </c>
    </row>
    <row r="167" spans="6:22" x14ac:dyDescent="0.55000000000000004">
      <c r="F167" t="s">
        <v>27</v>
      </c>
      <c r="G167" t="s">
        <v>24</v>
      </c>
      <c r="H167" t="s">
        <v>14</v>
      </c>
      <c r="I167" t="s">
        <v>20</v>
      </c>
      <c r="J167" t="s">
        <v>18</v>
      </c>
      <c r="K167" t="s">
        <v>17</v>
      </c>
      <c r="L167" t="s">
        <v>17</v>
      </c>
      <c r="M167" t="s">
        <v>17</v>
      </c>
      <c r="N167" t="s">
        <v>17</v>
      </c>
      <c r="O167" t="s">
        <v>17</v>
      </c>
      <c r="P167" t="s">
        <v>17</v>
      </c>
      <c r="Q167">
        <v>12941.119315973599</v>
      </c>
      <c r="R167">
        <v>13088.9687783392</v>
      </c>
      <c r="S167">
        <v>13828.2160901671</v>
      </c>
      <c r="T167">
        <v>14567.463401995101</v>
      </c>
      <c r="U167">
        <v>15306.710713823</v>
      </c>
      <c r="V167">
        <v>16193.8074880166</v>
      </c>
    </row>
    <row r="168" spans="6:22" x14ac:dyDescent="0.55000000000000004">
      <c r="F168" t="s">
        <v>27</v>
      </c>
      <c r="G168" t="s">
        <v>24</v>
      </c>
      <c r="H168" t="s">
        <v>21</v>
      </c>
      <c r="I168" t="s">
        <v>15</v>
      </c>
      <c r="J168" t="s">
        <v>16</v>
      </c>
      <c r="K168">
        <v>10860.474154683199</v>
      </c>
      <c r="L168">
        <v>12212.6246923177</v>
      </c>
      <c r="M168">
        <v>12188.4311439306</v>
      </c>
      <c r="N168" t="s">
        <v>17</v>
      </c>
      <c r="O168" t="s">
        <v>17</v>
      </c>
      <c r="P168" t="s">
        <v>17</v>
      </c>
      <c r="Q168" t="s">
        <v>17</v>
      </c>
      <c r="R168" t="s">
        <v>17</v>
      </c>
      <c r="S168" t="s">
        <v>17</v>
      </c>
      <c r="T168" t="s">
        <v>17</v>
      </c>
      <c r="U168" t="s">
        <v>17</v>
      </c>
      <c r="V168" t="s">
        <v>17</v>
      </c>
    </row>
    <row r="169" spans="6:22" x14ac:dyDescent="0.55000000000000004">
      <c r="F169" t="s">
        <v>27</v>
      </c>
      <c r="G169" t="s">
        <v>24</v>
      </c>
      <c r="H169" t="s">
        <v>21</v>
      </c>
      <c r="I169" t="s">
        <v>15</v>
      </c>
      <c r="J169" t="s">
        <v>18</v>
      </c>
      <c r="K169">
        <v>18860.474154683299</v>
      </c>
      <c r="L169">
        <v>12212.6246923177</v>
      </c>
      <c r="M169">
        <v>12188.4311439306</v>
      </c>
      <c r="N169" t="s">
        <v>17</v>
      </c>
      <c r="O169" t="s">
        <v>17</v>
      </c>
      <c r="P169" t="s">
        <v>17</v>
      </c>
      <c r="Q169" t="s">
        <v>17</v>
      </c>
      <c r="R169" t="s">
        <v>17</v>
      </c>
      <c r="S169" t="s">
        <v>17</v>
      </c>
      <c r="T169" t="s">
        <v>17</v>
      </c>
      <c r="U169" t="s">
        <v>17</v>
      </c>
      <c r="V169" t="s">
        <v>17</v>
      </c>
    </row>
    <row r="170" spans="6:22" x14ac:dyDescent="0.55000000000000004">
      <c r="F170" t="s">
        <v>27</v>
      </c>
      <c r="G170" t="s">
        <v>24</v>
      </c>
      <c r="H170" t="s">
        <v>21</v>
      </c>
      <c r="I170" t="s">
        <v>19</v>
      </c>
      <c r="J170" t="s">
        <v>16</v>
      </c>
      <c r="K170">
        <v>10860.474154683199</v>
      </c>
      <c r="L170">
        <v>12212.6246923177</v>
      </c>
      <c r="M170">
        <v>12188.4311439306</v>
      </c>
      <c r="N170">
        <v>12140.0440471564</v>
      </c>
      <c r="O170">
        <v>12091.656950382199</v>
      </c>
      <c r="P170" t="s">
        <v>17</v>
      </c>
      <c r="Q170" t="s">
        <v>17</v>
      </c>
      <c r="R170" t="s">
        <v>17</v>
      </c>
      <c r="S170" t="s">
        <v>17</v>
      </c>
      <c r="T170" t="s">
        <v>17</v>
      </c>
      <c r="U170" t="s">
        <v>17</v>
      </c>
      <c r="V170" t="s">
        <v>17</v>
      </c>
    </row>
    <row r="171" spans="6:22" x14ac:dyDescent="0.55000000000000004">
      <c r="F171" t="s">
        <v>27</v>
      </c>
      <c r="G171" t="s">
        <v>24</v>
      </c>
      <c r="H171" t="s">
        <v>21</v>
      </c>
      <c r="I171" t="s">
        <v>19</v>
      </c>
      <c r="J171" t="s">
        <v>18</v>
      </c>
      <c r="K171">
        <v>18860.474154683201</v>
      </c>
      <c r="L171">
        <v>12212.6246923177</v>
      </c>
      <c r="M171">
        <v>12188.4311439306</v>
      </c>
      <c r="N171">
        <v>12140.0440471564</v>
      </c>
      <c r="O171">
        <v>12091.656950382199</v>
      </c>
      <c r="P171" t="s">
        <v>17</v>
      </c>
      <c r="Q171" t="s">
        <v>17</v>
      </c>
      <c r="R171" t="s">
        <v>17</v>
      </c>
      <c r="S171" t="s">
        <v>17</v>
      </c>
      <c r="T171" t="s">
        <v>17</v>
      </c>
      <c r="U171" t="s">
        <v>17</v>
      </c>
      <c r="V171" t="s">
        <v>17</v>
      </c>
    </row>
    <row r="172" spans="6:22" x14ac:dyDescent="0.55000000000000004">
      <c r="F172" t="s">
        <v>27</v>
      </c>
      <c r="G172" t="s">
        <v>24</v>
      </c>
      <c r="H172" t="s">
        <v>21</v>
      </c>
      <c r="I172" t="s">
        <v>20</v>
      </c>
      <c r="J172" t="s">
        <v>16</v>
      </c>
      <c r="K172">
        <v>10860.474154683199</v>
      </c>
      <c r="L172">
        <v>12212.6246923177</v>
      </c>
      <c r="M172">
        <v>12188.4311439306</v>
      </c>
      <c r="N172">
        <v>12140.0440471564</v>
      </c>
      <c r="O172">
        <v>12091.656950382199</v>
      </c>
      <c r="P172">
        <v>12043.269853608001</v>
      </c>
      <c r="Q172">
        <v>12191.119315973599</v>
      </c>
      <c r="R172">
        <v>12338.9687783392</v>
      </c>
      <c r="S172">
        <v>13078.2160901671</v>
      </c>
      <c r="T172">
        <v>13817.463401995101</v>
      </c>
      <c r="U172">
        <v>14556.710713823</v>
      </c>
      <c r="V172" t="s">
        <v>17</v>
      </c>
    </row>
    <row r="173" spans="6:22" x14ac:dyDescent="0.55000000000000004">
      <c r="F173" t="s">
        <v>27</v>
      </c>
      <c r="G173" t="s">
        <v>24</v>
      </c>
      <c r="H173" t="s">
        <v>21</v>
      </c>
      <c r="I173" t="s">
        <v>20</v>
      </c>
      <c r="J173" t="s">
        <v>18</v>
      </c>
      <c r="K173">
        <v>18860.474154683201</v>
      </c>
      <c r="L173">
        <v>20212.624692317699</v>
      </c>
      <c r="M173">
        <v>20188.4311439306</v>
      </c>
      <c r="N173">
        <v>20140.0440471564</v>
      </c>
      <c r="O173">
        <v>20091.656950382199</v>
      </c>
      <c r="P173">
        <v>20043.269853607999</v>
      </c>
      <c r="Q173">
        <v>20191.119315973599</v>
      </c>
      <c r="R173">
        <v>20338.9687783392</v>
      </c>
      <c r="S173">
        <v>21078.216090167101</v>
      </c>
      <c r="T173">
        <v>21817.463401995101</v>
      </c>
      <c r="U173">
        <v>22556.710713822999</v>
      </c>
      <c r="V173" t="s">
        <v>17</v>
      </c>
    </row>
    <row r="174" spans="6:22" x14ac:dyDescent="0.55000000000000004">
      <c r="F174" t="s">
        <v>27</v>
      </c>
      <c r="G174" t="s">
        <v>25</v>
      </c>
      <c r="H174" t="s">
        <v>14</v>
      </c>
      <c r="I174" t="s">
        <v>15</v>
      </c>
      <c r="J174" t="s">
        <v>16</v>
      </c>
      <c r="K174" t="s">
        <v>17</v>
      </c>
      <c r="L174">
        <v>14582.0054411193</v>
      </c>
      <c r="M174">
        <v>14557.811892732199</v>
      </c>
      <c r="N174">
        <v>14509.424795958001</v>
      </c>
      <c r="O174">
        <v>14461.0376991838</v>
      </c>
      <c r="P174">
        <v>14412.6506024096</v>
      </c>
      <c r="Q174">
        <v>14560.5000647752</v>
      </c>
      <c r="R174">
        <v>14708.349527140799</v>
      </c>
      <c r="S174">
        <v>15447.596838968801</v>
      </c>
      <c r="T174">
        <v>16186.8441507967</v>
      </c>
      <c r="U174">
        <v>16926.091462624699</v>
      </c>
      <c r="V174">
        <v>17813.188236818201</v>
      </c>
    </row>
    <row r="175" spans="6:22" x14ac:dyDescent="0.55000000000000004">
      <c r="F175" t="s">
        <v>27</v>
      </c>
      <c r="G175" t="s">
        <v>25</v>
      </c>
      <c r="H175" t="s">
        <v>14</v>
      </c>
      <c r="I175" t="s">
        <v>15</v>
      </c>
      <c r="J175" t="s">
        <v>18</v>
      </c>
      <c r="K175" t="s">
        <v>17</v>
      </c>
      <c r="L175">
        <v>14582.0054411193</v>
      </c>
      <c r="M175">
        <v>14557.811892732199</v>
      </c>
      <c r="N175">
        <v>14509.424795958001</v>
      </c>
      <c r="O175">
        <v>14461.0376991838</v>
      </c>
      <c r="P175">
        <v>14412.6506024096</v>
      </c>
      <c r="Q175">
        <v>14560.5000647752</v>
      </c>
      <c r="R175">
        <v>14708.349527140799</v>
      </c>
      <c r="S175">
        <v>15447.596838968801</v>
      </c>
      <c r="T175">
        <v>16186.8441507967</v>
      </c>
      <c r="U175">
        <v>16926.091462624699</v>
      </c>
      <c r="V175">
        <v>17813.188236818201</v>
      </c>
    </row>
    <row r="176" spans="6:22" x14ac:dyDescent="0.55000000000000004">
      <c r="F176" t="s">
        <v>27</v>
      </c>
      <c r="G176" t="s">
        <v>25</v>
      </c>
      <c r="H176" t="s">
        <v>14</v>
      </c>
      <c r="I176" t="s">
        <v>19</v>
      </c>
      <c r="J176" t="s">
        <v>16</v>
      </c>
      <c r="K176" t="s">
        <v>17</v>
      </c>
      <c r="L176" t="s">
        <v>17</v>
      </c>
      <c r="M176" t="s">
        <v>17</v>
      </c>
      <c r="N176" t="s">
        <v>17</v>
      </c>
      <c r="O176">
        <v>14461.0376991838</v>
      </c>
      <c r="P176">
        <v>14412.6506024096</v>
      </c>
      <c r="Q176">
        <v>14560.5000647752</v>
      </c>
      <c r="R176">
        <v>14708.349527140799</v>
      </c>
      <c r="S176">
        <v>15447.596838968801</v>
      </c>
      <c r="T176">
        <v>16186.8441507967</v>
      </c>
      <c r="U176">
        <v>16926.091462624699</v>
      </c>
      <c r="V176">
        <v>17813.188236818201</v>
      </c>
    </row>
    <row r="177" spans="6:22" x14ac:dyDescent="0.55000000000000004">
      <c r="F177" t="s">
        <v>27</v>
      </c>
      <c r="G177" t="s">
        <v>25</v>
      </c>
      <c r="H177" t="s">
        <v>14</v>
      </c>
      <c r="I177" t="s">
        <v>19</v>
      </c>
      <c r="J177" t="s">
        <v>18</v>
      </c>
      <c r="K177" t="s">
        <v>17</v>
      </c>
      <c r="L177" t="s">
        <v>17</v>
      </c>
      <c r="M177" t="s">
        <v>17</v>
      </c>
      <c r="N177" t="s">
        <v>17</v>
      </c>
      <c r="O177">
        <v>14461.0376991838</v>
      </c>
      <c r="P177">
        <v>14412.6506024096</v>
      </c>
      <c r="Q177">
        <v>14560.5000647752</v>
      </c>
      <c r="R177">
        <v>14708.349527140799</v>
      </c>
      <c r="S177">
        <v>15447.596838968801</v>
      </c>
      <c r="T177">
        <v>16186.8441507967</v>
      </c>
      <c r="U177">
        <v>16926.091462624699</v>
      </c>
      <c r="V177">
        <v>17813.188236818201</v>
      </c>
    </row>
    <row r="178" spans="6:22" x14ac:dyDescent="0.55000000000000004">
      <c r="F178" t="s">
        <v>27</v>
      </c>
      <c r="G178" t="s">
        <v>25</v>
      </c>
      <c r="H178" t="s">
        <v>14</v>
      </c>
      <c r="I178" t="s">
        <v>20</v>
      </c>
      <c r="J178" t="s">
        <v>16</v>
      </c>
      <c r="K178" t="s">
        <v>17</v>
      </c>
      <c r="L178" t="s">
        <v>17</v>
      </c>
      <c r="M178" t="s">
        <v>17</v>
      </c>
      <c r="N178" t="s">
        <v>17</v>
      </c>
      <c r="O178" t="s">
        <v>17</v>
      </c>
      <c r="P178" t="s">
        <v>17</v>
      </c>
      <c r="Q178">
        <v>14560.5000647752</v>
      </c>
      <c r="R178">
        <v>14708.349527140799</v>
      </c>
      <c r="S178">
        <v>15447.596838968801</v>
      </c>
      <c r="T178">
        <v>16186.8441507967</v>
      </c>
      <c r="U178">
        <v>16926.091462624699</v>
      </c>
      <c r="V178">
        <v>17813.188236818201</v>
      </c>
    </row>
    <row r="179" spans="6:22" x14ac:dyDescent="0.55000000000000004">
      <c r="F179" t="s">
        <v>27</v>
      </c>
      <c r="G179" t="s">
        <v>25</v>
      </c>
      <c r="H179" t="s">
        <v>14</v>
      </c>
      <c r="I179" t="s">
        <v>20</v>
      </c>
      <c r="J179" t="s">
        <v>18</v>
      </c>
      <c r="K179" t="s">
        <v>17</v>
      </c>
      <c r="L179" t="s">
        <v>17</v>
      </c>
      <c r="M179" t="s">
        <v>17</v>
      </c>
      <c r="N179" t="s">
        <v>17</v>
      </c>
      <c r="O179" t="s">
        <v>17</v>
      </c>
      <c r="P179" t="s">
        <v>17</v>
      </c>
      <c r="Q179">
        <v>14560.5000647752</v>
      </c>
      <c r="R179">
        <v>14708.349527140799</v>
      </c>
      <c r="S179">
        <v>15447.596838968801</v>
      </c>
      <c r="T179">
        <v>16186.8441507967</v>
      </c>
      <c r="U179">
        <v>16926.091462624699</v>
      </c>
      <c r="V179">
        <v>17813.188236818201</v>
      </c>
    </row>
    <row r="180" spans="6:22" x14ac:dyDescent="0.55000000000000004">
      <c r="F180" t="s">
        <v>27</v>
      </c>
      <c r="G180" t="s">
        <v>25</v>
      </c>
      <c r="H180" t="s">
        <v>21</v>
      </c>
      <c r="I180" t="s">
        <v>15</v>
      </c>
      <c r="J180" t="s">
        <v>16</v>
      </c>
      <c r="K180">
        <v>12479.8549034849</v>
      </c>
      <c r="L180">
        <v>13832.0054411193</v>
      </c>
      <c r="M180">
        <v>13807.811892732199</v>
      </c>
      <c r="N180" t="s">
        <v>17</v>
      </c>
      <c r="O180" t="s">
        <v>17</v>
      </c>
      <c r="P180" t="s">
        <v>17</v>
      </c>
      <c r="Q180" t="s">
        <v>17</v>
      </c>
      <c r="R180" t="s">
        <v>17</v>
      </c>
      <c r="S180" t="s">
        <v>17</v>
      </c>
      <c r="T180" t="s">
        <v>17</v>
      </c>
      <c r="U180" t="s">
        <v>17</v>
      </c>
      <c r="V180" t="s">
        <v>17</v>
      </c>
    </row>
    <row r="181" spans="6:22" x14ac:dyDescent="0.55000000000000004">
      <c r="F181" t="s">
        <v>27</v>
      </c>
      <c r="G181" t="s">
        <v>25</v>
      </c>
      <c r="H181" t="s">
        <v>21</v>
      </c>
      <c r="I181" t="s">
        <v>15</v>
      </c>
      <c r="J181" t="s">
        <v>18</v>
      </c>
      <c r="K181">
        <v>20479.854903484898</v>
      </c>
      <c r="L181">
        <v>13832.0054411193</v>
      </c>
      <c r="M181">
        <v>13807.811892732199</v>
      </c>
      <c r="N181" t="s">
        <v>17</v>
      </c>
      <c r="O181" t="s">
        <v>17</v>
      </c>
      <c r="P181" t="s">
        <v>17</v>
      </c>
      <c r="Q181" t="s">
        <v>17</v>
      </c>
      <c r="R181" t="s">
        <v>17</v>
      </c>
      <c r="S181" t="s">
        <v>17</v>
      </c>
      <c r="T181" t="s">
        <v>17</v>
      </c>
      <c r="U181" t="s">
        <v>17</v>
      </c>
      <c r="V181" t="s">
        <v>17</v>
      </c>
    </row>
    <row r="182" spans="6:22" x14ac:dyDescent="0.55000000000000004">
      <c r="F182" t="s">
        <v>27</v>
      </c>
      <c r="G182" t="s">
        <v>25</v>
      </c>
      <c r="H182" t="s">
        <v>21</v>
      </c>
      <c r="I182" t="s">
        <v>19</v>
      </c>
      <c r="J182" t="s">
        <v>16</v>
      </c>
      <c r="K182">
        <v>12479.8549034849</v>
      </c>
      <c r="L182">
        <v>13832.0054411193</v>
      </c>
      <c r="M182">
        <v>13807.811892732199</v>
      </c>
      <c r="N182">
        <v>13759.424795958001</v>
      </c>
      <c r="O182">
        <v>13711.0376991838</v>
      </c>
      <c r="P182" t="s">
        <v>17</v>
      </c>
      <c r="Q182" t="s">
        <v>17</v>
      </c>
      <c r="R182" t="s">
        <v>17</v>
      </c>
      <c r="S182" t="s">
        <v>17</v>
      </c>
      <c r="T182" t="s">
        <v>17</v>
      </c>
      <c r="U182" t="s">
        <v>17</v>
      </c>
      <c r="V182" t="s">
        <v>17</v>
      </c>
    </row>
    <row r="183" spans="6:22" x14ac:dyDescent="0.55000000000000004">
      <c r="F183" t="s">
        <v>27</v>
      </c>
      <c r="G183" t="s">
        <v>25</v>
      </c>
      <c r="H183" t="s">
        <v>21</v>
      </c>
      <c r="I183" t="s">
        <v>19</v>
      </c>
      <c r="J183" t="s">
        <v>18</v>
      </c>
      <c r="K183">
        <v>20479.854903484898</v>
      </c>
      <c r="L183">
        <v>13832.0054411193</v>
      </c>
      <c r="M183">
        <v>13807.811892732199</v>
      </c>
      <c r="N183">
        <v>13759.424795958001</v>
      </c>
      <c r="O183">
        <v>13711.0376991838</v>
      </c>
      <c r="P183" t="s">
        <v>17</v>
      </c>
      <c r="Q183" t="s">
        <v>17</v>
      </c>
      <c r="R183" t="s">
        <v>17</v>
      </c>
      <c r="S183" t="s">
        <v>17</v>
      </c>
      <c r="T183" t="s">
        <v>17</v>
      </c>
      <c r="U183" t="s">
        <v>17</v>
      </c>
      <c r="V183" t="s">
        <v>17</v>
      </c>
    </row>
    <row r="184" spans="6:22" x14ac:dyDescent="0.55000000000000004">
      <c r="F184" t="s">
        <v>27</v>
      </c>
      <c r="G184" t="s">
        <v>25</v>
      </c>
      <c r="H184" t="s">
        <v>21</v>
      </c>
      <c r="I184" t="s">
        <v>20</v>
      </c>
      <c r="J184" t="s">
        <v>16</v>
      </c>
      <c r="K184">
        <v>12479.8549034849</v>
      </c>
      <c r="L184">
        <v>13832.0054411193</v>
      </c>
      <c r="M184">
        <v>13807.811892732199</v>
      </c>
      <c r="N184">
        <v>13759.424795958001</v>
      </c>
      <c r="O184">
        <v>13711.0376991838</v>
      </c>
      <c r="P184">
        <v>13662.6506024096</v>
      </c>
      <c r="Q184">
        <v>13810.5000647752</v>
      </c>
      <c r="R184">
        <v>13958.349527140799</v>
      </c>
      <c r="S184">
        <v>14697.596838968801</v>
      </c>
      <c r="T184">
        <v>15436.8441507967</v>
      </c>
      <c r="U184">
        <v>16176.091462624699</v>
      </c>
      <c r="V184" t="s">
        <v>17</v>
      </c>
    </row>
    <row r="185" spans="6:22" x14ac:dyDescent="0.55000000000000004">
      <c r="F185" t="s">
        <v>27</v>
      </c>
      <c r="G185" t="s">
        <v>25</v>
      </c>
      <c r="H185" t="s">
        <v>21</v>
      </c>
      <c r="I185" t="s">
        <v>20</v>
      </c>
      <c r="J185" t="s">
        <v>18</v>
      </c>
      <c r="K185">
        <v>20479.854903484898</v>
      </c>
      <c r="L185">
        <v>21832.005441119301</v>
      </c>
      <c r="M185">
        <v>21807.811892732199</v>
      </c>
      <c r="N185">
        <v>21759.424795957999</v>
      </c>
      <c r="O185">
        <v>21711.037699183798</v>
      </c>
      <c r="P185">
        <v>21662.650602409602</v>
      </c>
      <c r="Q185">
        <v>21810.500064775199</v>
      </c>
      <c r="R185">
        <v>21958.349527140799</v>
      </c>
      <c r="S185">
        <v>22697.596838968799</v>
      </c>
      <c r="T185">
        <v>23436.8441507967</v>
      </c>
      <c r="U185">
        <v>24176.091462624699</v>
      </c>
      <c r="V185" t="s">
        <v>17</v>
      </c>
    </row>
    <row r="186" spans="6:22" x14ac:dyDescent="0.55000000000000004">
      <c r="F186" t="s">
        <v>28</v>
      </c>
      <c r="G186" t="s">
        <v>13</v>
      </c>
      <c r="H186" t="s">
        <v>14</v>
      </c>
      <c r="I186" t="s">
        <v>15</v>
      </c>
      <c r="J186" t="s">
        <v>16</v>
      </c>
      <c r="K186" t="s">
        <v>17</v>
      </c>
      <c r="L186">
        <v>9000</v>
      </c>
      <c r="M186">
        <v>9000</v>
      </c>
      <c r="N186">
        <v>9000</v>
      </c>
      <c r="O186">
        <v>9000</v>
      </c>
      <c r="P186">
        <v>9000</v>
      </c>
      <c r="Q186">
        <v>9000</v>
      </c>
      <c r="R186">
        <v>9000</v>
      </c>
      <c r="S186">
        <v>9099.1061018266591</v>
      </c>
      <c r="T186">
        <v>9798.0308330094595</v>
      </c>
      <c r="U186">
        <v>10496.9555641923</v>
      </c>
      <c r="V186">
        <v>11335.665241611599</v>
      </c>
    </row>
    <row r="187" spans="6:22" x14ac:dyDescent="0.55000000000000004">
      <c r="F187" t="s">
        <v>28</v>
      </c>
      <c r="G187" t="s">
        <v>13</v>
      </c>
      <c r="H187" t="s">
        <v>14</v>
      </c>
      <c r="I187" t="s">
        <v>15</v>
      </c>
      <c r="J187" t="s">
        <v>18</v>
      </c>
      <c r="K187" t="s">
        <v>17</v>
      </c>
      <c r="L187">
        <v>9000</v>
      </c>
      <c r="M187">
        <v>9000</v>
      </c>
      <c r="N187">
        <v>9000</v>
      </c>
      <c r="O187">
        <v>9000</v>
      </c>
      <c r="P187">
        <v>9000</v>
      </c>
      <c r="Q187">
        <v>9000</v>
      </c>
      <c r="R187">
        <v>9000</v>
      </c>
      <c r="S187">
        <v>9099.1061018266591</v>
      </c>
      <c r="T187">
        <v>9798.0308330094595</v>
      </c>
      <c r="U187">
        <v>10496.9555641923</v>
      </c>
      <c r="V187">
        <v>11335.665241611599</v>
      </c>
    </row>
    <row r="188" spans="6:22" x14ac:dyDescent="0.55000000000000004">
      <c r="F188" t="s">
        <v>28</v>
      </c>
      <c r="G188" t="s">
        <v>13</v>
      </c>
      <c r="H188" t="s">
        <v>14</v>
      </c>
      <c r="I188" t="s">
        <v>19</v>
      </c>
      <c r="J188" t="s">
        <v>16</v>
      </c>
      <c r="K188" t="s">
        <v>17</v>
      </c>
      <c r="L188" t="s">
        <v>17</v>
      </c>
      <c r="M188" t="s">
        <v>17</v>
      </c>
      <c r="N188" t="s">
        <v>17</v>
      </c>
      <c r="O188">
        <v>9000</v>
      </c>
      <c r="P188">
        <v>9000</v>
      </c>
      <c r="Q188">
        <v>9000</v>
      </c>
      <c r="R188">
        <v>9000</v>
      </c>
      <c r="S188">
        <v>9099.1061018266591</v>
      </c>
      <c r="T188">
        <v>9798.0308330094595</v>
      </c>
      <c r="U188">
        <v>10496.9555641923</v>
      </c>
      <c r="V188">
        <v>11335.665241611599</v>
      </c>
    </row>
    <row r="189" spans="6:22" x14ac:dyDescent="0.55000000000000004">
      <c r="F189" t="s">
        <v>28</v>
      </c>
      <c r="G189" t="s">
        <v>13</v>
      </c>
      <c r="H189" t="s">
        <v>14</v>
      </c>
      <c r="I189" t="s">
        <v>19</v>
      </c>
      <c r="J189" t="s">
        <v>18</v>
      </c>
      <c r="K189" t="s">
        <v>17</v>
      </c>
      <c r="L189" t="s">
        <v>17</v>
      </c>
      <c r="M189" t="s">
        <v>17</v>
      </c>
      <c r="N189" t="s">
        <v>17</v>
      </c>
      <c r="O189">
        <v>9000</v>
      </c>
      <c r="P189">
        <v>9000</v>
      </c>
      <c r="Q189">
        <v>9000</v>
      </c>
      <c r="R189">
        <v>9000</v>
      </c>
      <c r="S189">
        <v>9099.1061018266591</v>
      </c>
      <c r="T189">
        <v>9798.0308330094595</v>
      </c>
      <c r="U189">
        <v>10496.9555641923</v>
      </c>
      <c r="V189">
        <v>11335.665241611599</v>
      </c>
    </row>
    <row r="190" spans="6:22" x14ac:dyDescent="0.55000000000000004">
      <c r="F190" t="s">
        <v>28</v>
      </c>
      <c r="G190" t="s">
        <v>13</v>
      </c>
      <c r="H190" t="s">
        <v>14</v>
      </c>
      <c r="I190" t="s">
        <v>20</v>
      </c>
      <c r="J190" t="s">
        <v>16</v>
      </c>
      <c r="K190" t="s">
        <v>17</v>
      </c>
      <c r="L190" t="s">
        <v>17</v>
      </c>
      <c r="M190" t="s">
        <v>17</v>
      </c>
      <c r="N190" t="s">
        <v>17</v>
      </c>
      <c r="O190" t="s">
        <v>17</v>
      </c>
      <c r="P190" t="s">
        <v>17</v>
      </c>
      <c r="Q190">
        <v>9000</v>
      </c>
      <c r="R190">
        <v>9000</v>
      </c>
      <c r="S190">
        <v>9099.1061018266591</v>
      </c>
      <c r="T190">
        <v>9798.0308330094595</v>
      </c>
      <c r="U190">
        <v>10496.9555641923</v>
      </c>
      <c r="V190">
        <v>11335.665241611599</v>
      </c>
    </row>
    <row r="191" spans="6:22" x14ac:dyDescent="0.55000000000000004">
      <c r="F191" t="s">
        <v>28</v>
      </c>
      <c r="G191" t="s">
        <v>13</v>
      </c>
      <c r="H191" t="s">
        <v>14</v>
      </c>
      <c r="I191" t="s">
        <v>20</v>
      </c>
      <c r="J191" t="s">
        <v>18</v>
      </c>
      <c r="K191" t="s">
        <v>17</v>
      </c>
      <c r="L191" t="s">
        <v>17</v>
      </c>
      <c r="M191" t="s">
        <v>17</v>
      </c>
      <c r="N191" t="s">
        <v>17</v>
      </c>
      <c r="O191" t="s">
        <v>17</v>
      </c>
      <c r="P191" t="s">
        <v>17</v>
      </c>
      <c r="Q191">
        <v>9000</v>
      </c>
      <c r="R191">
        <v>9000</v>
      </c>
      <c r="S191">
        <v>9099.1061018266591</v>
      </c>
      <c r="T191">
        <v>9798.0308330094595</v>
      </c>
      <c r="U191">
        <v>10496.9555641923</v>
      </c>
      <c r="V191">
        <v>11335.665241611599</v>
      </c>
    </row>
    <row r="192" spans="6:22" x14ac:dyDescent="0.55000000000000004">
      <c r="F192" t="s">
        <v>28</v>
      </c>
      <c r="G192" t="s">
        <v>13</v>
      </c>
      <c r="H192" t="s">
        <v>21</v>
      </c>
      <c r="I192" t="s">
        <v>15</v>
      </c>
      <c r="J192" t="s">
        <v>16</v>
      </c>
      <c r="K192">
        <v>8000</v>
      </c>
      <c r="L192">
        <v>8000</v>
      </c>
      <c r="M192">
        <v>8000</v>
      </c>
      <c r="N192" t="s">
        <v>17</v>
      </c>
      <c r="O192" t="s">
        <v>17</v>
      </c>
      <c r="P192" t="s">
        <v>17</v>
      </c>
      <c r="Q192" t="s">
        <v>17</v>
      </c>
      <c r="R192" t="s">
        <v>17</v>
      </c>
      <c r="S192" t="s">
        <v>17</v>
      </c>
      <c r="T192" t="s">
        <v>17</v>
      </c>
      <c r="U192" t="s">
        <v>17</v>
      </c>
      <c r="V192" t="s">
        <v>17</v>
      </c>
    </row>
    <row r="193" spans="6:22" x14ac:dyDescent="0.55000000000000004">
      <c r="F193" t="s">
        <v>28</v>
      </c>
      <c r="G193" t="s">
        <v>13</v>
      </c>
      <c r="H193" t="s">
        <v>21</v>
      </c>
      <c r="I193" t="s">
        <v>15</v>
      </c>
      <c r="J193" t="s">
        <v>18</v>
      </c>
      <c r="K193">
        <v>13003.4978624174</v>
      </c>
      <c r="L193">
        <v>8000</v>
      </c>
      <c r="M193">
        <v>8000</v>
      </c>
      <c r="N193" t="s">
        <v>17</v>
      </c>
      <c r="O193" t="s">
        <v>17</v>
      </c>
      <c r="P193" t="s">
        <v>17</v>
      </c>
      <c r="Q193" t="s">
        <v>17</v>
      </c>
      <c r="R193" t="s">
        <v>17</v>
      </c>
      <c r="S193" t="s">
        <v>17</v>
      </c>
      <c r="T193" t="s">
        <v>17</v>
      </c>
      <c r="U193" t="s">
        <v>17</v>
      </c>
      <c r="V193" t="s">
        <v>17</v>
      </c>
    </row>
    <row r="194" spans="6:22" x14ac:dyDescent="0.55000000000000004">
      <c r="F194" t="s">
        <v>28</v>
      </c>
      <c r="G194" t="s">
        <v>13</v>
      </c>
      <c r="H194" t="s">
        <v>21</v>
      </c>
      <c r="I194" t="s">
        <v>19</v>
      </c>
      <c r="J194" t="s">
        <v>16</v>
      </c>
      <c r="K194">
        <v>8000</v>
      </c>
      <c r="L194">
        <v>8000</v>
      </c>
      <c r="M194">
        <v>8000</v>
      </c>
      <c r="N194">
        <v>8000</v>
      </c>
      <c r="O194">
        <v>8000</v>
      </c>
      <c r="P194" t="s">
        <v>17</v>
      </c>
      <c r="Q194" t="s">
        <v>17</v>
      </c>
      <c r="R194" t="s">
        <v>17</v>
      </c>
      <c r="S194" t="s">
        <v>17</v>
      </c>
      <c r="T194" t="s">
        <v>17</v>
      </c>
      <c r="U194" t="s">
        <v>17</v>
      </c>
      <c r="V194" t="s">
        <v>17</v>
      </c>
    </row>
    <row r="195" spans="6:22" x14ac:dyDescent="0.55000000000000004">
      <c r="F195" t="s">
        <v>28</v>
      </c>
      <c r="G195" t="s">
        <v>13</v>
      </c>
      <c r="H195" t="s">
        <v>21</v>
      </c>
      <c r="I195" t="s">
        <v>19</v>
      </c>
      <c r="J195" t="s">
        <v>18</v>
      </c>
      <c r="K195">
        <v>13003.4978624174</v>
      </c>
      <c r="L195">
        <v>8000</v>
      </c>
      <c r="M195">
        <v>8000</v>
      </c>
      <c r="N195">
        <v>8000</v>
      </c>
      <c r="O195">
        <v>8000</v>
      </c>
      <c r="P195" t="s">
        <v>17</v>
      </c>
      <c r="Q195" t="s">
        <v>17</v>
      </c>
      <c r="R195" t="s">
        <v>17</v>
      </c>
      <c r="S195" t="s">
        <v>17</v>
      </c>
      <c r="T195" t="s">
        <v>17</v>
      </c>
      <c r="U195" t="s">
        <v>17</v>
      </c>
      <c r="V195" t="s">
        <v>17</v>
      </c>
    </row>
    <row r="196" spans="6:22" x14ac:dyDescent="0.55000000000000004">
      <c r="F196" t="s">
        <v>28</v>
      </c>
      <c r="G196" t="s">
        <v>13</v>
      </c>
      <c r="H196" t="s">
        <v>21</v>
      </c>
      <c r="I196" t="s">
        <v>20</v>
      </c>
      <c r="J196" t="s">
        <v>16</v>
      </c>
      <c r="K196">
        <v>8000</v>
      </c>
      <c r="L196">
        <v>8000</v>
      </c>
      <c r="M196">
        <v>8000</v>
      </c>
      <c r="N196">
        <v>8000</v>
      </c>
      <c r="O196">
        <v>8000</v>
      </c>
      <c r="P196">
        <v>8000</v>
      </c>
      <c r="Q196">
        <v>8000</v>
      </c>
      <c r="R196">
        <v>8000</v>
      </c>
      <c r="S196">
        <v>8099.1061018266601</v>
      </c>
      <c r="T196">
        <v>8798.0308330094595</v>
      </c>
      <c r="U196">
        <v>9496.9555641922507</v>
      </c>
      <c r="V196" t="s">
        <v>17</v>
      </c>
    </row>
    <row r="197" spans="6:22" x14ac:dyDescent="0.55000000000000004">
      <c r="F197" t="s">
        <v>28</v>
      </c>
      <c r="G197" t="s">
        <v>13</v>
      </c>
      <c r="H197" t="s">
        <v>21</v>
      </c>
      <c r="I197" t="s">
        <v>20</v>
      </c>
      <c r="J197" t="s">
        <v>18</v>
      </c>
      <c r="K197">
        <v>13003.4978624174</v>
      </c>
      <c r="L197">
        <v>14678.627553693001</v>
      </c>
      <c r="M197">
        <v>14613.4101623887</v>
      </c>
      <c r="N197">
        <v>14482.97537978</v>
      </c>
      <c r="O197">
        <v>14352.540597171301</v>
      </c>
      <c r="P197">
        <v>14222.105814562599</v>
      </c>
      <c r="Q197">
        <v>14436.746987951799</v>
      </c>
      <c r="R197">
        <v>14671.830177854299</v>
      </c>
      <c r="S197">
        <v>16099.106101826699</v>
      </c>
      <c r="T197">
        <v>16798.030833009499</v>
      </c>
      <c r="U197">
        <v>17496.9555641923</v>
      </c>
      <c r="V197" t="s">
        <v>17</v>
      </c>
    </row>
    <row r="198" spans="6:22" x14ac:dyDescent="0.55000000000000004">
      <c r="F198" t="s">
        <v>28</v>
      </c>
      <c r="G198" t="s">
        <v>22</v>
      </c>
      <c r="H198" t="s">
        <v>14</v>
      </c>
      <c r="I198" t="s">
        <v>15</v>
      </c>
      <c r="J198" t="s">
        <v>16</v>
      </c>
      <c r="K198" t="s">
        <v>17</v>
      </c>
      <c r="L198">
        <v>9965.79867858531</v>
      </c>
      <c r="M198">
        <v>9933.5406140691794</v>
      </c>
      <c r="N198">
        <v>9869.0244850369199</v>
      </c>
      <c r="O198">
        <v>9804.5083560046696</v>
      </c>
      <c r="P198">
        <v>9739.9922269723993</v>
      </c>
      <c r="Q198">
        <v>9879.7771732089695</v>
      </c>
      <c r="R198">
        <v>10019.5621194455</v>
      </c>
      <c r="S198">
        <v>10718.4868506283</v>
      </c>
      <c r="T198">
        <v>11417.4115818111</v>
      </c>
      <c r="U198">
        <v>12116.336312993901</v>
      </c>
      <c r="V198">
        <v>12955.0459904133</v>
      </c>
    </row>
    <row r="199" spans="6:22" x14ac:dyDescent="0.55000000000000004">
      <c r="F199" t="s">
        <v>28</v>
      </c>
      <c r="G199" t="s">
        <v>22</v>
      </c>
      <c r="H199" t="s">
        <v>14</v>
      </c>
      <c r="I199" t="s">
        <v>15</v>
      </c>
      <c r="J199" t="s">
        <v>18</v>
      </c>
      <c r="K199" t="s">
        <v>17</v>
      </c>
      <c r="L199">
        <v>9965.79867858531</v>
      </c>
      <c r="M199">
        <v>9933.5406140691794</v>
      </c>
      <c r="N199">
        <v>9869.0244850369199</v>
      </c>
      <c r="O199">
        <v>9804.5083560046696</v>
      </c>
      <c r="P199">
        <v>9739.9922269723993</v>
      </c>
      <c r="Q199">
        <v>9879.7771732089695</v>
      </c>
      <c r="R199">
        <v>10019.5621194455</v>
      </c>
      <c r="S199">
        <v>10718.4868506283</v>
      </c>
      <c r="T199">
        <v>11417.4115818111</v>
      </c>
      <c r="U199">
        <v>12116.336312993901</v>
      </c>
      <c r="V199">
        <v>12955.0459904133</v>
      </c>
    </row>
    <row r="200" spans="6:22" x14ac:dyDescent="0.55000000000000004">
      <c r="F200" t="s">
        <v>28</v>
      </c>
      <c r="G200" t="s">
        <v>22</v>
      </c>
      <c r="H200" t="s">
        <v>14</v>
      </c>
      <c r="I200" t="s">
        <v>19</v>
      </c>
      <c r="J200" t="s">
        <v>16</v>
      </c>
      <c r="K200" t="s">
        <v>17</v>
      </c>
      <c r="L200" t="s">
        <v>17</v>
      </c>
      <c r="M200" t="s">
        <v>17</v>
      </c>
      <c r="N200" t="s">
        <v>17</v>
      </c>
      <c r="O200">
        <v>9804.5083560046696</v>
      </c>
      <c r="P200">
        <v>9739.9922269723993</v>
      </c>
      <c r="Q200">
        <v>9879.7771732089695</v>
      </c>
      <c r="R200">
        <v>10019.5621194455</v>
      </c>
      <c r="S200">
        <v>10718.4868506283</v>
      </c>
      <c r="T200">
        <v>11417.4115818111</v>
      </c>
      <c r="U200">
        <v>12116.336312993901</v>
      </c>
      <c r="V200">
        <v>12955.0459904133</v>
      </c>
    </row>
    <row r="201" spans="6:22" x14ac:dyDescent="0.55000000000000004">
      <c r="F201" t="s">
        <v>28</v>
      </c>
      <c r="G201" t="s">
        <v>22</v>
      </c>
      <c r="H201" t="s">
        <v>14</v>
      </c>
      <c r="I201" t="s">
        <v>19</v>
      </c>
      <c r="J201" t="s">
        <v>18</v>
      </c>
      <c r="K201" t="s">
        <v>17</v>
      </c>
      <c r="L201" t="s">
        <v>17</v>
      </c>
      <c r="M201" t="s">
        <v>17</v>
      </c>
      <c r="N201" t="s">
        <v>17</v>
      </c>
      <c r="O201">
        <v>9804.5083560046696</v>
      </c>
      <c r="P201">
        <v>9739.9922269723993</v>
      </c>
      <c r="Q201">
        <v>9879.7771732089695</v>
      </c>
      <c r="R201">
        <v>10019.5621194455</v>
      </c>
      <c r="S201">
        <v>10718.4868506283</v>
      </c>
      <c r="T201">
        <v>11417.4115818111</v>
      </c>
      <c r="U201">
        <v>12116.336312993901</v>
      </c>
      <c r="V201">
        <v>12955.0459904133</v>
      </c>
    </row>
    <row r="202" spans="6:22" x14ac:dyDescent="0.55000000000000004">
      <c r="F202" t="s">
        <v>28</v>
      </c>
      <c r="G202" t="s">
        <v>22</v>
      </c>
      <c r="H202" t="s">
        <v>14</v>
      </c>
      <c r="I202" t="s">
        <v>20</v>
      </c>
      <c r="J202" t="s">
        <v>16</v>
      </c>
      <c r="K202" t="s">
        <v>17</v>
      </c>
      <c r="L202" t="s">
        <v>17</v>
      </c>
      <c r="M202" t="s">
        <v>17</v>
      </c>
      <c r="N202" t="s">
        <v>17</v>
      </c>
      <c r="O202" t="s">
        <v>17</v>
      </c>
      <c r="P202" t="s">
        <v>17</v>
      </c>
      <c r="Q202">
        <v>9879.7771732089695</v>
      </c>
      <c r="R202">
        <v>10019.5621194455</v>
      </c>
      <c r="S202">
        <v>10718.4868506283</v>
      </c>
      <c r="T202">
        <v>11417.4115818111</v>
      </c>
      <c r="U202">
        <v>12116.336312993901</v>
      </c>
      <c r="V202">
        <v>12955.0459904133</v>
      </c>
    </row>
    <row r="203" spans="6:22" x14ac:dyDescent="0.55000000000000004">
      <c r="F203" t="s">
        <v>28</v>
      </c>
      <c r="G203" t="s">
        <v>22</v>
      </c>
      <c r="H203" t="s">
        <v>14</v>
      </c>
      <c r="I203" t="s">
        <v>20</v>
      </c>
      <c r="J203" t="s">
        <v>18</v>
      </c>
      <c r="K203" t="s">
        <v>17</v>
      </c>
      <c r="L203" t="s">
        <v>17</v>
      </c>
      <c r="M203" t="s">
        <v>17</v>
      </c>
      <c r="N203" t="s">
        <v>17</v>
      </c>
      <c r="O203" t="s">
        <v>17</v>
      </c>
      <c r="P203" t="s">
        <v>17</v>
      </c>
      <c r="Q203">
        <v>9879.7771732089695</v>
      </c>
      <c r="R203">
        <v>10019.5621194455</v>
      </c>
      <c r="S203">
        <v>10718.4868506283</v>
      </c>
      <c r="T203">
        <v>11417.4115818111</v>
      </c>
      <c r="U203">
        <v>12116.336312993901</v>
      </c>
      <c r="V203">
        <v>12955.0459904133</v>
      </c>
    </row>
    <row r="204" spans="6:22" x14ac:dyDescent="0.55000000000000004">
      <c r="F204" t="s">
        <v>28</v>
      </c>
      <c r="G204" t="s">
        <v>22</v>
      </c>
      <c r="H204" t="s">
        <v>21</v>
      </c>
      <c r="I204" t="s">
        <v>15</v>
      </c>
      <c r="J204" t="s">
        <v>16</v>
      </c>
      <c r="K204">
        <v>8000</v>
      </c>
      <c r="L204">
        <v>8965.79867858531</v>
      </c>
      <c r="M204">
        <v>8933.5406140691794</v>
      </c>
      <c r="N204" t="s">
        <v>17</v>
      </c>
      <c r="O204" t="s">
        <v>17</v>
      </c>
      <c r="P204" t="s">
        <v>17</v>
      </c>
      <c r="Q204" t="s">
        <v>17</v>
      </c>
      <c r="R204" t="s">
        <v>17</v>
      </c>
      <c r="S204" t="s">
        <v>17</v>
      </c>
      <c r="T204" t="s">
        <v>17</v>
      </c>
      <c r="U204" t="s">
        <v>17</v>
      </c>
      <c r="V204" t="s">
        <v>17</v>
      </c>
    </row>
    <row r="205" spans="6:22" x14ac:dyDescent="0.55000000000000004">
      <c r="F205" t="s">
        <v>28</v>
      </c>
      <c r="G205" t="s">
        <v>22</v>
      </c>
      <c r="H205" t="s">
        <v>21</v>
      </c>
      <c r="I205" t="s">
        <v>15</v>
      </c>
      <c r="J205" t="s">
        <v>18</v>
      </c>
      <c r="K205">
        <v>15432.568985619901</v>
      </c>
      <c r="L205">
        <v>8965.79867858531</v>
      </c>
      <c r="M205">
        <v>8933.5406140691794</v>
      </c>
      <c r="N205" t="s">
        <v>17</v>
      </c>
      <c r="O205" t="s">
        <v>17</v>
      </c>
      <c r="P205" t="s">
        <v>17</v>
      </c>
      <c r="Q205" t="s">
        <v>17</v>
      </c>
      <c r="R205" t="s">
        <v>17</v>
      </c>
      <c r="S205" t="s">
        <v>17</v>
      </c>
      <c r="T205" t="s">
        <v>17</v>
      </c>
      <c r="U205" t="s">
        <v>17</v>
      </c>
      <c r="V205" t="s">
        <v>17</v>
      </c>
    </row>
    <row r="206" spans="6:22" x14ac:dyDescent="0.55000000000000004">
      <c r="F206" t="s">
        <v>28</v>
      </c>
      <c r="G206" t="s">
        <v>22</v>
      </c>
      <c r="H206" t="s">
        <v>21</v>
      </c>
      <c r="I206" t="s">
        <v>19</v>
      </c>
      <c r="J206" t="s">
        <v>16</v>
      </c>
      <c r="K206">
        <v>8000</v>
      </c>
      <c r="L206">
        <v>8965.79867858531</v>
      </c>
      <c r="M206">
        <v>8933.5406140691794</v>
      </c>
      <c r="N206">
        <v>8869.0244850369199</v>
      </c>
      <c r="O206">
        <v>8804.5083560046696</v>
      </c>
      <c r="P206" t="s">
        <v>17</v>
      </c>
      <c r="Q206" t="s">
        <v>17</v>
      </c>
      <c r="R206" t="s">
        <v>17</v>
      </c>
      <c r="S206" t="s">
        <v>17</v>
      </c>
      <c r="T206" t="s">
        <v>17</v>
      </c>
      <c r="U206" t="s">
        <v>17</v>
      </c>
      <c r="V206" t="s">
        <v>17</v>
      </c>
    </row>
    <row r="207" spans="6:22" x14ac:dyDescent="0.55000000000000004">
      <c r="F207" t="s">
        <v>28</v>
      </c>
      <c r="G207" t="s">
        <v>22</v>
      </c>
      <c r="H207" t="s">
        <v>21</v>
      </c>
      <c r="I207" t="s">
        <v>19</v>
      </c>
      <c r="J207" t="s">
        <v>18</v>
      </c>
      <c r="K207">
        <v>15432.568985619901</v>
      </c>
      <c r="L207">
        <v>8965.79867858531</v>
      </c>
      <c r="M207">
        <v>8933.5406140691794</v>
      </c>
      <c r="N207">
        <v>8869.0244850369199</v>
      </c>
      <c r="O207">
        <v>8804.5083560046696</v>
      </c>
      <c r="P207" t="s">
        <v>17</v>
      </c>
      <c r="Q207" t="s">
        <v>17</v>
      </c>
      <c r="R207" t="s">
        <v>17</v>
      </c>
      <c r="S207" t="s">
        <v>17</v>
      </c>
      <c r="T207" t="s">
        <v>17</v>
      </c>
      <c r="U207" t="s">
        <v>17</v>
      </c>
      <c r="V207" t="s">
        <v>17</v>
      </c>
    </row>
    <row r="208" spans="6:22" x14ac:dyDescent="0.55000000000000004">
      <c r="F208" t="s">
        <v>28</v>
      </c>
      <c r="G208" t="s">
        <v>22</v>
      </c>
      <c r="H208" t="s">
        <v>21</v>
      </c>
      <c r="I208" t="s">
        <v>20</v>
      </c>
      <c r="J208" t="s">
        <v>16</v>
      </c>
      <c r="K208">
        <v>8000</v>
      </c>
      <c r="L208">
        <v>8965.79867858531</v>
      </c>
      <c r="M208">
        <v>8933.5406140691794</v>
      </c>
      <c r="N208">
        <v>8869.0244850369199</v>
      </c>
      <c r="O208">
        <v>8804.5083560046696</v>
      </c>
      <c r="P208">
        <v>8739.9922269724102</v>
      </c>
      <c r="Q208">
        <v>8879.7771732089695</v>
      </c>
      <c r="R208">
        <v>9019.5621194455198</v>
      </c>
      <c r="S208">
        <v>9718.4868506283201</v>
      </c>
      <c r="T208">
        <v>10417.4115818111</v>
      </c>
      <c r="U208">
        <v>11116.336312993901</v>
      </c>
      <c r="V208" t="s">
        <v>17</v>
      </c>
    </row>
    <row r="209" spans="5:22" x14ac:dyDescent="0.55000000000000004">
      <c r="F209" t="s">
        <v>28</v>
      </c>
      <c r="G209" t="s">
        <v>22</v>
      </c>
      <c r="H209" t="s">
        <v>21</v>
      </c>
      <c r="I209" t="s">
        <v>20</v>
      </c>
      <c r="J209" t="s">
        <v>18</v>
      </c>
      <c r="K209">
        <v>15432.568985619901</v>
      </c>
      <c r="L209">
        <v>16965.798678585299</v>
      </c>
      <c r="M209">
        <v>16933.540614069199</v>
      </c>
      <c r="N209">
        <v>16869.024485036902</v>
      </c>
      <c r="O209">
        <v>16804.508356004699</v>
      </c>
      <c r="P209">
        <v>16739.992226972401</v>
      </c>
      <c r="Q209">
        <v>16879.777173209</v>
      </c>
      <c r="R209">
        <v>17019.562119445502</v>
      </c>
      <c r="S209">
        <v>17718.486850628298</v>
      </c>
      <c r="T209">
        <v>18417.411581811099</v>
      </c>
      <c r="U209">
        <v>19116.336312993899</v>
      </c>
      <c r="V209" t="s">
        <v>17</v>
      </c>
    </row>
    <row r="210" spans="5:22" x14ac:dyDescent="0.55000000000000004">
      <c r="F210" t="s">
        <v>28</v>
      </c>
      <c r="G210" t="s">
        <v>23</v>
      </c>
      <c r="H210" t="s">
        <v>14</v>
      </c>
      <c r="I210" t="s">
        <v>15</v>
      </c>
      <c r="J210" t="s">
        <v>16</v>
      </c>
      <c r="K210" t="s">
        <v>17</v>
      </c>
      <c r="L210">
        <v>11585.179427387</v>
      </c>
      <c r="M210">
        <v>11552.9213628708</v>
      </c>
      <c r="N210">
        <v>11488.405233838601</v>
      </c>
      <c r="O210">
        <v>11423.8891048063</v>
      </c>
      <c r="P210">
        <v>11359.3729757741</v>
      </c>
      <c r="Q210">
        <v>11499.1579220106</v>
      </c>
      <c r="R210">
        <v>11638.942868247201</v>
      </c>
      <c r="S210">
        <v>12337.867599429999</v>
      </c>
      <c r="T210">
        <v>13036.7923306128</v>
      </c>
      <c r="U210">
        <v>13735.7170617956</v>
      </c>
      <c r="V210">
        <v>14574.426739214899</v>
      </c>
    </row>
    <row r="211" spans="5:22" x14ac:dyDescent="0.55000000000000004">
      <c r="F211" t="s">
        <v>28</v>
      </c>
      <c r="G211" t="s">
        <v>23</v>
      </c>
      <c r="H211" t="s">
        <v>14</v>
      </c>
      <c r="I211" t="s">
        <v>15</v>
      </c>
      <c r="J211" t="s">
        <v>18</v>
      </c>
      <c r="K211" t="s">
        <v>17</v>
      </c>
      <c r="L211">
        <v>11585.179427387</v>
      </c>
      <c r="M211">
        <v>11552.9213628708</v>
      </c>
      <c r="N211">
        <v>11488.405233838601</v>
      </c>
      <c r="O211">
        <v>11423.8891048063</v>
      </c>
      <c r="P211">
        <v>11359.3729757741</v>
      </c>
      <c r="Q211">
        <v>11499.1579220106</v>
      </c>
      <c r="R211">
        <v>11638.942868247201</v>
      </c>
      <c r="S211">
        <v>12337.867599429999</v>
      </c>
      <c r="T211">
        <v>13036.7923306128</v>
      </c>
      <c r="U211">
        <v>13735.7170617956</v>
      </c>
      <c r="V211">
        <v>14574.426739214899</v>
      </c>
    </row>
    <row r="212" spans="5:22" x14ac:dyDescent="0.55000000000000004">
      <c r="F212" t="s">
        <v>28</v>
      </c>
      <c r="G212" t="s">
        <v>23</v>
      </c>
      <c r="H212" t="s">
        <v>14</v>
      </c>
      <c r="I212" t="s">
        <v>19</v>
      </c>
      <c r="J212" t="s">
        <v>16</v>
      </c>
      <c r="K212" t="s">
        <v>17</v>
      </c>
      <c r="L212" t="s">
        <v>17</v>
      </c>
      <c r="M212" t="s">
        <v>17</v>
      </c>
      <c r="N212" t="s">
        <v>17</v>
      </c>
      <c r="O212">
        <v>11423.8891048063</v>
      </c>
      <c r="P212">
        <v>11359.3729757741</v>
      </c>
      <c r="Q212">
        <v>11499.1579220106</v>
      </c>
      <c r="R212">
        <v>11638.942868247201</v>
      </c>
      <c r="S212">
        <v>12337.867599429999</v>
      </c>
      <c r="T212">
        <v>13036.7923306128</v>
      </c>
      <c r="U212">
        <v>13735.7170617956</v>
      </c>
      <c r="V212">
        <v>14574.426739214899</v>
      </c>
    </row>
    <row r="213" spans="5:22" x14ac:dyDescent="0.55000000000000004">
      <c r="F213" t="s">
        <v>28</v>
      </c>
      <c r="G213" t="s">
        <v>23</v>
      </c>
      <c r="H213" t="s">
        <v>14</v>
      </c>
      <c r="I213" t="s">
        <v>19</v>
      </c>
      <c r="J213" t="s">
        <v>18</v>
      </c>
      <c r="K213" t="s">
        <v>17</v>
      </c>
      <c r="L213" t="s">
        <v>17</v>
      </c>
      <c r="M213" t="s">
        <v>17</v>
      </c>
      <c r="N213" t="s">
        <v>17</v>
      </c>
      <c r="O213">
        <v>11423.8891048063</v>
      </c>
      <c r="P213">
        <v>11359.3729757741</v>
      </c>
      <c r="Q213">
        <v>11499.1579220106</v>
      </c>
      <c r="R213">
        <v>11638.942868247201</v>
      </c>
      <c r="S213">
        <v>12337.867599429999</v>
      </c>
      <c r="T213">
        <v>13036.7923306128</v>
      </c>
      <c r="U213">
        <v>13735.7170617956</v>
      </c>
      <c r="V213">
        <v>14574.426739214899</v>
      </c>
    </row>
    <row r="214" spans="5:22" x14ac:dyDescent="0.55000000000000004">
      <c r="F214" t="s">
        <v>28</v>
      </c>
      <c r="G214" t="s">
        <v>23</v>
      </c>
      <c r="H214" t="s">
        <v>14</v>
      </c>
      <c r="I214" t="s">
        <v>20</v>
      </c>
      <c r="J214" t="s">
        <v>16</v>
      </c>
      <c r="K214" t="s">
        <v>17</v>
      </c>
      <c r="L214" t="s">
        <v>17</v>
      </c>
      <c r="M214" t="s">
        <v>17</v>
      </c>
      <c r="N214" t="s">
        <v>17</v>
      </c>
      <c r="O214" t="s">
        <v>17</v>
      </c>
      <c r="P214" t="s">
        <v>17</v>
      </c>
      <c r="Q214">
        <v>11499.1579220106</v>
      </c>
      <c r="R214">
        <v>11638.942868247201</v>
      </c>
      <c r="S214">
        <v>12337.867599429999</v>
      </c>
      <c r="T214">
        <v>13036.7923306128</v>
      </c>
      <c r="U214">
        <v>13735.7170617956</v>
      </c>
      <c r="V214">
        <v>14574.426739214899</v>
      </c>
    </row>
    <row r="215" spans="5:22" x14ac:dyDescent="0.55000000000000004">
      <c r="F215" t="s">
        <v>28</v>
      </c>
      <c r="G215" t="s">
        <v>23</v>
      </c>
      <c r="H215" t="s">
        <v>14</v>
      </c>
      <c r="I215" t="s">
        <v>20</v>
      </c>
      <c r="J215" t="s">
        <v>18</v>
      </c>
      <c r="K215" t="s">
        <v>17</v>
      </c>
      <c r="L215" t="s">
        <v>17</v>
      </c>
      <c r="M215" t="s">
        <v>17</v>
      </c>
      <c r="N215" t="s">
        <v>17</v>
      </c>
      <c r="O215" t="s">
        <v>17</v>
      </c>
      <c r="P215" t="s">
        <v>17</v>
      </c>
      <c r="Q215">
        <v>11499.1579220106</v>
      </c>
      <c r="R215">
        <v>11638.942868247201</v>
      </c>
      <c r="S215">
        <v>12337.867599429999</v>
      </c>
      <c r="T215">
        <v>13036.7923306128</v>
      </c>
      <c r="U215">
        <v>13735.7170617956</v>
      </c>
      <c r="V215">
        <v>14574.426739214899</v>
      </c>
    </row>
    <row r="216" spans="5:22" x14ac:dyDescent="0.55000000000000004">
      <c r="F216" t="s">
        <v>28</v>
      </c>
      <c r="G216" t="s">
        <v>23</v>
      </c>
      <c r="H216" t="s">
        <v>21</v>
      </c>
      <c r="I216" t="s">
        <v>15</v>
      </c>
      <c r="J216" t="s">
        <v>16</v>
      </c>
      <c r="K216">
        <v>9241.0934058815892</v>
      </c>
      <c r="L216">
        <v>10585.179427387</v>
      </c>
      <c r="M216">
        <v>10552.9213628708</v>
      </c>
      <c r="N216" t="s">
        <v>17</v>
      </c>
      <c r="O216" t="s">
        <v>17</v>
      </c>
      <c r="P216" t="s">
        <v>17</v>
      </c>
      <c r="Q216" t="s">
        <v>17</v>
      </c>
      <c r="R216" t="s">
        <v>17</v>
      </c>
      <c r="S216" t="s">
        <v>17</v>
      </c>
      <c r="T216" t="s">
        <v>17</v>
      </c>
      <c r="U216" t="s">
        <v>17</v>
      </c>
      <c r="V216" t="s">
        <v>17</v>
      </c>
    </row>
    <row r="217" spans="5:22" x14ac:dyDescent="0.55000000000000004">
      <c r="F217" t="s">
        <v>28</v>
      </c>
      <c r="G217" t="s">
        <v>23</v>
      </c>
      <c r="H217" t="s">
        <v>21</v>
      </c>
      <c r="I217" t="s">
        <v>15</v>
      </c>
      <c r="J217" t="s">
        <v>18</v>
      </c>
      <c r="K217">
        <v>17241.093405881598</v>
      </c>
      <c r="L217">
        <v>10585.179427387</v>
      </c>
      <c r="M217">
        <v>10552.9213628708</v>
      </c>
      <c r="N217" t="s">
        <v>17</v>
      </c>
      <c r="O217" t="s">
        <v>17</v>
      </c>
      <c r="P217" t="s">
        <v>17</v>
      </c>
      <c r="Q217" t="s">
        <v>17</v>
      </c>
      <c r="R217" t="s">
        <v>17</v>
      </c>
      <c r="S217" t="s">
        <v>17</v>
      </c>
      <c r="T217" t="s">
        <v>17</v>
      </c>
      <c r="U217" t="s">
        <v>17</v>
      </c>
      <c r="V217" t="s">
        <v>17</v>
      </c>
    </row>
    <row r="218" spans="5:22" x14ac:dyDescent="0.55000000000000004">
      <c r="F218" t="s">
        <v>28</v>
      </c>
      <c r="G218" t="s">
        <v>23</v>
      </c>
      <c r="H218" t="s">
        <v>21</v>
      </c>
      <c r="I218" t="s">
        <v>19</v>
      </c>
      <c r="J218" t="s">
        <v>16</v>
      </c>
      <c r="K218">
        <v>9241.0934058815892</v>
      </c>
      <c r="L218">
        <v>10585.179427387</v>
      </c>
      <c r="M218">
        <v>10552.9213628708</v>
      </c>
      <c r="N218">
        <v>10488.405233838601</v>
      </c>
      <c r="O218">
        <v>10423.8891048063</v>
      </c>
      <c r="P218" t="s">
        <v>17</v>
      </c>
      <c r="Q218" t="s">
        <v>17</v>
      </c>
      <c r="R218" t="s">
        <v>17</v>
      </c>
      <c r="S218" t="s">
        <v>17</v>
      </c>
      <c r="T218" t="s">
        <v>17</v>
      </c>
      <c r="U218" t="s">
        <v>17</v>
      </c>
      <c r="V218" t="s">
        <v>17</v>
      </c>
    </row>
    <row r="219" spans="5:22" x14ac:dyDescent="0.55000000000000004">
      <c r="F219" t="s">
        <v>28</v>
      </c>
      <c r="G219" t="s">
        <v>23</v>
      </c>
      <c r="H219" t="s">
        <v>21</v>
      </c>
      <c r="I219" t="s">
        <v>19</v>
      </c>
      <c r="J219" t="s">
        <v>18</v>
      </c>
      <c r="K219">
        <v>17241.093405881598</v>
      </c>
      <c r="L219">
        <v>10585.179427387</v>
      </c>
      <c r="M219">
        <v>10552.9213628708</v>
      </c>
      <c r="N219">
        <v>10488.405233838601</v>
      </c>
      <c r="O219">
        <v>10423.8891048063</v>
      </c>
      <c r="P219" t="s">
        <v>17</v>
      </c>
      <c r="Q219" t="s">
        <v>17</v>
      </c>
      <c r="R219" t="s">
        <v>17</v>
      </c>
      <c r="S219" t="s">
        <v>17</v>
      </c>
      <c r="T219" t="s">
        <v>17</v>
      </c>
      <c r="U219" t="s">
        <v>17</v>
      </c>
      <c r="V219" t="s">
        <v>17</v>
      </c>
    </row>
    <row r="220" spans="5:22" x14ac:dyDescent="0.55000000000000004">
      <c r="F220" t="s">
        <v>28</v>
      </c>
      <c r="G220" t="s">
        <v>23</v>
      </c>
      <c r="H220" t="s">
        <v>21</v>
      </c>
      <c r="I220" t="s">
        <v>20</v>
      </c>
      <c r="J220" t="s">
        <v>16</v>
      </c>
      <c r="K220">
        <v>9241.0934058815892</v>
      </c>
      <c r="L220">
        <v>10585.179427387</v>
      </c>
      <c r="M220">
        <v>10552.9213628708</v>
      </c>
      <c r="N220">
        <v>10488.405233838601</v>
      </c>
      <c r="O220">
        <v>10423.8891048063</v>
      </c>
      <c r="P220">
        <v>10359.3729757741</v>
      </c>
      <c r="Q220">
        <v>10499.1579220106</v>
      </c>
      <c r="R220">
        <v>10638.942868247201</v>
      </c>
      <c r="S220">
        <v>11337.867599429999</v>
      </c>
      <c r="T220">
        <v>12036.7923306128</v>
      </c>
      <c r="U220">
        <v>12735.7170617956</v>
      </c>
      <c r="V220" t="s">
        <v>17</v>
      </c>
    </row>
    <row r="221" spans="5:22" x14ac:dyDescent="0.55000000000000004">
      <c r="E221" s="6"/>
      <c r="F221" s="6" t="s">
        <v>28</v>
      </c>
      <c r="G221" s="6" t="s">
        <v>23</v>
      </c>
      <c r="H221" s="6" t="s">
        <v>21</v>
      </c>
      <c r="I221" s="6" t="s">
        <v>20</v>
      </c>
      <c r="J221" s="6" t="s">
        <v>18</v>
      </c>
      <c r="K221" s="6">
        <v>17241.093405881598</v>
      </c>
      <c r="L221" s="6">
        <v>18585.179427387</v>
      </c>
      <c r="M221" s="6">
        <v>18552.921362870798</v>
      </c>
      <c r="N221" s="6">
        <v>18488.405233838599</v>
      </c>
      <c r="O221" s="6">
        <v>18423.889104806301</v>
      </c>
      <c r="P221" s="6">
        <v>18359.372975774098</v>
      </c>
      <c r="Q221" s="6">
        <v>18499.1579220106</v>
      </c>
      <c r="R221" s="6">
        <v>18638.942868247199</v>
      </c>
      <c r="S221" s="6">
        <v>19337.867599429999</v>
      </c>
      <c r="T221" s="6">
        <v>20036.7923306128</v>
      </c>
      <c r="U221" s="6">
        <v>20735.7170617956</v>
      </c>
      <c r="V221" s="6" t="s">
        <v>17</v>
      </c>
    </row>
    <row r="222" spans="5:22" x14ac:dyDescent="0.55000000000000004">
      <c r="E222" s="6"/>
      <c r="F222" s="6" t="s">
        <v>28</v>
      </c>
      <c r="G222" s="6" t="s">
        <v>24</v>
      </c>
      <c r="H222" s="6" t="s">
        <v>14</v>
      </c>
      <c r="I222" s="6" t="s">
        <v>15</v>
      </c>
      <c r="J222" s="6" t="s">
        <v>16</v>
      </c>
      <c r="K222" s="6" t="s">
        <v>17</v>
      </c>
      <c r="L222" s="6">
        <v>13204.560176188599</v>
      </c>
      <c r="M222" s="6">
        <v>13172.302111672499</v>
      </c>
      <c r="N222" s="6">
        <v>13107.7859826402</v>
      </c>
      <c r="O222" s="6">
        <v>13043.269853608001</v>
      </c>
      <c r="P222" s="6">
        <v>12978.753724575699</v>
      </c>
      <c r="Q222" s="6">
        <v>13118.538670812301</v>
      </c>
      <c r="R222" s="6">
        <v>13258.3236170488</v>
      </c>
      <c r="S222" s="6">
        <v>13957.2483482316</v>
      </c>
      <c r="T222" s="6">
        <v>14656.1730794144</v>
      </c>
      <c r="U222" s="6">
        <v>15355.097810597201</v>
      </c>
      <c r="V222" s="6">
        <v>16193.8074880166</v>
      </c>
    </row>
    <row r="223" spans="5:22" x14ac:dyDescent="0.55000000000000004">
      <c r="E223" s="6"/>
      <c r="F223" s="6" t="s">
        <v>28</v>
      </c>
      <c r="G223" s="6" t="s">
        <v>24</v>
      </c>
      <c r="H223" s="6" t="s">
        <v>14</v>
      </c>
      <c r="I223" s="6" t="s">
        <v>15</v>
      </c>
      <c r="J223" s="6" t="s">
        <v>18</v>
      </c>
      <c r="K223" s="6" t="s">
        <v>17</v>
      </c>
      <c r="L223" s="6">
        <v>13204.560176188599</v>
      </c>
      <c r="M223" s="6">
        <v>13172.302111672499</v>
      </c>
      <c r="N223" s="6">
        <v>13107.7859826402</v>
      </c>
      <c r="O223" s="6">
        <v>13043.269853608001</v>
      </c>
      <c r="P223" s="6">
        <v>12978.753724575699</v>
      </c>
      <c r="Q223" s="6">
        <v>13118.538670812301</v>
      </c>
      <c r="R223" s="6">
        <v>13258.3236170488</v>
      </c>
      <c r="S223" s="6">
        <v>13957.2483482316</v>
      </c>
      <c r="T223" s="6">
        <v>14656.1730794144</v>
      </c>
      <c r="U223" s="6">
        <v>15355.097810597201</v>
      </c>
      <c r="V223" s="6">
        <v>16193.8074880166</v>
      </c>
    </row>
    <row r="224" spans="5:22" x14ac:dyDescent="0.55000000000000004">
      <c r="E224" s="6"/>
      <c r="F224" s="6" t="s">
        <v>28</v>
      </c>
      <c r="G224" s="6" t="s">
        <v>24</v>
      </c>
      <c r="H224" s="6" t="s">
        <v>14</v>
      </c>
      <c r="I224" s="6" t="s">
        <v>19</v>
      </c>
      <c r="J224" s="6" t="s">
        <v>16</v>
      </c>
      <c r="K224" s="6" t="s">
        <v>17</v>
      </c>
      <c r="L224" s="6" t="s">
        <v>17</v>
      </c>
      <c r="M224" s="6" t="s">
        <v>17</v>
      </c>
      <c r="N224" s="6" t="s">
        <v>17</v>
      </c>
      <c r="O224" s="6">
        <v>13043.269853608001</v>
      </c>
      <c r="P224" s="6">
        <v>12978.753724575699</v>
      </c>
      <c r="Q224" s="6">
        <v>13118.538670812301</v>
      </c>
      <c r="R224" s="6">
        <v>13258.3236170488</v>
      </c>
      <c r="S224" s="6">
        <v>13957.2483482316</v>
      </c>
      <c r="T224" s="6">
        <v>14656.1730794144</v>
      </c>
      <c r="U224" s="6">
        <v>15355.097810597201</v>
      </c>
      <c r="V224" s="6">
        <v>16193.8074880166</v>
      </c>
    </row>
    <row r="225" spans="5:22" x14ac:dyDescent="0.55000000000000004">
      <c r="E225" s="6"/>
      <c r="F225" s="6" t="s">
        <v>28</v>
      </c>
      <c r="G225" s="6" t="s">
        <v>24</v>
      </c>
      <c r="H225" s="6" t="s">
        <v>14</v>
      </c>
      <c r="I225" s="6" t="s">
        <v>19</v>
      </c>
      <c r="J225" s="6" t="s">
        <v>18</v>
      </c>
      <c r="K225" s="6" t="s">
        <v>17</v>
      </c>
      <c r="L225" s="6" t="s">
        <v>17</v>
      </c>
      <c r="M225" s="6" t="s">
        <v>17</v>
      </c>
      <c r="N225" s="6" t="s">
        <v>17</v>
      </c>
      <c r="O225" s="6">
        <v>13043.269853608001</v>
      </c>
      <c r="P225" s="6">
        <v>12978.753724575699</v>
      </c>
      <c r="Q225" s="6">
        <v>13118.538670812301</v>
      </c>
      <c r="R225" s="6">
        <v>13258.3236170488</v>
      </c>
      <c r="S225" s="6">
        <v>13957.2483482316</v>
      </c>
      <c r="T225" s="6">
        <v>14656.1730794144</v>
      </c>
      <c r="U225" s="6">
        <v>15355.097810597201</v>
      </c>
      <c r="V225" s="6">
        <v>16193.8074880166</v>
      </c>
    </row>
    <row r="226" spans="5:22" x14ac:dyDescent="0.55000000000000004">
      <c r="E226" s="6"/>
      <c r="F226" s="6" t="s">
        <v>28</v>
      </c>
      <c r="G226" s="6" t="s">
        <v>24</v>
      </c>
      <c r="H226" s="6" t="s">
        <v>14</v>
      </c>
      <c r="I226" s="6" t="s">
        <v>20</v>
      </c>
      <c r="J226" s="6" t="s">
        <v>16</v>
      </c>
      <c r="K226" s="6" t="s">
        <v>17</v>
      </c>
      <c r="L226" s="6" t="s">
        <v>17</v>
      </c>
      <c r="M226" s="6" t="s">
        <v>17</v>
      </c>
      <c r="N226" s="6" t="s">
        <v>17</v>
      </c>
      <c r="O226" s="6" t="s">
        <v>17</v>
      </c>
      <c r="P226" s="6" t="s">
        <v>17</v>
      </c>
      <c r="Q226" s="6">
        <v>13118.538670812301</v>
      </c>
      <c r="R226" s="6">
        <v>13258.3236170488</v>
      </c>
      <c r="S226" s="6">
        <v>13957.2483482316</v>
      </c>
      <c r="T226" s="6">
        <v>14656.1730794144</v>
      </c>
      <c r="U226" s="6">
        <v>15355.097810597201</v>
      </c>
      <c r="V226" s="6">
        <v>16193.8074880166</v>
      </c>
    </row>
    <row r="227" spans="5:22" x14ac:dyDescent="0.55000000000000004">
      <c r="E227" s="5"/>
      <c r="F227" s="5" t="s">
        <v>28</v>
      </c>
      <c r="G227" s="5" t="s">
        <v>24</v>
      </c>
      <c r="H227" s="5" t="s">
        <v>14</v>
      </c>
      <c r="I227" s="5" t="s">
        <v>20</v>
      </c>
      <c r="J227" s="5" t="s">
        <v>18</v>
      </c>
      <c r="K227" s="5" t="s">
        <v>17</v>
      </c>
      <c r="L227" s="5" t="s">
        <v>17</v>
      </c>
      <c r="M227" s="5" t="s">
        <v>17</v>
      </c>
      <c r="N227" s="5" t="s">
        <v>17</v>
      </c>
      <c r="O227" s="5" t="s">
        <v>17</v>
      </c>
      <c r="P227" s="5" t="s">
        <v>17</v>
      </c>
      <c r="Q227" s="5">
        <v>13118.538670812301</v>
      </c>
      <c r="R227" s="5">
        <v>13258.3236170488</v>
      </c>
      <c r="S227" s="5">
        <v>13957.2483482316</v>
      </c>
      <c r="T227" s="5">
        <v>14656.1730794144</v>
      </c>
      <c r="U227" s="5">
        <v>15355.097810597201</v>
      </c>
      <c r="V227" s="5">
        <v>16193.8074880166</v>
      </c>
    </row>
    <row r="228" spans="5:22" x14ac:dyDescent="0.55000000000000004">
      <c r="E228" s="5"/>
      <c r="F228" s="5" t="s">
        <v>28</v>
      </c>
      <c r="G228" s="5" t="s">
        <v>24</v>
      </c>
      <c r="H228" s="5" t="s">
        <v>21</v>
      </c>
      <c r="I228" s="5" t="s">
        <v>15</v>
      </c>
      <c r="J228" s="5" t="s">
        <v>16</v>
      </c>
      <c r="K228" s="5">
        <v>10860.474154683199</v>
      </c>
      <c r="L228" s="5">
        <v>12204.560176188599</v>
      </c>
      <c r="M228" s="5">
        <v>12172.302111672499</v>
      </c>
      <c r="N228" s="5" t="s">
        <v>17</v>
      </c>
      <c r="O228" s="5" t="s">
        <v>17</v>
      </c>
      <c r="P228" s="5" t="s">
        <v>17</v>
      </c>
      <c r="Q228" s="5" t="s">
        <v>17</v>
      </c>
      <c r="R228" s="5" t="s">
        <v>17</v>
      </c>
      <c r="S228" s="5" t="s">
        <v>17</v>
      </c>
      <c r="T228" s="5" t="s">
        <v>17</v>
      </c>
      <c r="U228" s="5" t="s">
        <v>17</v>
      </c>
      <c r="V228" s="5" t="s">
        <v>17</v>
      </c>
    </row>
    <row r="229" spans="5:22" x14ac:dyDescent="0.55000000000000004">
      <c r="E229" s="5"/>
      <c r="F229" s="5" t="s">
        <v>28</v>
      </c>
      <c r="G229" s="5" t="s">
        <v>24</v>
      </c>
      <c r="H229" s="5" t="s">
        <v>21</v>
      </c>
      <c r="I229" s="5" t="s">
        <v>15</v>
      </c>
      <c r="J229" s="5" t="s">
        <v>18</v>
      </c>
      <c r="K229" s="5">
        <v>18860.474154683299</v>
      </c>
      <c r="L229" s="5">
        <v>12204.560176188599</v>
      </c>
      <c r="M229" s="5">
        <v>12172.302111672499</v>
      </c>
      <c r="N229" s="5" t="s">
        <v>17</v>
      </c>
      <c r="O229" s="5" t="s">
        <v>17</v>
      </c>
      <c r="P229" s="5" t="s">
        <v>17</v>
      </c>
      <c r="Q229" s="5" t="s">
        <v>17</v>
      </c>
      <c r="R229" s="5" t="s">
        <v>17</v>
      </c>
      <c r="S229" s="5" t="s">
        <v>17</v>
      </c>
      <c r="T229" s="5" t="s">
        <v>17</v>
      </c>
      <c r="U229" s="5" t="s">
        <v>17</v>
      </c>
      <c r="V229" s="5" t="s">
        <v>17</v>
      </c>
    </row>
    <row r="230" spans="5:22" x14ac:dyDescent="0.55000000000000004">
      <c r="E230" s="5"/>
      <c r="F230" s="5" t="s">
        <v>28</v>
      </c>
      <c r="G230" s="5" t="s">
        <v>24</v>
      </c>
      <c r="H230" s="5" t="s">
        <v>21</v>
      </c>
      <c r="I230" s="5" t="s">
        <v>19</v>
      </c>
      <c r="J230" s="5" t="s">
        <v>16</v>
      </c>
      <c r="K230" s="5">
        <v>10860.474154683199</v>
      </c>
      <c r="L230" s="5">
        <v>12204.560176188599</v>
      </c>
      <c r="M230" s="5">
        <v>12172.302111672499</v>
      </c>
      <c r="N230" s="5">
        <v>12107.7859826402</v>
      </c>
      <c r="O230" s="5">
        <v>12043.269853608001</v>
      </c>
      <c r="P230" s="5" t="s">
        <v>17</v>
      </c>
      <c r="Q230" s="5" t="s">
        <v>17</v>
      </c>
      <c r="R230" s="5" t="s">
        <v>17</v>
      </c>
      <c r="S230" s="5" t="s">
        <v>17</v>
      </c>
      <c r="T230" s="5" t="s">
        <v>17</v>
      </c>
      <c r="U230" s="5" t="s">
        <v>17</v>
      </c>
      <c r="V230" s="5" t="s">
        <v>17</v>
      </c>
    </row>
    <row r="231" spans="5:22" x14ac:dyDescent="0.55000000000000004">
      <c r="E231" s="5"/>
      <c r="F231" s="5" t="s">
        <v>28</v>
      </c>
      <c r="G231" s="5" t="s">
        <v>24</v>
      </c>
      <c r="H231" s="5" t="s">
        <v>21</v>
      </c>
      <c r="I231" s="5" t="s">
        <v>19</v>
      </c>
      <c r="J231" s="5" t="s">
        <v>18</v>
      </c>
      <c r="K231" s="5">
        <v>18860.474154683201</v>
      </c>
      <c r="L231" s="5">
        <v>12204.560176188599</v>
      </c>
      <c r="M231" s="5">
        <v>12172.302111672499</v>
      </c>
      <c r="N231" s="5">
        <v>12107.7859826402</v>
      </c>
      <c r="O231" s="5">
        <v>12043.269853608001</v>
      </c>
      <c r="P231" s="5" t="s">
        <v>17</v>
      </c>
      <c r="Q231" s="5" t="s">
        <v>17</v>
      </c>
      <c r="R231" s="5" t="s">
        <v>17</v>
      </c>
      <c r="S231" s="5" t="s">
        <v>17</v>
      </c>
      <c r="T231" s="5" t="s">
        <v>17</v>
      </c>
      <c r="U231" s="5" t="s">
        <v>17</v>
      </c>
      <c r="V231" s="5" t="s">
        <v>17</v>
      </c>
    </row>
    <row r="232" spans="5:22" x14ac:dyDescent="0.55000000000000004">
      <c r="E232" s="5"/>
      <c r="F232" s="5" t="s">
        <v>28</v>
      </c>
      <c r="G232" s="5" t="s">
        <v>24</v>
      </c>
      <c r="H232" s="5" t="s">
        <v>21</v>
      </c>
      <c r="I232" s="5" t="s">
        <v>20</v>
      </c>
      <c r="J232" s="5" t="s">
        <v>16</v>
      </c>
      <c r="K232" s="5">
        <v>10860.474154683199</v>
      </c>
      <c r="L232" s="5">
        <v>12204.560176188599</v>
      </c>
      <c r="M232" s="5">
        <v>12172.302111672499</v>
      </c>
      <c r="N232" s="5">
        <v>12107.7859826402</v>
      </c>
      <c r="O232" s="5">
        <v>12043.269853608001</v>
      </c>
      <c r="P232" s="5">
        <v>11978.753724575699</v>
      </c>
      <c r="Q232" s="5">
        <v>12118.538670812301</v>
      </c>
      <c r="R232" s="5">
        <v>12258.3236170488</v>
      </c>
      <c r="S232" s="5">
        <v>12957.2483482316</v>
      </c>
      <c r="T232" s="5">
        <v>13656.1730794144</v>
      </c>
      <c r="U232" s="5">
        <v>14355.097810597201</v>
      </c>
      <c r="V232" s="5" t="s">
        <v>17</v>
      </c>
    </row>
    <row r="233" spans="5:22" x14ac:dyDescent="0.55000000000000004">
      <c r="F233" t="s">
        <v>28</v>
      </c>
      <c r="G233" t="s">
        <v>24</v>
      </c>
      <c r="H233" t="s">
        <v>21</v>
      </c>
      <c r="I233" t="s">
        <v>20</v>
      </c>
      <c r="J233" t="s">
        <v>18</v>
      </c>
      <c r="K233">
        <v>18860.474154683201</v>
      </c>
      <c r="L233">
        <v>20204.560176188599</v>
      </c>
      <c r="M233">
        <v>20172.302111672499</v>
      </c>
      <c r="N233">
        <v>20107.785982640198</v>
      </c>
      <c r="O233">
        <v>20043.269853607999</v>
      </c>
      <c r="P233">
        <v>19978.753724575701</v>
      </c>
      <c r="Q233">
        <v>20118.538670812301</v>
      </c>
      <c r="R233">
        <v>20258.323617048802</v>
      </c>
      <c r="S233">
        <v>20957.248348231598</v>
      </c>
      <c r="T233">
        <v>21656.173079414399</v>
      </c>
      <c r="U233">
        <v>22355.097810597199</v>
      </c>
      <c r="V233" t="s">
        <v>17</v>
      </c>
    </row>
    <row r="234" spans="5:22" x14ac:dyDescent="0.55000000000000004">
      <c r="F234" t="s">
        <v>28</v>
      </c>
      <c r="G234" t="s">
        <v>25</v>
      </c>
      <c r="H234" t="s">
        <v>14</v>
      </c>
      <c r="I234" t="s">
        <v>15</v>
      </c>
      <c r="J234" t="s">
        <v>16</v>
      </c>
      <c r="K234" t="s">
        <v>17</v>
      </c>
      <c r="L234">
        <v>14823.9409249903</v>
      </c>
      <c r="M234">
        <v>14791.6828604742</v>
      </c>
      <c r="N234">
        <v>14727.166731441899</v>
      </c>
      <c r="O234">
        <v>14662.6506024096</v>
      </c>
      <c r="P234">
        <v>14598.1344733774</v>
      </c>
      <c r="Q234">
        <v>14737.9194196139</v>
      </c>
      <c r="R234">
        <v>14877.704365850501</v>
      </c>
      <c r="S234">
        <v>15576.629097033299</v>
      </c>
      <c r="T234">
        <v>16275.5538282161</v>
      </c>
      <c r="U234">
        <v>16974.4785593989</v>
      </c>
      <c r="V234">
        <v>17813.188236818201</v>
      </c>
    </row>
    <row r="235" spans="5:22" x14ac:dyDescent="0.55000000000000004">
      <c r="F235" t="s">
        <v>28</v>
      </c>
      <c r="G235" t="s">
        <v>25</v>
      </c>
      <c r="H235" t="s">
        <v>14</v>
      </c>
      <c r="I235" t="s">
        <v>15</v>
      </c>
      <c r="J235" t="s">
        <v>18</v>
      </c>
      <c r="K235" t="s">
        <v>17</v>
      </c>
      <c r="L235">
        <v>14823.9409249903</v>
      </c>
      <c r="M235">
        <v>14791.6828604742</v>
      </c>
      <c r="N235">
        <v>14727.166731441899</v>
      </c>
      <c r="O235">
        <v>14662.6506024096</v>
      </c>
      <c r="P235">
        <v>14598.1344733774</v>
      </c>
      <c r="Q235">
        <v>14737.9194196139</v>
      </c>
      <c r="R235">
        <v>14877.704365850501</v>
      </c>
      <c r="S235">
        <v>15576.629097033299</v>
      </c>
      <c r="T235">
        <v>16275.5538282161</v>
      </c>
      <c r="U235">
        <v>16974.4785593989</v>
      </c>
      <c r="V235">
        <v>17813.188236818201</v>
      </c>
    </row>
    <row r="236" spans="5:22" x14ac:dyDescent="0.55000000000000004">
      <c r="F236" t="s">
        <v>28</v>
      </c>
      <c r="G236" t="s">
        <v>25</v>
      </c>
      <c r="H236" t="s">
        <v>14</v>
      </c>
      <c r="I236" t="s">
        <v>19</v>
      </c>
      <c r="J236" t="s">
        <v>16</v>
      </c>
      <c r="K236" t="s">
        <v>17</v>
      </c>
      <c r="L236" t="s">
        <v>17</v>
      </c>
      <c r="M236" t="s">
        <v>17</v>
      </c>
      <c r="N236" t="s">
        <v>17</v>
      </c>
      <c r="O236">
        <v>14662.6506024096</v>
      </c>
      <c r="P236">
        <v>14598.1344733774</v>
      </c>
      <c r="Q236">
        <v>14737.9194196139</v>
      </c>
      <c r="R236">
        <v>14877.704365850501</v>
      </c>
      <c r="S236">
        <v>15576.629097033299</v>
      </c>
      <c r="T236">
        <v>16275.5538282161</v>
      </c>
      <c r="U236">
        <v>16974.4785593989</v>
      </c>
      <c r="V236">
        <v>17813.188236818201</v>
      </c>
    </row>
    <row r="237" spans="5:22" x14ac:dyDescent="0.55000000000000004">
      <c r="F237" t="s">
        <v>28</v>
      </c>
      <c r="G237" t="s">
        <v>25</v>
      </c>
      <c r="H237" t="s">
        <v>14</v>
      </c>
      <c r="I237" t="s">
        <v>19</v>
      </c>
      <c r="J237" t="s">
        <v>18</v>
      </c>
      <c r="K237" t="s">
        <v>17</v>
      </c>
      <c r="L237" t="s">
        <v>17</v>
      </c>
      <c r="M237" t="s">
        <v>17</v>
      </c>
      <c r="N237" t="s">
        <v>17</v>
      </c>
      <c r="O237">
        <v>14662.6506024096</v>
      </c>
      <c r="P237">
        <v>14598.1344733774</v>
      </c>
      <c r="Q237">
        <v>14737.9194196139</v>
      </c>
      <c r="R237">
        <v>14877.704365850501</v>
      </c>
      <c r="S237">
        <v>15576.629097033299</v>
      </c>
      <c r="T237">
        <v>16275.5538282161</v>
      </c>
      <c r="U237">
        <v>16974.4785593989</v>
      </c>
      <c r="V237">
        <v>17813.188236818201</v>
      </c>
    </row>
    <row r="238" spans="5:22" x14ac:dyDescent="0.55000000000000004">
      <c r="F238" t="s">
        <v>28</v>
      </c>
      <c r="G238" t="s">
        <v>25</v>
      </c>
      <c r="H238" t="s">
        <v>14</v>
      </c>
      <c r="I238" t="s">
        <v>20</v>
      </c>
      <c r="J238" t="s">
        <v>16</v>
      </c>
      <c r="K238" t="s">
        <v>17</v>
      </c>
      <c r="L238" t="s">
        <v>17</v>
      </c>
      <c r="M238" t="s">
        <v>17</v>
      </c>
      <c r="N238" t="s">
        <v>17</v>
      </c>
      <c r="O238" t="s">
        <v>17</v>
      </c>
      <c r="P238" t="s">
        <v>17</v>
      </c>
      <c r="Q238">
        <v>14737.9194196139</v>
      </c>
      <c r="R238">
        <v>14877.704365850501</v>
      </c>
      <c r="S238">
        <v>15576.629097033299</v>
      </c>
      <c r="T238">
        <v>16275.5538282161</v>
      </c>
      <c r="U238">
        <v>16974.4785593989</v>
      </c>
      <c r="V238">
        <v>17813.188236818201</v>
      </c>
    </row>
    <row r="239" spans="5:22" x14ac:dyDescent="0.55000000000000004">
      <c r="F239" t="s">
        <v>28</v>
      </c>
      <c r="G239" t="s">
        <v>25</v>
      </c>
      <c r="H239" t="s">
        <v>14</v>
      </c>
      <c r="I239" t="s">
        <v>20</v>
      </c>
      <c r="J239" t="s">
        <v>18</v>
      </c>
      <c r="K239" t="s">
        <v>17</v>
      </c>
      <c r="L239" t="s">
        <v>17</v>
      </c>
      <c r="M239" t="s">
        <v>17</v>
      </c>
      <c r="N239" t="s">
        <v>17</v>
      </c>
      <c r="O239" t="s">
        <v>17</v>
      </c>
      <c r="P239" t="s">
        <v>17</v>
      </c>
      <c r="Q239">
        <v>14737.9194196139</v>
      </c>
      <c r="R239">
        <v>14877.704365850501</v>
      </c>
      <c r="S239">
        <v>15576.629097033299</v>
      </c>
      <c r="T239">
        <v>16275.5538282161</v>
      </c>
      <c r="U239">
        <v>16974.4785593989</v>
      </c>
      <c r="V239">
        <v>17813.188236818201</v>
      </c>
    </row>
    <row r="240" spans="5:22" x14ac:dyDescent="0.55000000000000004">
      <c r="F240" t="s">
        <v>28</v>
      </c>
      <c r="G240" t="s">
        <v>25</v>
      </c>
      <c r="H240" t="s">
        <v>21</v>
      </c>
      <c r="I240" t="s">
        <v>15</v>
      </c>
      <c r="J240" t="s">
        <v>16</v>
      </c>
      <c r="K240">
        <v>12479.8549034849</v>
      </c>
      <c r="L240">
        <v>13823.9409249903</v>
      </c>
      <c r="M240">
        <v>13791.6828604742</v>
      </c>
      <c r="N240" t="s">
        <v>17</v>
      </c>
      <c r="O240" t="s">
        <v>17</v>
      </c>
      <c r="P240" t="s">
        <v>17</v>
      </c>
      <c r="Q240" t="s">
        <v>17</v>
      </c>
      <c r="R240" t="s">
        <v>17</v>
      </c>
      <c r="S240" t="s">
        <v>17</v>
      </c>
      <c r="T240" t="s">
        <v>17</v>
      </c>
      <c r="U240" t="s">
        <v>17</v>
      </c>
      <c r="V240" t="s">
        <v>17</v>
      </c>
    </row>
    <row r="241" spans="6:22" x14ac:dyDescent="0.55000000000000004">
      <c r="F241" t="s">
        <v>28</v>
      </c>
      <c r="G241" t="s">
        <v>25</v>
      </c>
      <c r="H241" t="s">
        <v>21</v>
      </c>
      <c r="I241" t="s">
        <v>15</v>
      </c>
      <c r="J241" t="s">
        <v>18</v>
      </c>
      <c r="K241">
        <v>20479.854903484898</v>
      </c>
      <c r="L241">
        <v>13823.9409249903</v>
      </c>
      <c r="M241">
        <v>13791.6828604742</v>
      </c>
      <c r="N241" t="s">
        <v>17</v>
      </c>
      <c r="O241" t="s">
        <v>17</v>
      </c>
      <c r="P241" t="s">
        <v>17</v>
      </c>
      <c r="Q241" t="s">
        <v>17</v>
      </c>
      <c r="R241" t="s">
        <v>17</v>
      </c>
      <c r="S241" t="s">
        <v>17</v>
      </c>
      <c r="T241" t="s">
        <v>17</v>
      </c>
      <c r="U241" t="s">
        <v>17</v>
      </c>
      <c r="V241" t="s">
        <v>17</v>
      </c>
    </row>
    <row r="242" spans="6:22" x14ac:dyDescent="0.55000000000000004">
      <c r="F242" t="s">
        <v>28</v>
      </c>
      <c r="G242" t="s">
        <v>25</v>
      </c>
      <c r="H242" t="s">
        <v>21</v>
      </c>
      <c r="I242" t="s">
        <v>19</v>
      </c>
      <c r="J242" t="s">
        <v>16</v>
      </c>
      <c r="K242">
        <v>12479.8549034849</v>
      </c>
      <c r="L242">
        <v>13823.9409249903</v>
      </c>
      <c r="M242">
        <v>13791.6828604742</v>
      </c>
      <c r="N242">
        <v>13727.166731441899</v>
      </c>
      <c r="O242">
        <v>13662.6506024096</v>
      </c>
      <c r="P242" t="s">
        <v>17</v>
      </c>
      <c r="Q242" t="s">
        <v>17</v>
      </c>
      <c r="R242" t="s">
        <v>17</v>
      </c>
      <c r="S242" t="s">
        <v>17</v>
      </c>
      <c r="T242" t="s">
        <v>17</v>
      </c>
      <c r="U242" t="s">
        <v>17</v>
      </c>
      <c r="V242" t="s">
        <v>17</v>
      </c>
    </row>
    <row r="243" spans="6:22" x14ac:dyDescent="0.55000000000000004">
      <c r="F243" t="s">
        <v>28</v>
      </c>
      <c r="G243" t="s">
        <v>25</v>
      </c>
      <c r="H243" t="s">
        <v>21</v>
      </c>
      <c r="I243" t="s">
        <v>19</v>
      </c>
      <c r="J243" t="s">
        <v>18</v>
      </c>
      <c r="K243">
        <v>20479.854903484898</v>
      </c>
      <c r="L243">
        <v>13823.9409249903</v>
      </c>
      <c r="M243">
        <v>13791.6828604742</v>
      </c>
      <c r="N243">
        <v>13727.166731441899</v>
      </c>
      <c r="O243">
        <v>13662.6506024096</v>
      </c>
      <c r="P243" t="s">
        <v>17</v>
      </c>
      <c r="Q243" t="s">
        <v>17</v>
      </c>
      <c r="R243" t="s">
        <v>17</v>
      </c>
      <c r="S243" t="s">
        <v>17</v>
      </c>
      <c r="T243" t="s">
        <v>17</v>
      </c>
      <c r="U243" t="s">
        <v>17</v>
      </c>
      <c r="V243" t="s">
        <v>17</v>
      </c>
    </row>
    <row r="244" spans="6:22" x14ac:dyDescent="0.55000000000000004">
      <c r="F244" t="s">
        <v>28</v>
      </c>
      <c r="G244" t="s">
        <v>25</v>
      </c>
      <c r="H244" t="s">
        <v>21</v>
      </c>
      <c r="I244" t="s">
        <v>20</v>
      </c>
      <c r="J244" t="s">
        <v>16</v>
      </c>
      <c r="K244">
        <v>12479.8549034849</v>
      </c>
      <c r="L244">
        <v>13823.9409249903</v>
      </c>
      <c r="M244">
        <v>13791.6828604742</v>
      </c>
      <c r="N244">
        <v>13727.166731441899</v>
      </c>
      <c r="O244">
        <v>13662.6506024096</v>
      </c>
      <c r="P244">
        <v>13598.1344733774</v>
      </c>
      <c r="Q244">
        <v>13737.9194196139</v>
      </c>
      <c r="R244">
        <v>13877.704365850501</v>
      </c>
      <c r="S244">
        <v>14576.629097033299</v>
      </c>
      <c r="T244">
        <v>15275.5538282161</v>
      </c>
      <c r="U244">
        <v>15974.4785593989</v>
      </c>
      <c r="V244" t="s">
        <v>17</v>
      </c>
    </row>
    <row r="245" spans="6:22" x14ac:dyDescent="0.55000000000000004">
      <c r="F245" t="s">
        <v>28</v>
      </c>
      <c r="G245" t="s">
        <v>25</v>
      </c>
      <c r="H245" t="s">
        <v>21</v>
      </c>
      <c r="I245" t="s">
        <v>20</v>
      </c>
      <c r="J245" t="s">
        <v>18</v>
      </c>
      <c r="K245">
        <v>20479.854903484898</v>
      </c>
      <c r="L245">
        <v>21823.9409249903</v>
      </c>
      <c r="M245">
        <v>21791.6828604742</v>
      </c>
      <c r="N245">
        <v>21727.166731441899</v>
      </c>
      <c r="O245">
        <v>21662.650602409602</v>
      </c>
      <c r="P245">
        <v>21598.134473377399</v>
      </c>
      <c r="Q245">
        <v>21737.9194196139</v>
      </c>
      <c r="R245">
        <v>21877.704365850499</v>
      </c>
      <c r="S245">
        <v>22576.629097033299</v>
      </c>
      <c r="T245">
        <v>23275.5538282161</v>
      </c>
      <c r="U245">
        <v>23974.4785593989</v>
      </c>
      <c r="V245" t="s">
        <v>17</v>
      </c>
    </row>
  </sheetData>
  <mergeCells count="1">
    <mergeCell ref="K3:V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36D5E-85E1-4081-AE94-DC729211F04C}">
  <dimension ref="A1:AB2882"/>
  <sheetViews>
    <sheetView zoomScale="50" zoomScaleNormal="50" workbookViewId="0">
      <selection activeCell="Y5" sqref="Y5"/>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54</v>
      </c>
      <c r="B1" s="11" t="s">
        <v>44</v>
      </c>
      <c r="C1" s="11" t="s">
        <v>55</v>
      </c>
      <c r="L1" t="s">
        <v>43</v>
      </c>
    </row>
    <row r="2" spans="1:28" ht="28.8" customHeight="1" x14ac:dyDescent="0.55000000000000004">
      <c r="A2" s="11" t="s">
        <v>56</v>
      </c>
      <c r="B2" s="11" t="s">
        <v>48</v>
      </c>
      <c r="C2" s="11" t="s">
        <v>57</v>
      </c>
      <c r="D2" s="11" t="s">
        <v>58</v>
      </c>
      <c r="E2" s="11" t="s">
        <v>40</v>
      </c>
      <c r="F2" s="11" t="s">
        <v>49</v>
      </c>
      <c r="G2" s="11" t="s">
        <v>50</v>
      </c>
      <c r="L2" s="48" t="s">
        <v>39</v>
      </c>
      <c r="M2" s="49" t="s">
        <v>45</v>
      </c>
      <c r="N2" s="50" t="s">
        <v>15</v>
      </c>
      <c r="O2" s="50"/>
      <c r="P2" s="50"/>
      <c r="Q2" s="50"/>
      <c r="R2" s="51" t="s">
        <v>19</v>
      </c>
      <c r="S2" s="51"/>
      <c r="T2" s="51"/>
      <c r="U2" s="51"/>
      <c r="V2" s="52" t="s">
        <v>20</v>
      </c>
      <c r="W2" s="52"/>
      <c r="X2" s="52"/>
      <c r="Y2" s="52"/>
    </row>
    <row r="3" spans="1:28" x14ac:dyDescent="0.55000000000000004">
      <c r="A3" s="11" t="s">
        <v>28</v>
      </c>
      <c r="B3" s="11" t="s">
        <v>22</v>
      </c>
      <c r="C3" s="11" t="s">
        <v>0</v>
      </c>
      <c r="D3" s="11" t="s">
        <v>14</v>
      </c>
      <c r="E3" s="11" t="s">
        <v>15</v>
      </c>
      <c r="F3" s="11" t="s">
        <v>16</v>
      </c>
      <c r="G3" t="s">
        <v>53</v>
      </c>
      <c r="L3" s="48"/>
      <c r="M3" s="49"/>
      <c r="N3" s="48" t="s">
        <v>14</v>
      </c>
      <c r="O3" s="48"/>
      <c r="P3" s="48" t="s">
        <v>21</v>
      </c>
      <c r="Q3" s="48"/>
      <c r="R3" s="48" t="s">
        <v>14</v>
      </c>
      <c r="S3" s="48"/>
      <c r="T3" s="48" t="s">
        <v>21</v>
      </c>
      <c r="U3" s="48"/>
      <c r="V3" s="48" t="s">
        <v>14</v>
      </c>
      <c r="W3" s="48"/>
      <c r="X3" s="48" t="s">
        <v>21</v>
      </c>
      <c r="Y3" s="48"/>
    </row>
    <row r="4" spans="1:28" x14ac:dyDescent="0.55000000000000004">
      <c r="A4" s="11" t="s">
        <v>28</v>
      </c>
      <c r="B4" s="11" t="s">
        <v>22</v>
      </c>
      <c r="C4" s="11" t="s">
        <v>0</v>
      </c>
      <c r="D4" s="11" t="s">
        <v>14</v>
      </c>
      <c r="E4" s="11" t="s">
        <v>15</v>
      </c>
      <c r="F4" s="11" t="s">
        <v>18</v>
      </c>
      <c r="G4" t="s">
        <v>53</v>
      </c>
      <c r="L4" s="48"/>
      <c r="M4" s="49"/>
      <c r="N4" t="s">
        <v>46</v>
      </c>
      <c r="O4" t="s">
        <v>47</v>
      </c>
      <c r="P4" t="s">
        <v>46</v>
      </c>
      <c r="Q4" t="s">
        <v>47</v>
      </c>
      <c r="R4" t="s">
        <v>46</v>
      </c>
      <c r="S4" t="s">
        <v>47</v>
      </c>
      <c r="T4" t="s">
        <v>46</v>
      </c>
      <c r="U4" t="s">
        <v>47</v>
      </c>
      <c r="V4" t="s">
        <v>46</v>
      </c>
      <c r="W4" t="s">
        <v>47</v>
      </c>
      <c r="X4" t="s">
        <v>46</v>
      </c>
      <c r="Y4" t="s">
        <v>47</v>
      </c>
      <c r="AB4" t="s">
        <v>64</v>
      </c>
    </row>
    <row r="5" spans="1:28" x14ac:dyDescent="0.55000000000000004">
      <c r="A5" s="11" t="s">
        <v>28</v>
      </c>
      <c r="B5" s="11" t="s">
        <v>22</v>
      </c>
      <c r="C5" s="11" t="s">
        <v>0</v>
      </c>
      <c r="D5" s="11" t="s">
        <v>14</v>
      </c>
      <c r="E5" s="11" t="s">
        <v>19</v>
      </c>
      <c r="F5" s="11" t="s">
        <v>16</v>
      </c>
      <c r="G5" t="s">
        <v>53</v>
      </c>
      <c r="L5" s="25" t="s">
        <v>0</v>
      </c>
      <c r="M5">
        <v>0</v>
      </c>
      <c r="N5" t="str">
        <f>G3</f>
        <v>EPS</v>
      </c>
      <c r="O5" t="str">
        <f>G4</f>
        <v>EPS</v>
      </c>
      <c r="P5">
        <f>G9</f>
        <v>8000</v>
      </c>
      <c r="Q5">
        <f>G10</f>
        <v>13948.698017877963</v>
      </c>
      <c r="R5" t="str">
        <f>G5</f>
        <v>EPS</v>
      </c>
      <c r="S5" t="str">
        <f>G6</f>
        <v>EPS</v>
      </c>
      <c r="T5">
        <f>G11</f>
        <v>8000</v>
      </c>
      <c r="U5">
        <f>G12</f>
        <v>13948.698017877963</v>
      </c>
      <c r="V5" t="str">
        <f>G7</f>
        <v>EPS</v>
      </c>
      <c r="W5" t="str">
        <f>G8</f>
        <v>EPS</v>
      </c>
      <c r="X5">
        <f>G13</f>
        <v>8000</v>
      </c>
      <c r="Y5">
        <f>G14</f>
        <v>15948.698017877963</v>
      </c>
    </row>
    <row r="6" spans="1:28" x14ac:dyDescent="0.55000000000000004">
      <c r="A6" s="11" t="s">
        <v>28</v>
      </c>
      <c r="B6" s="11" t="s">
        <v>22</v>
      </c>
      <c r="C6" s="11" t="s">
        <v>0</v>
      </c>
      <c r="D6" s="11" t="s">
        <v>14</v>
      </c>
      <c r="E6" s="11" t="s">
        <v>19</v>
      </c>
      <c r="F6" s="11" t="s">
        <v>18</v>
      </c>
      <c r="G6" t="s">
        <v>53</v>
      </c>
      <c r="L6" s="25" t="s">
        <v>1</v>
      </c>
      <c r="M6">
        <v>2</v>
      </c>
      <c r="N6">
        <f>$G$15</f>
        <v>9062.5728721336945</v>
      </c>
      <c r="O6">
        <f>G16</f>
        <v>9062.5728721336945</v>
      </c>
      <c r="P6">
        <f>G21</f>
        <v>8062.5728721336945</v>
      </c>
      <c r="Q6">
        <f>G22</f>
        <v>14062.572872133696</v>
      </c>
      <c r="R6" t="str">
        <f>G17</f>
        <v>EPS</v>
      </c>
      <c r="S6" t="str">
        <f>G18</f>
        <v>EPS</v>
      </c>
      <c r="T6">
        <f>G23</f>
        <v>8062.5728721336945</v>
      </c>
      <c r="U6">
        <f>G24</f>
        <v>14062.572872133696</v>
      </c>
      <c r="V6" t="str">
        <f>G19</f>
        <v>EPS</v>
      </c>
      <c r="W6" t="str">
        <f>G20</f>
        <v>EPS</v>
      </c>
      <c r="X6">
        <f>G25</f>
        <v>8062.5728721336945</v>
      </c>
      <c r="Y6">
        <f>G26</f>
        <v>16062.572872133696</v>
      </c>
    </row>
    <row r="7" spans="1:28" x14ac:dyDescent="0.55000000000000004">
      <c r="A7" s="11" t="s">
        <v>28</v>
      </c>
      <c r="B7" s="11" t="s">
        <v>22</v>
      </c>
      <c r="C7" s="11" t="s">
        <v>0</v>
      </c>
      <c r="D7" s="11" t="s">
        <v>14</v>
      </c>
      <c r="E7" s="11" t="s">
        <v>20</v>
      </c>
      <c r="F7" s="11" t="s">
        <v>16</v>
      </c>
      <c r="G7" t="s">
        <v>53</v>
      </c>
      <c r="L7" s="25" t="s">
        <v>2</v>
      </c>
      <c r="M7">
        <v>4</v>
      </c>
      <c r="N7">
        <f>G27</f>
        <v>9159.3470656820828</v>
      </c>
      <c r="O7">
        <f>G28</f>
        <v>9159.3470656820828</v>
      </c>
      <c r="P7">
        <f>G33</f>
        <v>8159.3470656820818</v>
      </c>
      <c r="Q7">
        <f>G34</f>
        <v>14159.347065682085</v>
      </c>
      <c r="R7" t="str">
        <f>G29</f>
        <v>EPS</v>
      </c>
      <c r="S7" t="str">
        <f>G30</f>
        <v>EPS</v>
      </c>
      <c r="T7">
        <f>G35</f>
        <v>8159.3470656820818</v>
      </c>
      <c r="U7">
        <f>G36</f>
        <v>14159.347065682085</v>
      </c>
      <c r="V7" t="str">
        <f>G31</f>
        <v>EPS</v>
      </c>
      <c r="W7" t="str">
        <f>G32</f>
        <v>EPS</v>
      </c>
      <c r="X7">
        <f>G37</f>
        <v>8159.3470656820818</v>
      </c>
      <c r="Y7">
        <f>G38</f>
        <v>16159.347065682085</v>
      </c>
    </row>
    <row r="8" spans="1:28" x14ac:dyDescent="0.55000000000000004">
      <c r="A8" s="11" t="s">
        <v>28</v>
      </c>
      <c r="B8" s="11" t="s">
        <v>22</v>
      </c>
      <c r="C8" s="11" t="s">
        <v>0</v>
      </c>
      <c r="D8" s="11" t="s">
        <v>14</v>
      </c>
      <c r="E8" s="11" t="s">
        <v>20</v>
      </c>
      <c r="F8" s="11" t="s">
        <v>18</v>
      </c>
      <c r="G8" t="s">
        <v>53</v>
      </c>
      <c r="L8" s="25" t="s">
        <v>3</v>
      </c>
      <c r="M8">
        <v>6</v>
      </c>
      <c r="N8">
        <f>G39</f>
        <v>9352.8954527788537</v>
      </c>
      <c r="O8">
        <f>G40</f>
        <v>9352.8954527788537</v>
      </c>
      <c r="P8" t="str">
        <f>G45</f>
        <v>EPS</v>
      </c>
      <c r="Q8" t="str">
        <f>G46</f>
        <v>EPS</v>
      </c>
      <c r="R8" t="str">
        <f>G41</f>
        <v>EPS</v>
      </c>
      <c r="S8" t="str">
        <f>G42</f>
        <v>EPS</v>
      </c>
      <c r="T8">
        <f>G47</f>
        <v>8352.8954527788537</v>
      </c>
      <c r="U8">
        <f>G48</f>
        <v>14352.895452778859</v>
      </c>
      <c r="V8" t="str">
        <f>G43</f>
        <v>EPS</v>
      </c>
      <c r="W8" t="str">
        <f>G44</f>
        <v>EPS</v>
      </c>
      <c r="X8">
        <f>G49</f>
        <v>8352.8954527788537</v>
      </c>
      <c r="Y8">
        <f>G50</f>
        <v>16352.895452778859</v>
      </c>
    </row>
    <row r="9" spans="1:28" x14ac:dyDescent="0.55000000000000004">
      <c r="A9" s="11" t="s">
        <v>28</v>
      </c>
      <c r="B9" s="11" t="s">
        <v>22</v>
      </c>
      <c r="C9" s="11" t="s">
        <v>0</v>
      </c>
      <c r="D9" s="11" t="s">
        <v>21</v>
      </c>
      <c r="E9" s="11" t="s">
        <v>15</v>
      </c>
      <c r="F9" s="11" t="s">
        <v>16</v>
      </c>
      <c r="G9">
        <v>8000</v>
      </c>
      <c r="L9" s="25" t="s">
        <v>5</v>
      </c>
      <c r="M9">
        <v>8</v>
      </c>
      <c r="N9">
        <f>G63</f>
        <v>9739.9922269724029</v>
      </c>
      <c r="O9">
        <f>G64</f>
        <v>9739.9922269724029</v>
      </c>
      <c r="P9" t="str">
        <f>G69</f>
        <v>EPS</v>
      </c>
      <c r="Q9" t="str">
        <f>G70</f>
        <v>EPS</v>
      </c>
      <c r="R9">
        <f>G65</f>
        <v>9739.9922269724029</v>
      </c>
      <c r="S9">
        <f>G66</f>
        <v>9739.9922269724029</v>
      </c>
      <c r="T9" t="str">
        <f>G95</f>
        <v>EPS</v>
      </c>
      <c r="U9" t="str">
        <f>G71</f>
        <v>EPS</v>
      </c>
      <c r="V9" t="str">
        <f>G72</f>
        <v>EPS</v>
      </c>
      <c r="W9" t="str">
        <f>G68</f>
        <v>EPS</v>
      </c>
      <c r="X9">
        <f>G73</f>
        <v>8739.9922269724066</v>
      </c>
      <c r="Y9">
        <f>G74</f>
        <v>16739.992226972405</v>
      </c>
    </row>
    <row r="10" spans="1:28" x14ac:dyDescent="0.55000000000000004">
      <c r="A10" s="11" t="s">
        <v>28</v>
      </c>
      <c r="B10" s="11" t="s">
        <v>22</v>
      </c>
      <c r="C10" s="11" t="s">
        <v>0</v>
      </c>
      <c r="D10" s="11" t="s">
        <v>21</v>
      </c>
      <c r="E10" s="11" t="s">
        <v>15</v>
      </c>
      <c r="F10" s="11" t="s">
        <v>18</v>
      </c>
      <c r="G10">
        <v>13948.698017877963</v>
      </c>
      <c r="L10" s="25" t="s">
        <v>7</v>
      </c>
      <c r="M10">
        <v>10</v>
      </c>
      <c r="N10">
        <f>G87</f>
        <v>10019.562119445523</v>
      </c>
      <c r="O10">
        <f>G88</f>
        <v>10019.562119445525</v>
      </c>
      <c r="P10" t="str">
        <f>G93</f>
        <v>EPS</v>
      </c>
      <c r="Q10" t="str">
        <f>G94</f>
        <v>EPS</v>
      </c>
      <c r="R10">
        <f>G89</f>
        <v>10019.562119445523</v>
      </c>
      <c r="S10">
        <f>G90</f>
        <v>10019.562119445523</v>
      </c>
      <c r="T10" t="str">
        <f>G95</f>
        <v>EPS</v>
      </c>
      <c r="U10" t="str">
        <f>G96</f>
        <v>EPS</v>
      </c>
      <c r="V10">
        <f>G91</f>
        <v>10019.562119445525</v>
      </c>
      <c r="W10">
        <f>G92</f>
        <v>10019.562119445525</v>
      </c>
      <c r="X10">
        <f>G97</f>
        <v>9019.5621194455234</v>
      </c>
      <c r="Y10">
        <f>G98</f>
        <v>17019.562119445523</v>
      </c>
    </row>
    <row r="11" spans="1:28" x14ac:dyDescent="0.55000000000000004">
      <c r="A11" s="11" t="s">
        <v>28</v>
      </c>
      <c r="B11" s="11" t="s">
        <v>22</v>
      </c>
      <c r="C11" s="11" t="s">
        <v>0</v>
      </c>
      <c r="D11" s="11" t="s">
        <v>21</v>
      </c>
      <c r="E11" s="11" t="s">
        <v>19</v>
      </c>
      <c r="F11" s="11" t="s">
        <v>16</v>
      </c>
      <c r="G11">
        <v>8000</v>
      </c>
      <c r="L11" s="25" t="s">
        <v>8</v>
      </c>
      <c r="M11">
        <v>15</v>
      </c>
      <c r="N11">
        <f>G99</f>
        <v>10718.48685062832</v>
      </c>
      <c r="O11">
        <f>G100</f>
        <v>10718.48685062832</v>
      </c>
      <c r="P11" t="str">
        <f>G105</f>
        <v>EPS</v>
      </c>
      <c r="Q11" t="str">
        <f>G106</f>
        <v>EPS</v>
      </c>
      <c r="R11">
        <f>G101</f>
        <v>10718.48685062832</v>
      </c>
      <c r="S11">
        <f>G102</f>
        <v>10718.48685062832</v>
      </c>
      <c r="T11" t="str">
        <f>G107</f>
        <v>EPS</v>
      </c>
      <c r="U11" t="str">
        <f>G108</f>
        <v>EPS</v>
      </c>
      <c r="V11">
        <f>G103</f>
        <v>10718.48685062832</v>
      </c>
      <c r="W11">
        <f>G104</f>
        <v>10718.48685062832</v>
      </c>
      <c r="X11">
        <f>G109</f>
        <v>9718.4868506283201</v>
      </c>
      <c r="Y11">
        <f>G110</f>
        <v>17718.48685062832</v>
      </c>
    </row>
    <row r="12" spans="1:28" x14ac:dyDescent="0.55000000000000004">
      <c r="A12" s="11" t="s">
        <v>28</v>
      </c>
      <c r="B12" s="11" t="s">
        <v>22</v>
      </c>
      <c r="C12" s="11" t="s">
        <v>0</v>
      </c>
      <c r="D12" s="11" t="s">
        <v>21</v>
      </c>
      <c r="E12" s="11" t="s">
        <v>19</v>
      </c>
      <c r="F12" s="11" t="s">
        <v>18</v>
      </c>
      <c r="G12">
        <v>13948.698017877963</v>
      </c>
      <c r="L12" s="25" t="s">
        <v>9</v>
      </c>
      <c r="M12">
        <v>20</v>
      </c>
      <c r="N12">
        <f>G111</f>
        <v>11417.411581811113</v>
      </c>
      <c r="O12">
        <f>G112</f>
        <v>11417.411581811115</v>
      </c>
      <c r="P12" t="str">
        <f>G117</f>
        <v>EPS</v>
      </c>
      <c r="Q12" t="str">
        <f>G118</f>
        <v>EPS</v>
      </c>
      <c r="R12">
        <f>G113</f>
        <v>11417.411581811111</v>
      </c>
      <c r="S12">
        <f>G114</f>
        <v>11417.411581811111</v>
      </c>
      <c r="T12" t="str">
        <f>G119</f>
        <v>EPS</v>
      </c>
      <c r="U12" t="str">
        <f>G120</f>
        <v>EPS</v>
      </c>
      <c r="V12">
        <f>G115</f>
        <v>11417.411581811117</v>
      </c>
      <c r="W12">
        <f>G116</f>
        <v>11417.411581811117</v>
      </c>
      <c r="X12">
        <f>G121</f>
        <v>10417.411581811113</v>
      </c>
      <c r="Y12">
        <f>G122</f>
        <v>18417.411581811113</v>
      </c>
    </row>
    <row r="13" spans="1:28" x14ac:dyDescent="0.55000000000000004">
      <c r="A13" s="11" t="s">
        <v>28</v>
      </c>
      <c r="B13" s="11" t="s">
        <v>22</v>
      </c>
      <c r="C13" s="11" t="s">
        <v>0</v>
      </c>
      <c r="D13" s="11" t="s">
        <v>21</v>
      </c>
      <c r="E13" s="11" t="s">
        <v>20</v>
      </c>
      <c r="F13" s="11" t="s">
        <v>16</v>
      </c>
      <c r="G13">
        <v>8000</v>
      </c>
      <c r="L13" s="25" t="s">
        <v>11</v>
      </c>
      <c r="M13">
        <v>31</v>
      </c>
      <c r="N13">
        <f>G135</f>
        <v>12955.045990413264</v>
      </c>
      <c r="O13">
        <f>G136</f>
        <v>12955.045990413264</v>
      </c>
      <c r="P13" t="str">
        <f>G141</f>
        <v>EPS</v>
      </c>
      <c r="Q13" t="str">
        <f>G142</f>
        <v>EPS</v>
      </c>
      <c r="R13">
        <f>G137</f>
        <v>12955.045990413264</v>
      </c>
      <c r="S13">
        <f>G138</f>
        <v>12955.045990413264</v>
      </c>
      <c r="T13" t="str">
        <f>G143</f>
        <v>EPS</v>
      </c>
      <c r="U13" t="str">
        <f>G144</f>
        <v>EPS</v>
      </c>
      <c r="V13">
        <f>G139</f>
        <v>12955.045990413268</v>
      </c>
      <c r="W13">
        <f>G140</f>
        <v>12955.045990413268</v>
      </c>
      <c r="X13" t="str">
        <f>G145</f>
        <v>EPS</v>
      </c>
      <c r="Y13" t="str">
        <f>G146</f>
        <v>EPS</v>
      </c>
    </row>
    <row r="14" spans="1:28" x14ac:dyDescent="0.55000000000000004">
      <c r="A14" s="11" t="s">
        <v>28</v>
      </c>
      <c r="B14" s="11" t="s">
        <v>22</v>
      </c>
      <c r="C14" s="11" t="s">
        <v>0</v>
      </c>
      <c r="D14" s="11" t="s">
        <v>21</v>
      </c>
      <c r="E14" s="11" t="s">
        <v>20</v>
      </c>
      <c r="F14" s="11" t="s">
        <v>18</v>
      </c>
      <c r="G14">
        <v>15948.698017877963</v>
      </c>
    </row>
    <row r="15" spans="1:28" x14ac:dyDescent="0.55000000000000004">
      <c r="A15" s="11" t="s">
        <v>28</v>
      </c>
      <c r="B15" s="11" t="s">
        <v>22</v>
      </c>
      <c r="C15" s="11" t="s">
        <v>1</v>
      </c>
      <c r="D15" s="11" t="s">
        <v>14</v>
      </c>
      <c r="E15" s="11" t="s">
        <v>15</v>
      </c>
      <c r="F15" s="11" t="s">
        <v>16</v>
      </c>
      <c r="G15">
        <v>9062.5728721336945</v>
      </c>
    </row>
    <row r="16" spans="1:28" ht="43.2" x14ac:dyDescent="0.55000000000000004">
      <c r="A16" s="11" t="s">
        <v>28</v>
      </c>
      <c r="B16" s="11" t="s">
        <v>22</v>
      </c>
      <c r="C16" s="11" t="s">
        <v>1</v>
      </c>
      <c r="D16" s="11" t="s">
        <v>14</v>
      </c>
      <c r="E16" s="11" t="s">
        <v>15</v>
      </c>
      <c r="F16" s="11" t="s">
        <v>18</v>
      </c>
      <c r="G16">
        <v>9062.5728721336945</v>
      </c>
      <c r="K16" t="s">
        <v>51</v>
      </c>
      <c r="L16" s="12" t="s">
        <v>52</v>
      </c>
      <c r="M16" s="26" t="s">
        <v>59</v>
      </c>
      <c r="N16" s="26" t="s">
        <v>73</v>
      </c>
      <c r="O16" s="26" t="s">
        <v>60</v>
      </c>
      <c r="P16" s="26" t="s">
        <v>61</v>
      </c>
      <c r="Q16" s="26" t="s">
        <v>62</v>
      </c>
      <c r="R16" s="26" t="s">
        <v>74</v>
      </c>
      <c r="S16" s="26" t="s">
        <v>63</v>
      </c>
      <c r="T16" s="26" t="s">
        <v>84</v>
      </c>
    </row>
    <row r="17" spans="1:20" x14ac:dyDescent="0.55000000000000004">
      <c r="A17" s="11" t="s">
        <v>28</v>
      </c>
      <c r="B17" s="11" t="s">
        <v>22</v>
      </c>
      <c r="C17" s="11" t="s">
        <v>1</v>
      </c>
      <c r="D17" s="11" t="s">
        <v>14</v>
      </c>
      <c r="E17" s="11" t="s">
        <v>19</v>
      </c>
      <c r="F17" s="11" t="s">
        <v>16</v>
      </c>
      <c r="G17" t="s">
        <v>53</v>
      </c>
      <c r="K17" s="10">
        <v>43313</v>
      </c>
      <c r="L17">
        <f>$X$5</f>
        <v>8000</v>
      </c>
      <c r="M17">
        <f>$X$6</f>
        <v>8062.5728721336945</v>
      </c>
      <c r="N17">
        <f>$X$7</f>
        <v>8159.3470656820818</v>
      </c>
      <c r="O17">
        <f>$X$8</f>
        <v>8352.8954527788537</v>
      </c>
      <c r="P17">
        <f>$X$9</f>
        <v>8739.9922269724066</v>
      </c>
      <c r="Q17">
        <f>$X$10</f>
        <v>9019.5621194455234</v>
      </c>
      <c r="R17">
        <f>$X$11</f>
        <v>9718.4868506283201</v>
      </c>
      <c r="S17">
        <f>$X$12</f>
        <v>10417.411581811113</v>
      </c>
      <c r="T17">
        <f>$V$13</f>
        <v>12955.045990413268</v>
      </c>
    </row>
    <row r="18" spans="1:20" x14ac:dyDescent="0.55000000000000004">
      <c r="A18" s="11" t="s">
        <v>28</v>
      </c>
      <c r="B18" s="11" t="s">
        <v>22</v>
      </c>
      <c r="C18" s="11" t="s">
        <v>1</v>
      </c>
      <c r="D18" s="11" t="s">
        <v>14</v>
      </c>
      <c r="E18" s="11" t="s">
        <v>19</v>
      </c>
      <c r="F18" s="11" t="s">
        <v>18</v>
      </c>
      <c r="G18" t="s">
        <v>53</v>
      </c>
      <c r="K18" s="10">
        <v>43313.333333333336</v>
      </c>
      <c r="L18">
        <f>$X$5</f>
        <v>8000</v>
      </c>
      <c r="M18">
        <f>$X$6</f>
        <v>8062.5728721336945</v>
      </c>
      <c r="N18">
        <f>$X$7</f>
        <v>8159.3470656820818</v>
      </c>
      <c r="O18">
        <f>$X$8</f>
        <v>8352.8954527788537</v>
      </c>
      <c r="P18">
        <f>$X$9</f>
        <v>8739.9922269724066</v>
      </c>
      <c r="Q18">
        <f>$X$10</f>
        <v>9019.5621194455234</v>
      </c>
      <c r="R18">
        <f>$X$11</f>
        <v>9718.4868506283201</v>
      </c>
      <c r="S18">
        <f>$X$12</f>
        <v>10417.411581811113</v>
      </c>
      <c r="T18">
        <f>$V$13</f>
        <v>12955.045990413268</v>
      </c>
    </row>
    <row r="19" spans="1:20" x14ac:dyDescent="0.55000000000000004">
      <c r="A19" s="11" t="s">
        <v>28</v>
      </c>
      <c r="B19" s="11" t="s">
        <v>22</v>
      </c>
      <c r="C19" s="11" t="s">
        <v>1</v>
      </c>
      <c r="D19" s="11" t="s">
        <v>14</v>
      </c>
      <c r="E19" s="11" t="s">
        <v>20</v>
      </c>
      <c r="F19" s="11" t="s">
        <v>16</v>
      </c>
      <c r="G19" t="s">
        <v>53</v>
      </c>
      <c r="K19" s="10">
        <v>43313.333333333336</v>
      </c>
      <c r="L19">
        <f>$Y$5</f>
        <v>15948.698017877963</v>
      </c>
      <c r="M19">
        <f>$Y$6</f>
        <v>16062.572872133696</v>
      </c>
      <c r="N19">
        <f>$Y$7</f>
        <v>16159.347065682085</v>
      </c>
      <c r="O19">
        <f>$Y$8</f>
        <v>16352.895452778859</v>
      </c>
      <c r="P19">
        <f>$Y$9</f>
        <v>16739.992226972405</v>
      </c>
      <c r="Q19">
        <f>$Y$10</f>
        <v>17019.562119445523</v>
      </c>
      <c r="R19">
        <f>$Y$11</f>
        <v>17718.48685062832</v>
      </c>
      <c r="S19">
        <f>$Y$12</f>
        <v>18417.411581811113</v>
      </c>
      <c r="T19">
        <f>$W$13</f>
        <v>12955.045990413268</v>
      </c>
    </row>
    <row r="20" spans="1:20" x14ac:dyDescent="0.55000000000000004">
      <c r="A20" s="11" t="s">
        <v>28</v>
      </c>
      <c r="B20" s="11" t="s">
        <v>22</v>
      </c>
      <c r="C20" s="11" t="s">
        <v>1</v>
      </c>
      <c r="D20" s="11" t="s">
        <v>14</v>
      </c>
      <c r="E20" s="11" t="s">
        <v>20</v>
      </c>
      <c r="F20" s="11" t="s">
        <v>18</v>
      </c>
      <c r="G20" t="s">
        <v>53</v>
      </c>
      <c r="K20" s="10">
        <v>43314</v>
      </c>
      <c r="L20">
        <f>$Y$5</f>
        <v>15948.698017877963</v>
      </c>
      <c r="M20">
        <f>$Y$6</f>
        <v>16062.572872133696</v>
      </c>
      <c r="N20">
        <f>$Y$7</f>
        <v>16159.347065682085</v>
      </c>
      <c r="O20">
        <f>$Y$8</f>
        <v>16352.895452778859</v>
      </c>
      <c r="P20">
        <f>$Y$9</f>
        <v>16739.992226972405</v>
      </c>
      <c r="Q20">
        <f>$Y$10</f>
        <v>17019.562119445523</v>
      </c>
      <c r="R20">
        <f>$Y$11</f>
        <v>17718.48685062832</v>
      </c>
      <c r="S20">
        <f>$Y$12</f>
        <v>18417.411581811113</v>
      </c>
      <c r="T20">
        <f>$W$13</f>
        <v>12955.045990413268</v>
      </c>
    </row>
    <row r="21" spans="1:20" x14ac:dyDescent="0.55000000000000004">
      <c r="A21" s="11" t="s">
        <v>28</v>
      </c>
      <c r="B21" s="11" t="s">
        <v>22</v>
      </c>
      <c r="C21" s="11" t="s">
        <v>1</v>
      </c>
      <c r="D21" s="11" t="s">
        <v>21</v>
      </c>
      <c r="E21" s="11" t="s">
        <v>15</v>
      </c>
      <c r="F21" s="11" t="s">
        <v>16</v>
      </c>
      <c r="G21">
        <v>8062.5728721336945</v>
      </c>
      <c r="K21" s="10">
        <v>43314</v>
      </c>
      <c r="L21">
        <f>$X$5</f>
        <v>8000</v>
      </c>
      <c r="M21">
        <f>$X$6</f>
        <v>8062.5728721336945</v>
      </c>
      <c r="N21">
        <f>$X$7</f>
        <v>8159.3470656820818</v>
      </c>
      <c r="O21">
        <f>$X$8</f>
        <v>8352.8954527788537</v>
      </c>
      <c r="P21">
        <f>$X$9</f>
        <v>8739.9922269724066</v>
      </c>
      <c r="Q21">
        <f>$X$10</f>
        <v>9019.5621194455234</v>
      </c>
      <c r="R21">
        <f>$X$11</f>
        <v>9718.4868506283201</v>
      </c>
      <c r="S21">
        <f>$X$12</f>
        <v>10417.411581811113</v>
      </c>
      <c r="T21">
        <f>$V$13</f>
        <v>12955.045990413268</v>
      </c>
    </row>
    <row r="22" spans="1:20" x14ac:dyDescent="0.55000000000000004">
      <c r="A22" s="11" t="s">
        <v>28</v>
      </c>
      <c r="B22" s="11" t="s">
        <v>22</v>
      </c>
      <c r="C22" s="11" t="s">
        <v>1</v>
      </c>
      <c r="D22" s="11" t="s">
        <v>21</v>
      </c>
      <c r="E22" s="11" t="s">
        <v>15</v>
      </c>
      <c r="F22" s="11" t="s">
        <v>18</v>
      </c>
      <c r="G22">
        <v>14062.572872133696</v>
      </c>
      <c r="K22" s="10">
        <v>43314.333333333336</v>
      </c>
      <c r="L22">
        <f>$X$5</f>
        <v>8000</v>
      </c>
      <c r="M22">
        <f>$X$6</f>
        <v>8062.5728721336945</v>
      </c>
      <c r="N22">
        <f>$X$7</f>
        <v>8159.3470656820818</v>
      </c>
      <c r="O22">
        <f>$X$8</f>
        <v>8352.8954527788537</v>
      </c>
      <c r="P22">
        <f>$X$9</f>
        <v>8739.9922269724066</v>
      </c>
      <c r="Q22">
        <f>$X$10</f>
        <v>9019.5621194455234</v>
      </c>
      <c r="R22">
        <f>$X$11</f>
        <v>9718.4868506283201</v>
      </c>
      <c r="S22">
        <f>$X$12</f>
        <v>10417.411581811113</v>
      </c>
      <c r="T22">
        <f>$V$13</f>
        <v>12955.045990413268</v>
      </c>
    </row>
    <row r="23" spans="1:20" x14ac:dyDescent="0.55000000000000004">
      <c r="A23" s="11" t="s">
        <v>28</v>
      </c>
      <c r="B23" s="11" t="s">
        <v>22</v>
      </c>
      <c r="C23" s="11" t="s">
        <v>1</v>
      </c>
      <c r="D23" s="11" t="s">
        <v>21</v>
      </c>
      <c r="E23" s="11" t="s">
        <v>19</v>
      </c>
      <c r="F23" s="11" t="s">
        <v>16</v>
      </c>
      <c r="G23">
        <v>8062.5728721336945</v>
      </c>
      <c r="K23" s="10">
        <v>43314.333333333336</v>
      </c>
      <c r="L23">
        <f>$Y$5</f>
        <v>15948.698017877963</v>
      </c>
      <c r="M23">
        <f>$Y$6</f>
        <v>16062.572872133696</v>
      </c>
      <c r="N23">
        <f>$Y$7</f>
        <v>16159.347065682085</v>
      </c>
      <c r="O23">
        <f>$Y$8</f>
        <v>16352.895452778859</v>
      </c>
      <c r="P23">
        <f>$Y$9</f>
        <v>16739.992226972405</v>
      </c>
      <c r="Q23">
        <f>$Y$10</f>
        <v>17019.562119445523</v>
      </c>
      <c r="R23">
        <f>$Y$11</f>
        <v>17718.48685062832</v>
      </c>
      <c r="S23">
        <f>$Y$12</f>
        <v>18417.411581811113</v>
      </c>
      <c r="T23">
        <f>$W$13</f>
        <v>12955.045990413268</v>
      </c>
    </row>
    <row r="24" spans="1:20" x14ac:dyDescent="0.55000000000000004">
      <c r="A24" s="11" t="s">
        <v>28</v>
      </c>
      <c r="B24" s="11" t="s">
        <v>22</v>
      </c>
      <c r="C24" s="11" t="s">
        <v>1</v>
      </c>
      <c r="D24" s="11" t="s">
        <v>21</v>
      </c>
      <c r="E24" s="11" t="s">
        <v>19</v>
      </c>
      <c r="F24" s="11" t="s">
        <v>18</v>
      </c>
      <c r="G24">
        <v>14062.572872133696</v>
      </c>
      <c r="K24" s="10">
        <v>43315</v>
      </c>
      <c r="L24">
        <f>$Y$5</f>
        <v>15948.698017877963</v>
      </c>
      <c r="M24">
        <f>$Y$6</f>
        <v>16062.572872133696</v>
      </c>
      <c r="N24">
        <f>$Y$7</f>
        <v>16159.347065682085</v>
      </c>
      <c r="O24">
        <f>$Y$8</f>
        <v>16352.895452778859</v>
      </c>
      <c r="P24">
        <f>$Y$9</f>
        <v>16739.992226972405</v>
      </c>
      <c r="Q24">
        <f>$Y$10</f>
        <v>17019.562119445523</v>
      </c>
      <c r="R24">
        <f>$Y$11</f>
        <v>17718.48685062832</v>
      </c>
      <c r="S24">
        <f>$Y$12</f>
        <v>18417.411581811113</v>
      </c>
      <c r="T24">
        <f>$W$13</f>
        <v>12955.045990413268</v>
      </c>
    </row>
    <row r="25" spans="1:20" x14ac:dyDescent="0.55000000000000004">
      <c r="A25" s="11" t="s">
        <v>28</v>
      </c>
      <c r="B25" s="11" t="s">
        <v>22</v>
      </c>
      <c r="C25" s="11" t="s">
        <v>1</v>
      </c>
      <c r="D25" s="11" t="s">
        <v>21</v>
      </c>
      <c r="E25" s="11" t="s">
        <v>20</v>
      </c>
      <c r="F25" s="11" t="s">
        <v>16</v>
      </c>
      <c r="G25">
        <v>8062.5728721336945</v>
      </c>
      <c r="K25" s="10">
        <v>43315</v>
      </c>
      <c r="L25">
        <f>$X$5</f>
        <v>8000</v>
      </c>
      <c r="M25">
        <f>$X$6</f>
        <v>8062.5728721336945</v>
      </c>
      <c r="N25">
        <f>$X$7</f>
        <v>8159.3470656820818</v>
      </c>
      <c r="O25">
        <f>$X$8</f>
        <v>8352.8954527788537</v>
      </c>
      <c r="P25">
        <f>$X$9</f>
        <v>8739.9922269724066</v>
      </c>
      <c r="Q25">
        <f>$X$10</f>
        <v>9019.5621194455234</v>
      </c>
      <c r="R25">
        <f>$X$11</f>
        <v>9718.4868506283201</v>
      </c>
      <c r="S25">
        <f>$X$12</f>
        <v>10417.411581811113</v>
      </c>
      <c r="T25">
        <f>$V$13</f>
        <v>12955.045990413268</v>
      </c>
    </row>
    <row r="26" spans="1:20" x14ac:dyDescent="0.55000000000000004">
      <c r="A26" s="11" t="s">
        <v>28</v>
      </c>
      <c r="B26" s="11" t="s">
        <v>22</v>
      </c>
      <c r="C26" s="11" t="s">
        <v>1</v>
      </c>
      <c r="D26" s="11" t="s">
        <v>21</v>
      </c>
      <c r="E26" s="11" t="s">
        <v>20</v>
      </c>
      <c r="F26" s="11" t="s">
        <v>18</v>
      </c>
      <c r="G26">
        <v>16062.572872133696</v>
      </c>
      <c r="K26" s="10">
        <v>43315.333333333336</v>
      </c>
      <c r="L26">
        <f>$X$5</f>
        <v>8000</v>
      </c>
      <c r="M26">
        <f>$X$6</f>
        <v>8062.5728721336945</v>
      </c>
      <c r="N26">
        <f>$X$7</f>
        <v>8159.3470656820818</v>
      </c>
      <c r="O26">
        <f>$X$8</f>
        <v>8352.8954527788537</v>
      </c>
      <c r="P26">
        <f>$X$9</f>
        <v>8739.9922269724066</v>
      </c>
      <c r="Q26">
        <f>$X$10</f>
        <v>9019.5621194455234</v>
      </c>
      <c r="R26">
        <f>$X$11</f>
        <v>9718.4868506283201</v>
      </c>
      <c r="S26">
        <f>$X$12</f>
        <v>10417.411581811113</v>
      </c>
      <c r="T26">
        <f>$V$13</f>
        <v>12955.045990413268</v>
      </c>
    </row>
    <row r="27" spans="1:20" x14ac:dyDescent="0.55000000000000004">
      <c r="A27" s="11" t="s">
        <v>28</v>
      </c>
      <c r="B27" s="11" t="s">
        <v>22</v>
      </c>
      <c r="C27" s="11" t="s">
        <v>2</v>
      </c>
      <c r="D27" s="11" t="s">
        <v>14</v>
      </c>
      <c r="E27" s="11" t="s">
        <v>15</v>
      </c>
      <c r="F27" s="11" t="s">
        <v>16</v>
      </c>
      <c r="G27">
        <v>9159.3470656820828</v>
      </c>
      <c r="K27" s="10">
        <v>43315.333333333336</v>
      </c>
      <c r="L27">
        <f>$Y$5</f>
        <v>15948.698017877963</v>
      </c>
      <c r="M27">
        <f>$Y$6</f>
        <v>16062.572872133696</v>
      </c>
      <c r="N27">
        <f>$Y$7</f>
        <v>16159.347065682085</v>
      </c>
      <c r="O27">
        <f>$Y$8</f>
        <v>16352.895452778859</v>
      </c>
      <c r="P27">
        <f>$Y$9</f>
        <v>16739.992226972405</v>
      </c>
      <c r="Q27">
        <f>$Y$10</f>
        <v>17019.562119445523</v>
      </c>
      <c r="R27">
        <f>$Y$11</f>
        <v>17718.48685062832</v>
      </c>
      <c r="S27">
        <f>$Y$12</f>
        <v>18417.411581811113</v>
      </c>
      <c r="T27">
        <f>$W$13</f>
        <v>12955.045990413268</v>
      </c>
    </row>
    <row r="28" spans="1:20" x14ac:dyDescent="0.55000000000000004">
      <c r="A28" s="11" t="s">
        <v>28</v>
      </c>
      <c r="B28" s="11" t="s">
        <v>22</v>
      </c>
      <c r="C28" s="11" t="s">
        <v>2</v>
      </c>
      <c r="D28" s="11" t="s">
        <v>14</v>
      </c>
      <c r="E28" s="11" t="s">
        <v>15</v>
      </c>
      <c r="F28" s="11" t="s">
        <v>18</v>
      </c>
      <c r="G28">
        <v>9159.3470656820828</v>
      </c>
      <c r="K28" s="10">
        <v>43316</v>
      </c>
      <c r="L28">
        <f>$Y$5</f>
        <v>15948.698017877963</v>
      </c>
      <c r="M28">
        <f>$Y$6</f>
        <v>16062.572872133696</v>
      </c>
      <c r="N28">
        <f>$Y$7</f>
        <v>16159.347065682085</v>
      </c>
      <c r="O28">
        <f>$Y$8</f>
        <v>16352.895452778859</v>
      </c>
      <c r="P28">
        <f>$Y$9</f>
        <v>16739.992226972405</v>
      </c>
      <c r="Q28">
        <f>$Y$10</f>
        <v>17019.562119445523</v>
      </c>
      <c r="R28">
        <f>$Y$11</f>
        <v>17718.48685062832</v>
      </c>
      <c r="S28">
        <f>$Y$12</f>
        <v>18417.411581811113</v>
      </c>
      <c r="T28">
        <f>$W$13</f>
        <v>12955.045990413268</v>
      </c>
    </row>
    <row r="29" spans="1:20" x14ac:dyDescent="0.55000000000000004">
      <c r="A29" s="11" t="s">
        <v>28</v>
      </c>
      <c r="B29" s="11" t="s">
        <v>22</v>
      </c>
      <c r="C29" s="11" t="s">
        <v>2</v>
      </c>
      <c r="D29" s="11" t="s">
        <v>14</v>
      </c>
      <c r="E29" s="11" t="s">
        <v>19</v>
      </c>
      <c r="F29" s="11" t="s">
        <v>16</v>
      </c>
      <c r="G29" t="s">
        <v>53</v>
      </c>
      <c r="K29" s="10">
        <v>43316</v>
      </c>
      <c r="L29">
        <f>$X$5</f>
        <v>8000</v>
      </c>
      <c r="M29">
        <f>$X$6</f>
        <v>8062.5728721336945</v>
      </c>
      <c r="N29">
        <f>$X$7</f>
        <v>8159.3470656820818</v>
      </c>
      <c r="O29">
        <f>$X$8</f>
        <v>8352.8954527788537</v>
      </c>
      <c r="P29">
        <f>$X$9</f>
        <v>8739.9922269724066</v>
      </c>
      <c r="Q29">
        <f>$X$10</f>
        <v>9019.5621194455234</v>
      </c>
      <c r="R29">
        <f>$X$11</f>
        <v>9718.4868506283201</v>
      </c>
      <c r="S29">
        <f>$X$12</f>
        <v>10417.411581811113</v>
      </c>
      <c r="T29">
        <f>$V$13</f>
        <v>12955.045990413268</v>
      </c>
    </row>
    <row r="30" spans="1:20" x14ac:dyDescent="0.55000000000000004">
      <c r="A30" s="11" t="s">
        <v>28</v>
      </c>
      <c r="B30" s="11" t="s">
        <v>22</v>
      </c>
      <c r="C30" s="11" t="s">
        <v>2</v>
      </c>
      <c r="D30" s="11" t="s">
        <v>14</v>
      </c>
      <c r="E30" s="11" t="s">
        <v>19</v>
      </c>
      <c r="F30" s="11" t="s">
        <v>18</v>
      </c>
      <c r="G30" t="s">
        <v>53</v>
      </c>
      <c r="K30" s="10">
        <v>43316.333333333336</v>
      </c>
      <c r="L30">
        <f>$X$5</f>
        <v>8000</v>
      </c>
      <c r="M30">
        <f>$X$6</f>
        <v>8062.5728721336945</v>
      </c>
      <c r="N30">
        <f>$X$7</f>
        <v>8159.3470656820818</v>
      </c>
      <c r="O30">
        <f>$X$8</f>
        <v>8352.8954527788537</v>
      </c>
      <c r="P30">
        <f>$X$9</f>
        <v>8739.9922269724066</v>
      </c>
      <c r="Q30">
        <f>$X$10</f>
        <v>9019.5621194455234</v>
      </c>
      <c r="R30">
        <f>$X$11</f>
        <v>9718.4868506283201</v>
      </c>
      <c r="S30">
        <f>$X$12</f>
        <v>10417.411581811113</v>
      </c>
      <c r="T30">
        <f>$V$13</f>
        <v>12955.045990413268</v>
      </c>
    </row>
    <row r="31" spans="1:20" x14ac:dyDescent="0.55000000000000004">
      <c r="A31" s="11" t="s">
        <v>28</v>
      </c>
      <c r="B31" s="11" t="s">
        <v>22</v>
      </c>
      <c r="C31" s="11" t="s">
        <v>2</v>
      </c>
      <c r="D31" s="11" t="s">
        <v>14</v>
      </c>
      <c r="E31" s="11" t="s">
        <v>20</v>
      </c>
      <c r="F31" s="11" t="s">
        <v>16</v>
      </c>
      <c r="G31" t="s">
        <v>53</v>
      </c>
      <c r="K31" s="10">
        <v>43316.333333333336</v>
      </c>
      <c r="L31">
        <f>$Y$5</f>
        <v>15948.698017877963</v>
      </c>
      <c r="M31">
        <f>$Y$6</f>
        <v>16062.572872133696</v>
      </c>
      <c r="N31">
        <f>$Y$7</f>
        <v>16159.347065682085</v>
      </c>
      <c r="O31">
        <f>$Y$8</f>
        <v>16352.895452778859</v>
      </c>
      <c r="P31">
        <f>$Y$9</f>
        <v>16739.992226972405</v>
      </c>
      <c r="Q31">
        <f>$Y$10</f>
        <v>17019.562119445523</v>
      </c>
      <c r="R31">
        <f>$Y$11</f>
        <v>17718.48685062832</v>
      </c>
      <c r="S31">
        <f>$Y$12</f>
        <v>18417.411581811113</v>
      </c>
      <c r="T31">
        <f>$W$13</f>
        <v>12955.045990413268</v>
      </c>
    </row>
    <row r="32" spans="1:20" x14ac:dyDescent="0.55000000000000004">
      <c r="A32" s="11" t="s">
        <v>28</v>
      </c>
      <c r="B32" s="11" t="s">
        <v>22</v>
      </c>
      <c r="C32" s="11" t="s">
        <v>2</v>
      </c>
      <c r="D32" s="11" t="s">
        <v>14</v>
      </c>
      <c r="E32" s="11" t="s">
        <v>20</v>
      </c>
      <c r="F32" s="11" t="s">
        <v>18</v>
      </c>
      <c r="G32" t="s">
        <v>53</v>
      </c>
      <c r="K32" s="10">
        <v>43317</v>
      </c>
      <c r="L32">
        <f>$Y$5</f>
        <v>15948.698017877963</v>
      </c>
      <c r="M32">
        <f>$Y$6</f>
        <v>16062.572872133696</v>
      </c>
      <c r="N32">
        <f>$Y$7</f>
        <v>16159.347065682085</v>
      </c>
      <c r="O32">
        <f>$Y$8</f>
        <v>16352.895452778859</v>
      </c>
      <c r="P32">
        <f>$Y$9</f>
        <v>16739.992226972405</v>
      </c>
      <c r="Q32">
        <f>$Y$10</f>
        <v>17019.562119445523</v>
      </c>
      <c r="R32">
        <f>$Y$11</f>
        <v>17718.48685062832</v>
      </c>
      <c r="S32">
        <f>$Y$12</f>
        <v>18417.411581811113</v>
      </c>
      <c r="T32">
        <f>$W$13</f>
        <v>12955.045990413268</v>
      </c>
    </row>
    <row r="33" spans="1:20" x14ac:dyDescent="0.55000000000000004">
      <c r="A33" s="11" t="s">
        <v>28</v>
      </c>
      <c r="B33" s="11" t="s">
        <v>22</v>
      </c>
      <c r="C33" s="11" t="s">
        <v>2</v>
      </c>
      <c r="D33" s="11" t="s">
        <v>21</v>
      </c>
      <c r="E33" s="11" t="s">
        <v>15</v>
      </c>
      <c r="F33" s="11" t="s">
        <v>16</v>
      </c>
      <c r="G33">
        <v>8159.3470656820818</v>
      </c>
      <c r="K33" s="10">
        <v>43317</v>
      </c>
      <c r="L33">
        <f>$X$5</f>
        <v>8000</v>
      </c>
      <c r="M33">
        <f>$X$6</f>
        <v>8062.5728721336945</v>
      </c>
      <c r="N33">
        <f>$X$7</f>
        <v>8159.3470656820818</v>
      </c>
      <c r="O33">
        <f>$X$8</f>
        <v>8352.8954527788537</v>
      </c>
      <c r="P33">
        <f>$X$9</f>
        <v>8739.9922269724066</v>
      </c>
      <c r="Q33">
        <f>$X$10</f>
        <v>9019.5621194455234</v>
      </c>
      <c r="R33">
        <f>$X$11</f>
        <v>9718.4868506283201</v>
      </c>
      <c r="S33">
        <f>$X$12</f>
        <v>10417.411581811113</v>
      </c>
      <c r="T33">
        <f>$V$13</f>
        <v>12955.045990413268</v>
      </c>
    </row>
    <row r="34" spans="1:20" x14ac:dyDescent="0.55000000000000004">
      <c r="A34" s="11" t="s">
        <v>28</v>
      </c>
      <c r="B34" s="11" t="s">
        <v>22</v>
      </c>
      <c r="C34" s="11" t="s">
        <v>2</v>
      </c>
      <c r="D34" s="11" t="s">
        <v>21</v>
      </c>
      <c r="E34" s="11" t="s">
        <v>15</v>
      </c>
      <c r="F34" s="11" t="s">
        <v>18</v>
      </c>
      <c r="G34">
        <v>14159.347065682085</v>
      </c>
      <c r="K34" s="10">
        <v>43317.333333333336</v>
      </c>
      <c r="L34">
        <f>$X$5</f>
        <v>8000</v>
      </c>
      <c r="M34">
        <f>$X$6</f>
        <v>8062.5728721336945</v>
      </c>
      <c r="N34">
        <f>$X$7</f>
        <v>8159.3470656820818</v>
      </c>
      <c r="O34">
        <f>$X$8</f>
        <v>8352.8954527788537</v>
      </c>
      <c r="P34">
        <f>$X$9</f>
        <v>8739.9922269724066</v>
      </c>
      <c r="Q34">
        <f>$X$10</f>
        <v>9019.5621194455234</v>
      </c>
      <c r="R34">
        <f>$X$11</f>
        <v>9718.4868506283201</v>
      </c>
      <c r="S34">
        <f>$X$12</f>
        <v>10417.411581811113</v>
      </c>
      <c r="T34">
        <f>$V$13</f>
        <v>12955.045990413268</v>
      </c>
    </row>
    <row r="35" spans="1:20" x14ac:dyDescent="0.55000000000000004">
      <c r="A35" s="11" t="s">
        <v>28</v>
      </c>
      <c r="B35" s="11" t="s">
        <v>22</v>
      </c>
      <c r="C35" s="11" t="s">
        <v>2</v>
      </c>
      <c r="D35" s="11" t="s">
        <v>21</v>
      </c>
      <c r="E35" s="11" t="s">
        <v>19</v>
      </c>
      <c r="F35" s="11" t="s">
        <v>16</v>
      </c>
      <c r="G35">
        <v>8159.3470656820818</v>
      </c>
      <c r="K35" s="10">
        <v>43317.333333333336</v>
      </c>
      <c r="L35">
        <f>$Y$5</f>
        <v>15948.698017877963</v>
      </c>
      <c r="M35">
        <f>$Y$6</f>
        <v>16062.572872133696</v>
      </c>
      <c r="N35">
        <f>$Y$7</f>
        <v>16159.347065682085</v>
      </c>
      <c r="O35">
        <f>$Y$8</f>
        <v>16352.895452778859</v>
      </c>
      <c r="P35">
        <f>$Y$9</f>
        <v>16739.992226972405</v>
      </c>
      <c r="Q35">
        <f>$Y$10</f>
        <v>17019.562119445523</v>
      </c>
      <c r="R35">
        <f>$Y$11</f>
        <v>17718.48685062832</v>
      </c>
      <c r="S35">
        <f>$Y$12</f>
        <v>18417.411581811113</v>
      </c>
      <c r="T35">
        <f>$W$13</f>
        <v>12955.045990413268</v>
      </c>
    </row>
    <row r="36" spans="1:20" x14ac:dyDescent="0.55000000000000004">
      <c r="A36" s="11" t="s">
        <v>28</v>
      </c>
      <c r="B36" s="11" t="s">
        <v>22</v>
      </c>
      <c r="C36" s="11" t="s">
        <v>2</v>
      </c>
      <c r="D36" s="11" t="s">
        <v>21</v>
      </c>
      <c r="E36" s="11" t="s">
        <v>19</v>
      </c>
      <c r="F36" s="11" t="s">
        <v>18</v>
      </c>
      <c r="G36">
        <v>14159.347065682085</v>
      </c>
      <c r="K36" s="10">
        <v>43318</v>
      </c>
      <c r="L36">
        <f>$Y$5</f>
        <v>15948.698017877963</v>
      </c>
      <c r="M36">
        <f>$Y$6</f>
        <v>16062.572872133696</v>
      </c>
      <c r="N36">
        <f>$Y$7</f>
        <v>16159.347065682085</v>
      </c>
      <c r="O36">
        <f>$Y$8</f>
        <v>16352.895452778859</v>
      </c>
      <c r="P36">
        <f>$Y$9</f>
        <v>16739.992226972405</v>
      </c>
      <c r="Q36">
        <f>$Y$10</f>
        <v>17019.562119445523</v>
      </c>
      <c r="R36">
        <f>$Y$11</f>
        <v>17718.48685062832</v>
      </c>
      <c r="S36">
        <f>$Y$12</f>
        <v>18417.411581811113</v>
      </c>
      <c r="T36">
        <f>$W$13</f>
        <v>12955.045990413268</v>
      </c>
    </row>
    <row r="37" spans="1:20" x14ac:dyDescent="0.55000000000000004">
      <c r="A37" s="11" t="s">
        <v>28</v>
      </c>
      <c r="B37" s="11" t="s">
        <v>22</v>
      </c>
      <c r="C37" s="11" t="s">
        <v>2</v>
      </c>
      <c r="D37" s="11" t="s">
        <v>21</v>
      </c>
      <c r="E37" s="11" t="s">
        <v>20</v>
      </c>
      <c r="F37" s="11" t="s">
        <v>16</v>
      </c>
      <c r="G37">
        <v>8159.3470656820818</v>
      </c>
      <c r="K37" s="10">
        <v>43318</v>
      </c>
      <c r="L37">
        <f>$T$5</f>
        <v>8000</v>
      </c>
      <c r="M37">
        <f>$T$6</f>
        <v>8062.5728721336945</v>
      </c>
      <c r="N37">
        <f>$T$7</f>
        <v>8159.3470656820818</v>
      </c>
      <c r="O37">
        <f>$T$8</f>
        <v>8352.8954527788537</v>
      </c>
      <c r="P37">
        <f>$R$9</f>
        <v>9739.9922269724029</v>
      </c>
      <c r="Q37">
        <f>$R$10</f>
        <v>10019.562119445523</v>
      </c>
      <c r="R37">
        <f>$R$11</f>
        <v>10718.48685062832</v>
      </c>
      <c r="S37">
        <f>$R$12</f>
        <v>11417.411581811111</v>
      </c>
      <c r="T37">
        <f>$R$13</f>
        <v>12955.045990413264</v>
      </c>
    </row>
    <row r="38" spans="1:20" x14ac:dyDescent="0.55000000000000004">
      <c r="A38" s="11" t="s">
        <v>28</v>
      </c>
      <c r="B38" s="11" t="s">
        <v>22</v>
      </c>
      <c r="C38" s="11" t="s">
        <v>2</v>
      </c>
      <c r="D38" s="11" t="s">
        <v>21</v>
      </c>
      <c r="E38" s="11" t="s">
        <v>20</v>
      </c>
      <c r="F38" s="11" t="s">
        <v>18</v>
      </c>
      <c r="G38">
        <v>16159.347065682085</v>
      </c>
      <c r="K38" s="10">
        <v>43318.333333333336</v>
      </c>
      <c r="L38">
        <f>$T$5</f>
        <v>8000</v>
      </c>
      <c r="M38">
        <f>$T$6</f>
        <v>8062.5728721336945</v>
      </c>
      <c r="N38">
        <f>$T$7</f>
        <v>8159.3470656820818</v>
      </c>
      <c r="O38">
        <f>$T$8</f>
        <v>8352.8954527788537</v>
      </c>
      <c r="P38">
        <f>$R$9</f>
        <v>9739.9922269724029</v>
      </c>
      <c r="Q38">
        <f>$R$10</f>
        <v>10019.562119445523</v>
      </c>
      <c r="R38">
        <f>$R$11</f>
        <v>10718.48685062832</v>
      </c>
      <c r="S38">
        <f>$R$12</f>
        <v>11417.411581811111</v>
      </c>
      <c r="T38">
        <f>$R$13</f>
        <v>12955.045990413264</v>
      </c>
    </row>
    <row r="39" spans="1:20" x14ac:dyDescent="0.55000000000000004">
      <c r="A39" s="11" t="s">
        <v>28</v>
      </c>
      <c r="B39" s="11" t="s">
        <v>22</v>
      </c>
      <c r="C39" s="11" t="s">
        <v>3</v>
      </c>
      <c r="D39" s="11" t="s">
        <v>14</v>
      </c>
      <c r="E39" s="11" t="s">
        <v>15</v>
      </c>
      <c r="F39" s="11" t="s">
        <v>16</v>
      </c>
      <c r="G39">
        <v>9352.8954527788537</v>
      </c>
      <c r="K39" s="10">
        <v>43318.333333333336</v>
      </c>
      <c r="L39">
        <f>$U$5</f>
        <v>13948.698017877963</v>
      </c>
      <c r="M39">
        <f>$U$6</f>
        <v>14062.572872133696</v>
      </c>
      <c r="N39">
        <f>$U$7</f>
        <v>14159.347065682085</v>
      </c>
      <c r="O39">
        <f>$U$8</f>
        <v>14352.895452778859</v>
      </c>
      <c r="P39">
        <f>$S$9</f>
        <v>9739.9922269724029</v>
      </c>
      <c r="Q39">
        <f>$S$10</f>
        <v>10019.562119445523</v>
      </c>
      <c r="R39">
        <f>$S$11</f>
        <v>10718.48685062832</v>
      </c>
      <c r="S39">
        <f>$S$12</f>
        <v>11417.411581811111</v>
      </c>
      <c r="T39">
        <f>$S$13</f>
        <v>12955.045990413264</v>
      </c>
    </row>
    <row r="40" spans="1:20" x14ac:dyDescent="0.55000000000000004">
      <c r="A40" s="11" t="s">
        <v>28</v>
      </c>
      <c r="B40" s="11" t="s">
        <v>22</v>
      </c>
      <c r="C40" s="11" t="s">
        <v>3</v>
      </c>
      <c r="D40" s="11" t="s">
        <v>14</v>
      </c>
      <c r="E40" s="11" t="s">
        <v>15</v>
      </c>
      <c r="F40" s="11" t="s">
        <v>18</v>
      </c>
      <c r="G40">
        <v>9352.8954527788537</v>
      </c>
      <c r="K40" s="10">
        <v>43319</v>
      </c>
      <c r="L40">
        <f>$U$5</f>
        <v>13948.698017877963</v>
      </c>
      <c r="M40">
        <f>$U$6</f>
        <v>14062.572872133696</v>
      </c>
      <c r="N40">
        <f>$U$7</f>
        <v>14159.347065682085</v>
      </c>
      <c r="O40">
        <f>$U$8</f>
        <v>14352.895452778859</v>
      </c>
      <c r="P40">
        <f>$S$9</f>
        <v>9739.9922269724029</v>
      </c>
      <c r="Q40">
        <f>$S$10</f>
        <v>10019.562119445523</v>
      </c>
      <c r="R40">
        <f>$S$11</f>
        <v>10718.48685062832</v>
      </c>
      <c r="S40">
        <f>$S$12</f>
        <v>11417.411581811111</v>
      </c>
      <c r="T40">
        <f>$S$13</f>
        <v>12955.045990413264</v>
      </c>
    </row>
    <row r="41" spans="1:20" x14ac:dyDescent="0.55000000000000004">
      <c r="A41" s="11" t="s">
        <v>28</v>
      </c>
      <c r="B41" s="11" t="s">
        <v>22</v>
      </c>
      <c r="C41" s="11" t="s">
        <v>3</v>
      </c>
      <c r="D41" s="11" t="s">
        <v>14</v>
      </c>
      <c r="E41" s="11" t="s">
        <v>19</v>
      </c>
      <c r="F41" s="11" t="s">
        <v>16</v>
      </c>
      <c r="G41" t="s">
        <v>53</v>
      </c>
      <c r="K41" s="10">
        <v>43319</v>
      </c>
      <c r="L41">
        <f>$P$5</f>
        <v>8000</v>
      </c>
      <c r="M41">
        <f>$P$6</f>
        <v>8062.5728721336945</v>
      </c>
      <c r="N41">
        <f>$N$7</f>
        <v>9159.3470656820828</v>
      </c>
      <c r="O41">
        <f>$N$8</f>
        <v>9352.8954527788537</v>
      </c>
      <c r="P41">
        <f>$N$9</f>
        <v>9739.9922269724029</v>
      </c>
      <c r="Q41">
        <f>$N$10</f>
        <v>10019.562119445523</v>
      </c>
      <c r="R41">
        <f>$N$11</f>
        <v>10718.48685062832</v>
      </c>
      <c r="S41">
        <f>$N$12</f>
        <v>11417.411581811113</v>
      </c>
      <c r="T41">
        <f t="shared" ref="T41:T70" si="0">$N$13</f>
        <v>12955.045990413264</v>
      </c>
    </row>
    <row r="42" spans="1:20" x14ac:dyDescent="0.55000000000000004">
      <c r="A42" s="11" t="s">
        <v>28</v>
      </c>
      <c r="B42" s="11" t="s">
        <v>22</v>
      </c>
      <c r="C42" s="11" t="s">
        <v>3</v>
      </c>
      <c r="D42" s="11" t="s">
        <v>14</v>
      </c>
      <c r="E42" s="11" t="s">
        <v>19</v>
      </c>
      <c r="F42" s="11" t="s">
        <v>18</v>
      </c>
      <c r="G42" t="s">
        <v>53</v>
      </c>
      <c r="K42" s="10">
        <v>43319.333333333336</v>
      </c>
      <c r="L42">
        <f>$P$5</f>
        <v>8000</v>
      </c>
      <c r="M42">
        <f>$P$6</f>
        <v>8062.5728721336945</v>
      </c>
      <c r="N42">
        <f>$N$7</f>
        <v>9159.3470656820828</v>
      </c>
      <c r="O42">
        <f>$N$8</f>
        <v>9352.8954527788537</v>
      </c>
      <c r="P42">
        <f>$N$9</f>
        <v>9739.9922269724029</v>
      </c>
      <c r="Q42">
        <f>$N$10</f>
        <v>10019.562119445523</v>
      </c>
      <c r="R42">
        <f>$N$11</f>
        <v>10718.48685062832</v>
      </c>
      <c r="S42">
        <f>$N$12</f>
        <v>11417.411581811113</v>
      </c>
      <c r="T42">
        <f t="shared" si="0"/>
        <v>12955.045990413264</v>
      </c>
    </row>
    <row r="43" spans="1:20" x14ac:dyDescent="0.55000000000000004">
      <c r="A43" s="11" t="s">
        <v>28</v>
      </c>
      <c r="B43" s="11" t="s">
        <v>22</v>
      </c>
      <c r="C43" s="11" t="s">
        <v>3</v>
      </c>
      <c r="D43" s="11" t="s">
        <v>14</v>
      </c>
      <c r="E43" s="11" t="s">
        <v>20</v>
      </c>
      <c r="F43" s="11" t="s">
        <v>16</v>
      </c>
      <c r="G43" t="s">
        <v>53</v>
      </c>
      <c r="K43" s="10">
        <v>43319.333333333336</v>
      </c>
      <c r="L43">
        <f>$Q$5</f>
        <v>13948.698017877963</v>
      </c>
      <c r="M43">
        <f>$Q$6</f>
        <v>14062.572872133696</v>
      </c>
      <c r="N43">
        <f>$O$7</f>
        <v>9159.3470656820828</v>
      </c>
      <c r="O43">
        <f>$O$8</f>
        <v>9352.8954527788537</v>
      </c>
      <c r="P43">
        <f>$N$9</f>
        <v>9739.9922269724029</v>
      </c>
      <c r="Q43">
        <f>$O$10</f>
        <v>10019.562119445525</v>
      </c>
      <c r="R43">
        <f>$O$11</f>
        <v>10718.48685062832</v>
      </c>
      <c r="S43">
        <f>$O$12</f>
        <v>11417.411581811115</v>
      </c>
      <c r="T43">
        <f>$O$13</f>
        <v>12955.045990413264</v>
      </c>
    </row>
    <row r="44" spans="1:20" x14ac:dyDescent="0.55000000000000004">
      <c r="A44" s="11" t="s">
        <v>28</v>
      </c>
      <c r="B44" s="11" t="s">
        <v>22</v>
      </c>
      <c r="C44" s="11" t="s">
        <v>3</v>
      </c>
      <c r="D44" s="11" t="s">
        <v>14</v>
      </c>
      <c r="E44" s="11" t="s">
        <v>20</v>
      </c>
      <c r="F44" s="11" t="s">
        <v>18</v>
      </c>
      <c r="G44" t="s">
        <v>53</v>
      </c>
      <c r="K44" s="10">
        <v>43320</v>
      </c>
      <c r="L44">
        <f>$Q$5</f>
        <v>13948.698017877963</v>
      </c>
      <c r="M44">
        <f>$Q$6</f>
        <v>14062.572872133696</v>
      </c>
      <c r="N44">
        <f>$O$7</f>
        <v>9159.3470656820828</v>
      </c>
      <c r="O44">
        <f>$O$8</f>
        <v>9352.8954527788537</v>
      </c>
      <c r="P44">
        <f>$N$9</f>
        <v>9739.9922269724029</v>
      </c>
      <c r="Q44">
        <f>$O$10</f>
        <v>10019.562119445525</v>
      </c>
      <c r="R44">
        <f>$O$11</f>
        <v>10718.48685062832</v>
      </c>
      <c r="S44">
        <f>$O$12</f>
        <v>11417.411581811115</v>
      </c>
      <c r="T44">
        <f>$O$13</f>
        <v>12955.045990413264</v>
      </c>
    </row>
    <row r="45" spans="1:20" x14ac:dyDescent="0.55000000000000004">
      <c r="A45" s="11" t="s">
        <v>28</v>
      </c>
      <c r="B45" s="11" t="s">
        <v>22</v>
      </c>
      <c r="C45" s="11" t="s">
        <v>3</v>
      </c>
      <c r="D45" s="11" t="s">
        <v>21</v>
      </c>
      <c r="E45" s="11" t="s">
        <v>15</v>
      </c>
      <c r="F45" s="11" t="s">
        <v>16</v>
      </c>
      <c r="G45" t="s">
        <v>53</v>
      </c>
      <c r="K45" s="10">
        <v>43320</v>
      </c>
      <c r="L45">
        <f>$X$5</f>
        <v>8000</v>
      </c>
      <c r="M45">
        <f>$X$6</f>
        <v>8062.5728721336945</v>
      </c>
      <c r="N45">
        <f>$X$7</f>
        <v>8159.3470656820818</v>
      </c>
      <c r="O45">
        <f>$X$8</f>
        <v>8352.8954527788537</v>
      </c>
      <c r="P45">
        <f>$X$9</f>
        <v>8739.9922269724066</v>
      </c>
      <c r="Q45">
        <f>$X$10</f>
        <v>9019.5621194455234</v>
      </c>
      <c r="R45">
        <f>$X$11</f>
        <v>9718.4868506283201</v>
      </c>
      <c r="S45">
        <f>$X$12</f>
        <v>10417.411581811113</v>
      </c>
      <c r="T45">
        <f>$V$13</f>
        <v>12955.045990413268</v>
      </c>
    </row>
    <row r="46" spans="1:20" x14ac:dyDescent="0.55000000000000004">
      <c r="A46" s="11" t="s">
        <v>28</v>
      </c>
      <c r="B46" s="11" t="s">
        <v>22</v>
      </c>
      <c r="C46" s="11" t="s">
        <v>3</v>
      </c>
      <c r="D46" s="11" t="s">
        <v>21</v>
      </c>
      <c r="E46" s="11" t="s">
        <v>15</v>
      </c>
      <c r="F46" s="11" t="s">
        <v>18</v>
      </c>
      <c r="G46" t="s">
        <v>53</v>
      </c>
      <c r="K46" s="10">
        <v>43320.333333333336</v>
      </c>
      <c r="L46">
        <f>$X$5</f>
        <v>8000</v>
      </c>
      <c r="M46">
        <f>$X$6</f>
        <v>8062.5728721336945</v>
      </c>
      <c r="N46">
        <f>$X$7</f>
        <v>8159.3470656820818</v>
      </c>
      <c r="O46">
        <f>$X$8</f>
        <v>8352.8954527788537</v>
      </c>
      <c r="P46">
        <f>$X$9</f>
        <v>8739.9922269724066</v>
      </c>
      <c r="Q46">
        <f>$X$10</f>
        <v>9019.5621194455234</v>
      </c>
      <c r="R46">
        <f>$X$11</f>
        <v>9718.4868506283201</v>
      </c>
      <c r="S46">
        <f>$X$12</f>
        <v>10417.411581811113</v>
      </c>
      <c r="T46">
        <f>$V$13</f>
        <v>12955.045990413268</v>
      </c>
    </row>
    <row r="47" spans="1:20" x14ac:dyDescent="0.55000000000000004">
      <c r="A47" s="11" t="s">
        <v>28</v>
      </c>
      <c r="B47" s="11" t="s">
        <v>22</v>
      </c>
      <c r="C47" s="11" t="s">
        <v>3</v>
      </c>
      <c r="D47" s="11" t="s">
        <v>21</v>
      </c>
      <c r="E47" s="11" t="s">
        <v>19</v>
      </c>
      <c r="F47" s="11" t="s">
        <v>16</v>
      </c>
      <c r="G47">
        <v>8352.8954527788537</v>
      </c>
      <c r="K47" s="10">
        <v>43320.333333333336</v>
      </c>
      <c r="L47">
        <f>$Y$5</f>
        <v>15948.698017877963</v>
      </c>
      <c r="M47">
        <f>$Y$6</f>
        <v>16062.572872133696</v>
      </c>
      <c r="N47">
        <f>$Y$7</f>
        <v>16159.347065682085</v>
      </c>
      <c r="O47">
        <f>$Y$8</f>
        <v>16352.895452778859</v>
      </c>
      <c r="P47">
        <f>$Y$9</f>
        <v>16739.992226972405</v>
      </c>
      <c r="Q47">
        <f>$Y$10</f>
        <v>17019.562119445523</v>
      </c>
      <c r="R47">
        <f>$Y$11</f>
        <v>17718.48685062832</v>
      </c>
      <c r="S47">
        <f>$Y$12</f>
        <v>18417.411581811113</v>
      </c>
      <c r="T47">
        <f>$W$13</f>
        <v>12955.045990413268</v>
      </c>
    </row>
    <row r="48" spans="1:20" x14ac:dyDescent="0.55000000000000004">
      <c r="A48" s="11" t="s">
        <v>28</v>
      </c>
      <c r="B48" s="11" t="s">
        <v>22</v>
      </c>
      <c r="C48" s="11" t="s">
        <v>3</v>
      </c>
      <c r="D48" s="11" t="s">
        <v>21</v>
      </c>
      <c r="E48" s="11" t="s">
        <v>19</v>
      </c>
      <c r="F48" s="11" t="s">
        <v>18</v>
      </c>
      <c r="G48">
        <v>14352.895452778859</v>
      </c>
      <c r="K48" s="10">
        <v>43321</v>
      </c>
      <c r="L48">
        <f>$Y$5</f>
        <v>15948.698017877963</v>
      </c>
      <c r="M48">
        <f>$Y$6</f>
        <v>16062.572872133696</v>
      </c>
      <c r="N48">
        <f>$Y$7</f>
        <v>16159.347065682085</v>
      </c>
      <c r="O48">
        <f>$Y$8</f>
        <v>16352.895452778859</v>
      </c>
      <c r="P48">
        <f>$Y$9</f>
        <v>16739.992226972405</v>
      </c>
      <c r="Q48">
        <f>$Y$10</f>
        <v>17019.562119445523</v>
      </c>
      <c r="R48">
        <f>$Y$11</f>
        <v>17718.48685062832</v>
      </c>
      <c r="S48">
        <f>$Y$12</f>
        <v>18417.411581811113</v>
      </c>
      <c r="T48">
        <f>$W$13</f>
        <v>12955.045990413268</v>
      </c>
    </row>
    <row r="49" spans="1:20" x14ac:dyDescent="0.55000000000000004">
      <c r="A49" s="11" t="s">
        <v>28</v>
      </c>
      <c r="B49" s="11" t="s">
        <v>22</v>
      </c>
      <c r="C49" s="11" t="s">
        <v>3</v>
      </c>
      <c r="D49" s="11" t="s">
        <v>21</v>
      </c>
      <c r="E49" s="11" t="s">
        <v>20</v>
      </c>
      <c r="F49" s="11" t="s">
        <v>16</v>
      </c>
      <c r="G49">
        <v>8352.8954527788537</v>
      </c>
      <c r="K49" s="10">
        <v>43321</v>
      </c>
      <c r="L49">
        <f>$X$5</f>
        <v>8000</v>
      </c>
      <c r="M49">
        <f>$X$6</f>
        <v>8062.5728721336945</v>
      </c>
      <c r="N49">
        <f>$X$7</f>
        <v>8159.3470656820818</v>
      </c>
      <c r="O49">
        <f>$X$8</f>
        <v>8352.8954527788537</v>
      </c>
      <c r="P49">
        <f>$X$9</f>
        <v>8739.9922269724066</v>
      </c>
      <c r="Q49">
        <f>$X$10</f>
        <v>9019.5621194455234</v>
      </c>
      <c r="R49">
        <f>$X$11</f>
        <v>9718.4868506283201</v>
      </c>
      <c r="S49">
        <f>$X$12</f>
        <v>10417.411581811113</v>
      </c>
      <c r="T49">
        <f>$V$13</f>
        <v>12955.045990413268</v>
      </c>
    </row>
    <row r="50" spans="1:20" x14ac:dyDescent="0.55000000000000004">
      <c r="A50" s="11" t="s">
        <v>28</v>
      </c>
      <c r="B50" s="11" t="s">
        <v>22</v>
      </c>
      <c r="C50" s="11" t="s">
        <v>3</v>
      </c>
      <c r="D50" s="11" t="s">
        <v>21</v>
      </c>
      <c r="E50" s="11" t="s">
        <v>20</v>
      </c>
      <c r="F50" s="11" t="s">
        <v>18</v>
      </c>
      <c r="G50">
        <v>16352.895452778859</v>
      </c>
      <c r="K50" s="10">
        <v>43321.333333333336</v>
      </c>
      <c r="L50">
        <f>$X$5</f>
        <v>8000</v>
      </c>
      <c r="M50">
        <f>$X$6</f>
        <v>8062.5728721336945</v>
      </c>
      <c r="N50">
        <f>$X$7</f>
        <v>8159.3470656820818</v>
      </c>
      <c r="O50">
        <f>$X$8</f>
        <v>8352.8954527788537</v>
      </c>
      <c r="P50">
        <f>$X$9</f>
        <v>8739.9922269724066</v>
      </c>
      <c r="Q50">
        <f>$X$10</f>
        <v>9019.5621194455234</v>
      </c>
      <c r="R50">
        <f>$X$11</f>
        <v>9718.4868506283201</v>
      </c>
      <c r="S50">
        <f>$X$12</f>
        <v>10417.411581811113</v>
      </c>
      <c r="T50">
        <f>$V$13</f>
        <v>12955.045990413268</v>
      </c>
    </row>
    <row r="51" spans="1:20" x14ac:dyDescent="0.55000000000000004">
      <c r="A51" s="11" t="s">
        <v>28</v>
      </c>
      <c r="B51" s="11" t="s">
        <v>22</v>
      </c>
      <c r="C51" s="11" t="s">
        <v>4</v>
      </c>
      <c r="D51" s="11" t="s">
        <v>14</v>
      </c>
      <c r="E51" s="11" t="s">
        <v>15</v>
      </c>
      <c r="F51" s="11" t="s">
        <v>16</v>
      </c>
      <c r="G51">
        <v>9546.4438398756338</v>
      </c>
      <c r="K51" s="10">
        <v>43321.333333333336</v>
      </c>
      <c r="L51">
        <f>$Y$5</f>
        <v>15948.698017877963</v>
      </c>
      <c r="M51">
        <f>$Y$6</f>
        <v>16062.572872133696</v>
      </c>
      <c r="N51">
        <f>$Y$7</f>
        <v>16159.347065682085</v>
      </c>
      <c r="O51">
        <f>$Y$8</f>
        <v>16352.895452778859</v>
      </c>
      <c r="P51">
        <f>$Y$9</f>
        <v>16739.992226972405</v>
      </c>
      <c r="Q51">
        <f>$Y$10</f>
        <v>17019.562119445523</v>
      </c>
      <c r="R51">
        <f>$Y$11</f>
        <v>17718.48685062832</v>
      </c>
      <c r="S51">
        <f>$Y$12</f>
        <v>18417.411581811113</v>
      </c>
      <c r="T51">
        <f>$W$13</f>
        <v>12955.045990413268</v>
      </c>
    </row>
    <row r="52" spans="1:20" x14ac:dyDescent="0.55000000000000004">
      <c r="A52" s="11" t="s">
        <v>28</v>
      </c>
      <c r="B52" s="11" t="s">
        <v>22</v>
      </c>
      <c r="C52" s="11" t="s">
        <v>4</v>
      </c>
      <c r="D52" s="11" t="s">
        <v>14</v>
      </c>
      <c r="E52" s="11" t="s">
        <v>15</v>
      </c>
      <c r="F52" s="11" t="s">
        <v>18</v>
      </c>
      <c r="G52">
        <v>9546.4438398756338</v>
      </c>
      <c r="K52" s="10">
        <v>43322</v>
      </c>
      <c r="L52">
        <f>$Y$5</f>
        <v>15948.698017877963</v>
      </c>
      <c r="M52">
        <f>$Y$6</f>
        <v>16062.572872133696</v>
      </c>
      <c r="N52">
        <f>$Y$7</f>
        <v>16159.347065682085</v>
      </c>
      <c r="O52">
        <f>$Y$8</f>
        <v>16352.895452778859</v>
      </c>
      <c r="P52">
        <f>$Y$9</f>
        <v>16739.992226972405</v>
      </c>
      <c r="Q52">
        <f>$Y$10</f>
        <v>17019.562119445523</v>
      </c>
      <c r="R52">
        <f>$Y$11</f>
        <v>17718.48685062832</v>
      </c>
      <c r="S52">
        <f>$Y$12</f>
        <v>18417.411581811113</v>
      </c>
      <c r="T52">
        <f>$W$13</f>
        <v>12955.045990413268</v>
      </c>
    </row>
    <row r="53" spans="1:20" x14ac:dyDescent="0.55000000000000004">
      <c r="A53" s="11" t="s">
        <v>28</v>
      </c>
      <c r="B53" s="11" t="s">
        <v>22</v>
      </c>
      <c r="C53" s="11" t="s">
        <v>4</v>
      </c>
      <c r="D53" s="11" t="s">
        <v>14</v>
      </c>
      <c r="E53" s="11" t="s">
        <v>19</v>
      </c>
      <c r="F53" s="11" t="s">
        <v>16</v>
      </c>
      <c r="G53">
        <v>9546.4438398756338</v>
      </c>
      <c r="K53" s="10">
        <v>43322</v>
      </c>
      <c r="L53">
        <f>$X$5</f>
        <v>8000</v>
      </c>
      <c r="M53">
        <f>$X$6</f>
        <v>8062.5728721336945</v>
      </c>
      <c r="N53">
        <f>$X$7</f>
        <v>8159.3470656820818</v>
      </c>
      <c r="O53">
        <f>$X$8</f>
        <v>8352.8954527788537</v>
      </c>
      <c r="P53">
        <f>$X$9</f>
        <v>8739.9922269724066</v>
      </c>
      <c r="Q53">
        <f>$X$10</f>
        <v>9019.5621194455234</v>
      </c>
      <c r="R53">
        <f>$X$11</f>
        <v>9718.4868506283201</v>
      </c>
      <c r="S53">
        <f>$X$12</f>
        <v>10417.411581811113</v>
      </c>
      <c r="T53">
        <f>$V$13</f>
        <v>12955.045990413268</v>
      </c>
    </row>
    <row r="54" spans="1:20" x14ac:dyDescent="0.55000000000000004">
      <c r="A54" s="11" t="s">
        <v>28</v>
      </c>
      <c r="B54" s="11" t="s">
        <v>22</v>
      </c>
      <c r="C54" s="11" t="s">
        <v>4</v>
      </c>
      <c r="D54" s="11" t="s">
        <v>14</v>
      </c>
      <c r="E54" s="11" t="s">
        <v>19</v>
      </c>
      <c r="F54" s="11" t="s">
        <v>18</v>
      </c>
      <c r="G54">
        <v>9546.4438398756338</v>
      </c>
      <c r="K54" s="10">
        <v>43322.333333333336</v>
      </c>
      <c r="L54">
        <f>$X$5</f>
        <v>8000</v>
      </c>
      <c r="M54">
        <f>$X$6</f>
        <v>8062.5728721336945</v>
      </c>
      <c r="N54">
        <f>$X$7</f>
        <v>8159.3470656820818</v>
      </c>
      <c r="O54">
        <f>$X$8</f>
        <v>8352.8954527788537</v>
      </c>
      <c r="P54">
        <f>$X$9</f>
        <v>8739.9922269724066</v>
      </c>
      <c r="Q54">
        <f>$X$10</f>
        <v>9019.5621194455234</v>
      </c>
      <c r="R54">
        <f>$X$11</f>
        <v>9718.4868506283201</v>
      </c>
      <c r="S54">
        <f>$X$12</f>
        <v>10417.411581811113</v>
      </c>
      <c r="T54">
        <f>$V$13</f>
        <v>12955.045990413268</v>
      </c>
    </row>
    <row r="55" spans="1:20" x14ac:dyDescent="0.55000000000000004">
      <c r="A55" s="11" t="s">
        <v>28</v>
      </c>
      <c r="B55" s="11" t="s">
        <v>22</v>
      </c>
      <c r="C55" s="11" t="s">
        <v>4</v>
      </c>
      <c r="D55" s="11" t="s">
        <v>14</v>
      </c>
      <c r="E55" s="11" t="s">
        <v>20</v>
      </c>
      <c r="F55" s="11" t="s">
        <v>16</v>
      </c>
      <c r="G55" t="s">
        <v>53</v>
      </c>
      <c r="K55" s="10">
        <v>43322.333333333336</v>
      </c>
      <c r="L55">
        <f>$Y$5</f>
        <v>15948.698017877963</v>
      </c>
      <c r="M55">
        <f>$Y$6</f>
        <v>16062.572872133696</v>
      </c>
      <c r="N55">
        <f>$Y$7</f>
        <v>16159.347065682085</v>
      </c>
      <c r="O55">
        <f>$Y$8</f>
        <v>16352.895452778859</v>
      </c>
      <c r="P55">
        <f>$Y$9</f>
        <v>16739.992226972405</v>
      </c>
      <c r="Q55">
        <f>$Y$10</f>
        <v>17019.562119445523</v>
      </c>
      <c r="R55">
        <f>$Y$11</f>
        <v>17718.48685062832</v>
      </c>
      <c r="S55">
        <f>$Y$12</f>
        <v>18417.411581811113</v>
      </c>
      <c r="T55">
        <f>$W$13</f>
        <v>12955.045990413268</v>
      </c>
    </row>
    <row r="56" spans="1:20" x14ac:dyDescent="0.55000000000000004">
      <c r="A56" s="11" t="s">
        <v>28</v>
      </c>
      <c r="B56" s="11" t="s">
        <v>22</v>
      </c>
      <c r="C56" s="11" t="s">
        <v>4</v>
      </c>
      <c r="D56" s="11" t="s">
        <v>14</v>
      </c>
      <c r="E56" s="11" t="s">
        <v>20</v>
      </c>
      <c r="F56" s="11" t="s">
        <v>18</v>
      </c>
      <c r="G56" t="s">
        <v>53</v>
      </c>
      <c r="K56" s="10">
        <v>43323</v>
      </c>
      <c r="L56">
        <f>$Y$5</f>
        <v>15948.698017877963</v>
      </c>
      <c r="M56">
        <f>$Y$6</f>
        <v>16062.572872133696</v>
      </c>
      <c r="N56">
        <f>$Y$7</f>
        <v>16159.347065682085</v>
      </c>
      <c r="O56">
        <f>$Y$8</f>
        <v>16352.895452778859</v>
      </c>
      <c r="P56">
        <f>$Y$9</f>
        <v>16739.992226972405</v>
      </c>
      <c r="Q56">
        <f>$Y$10</f>
        <v>17019.562119445523</v>
      </c>
      <c r="R56">
        <f>$Y$11</f>
        <v>17718.48685062832</v>
      </c>
      <c r="S56">
        <f>$Y$12</f>
        <v>18417.411581811113</v>
      </c>
      <c r="T56">
        <f>$W$13</f>
        <v>12955.045990413268</v>
      </c>
    </row>
    <row r="57" spans="1:20" x14ac:dyDescent="0.55000000000000004">
      <c r="A57" s="11" t="s">
        <v>28</v>
      </c>
      <c r="B57" s="11" t="s">
        <v>22</v>
      </c>
      <c r="C57" s="11" t="s">
        <v>4</v>
      </c>
      <c r="D57" s="11" t="s">
        <v>21</v>
      </c>
      <c r="E57" s="11" t="s">
        <v>15</v>
      </c>
      <c r="F57" s="11" t="s">
        <v>16</v>
      </c>
      <c r="G57" t="s">
        <v>53</v>
      </c>
      <c r="K57" s="10">
        <v>43323</v>
      </c>
      <c r="L57">
        <f>$X$5</f>
        <v>8000</v>
      </c>
      <c r="M57">
        <f>$X$6</f>
        <v>8062.5728721336945</v>
      </c>
      <c r="N57">
        <f>$X$7</f>
        <v>8159.3470656820818</v>
      </c>
      <c r="O57">
        <f>$X$8</f>
        <v>8352.8954527788537</v>
      </c>
      <c r="P57">
        <f>$X$9</f>
        <v>8739.9922269724066</v>
      </c>
      <c r="Q57">
        <f>$X$10</f>
        <v>9019.5621194455234</v>
      </c>
      <c r="R57">
        <f>$X$11</f>
        <v>9718.4868506283201</v>
      </c>
      <c r="S57">
        <f>$X$12</f>
        <v>10417.411581811113</v>
      </c>
      <c r="T57">
        <f>$V$13</f>
        <v>12955.045990413268</v>
      </c>
    </row>
    <row r="58" spans="1:20" x14ac:dyDescent="0.55000000000000004">
      <c r="A58" s="11" t="s">
        <v>28</v>
      </c>
      <c r="B58" s="11" t="s">
        <v>22</v>
      </c>
      <c r="C58" s="11" t="s">
        <v>4</v>
      </c>
      <c r="D58" s="11" t="s">
        <v>21</v>
      </c>
      <c r="E58" s="11" t="s">
        <v>15</v>
      </c>
      <c r="F58" s="11" t="s">
        <v>18</v>
      </c>
      <c r="G58" t="s">
        <v>53</v>
      </c>
      <c r="K58" s="10">
        <v>43323.333333333336</v>
      </c>
      <c r="L58">
        <f>$X$5</f>
        <v>8000</v>
      </c>
      <c r="M58">
        <f>$X$6</f>
        <v>8062.5728721336945</v>
      </c>
      <c r="N58">
        <f>$X$7</f>
        <v>8159.3470656820818</v>
      </c>
      <c r="O58">
        <f>$X$8</f>
        <v>8352.8954527788537</v>
      </c>
      <c r="P58">
        <f>$X$9</f>
        <v>8739.9922269724066</v>
      </c>
      <c r="Q58">
        <f>$X$10</f>
        <v>9019.5621194455234</v>
      </c>
      <c r="R58">
        <f>$X$11</f>
        <v>9718.4868506283201</v>
      </c>
      <c r="S58">
        <f>$X$12</f>
        <v>10417.411581811113</v>
      </c>
      <c r="T58">
        <f>$V$13</f>
        <v>12955.045990413268</v>
      </c>
    </row>
    <row r="59" spans="1:20" x14ac:dyDescent="0.55000000000000004">
      <c r="A59" s="11" t="s">
        <v>28</v>
      </c>
      <c r="B59" s="11" t="s">
        <v>22</v>
      </c>
      <c r="C59" s="11" t="s">
        <v>4</v>
      </c>
      <c r="D59" s="11" t="s">
        <v>21</v>
      </c>
      <c r="E59" s="11" t="s">
        <v>19</v>
      </c>
      <c r="F59" s="11" t="s">
        <v>16</v>
      </c>
      <c r="G59">
        <v>8546.443839875632</v>
      </c>
      <c r="K59" s="10">
        <v>43323.333333333336</v>
      </c>
      <c r="L59">
        <f>$Y$5</f>
        <v>15948.698017877963</v>
      </c>
      <c r="M59">
        <f>$Y$6</f>
        <v>16062.572872133696</v>
      </c>
      <c r="N59">
        <f>$Y$7</f>
        <v>16159.347065682085</v>
      </c>
      <c r="O59">
        <f>$Y$8</f>
        <v>16352.895452778859</v>
      </c>
      <c r="P59">
        <f>$Y$9</f>
        <v>16739.992226972405</v>
      </c>
      <c r="Q59">
        <f>$Y$10</f>
        <v>17019.562119445523</v>
      </c>
      <c r="R59">
        <f>$Y$11</f>
        <v>17718.48685062832</v>
      </c>
      <c r="S59">
        <f>$Y$12</f>
        <v>18417.411581811113</v>
      </c>
      <c r="T59">
        <f>$W$13</f>
        <v>12955.045990413268</v>
      </c>
    </row>
    <row r="60" spans="1:20" x14ac:dyDescent="0.55000000000000004">
      <c r="A60" s="11" t="s">
        <v>28</v>
      </c>
      <c r="B60" s="11" t="s">
        <v>22</v>
      </c>
      <c r="C60" s="11" t="s">
        <v>4</v>
      </c>
      <c r="D60" s="11" t="s">
        <v>21</v>
      </c>
      <c r="E60" s="11" t="s">
        <v>19</v>
      </c>
      <c r="F60" s="11" t="s">
        <v>18</v>
      </c>
      <c r="G60">
        <v>14546.443839875632</v>
      </c>
      <c r="K60" s="10">
        <v>43324</v>
      </c>
      <c r="L60">
        <f>$Y$5</f>
        <v>15948.698017877963</v>
      </c>
      <c r="M60">
        <f>$Y$6</f>
        <v>16062.572872133696</v>
      </c>
      <c r="N60">
        <f>$Y$7</f>
        <v>16159.347065682085</v>
      </c>
      <c r="O60">
        <f>$Y$8</f>
        <v>16352.895452778859</v>
      </c>
      <c r="P60">
        <f>$Y$9</f>
        <v>16739.992226972405</v>
      </c>
      <c r="Q60">
        <f>$Y$10</f>
        <v>17019.562119445523</v>
      </c>
      <c r="R60">
        <f>$Y$11</f>
        <v>17718.48685062832</v>
      </c>
      <c r="S60">
        <f>$Y$12</f>
        <v>18417.411581811113</v>
      </c>
      <c r="T60">
        <f>$W$13</f>
        <v>12955.045990413268</v>
      </c>
    </row>
    <row r="61" spans="1:20" x14ac:dyDescent="0.55000000000000004">
      <c r="A61" s="11" t="s">
        <v>28</v>
      </c>
      <c r="B61" s="11" t="s">
        <v>22</v>
      </c>
      <c r="C61" s="11" t="s">
        <v>4</v>
      </c>
      <c r="D61" s="11" t="s">
        <v>21</v>
      </c>
      <c r="E61" s="11" t="s">
        <v>20</v>
      </c>
      <c r="F61" s="11" t="s">
        <v>16</v>
      </c>
      <c r="G61">
        <v>8546.443839875632</v>
      </c>
      <c r="K61" s="10">
        <v>43324</v>
      </c>
      <c r="L61">
        <f>$X$5</f>
        <v>8000</v>
      </c>
      <c r="M61">
        <f>$X$6</f>
        <v>8062.5728721336945</v>
      </c>
      <c r="N61">
        <f>$X$7</f>
        <v>8159.3470656820818</v>
      </c>
      <c r="O61">
        <f>$X$8</f>
        <v>8352.8954527788537</v>
      </c>
      <c r="P61">
        <f>$X$9</f>
        <v>8739.9922269724066</v>
      </c>
      <c r="Q61">
        <f>$X$10</f>
        <v>9019.5621194455234</v>
      </c>
      <c r="R61">
        <f>$X$11</f>
        <v>9718.4868506283201</v>
      </c>
      <c r="S61">
        <f>$X$12</f>
        <v>10417.411581811113</v>
      </c>
      <c r="T61">
        <f>$V$13</f>
        <v>12955.045990413268</v>
      </c>
    </row>
    <row r="62" spans="1:20" x14ac:dyDescent="0.55000000000000004">
      <c r="A62" s="11" t="s">
        <v>28</v>
      </c>
      <c r="B62" s="11" t="s">
        <v>22</v>
      </c>
      <c r="C62" s="11" t="s">
        <v>4</v>
      </c>
      <c r="D62" s="11" t="s">
        <v>21</v>
      </c>
      <c r="E62" s="11" t="s">
        <v>20</v>
      </c>
      <c r="F62" s="11" t="s">
        <v>18</v>
      </c>
      <c r="G62">
        <v>16546.443839875632</v>
      </c>
      <c r="K62" s="10">
        <v>43324.333333333336</v>
      </c>
      <c r="L62">
        <f>$X$5</f>
        <v>8000</v>
      </c>
      <c r="M62">
        <f>$X$6</f>
        <v>8062.5728721336945</v>
      </c>
      <c r="N62">
        <f>$X$7</f>
        <v>8159.3470656820818</v>
      </c>
      <c r="O62">
        <f>$X$8</f>
        <v>8352.8954527788537</v>
      </c>
      <c r="P62">
        <f>$X$9</f>
        <v>8739.9922269724066</v>
      </c>
      <c r="Q62">
        <f>$X$10</f>
        <v>9019.5621194455234</v>
      </c>
      <c r="R62">
        <f>$X$11</f>
        <v>9718.4868506283201</v>
      </c>
      <c r="S62">
        <f>$X$12</f>
        <v>10417.411581811113</v>
      </c>
      <c r="T62">
        <f>$V$13</f>
        <v>12955.045990413268</v>
      </c>
    </row>
    <row r="63" spans="1:20" x14ac:dyDescent="0.55000000000000004">
      <c r="A63" s="11" t="s">
        <v>28</v>
      </c>
      <c r="B63" s="11" t="s">
        <v>22</v>
      </c>
      <c r="C63" s="11" t="s">
        <v>5</v>
      </c>
      <c r="D63" s="11" t="s">
        <v>14</v>
      </c>
      <c r="E63" s="11" t="s">
        <v>15</v>
      </c>
      <c r="F63" s="11" t="s">
        <v>16</v>
      </c>
      <c r="G63">
        <v>9739.9922269724029</v>
      </c>
      <c r="K63" s="10">
        <v>43324.333333333336</v>
      </c>
      <c r="L63">
        <f>$Y$5</f>
        <v>15948.698017877963</v>
      </c>
      <c r="M63">
        <f>$Y$6</f>
        <v>16062.572872133696</v>
      </c>
      <c r="N63">
        <f>$Y$7</f>
        <v>16159.347065682085</v>
      </c>
      <c r="O63">
        <f>$Y$8</f>
        <v>16352.895452778859</v>
      </c>
      <c r="P63">
        <f>$Y$9</f>
        <v>16739.992226972405</v>
      </c>
      <c r="Q63">
        <f>$Y$10</f>
        <v>17019.562119445523</v>
      </c>
      <c r="R63">
        <f>$Y$11</f>
        <v>17718.48685062832</v>
      </c>
      <c r="S63">
        <f>$Y$12</f>
        <v>18417.411581811113</v>
      </c>
      <c r="T63">
        <f>$W$13</f>
        <v>12955.045990413268</v>
      </c>
    </row>
    <row r="64" spans="1:20" x14ac:dyDescent="0.55000000000000004">
      <c r="A64" s="11" t="s">
        <v>28</v>
      </c>
      <c r="B64" s="11" t="s">
        <v>22</v>
      </c>
      <c r="C64" s="11" t="s">
        <v>5</v>
      </c>
      <c r="D64" s="11" t="s">
        <v>14</v>
      </c>
      <c r="E64" s="11" t="s">
        <v>15</v>
      </c>
      <c r="F64" s="11" t="s">
        <v>18</v>
      </c>
      <c r="G64">
        <v>9739.9922269724029</v>
      </c>
      <c r="K64" s="10">
        <v>43325</v>
      </c>
      <c r="L64">
        <f>$Y$5</f>
        <v>15948.698017877963</v>
      </c>
      <c r="M64">
        <f>$Y$6</f>
        <v>16062.572872133696</v>
      </c>
      <c r="N64">
        <f>$Y$7</f>
        <v>16159.347065682085</v>
      </c>
      <c r="O64">
        <f>$Y$8</f>
        <v>16352.895452778859</v>
      </c>
      <c r="P64">
        <f>$Y$9</f>
        <v>16739.992226972405</v>
      </c>
      <c r="Q64">
        <f>$Y$10</f>
        <v>17019.562119445523</v>
      </c>
      <c r="R64">
        <f>$Y$11</f>
        <v>17718.48685062832</v>
      </c>
      <c r="S64">
        <f>$Y$12</f>
        <v>18417.411581811113</v>
      </c>
      <c r="T64">
        <f>$W$13</f>
        <v>12955.045990413268</v>
      </c>
    </row>
    <row r="65" spans="1:20" x14ac:dyDescent="0.55000000000000004">
      <c r="A65" s="11" t="s">
        <v>28</v>
      </c>
      <c r="B65" s="11" t="s">
        <v>22</v>
      </c>
      <c r="C65" s="11" t="s">
        <v>5</v>
      </c>
      <c r="D65" s="11" t="s">
        <v>14</v>
      </c>
      <c r="E65" s="11" t="s">
        <v>19</v>
      </c>
      <c r="F65" s="11" t="s">
        <v>16</v>
      </c>
      <c r="G65">
        <v>9739.9922269724029</v>
      </c>
      <c r="K65" s="10">
        <v>43325</v>
      </c>
      <c r="L65">
        <f>$T$5</f>
        <v>8000</v>
      </c>
      <c r="M65">
        <f>$T$6</f>
        <v>8062.5728721336945</v>
      </c>
      <c r="N65">
        <f>$T$7</f>
        <v>8159.3470656820818</v>
      </c>
      <c r="O65">
        <f>$T$8</f>
        <v>8352.8954527788537</v>
      </c>
      <c r="P65">
        <f>$R$9</f>
        <v>9739.9922269724029</v>
      </c>
      <c r="Q65">
        <f>$R$10</f>
        <v>10019.562119445523</v>
      </c>
      <c r="R65">
        <f>$R$11</f>
        <v>10718.48685062832</v>
      </c>
      <c r="S65">
        <f>$R$12</f>
        <v>11417.411581811111</v>
      </c>
      <c r="T65">
        <f>$R$13</f>
        <v>12955.045990413264</v>
      </c>
    </row>
    <row r="66" spans="1:20" x14ac:dyDescent="0.55000000000000004">
      <c r="A66" s="11" t="s">
        <v>28</v>
      </c>
      <c r="B66" s="11" t="s">
        <v>22</v>
      </c>
      <c r="C66" s="11" t="s">
        <v>5</v>
      </c>
      <c r="D66" s="11" t="s">
        <v>14</v>
      </c>
      <c r="E66" s="11" t="s">
        <v>19</v>
      </c>
      <c r="F66" s="11" t="s">
        <v>18</v>
      </c>
      <c r="G66">
        <v>9739.9922269724029</v>
      </c>
      <c r="K66" s="10">
        <v>43325.333333333336</v>
      </c>
      <c r="L66">
        <f>$T$5</f>
        <v>8000</v>
      </c>
      <c r="M66">
        <f>$T$6</f>
        <v>8062.5728721336945</v>
      </c>
      <c r="N66">
        <f>$T$7</f>
        <v>8159.3470656820818</v>
      </c>
      <c r="O66">
        <f>$T$8</f>
        <v>8352.8954527788537</v>
      </c>
      <c r="P66">
        <f>$R$9</f>
        <v>9739.9922269724029</v>
      </c>
      <c r="Q66">
        <f>$R$10</f>
        <v>10019.562119445523</v>
      </c>
      <c r="R66">
        <f>$R$11</f>
        <v>10718.48685062832</v>
      </c>
      <c r="S66">
        <f>$R$12</f>
        <v>11417.411581811111</v>
      </c>
      <c r="T66">
        <f>$R$13</f>
        <v>12955.045990413264</v>
      </c>
    </row>
    <row r="67" spans="1:20" x14ac:dyDescent="0.55000000000000004">
      <c r="A67" s="11" t="s">
        <v>28</v>
      </c>
      <c r="B67" s="11" t="s">
        <v>22</v>
      </c>
      <c r="C67" s="11" t="s">
        <v>5</v>
      </c>
      <c r="D67" s="11" t="s">
        <v>14</v>
      </c>
      <c r="E67" s="11" t="s">
        <v>20</v>
      </c>
      <c r="F67" s="11" t="s">
        <v>16</v>
      </c>
      <c r="G67" t="s">
        <v>53</v>
      </c>
      <c r="K67" s="10">
        <v>43325.333333333336</v>
      </c>
      <c r="L67">
        <f>$U$5</f>
        <v>13948.698017877963</v>
      </c>
      <c r="M67">
        <f>$U$6</f>
        <v>14062.572872133696</v>
      </c>
      <c r="N67">
        <f>$U$7</f>
        <v>14159.347065682085</v>
      </c>
      <c r="O67">
        <f>$U$8</f>
        <v>14352.895452778859</v>
      </c>
      <c r="P67">
        <f>$S$9</f>
        <v>9739.9922269724029</v>
      </c>
      <c r="Q67">
        <f>$S$10</f>
        <v>10019.562119445523</v>
      </c>
      <c r="R67">
        <f>$S$11</f>
        <v>10718.48685062832</v>
      </c>
      <c r="S67">
        <f>$S$12</f>
        <v>11417.411581811111</v>
      </c>
      <c r="T67">
        <f>$S$13</f>
        <v>12955.045990413264</v>
      </c>
    </row>
    <row r="68" spans="1:20" x14ac:dyDescent="0.55000000000000004">
      <c r="A68" s="11" t="s">
        <v>28</v>
      </c>
      <c r="B68" s="11" t="s">
        <v>22</v>
      </c>
      <c r="C68" s="11" t="s">
        <v>5</v>
      </c>
      <c r="D68" s="11" t="s">
        <v>14</v>
      </c>
      <c r="E68" s="11" t="s">
        <v>20</v>
      </c>
      <c r="F68" s="11" t="s">
        <v>18</v>
      </c>
      <c r="G68" t="s">
        <v>53</v>
      </c>
      <c r="K68" s="10">
        <v>43326</v>
      </c>
      <c r="L68">
        <f>$U$5</f>
        <v>13948.698017877963</v>
      </c>
      <c r="M68">
        <f>$U$6</f>
        <v>14062.572872133696</v>
      </c>
      <c r="N68">
        <f>$U$7</f>
        <v>14159.347065682085</v>
      </c>
      <c r="O68">
        <f>$U$8</f>
        <v>14352.895452778859</v>
      </c>
      <c r="P68">
        <f>$S$9</f>
        <v>9739.9922269724029</v>
      </c>
      <c r="Q68">
        <f>$S$10</f>
        <v>10019.562119445523</v>
      </c>
      <c r="R68">
        <f>$S$11</f>
        <v>10718.48685062832</v>
      </c>
      <c r="S68">
        <f>$S$12</f>
        <v>11417.411581811111</v>
      </c>
      <c r="T68">
        <f>$S$13</f>
        <v>12955.045990413264</v>
      </c>
    </row>
    <row r="69" spans="1:20" x14ac:dyDescent="0.55000000000000004">
      <c r="A69" s="11" t="s">
        <v>28</v>
      </c>
      <c r="B69" s="11" t="s">
        <v>22</v>
      </c>
      <c r="C69" s="11" t="s">
        <v>5</v>
      </c>
      <c r="D69" s="11" t="s">
        <v>21</v>
      </c>
      <c r="E69" s="11" t="s">
        <v>15</v>
      </c>
      <c r="F69" s="11" t="s">
        <v>16</v>
      </c>
      <c r="G69" t="s">
        <v>53</v>
      </c>
      <c r="K69" s="10">
        <v>43326</v>
      </c>
      <c r="L69">
        <f>$P$5</f>
        <v>8000</v>
      </c>
      <c r="M69">
        <f>$P$6</f>
        <v>8062.5728721336945</v>
      </c>
      <c r="N69">
        <f>$N$7</f>
        <v>9159.3470656820828</v>
      </c>
      <c r="O69">
        <f>$N$8</f>
        <v>9352.8954527788537</v>
      </c>
      <c r="P69">
        <f>$N$9</f>
        <v>9739.9922269724029</v>
      </c>
      <c r="Q69">
        <f>$N$10</f>
        <v>10019.562119445523</v>
      </c>
      <c r="R69">
        <f>$N$11</f>
        <v>10718.48685062832</v>
      </c>
      <c r="S69">
        <f>$N$12</f>
        <v>11417.411581811113</v>
      </c>
      <c r="T69">
        <f t="shared" si="0"/>
        <v>12955.045990413264</v>
      </c>
    </row>
    <row r="70" spans="1:20" x14ac:dyDescent="0.55000000000000004">
      <c r="A70" s="11" t="s">
        <v>28</v>
      </c>
      <c r="B70" s="11" t="s">
        <v>22</v>
      </c>
      <c r="C70" s="11" t="s">
        <v>5</v>
      </c>
      <c r="D70" s="11" t="s">
        <v>21</v>
      </c>
      <c r="E70" s="11" t="s">
        <v>15</v>
      </c>
      <c r="F70" s="11" t="s">
        <v>18</v>
      </c>
      <c r="G70" t="s">
        <v>53</v>
      </c>
      <c r="K70" s="10">
        <v>43326.333333333336</v>
      </c>
      <c r="L70">
        <f>$P$5</f>
        <v>8000</v>
      </c>
      <c r="M70">
        <f>$P$6</f>
        <v>8062.5728721336945</v>
      </c>
      <c r="N70">
        <f>$N$7</f>
        <v>9159.3470656820828</v>
      </c>
      <c r="O70">
        <f>$N$8</f>
        <v>9352.8954527788537</v>
      </c>
      <c r="P70">
        <f>$N$9</f>
        <v>9739.9922269724029</v>
      </c>
      <c r="Q70">
        <f>$N$10</f>
        <v>10019.562119445523</v>
      </c>
      <c r="R70">
        <f>$N$11</f>
        <v>10718.48685062832</v>
      </c>
      <c r="S70">
        <f>$N$12</f>
        <v>11417.411581811113</v>
      </c>
      <c r="T70">
        <f t="shared" si="0"/>
        <v>12955.045990413264</v>
      </c>
    </row>
    <row r="71" spans="1:20" x14ac:dyDescent="0.55000000000000004">
      <c r="A71" s="11" t="s">
        <v>28</v>
      </c>
      <c r="B71" s="11" t="s">
        <v>22</v>
      </c>
      <c r="C71" s="11" t="s">
        <v>5</v>
      </c>
      <c r="D71" s="11" t="s">
        <v>21</v>
      </c>
      <c r="E71" s="11" t="s">
        <v>19</v>
      </c>
      <c r="F71" s="11" t="s">
        <v>16</v>
      </c>
      <c r="G71" t="s">
        <v>53</v>
      </c>
      <c r="K71" s="10">
        <v>43326.333333333336</v>
      </c>
      <c r="L71">
        <f>$Q$5</f>
        <v>13948.698017877963</v>
      </c>
      <c r="M71">
        <f>$Q$6</f>
        <v>14062.572872133696</v>
      </c>
      <c r="N71">
        <f>$O$7</f>
        <v>9159.3470656820828</v>
      </c>
      <c r="O71">
        <f>$O$8</f>
        <v>9352.8954527788537</v>
      </c>
      <c r="P71">
        <f>$N$9</f>
        <v>9739.9922269724029</v>
      </c>
      <c r="Q71">
        <f>$O$10</f>
        <v>10019.562119445525</v>
      </c>
      <c r="R71">
        <f>$O$11</f>
        <v>10718.48685062832</v>
      </c>
      <c r="S71">
        <f>$O$12</f>
        <v>11417.411581811115</v>
      </c>
      <c r="T71">
        <f>$O$13</f>
        <v>12955.045990413264</v>
      </c>
    </row>
    <row r="72" spans="1:20" x14ac:dyDescent="0.55000000000000004">
      <c r="A72" s="11" t="s">
        <v>28</v>
      </c>
      <c r="B72" s="11" t="s">
        <v>22</v>
      </c>
      <c r="C72" s="11" t="s">
        <v>5</v>
      </c>
      <c r="D72" s="11" t="s">
        <v>21</v>
      </c>
      <c r="E72" s="11" t="s">
        <v>19</v>
      </c>
      <c r="F72" s="11" t="s">
        <v>18</v>
      </c>
      <c r="G72" t="s">
        <v>53</v>
      </c>
      <c r="K72" s="10">
        <v>43327</v>
      </c>
      <c r="L72">
        <f>$Q$5</f>
        <v>13948.698017877963</v>
      </c>
      <c r="M72">
        <f>$Q$6</f>
        <v>14062.572872133696</v>
      </c>
      <c r="N72">
        <f>$O$7</f>
        <v>9159.3470656820828</v>
      </c>
      <c r="O72">
        <f>$O$8</f>
        <v>9352.8954527788537</v>
      </c>
      <c r="P72">
        <f>$N$9</f>
        <v>9739.9922269724029</v>
      </c>
      <c r="Q72">
        <f>$O$10</f>
        <v>10019.562119445525</v>
      </c>
      <c r="R72">
        <f>$O$11</f>
        <v>10718.48685062832</v>
      </c>
      <c r="S72">
        <f>$O$12</f>
        <v>11417.411581811115</v>
      </c>
      <c r="T72">
        <f>$O$13</f>
        <v>12955.045990413264</v>
      </c>
    </row>
    <row r="73" spans="1:20" x14ac:dyDescent="0.55000000000000004">
      <c r="A73" s="11" t="s">
        <v>28</v>
      </c>
      <c r="B73" s="11" t="s">
        <v>22</v>
      </c>
      <c r="C73" s="11" t="s">
        <v>5</v>
      </c>
      <c r="D73" s="11" t="s">
        <v>21</v>
      </c>
      <c r="E73" s="11" t="s">
        <v>20</v>
      </c>
      <c r="F73" s="11" t="s">
        <v>16</v>
      </c>
      <c r="G73">
        <v>8739.9922269724066</v>
      </c>
      <c r="K73" s="10">
        <v>43327</v>
      </c>
      <c r="L73">
        <f>$X$5</f>
        <v>8000</v>
      </c>
      <c r="M73">
        <f>$X$6</f>
        <v>8062.5728721336945</v>
      </c>
      <c r="N73">
        <f>$X$7</f>
        <v>8159.3470656820818</v>
      </c>
      <c r="O73">
        <f>$X$8</f>
        <v>8352.8954527788537</v>
      </c>
      <c r="P73">
        <f>$X$9</f>
        <v>8739.9922269724066</v>
      </c>
      <c r="Q73">
        <f>$X$10</f>
        <v>9019.5621194455234</v>
      </c>
      <c r="R73">
        <f>$X$11</f>
        <v>9718.4868506283201</v>
      </c>
      <c r="S73">
        <f>$V$12</f>
        <v>11417.411581811117</v>
      </c>
      <c r="T73">
        <f>$V$13</f>
        <v>12955.045990413268</v>
      </c>
    </row>
    <row r="74" spans="1:20" x14ac:dyDescent="0.55000000000000004">
      <c r="A74" s="11" t="s">
        <v>28</v>
      </c>
      <c r="B74" s="11" t="s">
        <v>22</v>
      </c>
      <c r="C74" s="11" t="s">
        <v>5</v>
      </c>
      <c r="D74" s="11" t="s">
        <v>21</v>
      </c>
      <c r="E74" s="11" t="s">
        <v>20</v>
      </c>
      <c r="F74" s="11" t="s">
        <v>18</v>
      </c>
      <c r="G74">
        <v>16739.992226972405</v>
      </c>
      <c r="K74" s="10">
        <v>43327.333333333336</v>
      </c>
      <c r="L74">
        <f>$X$5</f>
        <v>8000</v>
      </c>
      <c r="M74">
        <f>$X$6</f>
        <v>8062.5728721336945</v>
      </c>
      <c r="N74">
        <f>$X$7</f>
        <v>8159.3470656820818</v>
      </c>
      <c r="O74">
        <f>$X$8</f>
        <v>8352.8954527788537</v>
      </c>
      <c r="P74">
        <f>$X$9</f>
        <v>8739.9922269724066</v>
      </c>
      <c r="Q74">
        <f>$X$10</f>
        <v>9019.5621194455234</v>
      </c>
      <c r="R74">
        <f>$X$11</f>
        <v>9718.4868506283201</v>
      </c>
      <c r="S74">
        <f>$V$12</f>
        <v>11417.411581811117</v>
      </c>
      <c r="T74">
        <f>$V$13</f>
        <v>12955.045990413268</v>
      </c>
    </row>
    <row r="75" spans="1:20" x14ac:dyDescent="0.55000000000000004">
      <c r="A75" s="11" t="s">
        <v>28</v>
      </c>
      <c r="B75" s="11" t="s">
        <v>22</v>
      </c>
      <c r="C75" s="11" t="s">
        <v>6</v>
      </c>
      <c r="D75" s="11" t="s">
        <v>14</v>
      </c>
      <c r="E75" s="11" t="s">
        <v>15</v>
      </c>
      <c r="F75" s="11" t="s">
        <v>16</v>
      </c>
      <c r="G75">
        <v>9879.7771732089659</v>
      </c>
      <c r="K75" s="10">
        <v>43327.333333333336</v>
      </c>
      <c r="L75">
        <f>$Y$5</f>
        <v>15948.698017877963</v>
      </c>
      <c r="M75">
        <f>$Y$6</f>
        <v>16062.572872133696</v>
      </c>
      <c r="N75">
        <f>$Y$7</f>
        <v>16159.347065682085</v>
      </c>
      <c r="O75">
        <f>$Y$8</f>
        <v>16352.895452778859</v>
      </c>
      <c r="P75">
        <f>$Y$9</f>
        <v>16739.992226972405</v>
      </c>
      <c r="Q75">
        <f>$Y$10</f>
        <v>17019.562119445523</v>
      </c>
      <c r="R75">
        <f>$Y$11</f>
        <v>17718.48685062832</v>
      </c>
      <c r="S75">
        <f>$W$12</f>
        <v>11417.411581811117</v>
      </c>
      <c r="T75">
        <f>$W$13</f>
        <v>12955.045990413268</v>
      </c>
    </row>
    <row r="76" spans="1:20" x14ac:dyDescent="0.55000000000000004">
      <c r="A76" s="11" t="s">
        <v>28</v>
      </c>
      <c r="B76" s="11" t="s">
        <v>22</v>
      </c>
      <c r="C76" s="11" t="s">
        <v>6</v>
      </c>
      <c r="D76" s="11" t="s">
        <v>14</v>
      </c>
      <c r="E76" s="11" t="s">
        <v>15</v>
      </c>
      <c r="F76" s="11" t="s">
        <v>18</v>
      </c>
      <c r="G76">
        <v>9879.7771732089659</v>
      </c>
      <c r="K76" s="10">
        <v>43328</v>
      </c>
      <c r="L76">
        <f>$Y$5</f>
        <v>15948.698017877963</v>
      </c>
      <c r="M76">
        <f>$Y$6</f>
        <v>16062.572872133696</v>
      </c>
      <c r="N76">
        <f>$Y$7</f>
        <v>16159.347065682085</v>
      </c>
      <c r="O76">
        <f>$Y$8</f>
        <v>16352.895452778859</v>
      </c>
      <c r="P76">
        <f>$Y$9</f>
        <v>16739.992226972405</v>
      </c>
      <c r="Q76">
        <f>$Y$10</f>
        <v>17019.562119445523</v>
      </c>
      <c r="R76">
        <f>$Y$11</f>
        <v>17718.48685062832</v>
      </c>
      <c r="S76">
        <f>$W$12</f>
        <v>11417.411581811117</v>
      </c>
      <c r="T76">
        <f>$W$13</f>
        <v>12955.045990413268</v>
      </c>
    </row>
    <row r="77" spans="1:20" x14ac:dyDescent="0.55000000000000004">
      <c r="A77" s="11" t="s">
        <v>28</v>
      </c>
      <c r="B77" s="11" t="s">
        <v>22</v>
      </c>
      <c r="C77" s="11" t="s">
        <v>6</v>
      </c>
      <c r="D77" s="11" t="s">
        <v>14</v>
      </c>
      <c r="E77" s="11" t="s">
        <v>19</v>
      </c>
      <c r="F77" s="11" t="s">
        <v>16</v>
      </c>
      <c r="G77">
        <v>9879.7771732089659</v>
      </c>
      <c r="K77" s="10">
        <v>43328</v>
      </c>
      <c r="L77">
        <f>$X$5</f>
        <v>8000</v>
      </c>
      <c r="M77">
        <f>$X$6</f>
        <v>8062.5728721336945</v>
      </c>
      <c r="N77">
        <f>$X$7</f>
        <v>8159.3470656820818</v>
      </c>
      <c r="O77">
        <f>$X$8</f>
        <v>8352.8954527788537</v>
      </c>
      <c r="P77">
        <f>$X$9</f>
        <v>8739.9922269724066</v>
      </c>
      <c r="Q77">
        <f>$X$10</f>
        <v>9019.5621194455234</v>
      </c>
      <c r="R77">
        <f>$X$11</f>
        <v>9718.4868506283201</v>
      </c>
      <c r="S77">
        <f>$V$12</f>
        <v>11417.411581811117</v>
      </c>
      <c r="T77">
        <f>$V$13</f>
        <v>12955.045990413268</v>
      </c>
    </row>
    <row r="78" spans="1:20" x14ac:dyDescent="0.55000000000000004">
      <c r="A78" s="11" t="s">
        <v>28</v>
      </c>
      <c r="B78" s="11" t="s">
        <v>22</v>
      </c>
      <c r="C78" s="11" t="s">
        <v>6</v>
      </c>
      <c r="D78" s="11" t="s">
        <v>14</v>
      </c>
      <c r="E78" s="11" t="s">
        <v>19</v>
      </c>
      <c r="F78" s="11" t="s">
        <v>18</v>
      </c>
      <c r="G78">
        <v>9879.7771732089659</v>
      </c>
      <c r="K78" s="10">
        <v>43328.333333333336</v>
      </c>
      <c r="L78">
        <f>$X$5</f>
        <v>8000</v>
      </c>
      <c r="M78">
        <f>$X$6</f>
        <v>8062.5728721336945</v>
      </c>
      <c r="N78">
        <f>$X$7</f>
        <v>8159.3470656820818</v>
      </c>
      <c r="O78">
        <f>$X$8</f>
        <v>8352.8954527788537</v>
      </c>
      <c r="P78">
        <f>$X$9</f>
        <v>8739.9922269724066</v>
      </c>
      <c r="Q78">
        <f>$X$10</f>
        <v>9019.5621194455234</v>
      </c>
      <c r="R78">
        <f>$X$11</f>
        <v>9718.4868506283201</v>
      </c>
      <c r="S78">
        <f>$V$12</f>
        <v>11417.411581811117</v>
      </c>
      <c r="T78">
        <f>$V$13</f>
        <v>12955.045990413268</v>
      </c>
    </row>
    <row r="79" spans="1:20" x14ac:dyDescent="0.55000000000000004">
      <c r="A79" s="11" t="s">
        <v>28</v>
      </c>
      <c r="B79" s="11" t="s">
        <v>22</v>
      </c>
      <c r="C79" s="11" t="s">
        <v>6</v>
      </c>
      <c r="D79" s="11" t="s">
        <v>14</v>
      </c>
      <c r="E79" s="11" t="s">
        <v>20</v>
      </c>
      <c r="F79" s="11" t="s">
        <v>16</v>
      </c>
      <c r="G79">
        <v>9879.7771732089659</v>
      </c>
      <c r="K79" s="10">
        <v>43328.333333333336</v>
      </c>
      <c r="L79">
        <f>$Y$5</f>
        <v>15948.698017877963</v>
      </c>
      <c r="M79">
        <f>$Y$6</f>
        <v>16062.572872133696</v>
      </c>
      <c r="N79">
        <f>$Y$7</f>
        <v>16159.347065682085</v>
      </c>
      <c r="O79">
        <f>$Y$8</f>
        <v>16352.895452778859</v>
      </c>
      <c r="P79">
        <f>$Y$9</f>
        <v>16739.992226972405</v>
      </c>
      <c r="Q79">
        <f>$Y$10</f>
        <v>17019.562119445523</v>
      </c>
      <c r="R79">
        <f>$Y$11</f>
        <v>17718.48685062832</v>
      </c>
      <c r="S79">
        <f>$W$12</f>
        <v>11417.411581811117</v>
      </c>
      <c r="T79">
        <f>$W$13</f>
        <v>12955.045990413268</v>
      </c>
    </row>
    <row r="80" spans="1:20" x14ac:dyDescent="0.55000000000000004">
      <c r="A80" s="11" t="s">
        <v>28</v>
      </c>
      <c r="B80" s="11" t="s">
        <v>22</v>
      </c>
      <c r="C80" s="11" t="s">
        <v>6</v>
      </c>
      <c r="D80" s="11" t="s">
        <v>14</v>
      </c>
      <c r="E80" s="11" t="s">
        <v>20</v>
      </c>
      <c r="F80" s="11" t="s">
        <v>18</v>
      </c>
      <c r="G80">
        <v>9879.7771732089659</v>
      </c>
      <c r="K80" s="10">
        <v>43329</v>
      </c>
      <c r="L80">
        <f>$Y$5</f>
        <v>15948.698017877963</v>
      </c>
      <c r="M80">
        <f>$Y$6</f>
        <v>16062.572872133696</v>
      </c>
      <c r="N80">
        <f>$Y$7</f>
        <v>16159.347065682085</v>
      </c>
      <c r="O80">
        <f>$Y$8</f>
        <v>16352.895452778859</v>
      </c>
      <c r="P80">
        <f>$Y$9</f>
        <v>16739.992226972405</v>
      </c>
      <c r="Q80">
        <f>$Y$10</f>
        <v>17019.562119445523</v>
      </c>
      <c r="R80">
        <f>$Y$11</f>
        <v>17718.48685062832</v>
      </c>
      <c r="S80">
        <f>$W$12</f>
        <v>11417.411581811117</v>
      </c>
      <c r="T80">
        <f>$W$13</f>
        <v>12955.045990413268</v>
      </c>
    </row>
    <row r="81" spans="1:20" x14ac:dyDescent="0.55000000000000004">
      <c r="A81" s="11" t="s">
        <v>28</v>
      </c>
      <c r="B81" s="11" t="s">
        <v>22</v>
      </c>
      <c r="C81" s="11" t="s">
        <v>6</v>
      </c>
      <c r="D81" s="11" t="s">
        <v>21</v>
      </c>
      <c r="E81" s="11" t="s">
        <v>15</v>
      </c>
      <c r="F81" s="11" t="s">
        <v>16</v>
      </c>
      <c r="G81" t="s">
        <v>53</v>
      </c>
      <c r="K81" s="10">
        <v>43329</v>
      </c>
      <c r="L81">
        <f>$X$5</f>
        <v>8000</v>
      </c>
      <c r="M81">
        <f>$X$6</f>
        <v>8062.5728721336945</v>
      </c>
      <c r="N81">
        <f>$X$7</f>
        <v>8159.3470656820818</v>
      </c>
      <c r="O81">
        <f>$X$8</f>
        <v>8352.8954527788537</v>
      </c>
      <c r="P81">
        <f>$X$9</f>
        <v>8739.9922269724066</v>
      </c>
      <c r="Q81">
        <f>$X$10</f>
        <v>9019.5621194455234</v>
      </c>
      <c r="R81">
        <f>$X$11</f>
        <v>9718.4868506283201</v>
      </c>
      <c r="S81">
        <f>$V$12</f>
        <v>11417.411581811117</v>
      </c>
      <c r="T81">
        <f>$V$13</f>
        <v>12955.045990413268</v>
      </c>
    </row>
    <row r="82" spans="1:20" x14ac:dyDescent="0.55000000000000004">
      <c r="A82" s="11" t="s">
        <v>28</v>
      </c>
      <c r="B82" s="11" t="s">
        <v>22</v>
      </c>
      <c r="C82" s="11" t="s">
        <v>6</v>
      </c>
      <c r="D82" s="11" t="s">
        <v>21</v>
      </c>
      <c r="E82" s="11" t="s">
        <v>15</v>
      </c>
      <c r="F82" s="11" t="s">
        <v>18</v>
      </c>
      <c r="G82" t="s">
        <v>53</v>
      </c>
      <c r="K82" s="10">
        <v>43329.333333333336</v>
      </c>
      <c r="L82">
        <f>$X$5</f>
        <v>8000</v>
      </c>
      <c r="M82">
        <f>$X$6</f>
        <v>8062.5728721336945</v>
      </c>
      <c r="N82">
        <f>$X$7</f>
        <v>8159.3470656820818</v>
      </c>
      <c r="O82">
        <f>$X$8</f>
        <v>8352.8954527788537</v>
      </c>
      <c r="P82">
        <f>$X$9</f>
        <v>8739.9922269724066</v>
      </c>
      <c r="Q82">
        <f>$X$10</f>
        <v>9019.5621194455234</v>
      </c>
      <c r="R82">
        <f>$X$11</f>
        <v>9718.4868506283201</v>
      </c>
      <c r="S82">
        <f>$V$12</f>
        <v>11417.411581811117</v>
      </c>
      <c r="T82">
        <f>$V$13</f>
        <v>12955.045990413268</v>
      </c>
    </row>
    <row r="83" spans="1:20" x14ac:dyDescent="0.55000000000000004">
      <c r="A83" s="11" t="s">
        <v>28</v>
      </c>
      <c r="B83" s="11" t="s">
        <v>22</v>
      </c>
      <c r="C83" s="11" t="s">
        <v>6</v>
      </c>
      <c r="D83" s="11" t="s">
        <v>21</v>
      </c>
      <c r="E83" s="11" t="s">
        <v>19</v>
      </c>
      <c r="F83" s="11" t="s">
        <v>16</v>
      </c>
      <c r="G83" t="s">
        <v>53</v>
      </c>
      <c r="K83" s="10">
        <v>43329.333333333336</v>
      </c>
      <c r="L83">
        <f>$Y$5</f>
        <v>15948.698017877963</v>
      </c>
      <c r="M83">
        <f>$Y$6</f>
        <v>16062.572872133696</v>
      </c>
      <c r="N83">
        <f>$Y$7</f>
        <v>16159.347065682085</v>
      </c>
      <c r="O83">
        <f>$Y$8</f>
        <v>16352.895452778859</v>
      </c>
      <c r="P83">
        <f>$Y$9</f>
        <v>16739.992226972405</v>
      </c>
      <c r="Q83">
        <f>$Y$10</f>
        <v>17019.562119445523</v>
      </c>
      <c r="R83">
        <f>$Y$11</f>
        <v>17718.48685062832</v>
      </c>
      <c r="S83">
        <f>$W$12</f>
        <v>11417.411581811117</v>
      </c>
      <c r="T83">
        <f>$W$13</f>
        <v>12955.045990413268</v>
      </c>
    </row>
    <row r="84" spans="1:20" x14ac:dyDescent="0.55000000000000004">
      <c r="A84" s="11" t="s">
        <v>28</v>
      </c>
      <c r="B84" s="11" t="s">
        <v>22</v>
      </c>
      <c r="C84" s="11" t="s">
        <v>6</v>
      </c>
      <c r="D84" s="11" t="s">
        <v>21</v>
      </c>
      <c r="E84" s="11" t="s">
        <v>19</v>
      </c>
      <c r="F84" s="11" t="s">
        <v>18</v>
      </c>
      <c r="G84" t="s">
        <v>53</v>
      </c>
      <c r="K84" s="10">
        <v>43330</v>
      </c>
      <c r="L84">
        <f>$Y$5</f>
        <v>15948.698017877963</v>
      </c>
      <c r="M84">
        <f>$Y$6</f>
        <v>16062.572872133696</v>
      </c>
      <c r="N84">
        <f>$Y$7</f>
        <v>16159.347065682085</v>
      </c>
      <c r="O84">
        <f>$Y$8</f>
        <v>16352.895452778859</v>
      </c>
      <c r="P84">
        <f>$Y$9</f>
        <v>16739.992226972405</v>
      </c>
      <c r="Q84">
        <f>$Y$10</f>
        <v>17019.562119445523</v>
      </c>
      <c r="R84">
        <f>$Y$11</f>
        <v>17718.48685062832</v>
      </c>
      <c r="S84">
        <f>$W$12</f>
        <v>11417.411581811117</v>
      </c>
      <c r="T84">
        <f>$W$13</f>
        <v>12955.045990413268</v>
      </c>
    </row>
    <row r="85" spans="1:20" x14ac:dyDescent="0.55000000000000004">
      <c r="A85" s="11" t="s">
        <v>28</v>
      </c>
      <c r="B85" s="11" t="s">
        <v>22</v>
      </c>
      <c r="C85" s="11" t="s">
        <v>6</v>
      </c>
      <c r="D85" s="11" t="s">
        <v>21</v>
      </c>
      <c r="E85" s="11" t="s">
        <v>20</v>
      </c>
      <c r="F85" s="11" t="s">
        <v>16</v>
      </c>
      <c r="G85">
        <v>8879.7771732089659</v>
      </c>
      <c r="K85" s="10">
        <v>43330</v>
      </c>
      <c r="L85">
        <f>$X$5</f>
        <v>8000</v>
      </c>
      <c r="M85">
        <f>$X$6</f>
        <v>8062.5728721336945</v>
      </c>
      <c r="N85">
        <f>$X$7</f>
        <v>8159.3470656820818</v>
      </c>
      <c r="O85">
        <f>$X$8</f>
        <v>8352.8954527788537</v>
      </c>
      <c r="P85">
        <f>$X$9</f>
        <v>8739.9922269724066</v>
      </c>
      <c r="Q85">
        <f>$X$10</f>
        <v>9019.5621194455234</v>
      </c>
      <c r="R85">
        <f>$X$11</f>
        <v>9718.4868506283201</v>
      </c>
      <c r="S85">
        <f>$V$12</f>
        <v>11417.411581811117</v>
      </c>
      <c r="T85">
        <f>$V$13</f>
        <v>12955.045990413268</v>
      </c>
    </row>
    <row r="86" spans="1:20" x14ac:dyDescent="0.55000000000000004">
      <c r="A86" s="11" t="s">
        <v>28</v>
      </c>
      <c r="B86" s="11" t="s">
        <v>22</v>
      </c>
      <c r="C86" s="11" t="s">
        <v>6</v>
      </c>
      <c r="D86" s="11" t="s">
        <v>21</v>
      </c>
      <c r="E86" s="11" t="s">
        <v>20</v>
      </c>
      <c r="F86" s="11" t="s">
        <v>18</v>
      </c>
      <c r="G86">
        <v>16879.777173208968</v>
      </c>
      <c r="K86" s="10">
        <v>43330.333333333336</v>
      </c>
      <c r="L86">
        <f>$X$5</f>
        <v>8000</v>
      </c>
      <c r="M86">
        <f>$X$6</f>
        <v>8062.5728721336945</v>
      </c>
      <c r="N86">
        <f>$X$7</f>
        <v>8159.3470656820818</v>
      </c>
      <c r="O86">
        <f>$X$8</f>
        <v>8352.8954527788537</v>
      </c>
      <c r="P86">
        <f>$X$9</f>
        <v>8739.9922269724066</v>
      </c>
      <c r="Q86">
        <f>$X$10</f>
        <v>9019.5621194455234</v>
      </c>
      <c r="R86">
        <f>$X$11</f>
        <v>9718.4868506283201</v>
      </c>
      <c r="S86">
        <f>$V$12</f>
        <v>11417.411581811117</v>
      </c>
      <c r="T86">
        <f>$V$13</f>
        <v>12955.045990413268</v>
      </c>
    </row>
    <row r="87" spans="1:20" x14ac:dyDescent="0.55000000000000004">
      <c r="A87" s="11" t="s">
        <v>28</v>
      </c>
      <c r="B87" s="11" t="s">
        <v>22</v>
      </c>
      <c r="C87" s="11" t="s">
        <v>7</v>
      </c>
      <c r="D87" s="11" t="s">
        <v>14</v>
      </c>
      <c r="E87" s="11" t="s">
        <v>15</v>
      </c>
      <c r="F87" s="11" t="s">
        <v>16</v>
      </c>
      <c r="G87">
        <v>10019.562119445523</v>
      </c>
      <c r="K87" s="10">
        <v>43330.333333333336</v>
      </c>
      <c r="L87">
        <f>$Y$5</f>
        <v>15948.698017877963</v>
      </c>
      <c r="M87">
        <f>$Y$6</f>
        <v>16062.572872133696</v>
      </c>
      <c r="N87">
        <f>$Y$7</f>
        <v>16159.347065682085</v>
      </c>
      <c r="O87">
        <f>$Y$8</f>
        <v>16352.895452778859</v>
      </c>
      <c r="P87">
        <f>$Y$9</f>
        <v>16739.992226972405</v>
      </c>
      <c r="Q87">
        <f>$Y$10</f>
        <v>17019.562119445523</v>
      </c>
      <c r="R87">
        <f>$Y$11</f>
        <v>17718.48685062832</v>
      </c>
      <c r="S87">
        <f>$W$12</f>
        <v>11417.411581811117</v>
      </c>
      <c r="T87">
        <f>$W$13</f>
        <v>12955.045990413268</v>
      </c>
    </row>
    <row r="88" spans="1:20" x14ac:dyDescent="0.55000000000000004">
      <c r="A88" s="11" t="s">
        <v>28</v>
      </c>
      <c r="B88" s="11" t="s">
        <v>22</v>
      </c>
      <c r="C88" s="11" t="s">
        <v>7</v>
      </c>
      <c r="D88" s="11" t="s">
        <v>14</v>
      </c>
      <c r="E88" s="11" t="s">
        <v>15</v>
      </c>
      <c r="F88" s="11" t="s">
        <v>18</v>
      </c>
      <c r="G88">
        <v>10019.562119445525</v>
      </c>
      <c r="K88" s="10">
        <v>43331</v>
      </c>
      <c r="L88">
        <f>$Y$5</f>
        <v>15948.698017877963</v>
      </c>
      <c r="M88">
        <f>$Y$6</f>
        <v>16062.572872133696</v>
      </c>
      <c r="N88">
        <f>$Y$7</f>
        <v>16159.347065682085</v>
      </c>
      <c r="O88">
        <f>$Y$8</f>
        <v>16352.895452778859</v>
      </c>
      <c r="P88">
        <f>$Y$9</f>
        <v>16739.992226972405</v>
      </c>
      <c r="Q88">
        <f>$Y$10</f>
        <v>17019.562119445523</v>
      </c>
      <c r="R88">
        <f>$Y$11</f>
        <v>17718.48685062832</v>
      </c>
      <c r="S88">
        <f>$W$12</f>
        <v>11417.411581811117</v>
      </c>
      <c r="T88">
        <f>$W$13</f>
        <v>12955.045990413268</v>
      </c>
    </row>
    <row r="89" spans="1:20" x14ac:dyDescent="0.55000000000000004">
      <c r="A89" s="11" t="s">
        <v>28</v>
      </c>
      <c r="B89" s="11" t="s">
        <v>22</v>
      </c>
      <c r="C89" s="11" t="s">
        <v>7</v>
      </c>
      <c r="D89" s="11" t="s">
        <v>14</v>
      </c>
      <c r="E89" s="11" t="s">
        <v>19</v>
      </c>
      <c r="F89" s="11" t="s">
        <v>16</v>
      </c>
      <c r="G89">
        <v>10019.562119445523</v>
      </c>
      <c r="K89" s="10">
        <v>43331</v>
      </c>
      <c r="L89">
        <f>$X$5</f>
        <v>8000</v>
      </c>
      <c r="M89">
        <f>$X$6</f>
        <v>8062.5728721336945</v>
      </c>
      <c r="N89">
        <f>$X$7</f>
        <v>8159.3470656820818</v>
      </c>
      <c r="O89">
        <f>$X$8</f>
        <v>8352.8954527788537</v>
      </c>
      <c r="P89">
        <f>$X$9</f>
        <v>8739.9922269724066</v>
      </c>
      <c r="Q89">
        <f>$X$10</f>
        <v>9019.5621194455234</v>
      </c>
      <c r="R89">
        <f>$X$11</f>
        <v>9718.4868506283201</v>
      </c>
      <c r="S89">
        <f>$V$12</f>
        <v>11417.411581811117</v>
      </c>
      <c r="T89">
        <f>$V$13</f>
        <v>12955.045990413268</v>
      </c>
    </row>
    <row r="90" spans="1:20" x14ac:dyDescent="0.55000000000000004">
      <c r="A90" s="11" t="s">
        <v>28</v>
      </c>
      <c r="B90" s="11" t="s">
        <v>22</v>
      </c>
      <c r="C90" s="11" t="s">
        <v>7</v>
      </c>
      <c r="D90" s="11" t="s">
        <v>14</v>
      </c>
      <c r="E90" s="11" t="s">
        <v>19</v>
      </c>
      <c r="F90" s="11" t="s">
        <v>18</v>
      </c>
      <c r="G90">
        <v>10019.562119445523</v>
      </c>
      <c r="K90" s="10">
        <v>43331.333333333336</v>
      </c>
      <c r="L90">
        <f>$X$5</f>
        <v>8000</v>
      </c>
      <c r="M90">
        <f>$X$6</f>
        <v>8062.5728721336945</v>
      </c>
      <c r="N90">
        <f>$X$7</f>
        <v>8159.3470656820818</v>
      </c>
      <c r="O90">
        <f>$X$8</f>
        <v>8352.8954527788537</v>
      </c>
      <c r="P90">
        <f>$X$9</f>
        <v>8739.9922269724066</v>
      </c>
      <c r="Q90">
        <f>$X$10</f>
        <v>9019.5621194455234</v>
      </c>
      <c r="R90">
        <f>$X$11</f>
        <v>9718.4868506283201</v>
      </c>
      <c r="S90">
        <f>$V$12</f>
        <v>11417.411581811117</v>
      </c>
      <c r="T90">
        <f>$V$13</f>
        <v>12955.045990413268</v>
      </c>
    </row>
    <row r="91" spans="1:20" x14ac:dyDescent="0.55000000000000004">
      <c r="A91" s="11" t="s">
        <v>28</v>
      </c>
      <c r="B91" s="11" t="s">
        <v>22</v>
      </c>
      <c r="C91" s="11" t="s">
        <v>7</v>
      </c>
      <c r="D91" s="11" t="s">
        <v>14</v>
      </c>
      <c r="E91" s="11" t="s">
        <v>20</v>
      </c>
      <c r="F91" s="11" t="s">
        <v>16</v>
      </c>
      <c r="G91">
        <v>10019.562119445525</v>
      </c>
      <c r="K91" s="10">
        <v>43331.333333333336</v>
      </c>
      <c r="L91">
        <f>$Y$5</f>
        <v>15948.698017877963</v>
      </c>
      <c r="M91">
        <f>$Y$6</f>
        <v>16062.572872133696</v>
      </c>
      <c r="N91">
        <f>$Y$7</f>
        <v>16159.347065682085</v>
      </c>
      <c r="O91">
        <f>$Y$8</f>
        <v>16352.895452778859</v>
      </c>
      <c r="P91">
        <f>$Y$9</f>
        <v>16739.992226972405</v>
      </c>
      <c r="Q91">
        <f>$Y$10</f>
        <v>17019.562119445523</v>
      </c>
      <c r="R91">
        <f>$Y$11</f>
        <v>17718.48685062832</v>
      </c>
      <c r="S91">
        <f>$W$12</f>
        <v>11417.411581811117</v>
      </c>
      <c r="T91">
        <f>$W$13</f>
        <v>12955.045990413268</v>
      </c>
    </row>
    <row r="92" spans="1:20" x14ac:dyDescent="0.55000000000000004">
      <c r="A92" s="11" t="s">
        <v>28</v>
      </c>
      <c r="B92" s="11" t="s">
        <v>22</v>
      </c>
      <c r="C92" s="11" t="s">
        <v>7</v>
      </c>
      <c r="D92" s="11" t="s">
        <v>14</v>
      </c>
      <c r="E92" s="11" t="s">
        <v>20</v>
      </c>
      <c r="F92" s="11" t="s">
        <v>18</v>
      </c>
      <c r="G92">
        <v>10019.562119445525</v>
      </c>
      <c r="K92" s="10">
        <v>43332</v>
      </c>
      <c r="L92">
        <f>$Y$5</f>
        <v>15948.698017877963</v>
      </c>
      <c r="M92">
        <f>$Y$6</f>
        <v>16062.572872133696</v>
      </c>
      <c r="N92">
        <f>$Y$7</f>
        <v>16159.347065682085</v>
      </c>
      <c r="O92">
        <f>$Y$8</f>
        <v>16352.895452778859</v>
      </c>
      <c r="P92">
        <f>$Y$9</f>
        <v>16739.992226972405</v>
      </c>
      <c r="Q92">
        <f>$Y$10</f>
        <v>17019.562119445523</v>
      </c>
      <c r="R92">
        <f>$Y$11</f>
        <v>17718.48685062832</v>
      </c>
      <c r="S92">
        <f>$W$12</f>
        <v>11417.411581811117</v>
      </c>
      <c r="T92">
        <f>$W$13</f>
        <v>12955.045990413268</v>
      </c>
    </row>
    <row r="93" spans="1:20" x14ac:dyDescent="0.55000000000000004">
      <c r="A93" s="11" t="s">
        <v>28</v>
      </c>
      <c r="B93" s="11" t="s">
        <v>22</v>
      </c>
      <c r="C93" s="11" t="s">
        <v>7</v>
      </c>
      <c r="D93" s="11" t="s">
        <v>21</v>
      </c>
      <c r="E93" s="11" t="s">
        <v>15</v>
      </c>
      <c r="F93" s="11" t="s">
        <v>16</v>
      </c>
      <c r="G93" t="s">
        <v>53</v>
      </c>
      <c r="K93" s="10">
        <v>43332</v>
      </c>
      <c r="L93">
        <f>$T$5</f>
        <v>8000</v>
      </c>
      <c r="M93">
        <f>$T$6</f>
        <v>8062.5728721336945</v>
      </c>
      <c r="N93">
        <f>$T$7</f>
        <v>8159.3470656820818</v>
      </c>
      <c r="O93" t="str">
        <f>$R$8</f>
        <v>EPS</v>
      </c>
      <c r="P93">
        <f>$R$9</f>
        <v>9739.9922269724029</v>
      </c>
      <c r="Q93">
        <f>$R$10</f>
        <v>10019.562119445523</v>
      </c>
      <c r="R93">
        <f>$R$11</f>
        <v>10718.48685062832</v>
      </c>
      <c r="S93">
        <f>$R$12</f>
        <v>11417.411581811111</v>
      </c>
      <c r="T93">
        <f>$R$13</f>
        <v>12955.045990413264</v>
      </c>
    </row>
    <row r="94" spans="1:20" x14ac:dyDescent="0.55000000000000004">
      <c r="A94" s="11" t="s">
        <v>28</v>
      </c>
      <c r="B94" s="11" t="s">
        <v>22</v>
      </c>
      <c r="C94" s="11" t="s">
        <v>7</v>
      </c>
      <c r="D94" s="11" t="s">
        <v>21</v>
      </c>
      <c r="E94" s="11" t="s">
        <v>15</v>
      </c>
      <c r="F94" s="11" t="s">
        <v>18</v>
      </c>
      <c r="G94" t="s">
        <v>53</v>
      </c>
      <c r="K94" s="10">
        <v>43332.333333333336</v>
      </c>
      <c r="L94">
        <f>$T$5</f>
        <v>8000</v>
      </c>
      <c r="M94">
        <f>$T$6</f>
        <v>8062.5728721336945</v>
      </c>
      <c r="N94">
        <f>$T$7</f>
        <v>8159.3470656820818</v>
      </c>
      <c r="O94" t="str">
        <f>$R$8</f>
        <v>EPS</v>
      </c>
      <c r="P94">
        <f>$R$9</f>
        <v>9739.9922269724029</v>
      </c>
      <c r="Q94">
        <f>$R$10</f>
        <v>10019.562119445523</v>
      </c>
      <c r="R94">
        <f>$R$11</f>
        <v>10718.48685062832</v>
      </c>
      <c r="S94">
        <f>$R$12</f>
        <v>11417.411581811111</v>
      </c>
      <c r="T94">
        <f>$R$13</f>
        <v>12955.045990413264</v>
      </c>
    </row>
    <row r="95" spans="1:20" x14ac:dyDescent="0.55000000000000004">
      <c r="A95" s="11" t="s">
        <v>28</v>
      </c>
      <c r="B95" s="11" t="s">
        <v>22</v>
      </c>
      <c r="C95" s="11" t="s">
        <v>7</v>
      </c>
      <c r="D95" s="11" t="s">
        <v>21</v>
      </c>
      <c r="E95" s="11" t="s">
        <v>19</v>
      </c>
      <c r="F95" s="11" t="s">
        <v>16</v>
      </c>
      <c r="G95" t="s">
        <v>53</v>
      </c>
      <c r="K95" s="10">
        <v>43332.333333333336</v>
      </c>
      <c r="L95">
        <f>$U$5</f>
        <v>13948.698017877963</v>
      </c>
      <c r="M95">
        <f>$U$6</f>
        <v>14062.572872133696</v>
      </c>
      <c r="N95">
        <f>$U$7</f>
        <v>14159.347065682085</v>
      </c>
      <c r="O95" t="str">
        <f>$S$8</f>
        <v>EPS</v>
      </c>
      <c r="P95">
        <f>$S$9</f>
        <v>9739.9922269724029</v>
      </c>
      <c r="Q95">
        <f>$S$10</f>
        <v>10019.562119445523</v>
      </c>
      <c r="R95">
        <f>$S$11</f>
        <v>10718.48685062832</v>
      </c>
      <c r="S95">
        <f>$S$12</f>
        <v>11417.411581811111</v>
      </c>
      <c r="T95">
        <f>$S$13</f>
        <v>12955.045990413264</v>
      </c>
    </row>
    <row r="96" spans="1:20" x14ac:dyDescent="0.55000000000000004">
      <c r="A96" s="11" t="s">
        <v>28</v>
      </c>
      <c r="B96" s="11" t="s">
        <v>22</v>
      </c>
      <c r="C96" s="11" t="s">
        <v>7</v>
      </c>
      <c r="D96" s="11" t="s">
        <v>21</v>
      </c>
      <c r="E96" s="11" t="s">
        <v>19</v>
      </c>
      <c r="F96" s="11" t="s">
        <v>18</v>
      </c>
      <c r="G96" t="s">
        <v>53</v>
      </c>
      <c r="K96" s="10">
        <v>43333</v>
      </c>
      <c r="L96">
        <f>$U$5</f>
        <v>13948.698017877963</v>
      </c>
      <c r="M96">
        <f>$U$6</f>
        <v>14062.572872133696</v>
      </c>
      <c r="N96">
        <f>$U$7</f>
        <v>14159.347065682085</v>
      </c>
      <c r="O96" t="str">
        <f>$S$8</f>
        <v>EPS</v>
      </c>
      <c r="P96">
        <f>$S$9</f>
        <v>9739.9922269724029</v>
      </c>
      <c r="Q96">
        <f>$S$10</f>
        <v>10019.562119445523</v>
      </c>
      <c r="R96">
        <f>$S$11</f>
        <v>10718.48685062832</v>
      </c>
      <c r="S96">
        <f>$S$12</f>
        <v>11417.411581811111</v>
      </c>
      <c r="T96">
        <f>$S$13</f>
        <v>12955.045990413264</v>
      </c>
    </row>
    <row r="97" spans="1:20" x14ac:dyDescent="0.55000000000000004">
      <c r="A97" s="11" t="s">
        <v>28</v>
      </c>
      <c r="B97" s="11" t="s">
        <v>22</v>
      </c>
      <c r="C97" s="11" t="s">
        <v>7</v>
      </c>
      <c r="D97" s="11" t="s">
        <v>21</v>
      </c>
      <c r="E97" s="11" t="s">
        <v>20</v>
      </c>
      <c r="F97" s="11" t="s">
        <v>16</v>
      </c>
      <c r="G97">
        <v>9019.5621194455234</v>
      </c>
      <c r="K97" s="10">
        <v>43333</v>
      </c>
      <c r="L97">
        <f>$P$5</f>
        <v>8000</v>
      </c>
      <c r="M97">
        <f>$N$6</f>
        <v>9062.5728721336945</v>
      </c>
      <c r="N97">
        <f>$N$7</f>
        <v>9159.3470656820828</v>
      </c>
      <c r="O97">
        <f>$N$8</f>
        <v>9352.8954527788537</v>
      </c>
      <c r="P97">
        <f>$N$9</f>
        <v>9739.9922269724029</v>
      </c>
      <c r="Q97">
        <f>$N$10</f>
        <v>10019.562119445523</v>
      </c>
      <c r="R97">
        <f>$N$11</f>
        <v>10718.48685062832</v>
      </c>
      <c r="S97">
        <f>$N$12</f>
        <v>11417.411581811113</v>
      </c>
      <c r="T97">
        <f t="shared" ref="T97:T98" si="1">$N$13</f>
        <v>12955.045990413264</v>
      </c>
    </row>
    <row r="98" spans="1:20" x14ac:dyDescent="0.55000000000000004">
      <c r="A98" s="11" t="s">
        <v>28</v>
      </c>
      <c r="B98" s="11" t="s">
        <v>22</v>
      </c>
      <c r="C98" s="11" t="s">
        <v>7</v>
      </c>
      <c r="D98" s="11" t="s">
        <v>21</v>
      </c>
      <c r="E98" s="11" t="s">
        <v>20</v>
      </c>
      <c r="F98" s="11" t="s">
        <v>18</v>
      </c>
      <c r="G98">
        <v>17019.562119445523</v>
      </c>
      <c r="K98" s="10">
        <v>43333.333333333336</v>
      </c>
      <c r="L98">
        <f>$P$5</f>
        <v>8000</v>
      </c>
      <c r="M98">
        <f>$N$6</f>
        <v>9062.5728721336945</v>
      </c>
      <c r="N98">
        <f>$N$7</f>
        <v>9159.3470656820828</v>
      </c>
      <c r="O98">
        <f>$N$8</f>
        <v>9352.8954527788537</v>
      </c>
      <c r="P98">
        <f>$N$9</f>
        <v>9739.9922269724029</v>
      </c>
      <c r="Q98">
        <f>$N$10</f>
        <v>10019.562119445523</v>
      </c>
      <c r="R98">
        <f>$N$11</f>
        <v>10718.48685062832</v>
      </c>
      <c r="S98">
        <f>$N$12</f>
        <v>11417.411581811113</v>
      </c>
      <c r="T98">
        <f t="shared" si="1"/>
        <v>12955.045990413264</v>
      </c>
    </row>
    <row r="99" spans="1:20" x14ac:dyDescent="0.55000000000000004">
      <c r="A99" s="11" t="s">
        <v>28</v>
      </c>
      <c r="B99" s="11" t="s">
        <v>22</v>
      </c>
      <c r="C99" s="11" t="s">
        <v>8</v>
      </c>
      <c r="D99" s="11" t="s">
        <v>14</v>
      </c>
      <c r="E99" s="11" t="s">
        <v>15</v>
      </c>
      <c r="F99" s="11" t="s">
        <v>16</v>
      </c>
      <c r="G99">
        <v>10718.48685062832</v>
      </c>
      <c r="K99" s="10">
        <v>43333.333333333336</v>
      </c>
      <c r="L99">
        <f>$Q$5</f>
        <v>13948.698017877963</v>
      </c>
      <c r="M99">
        <f>$O$6</f>
        <v>9062.5728721336945</v>
      </c>
      <c r="N99">
        <f>$O$7</f>
        <v>9159.3470656820828</v>
      </c>
      <c r="O99">
        <f>$O$8</f>
        <v>9352.8954527788537</v>
      </c>
      <c r="P99">
        <f>$N$9</f>
        <v>9739.9922269724029</v>
      </c>
      <c r="Q99">
        <f>$O$10</f>
        <v>10019.562119445525</v>
      </c>
      <c r="R99">
        <f>$O$11</f>
        <v>10718.48685062832</v>
      </c>
      <c r="S99">
        <f>$O$12</f>
        <v>11417.411581811115</v>
      </c>
      <c r="T99">
        <f>$O$13</f>
        <v>12955.045990413264</v>
      </c>
    </row>
    <row r="100" spans="1:20" x14ac:dyDescent="0.55000000000000004">
      <c r="A100" s="11" t="s">
        <v>28</v>
      </c>
      <c r="B100" s="11" t="s">
        <v>22</v>
      </c>
      <c r="C100" s="11" t="s">
        <v>8</v>
      </c>
      <c r="D100" s="11" t="s">
        <v>14</v>
      </c>
      <c r="E100" s="11" t="s">
        <v>15</v>
      </c>
      <c r="F100" s="11" t="s">
        <v>18</v>
      </c>
      <c r="G100">
        <v>10718.48685062832</v>
      </c>
      <c r="K100" s="10">
        <v>43334</v>
      </c>
      <c r="L100">
        <f>$Q$5</f>
        <v>13948.698017877963</v>
      </c>
      <c r="M100">
        <f>$O$6</f>
        <v>9062.5728721336945</v>
      </c>
      <c r="N100">
        <f>$O$7</f>
        <v>9159.3470656820828</v>
      </c>
      <c r="O100">
        <f>$O$8</f>
        <v>9352.8954527788537</v>
      </c>
      <c r="P100">
        <f>$N$9</f>
        <v>9739.9922269724029</v>
      </c>
      <c r="Q100">
        <f>$O$10</f>
        <v>10019.562119445525</v>
      </c>
      <c r="R100">
        <f>$O$11</f>
        <v>10718.48685062832</v>
      </c>
      <c r="S100">
        <f>$O$12</f>
        <v>11417.411581811115</v>
      </c>
      <c r="T100">
        <f>$O$13</f>
        <v>12955.045990413264</v>
      </c>
    </row>
    <row r="101" spans="1:20" x14ac:dyDescent="0.55000000000000004">
      <c r="A101" s="11" t="s">
        <v>28</v>
      </c>
      <c r="B101" s="11" t="s">
        <v>22</v>
      </c>
      <c r="C101" s="11" t="s">
        <v>8</v>
      </c>
      <c r="D101" s="11" t="s">
        <v>14</v>
      </c>
      <c r="E101" s="11" t="s">
        <v>19</v>
      </c>
      <c r="F101" s="11" t="s">
        <v>16</v>
      </c>
      <c r="G101">
        <v>10718.48685062832</v>
      </c>
      <c r="K101" s="10">
        <v>43334</v>
      </c>
      <c r="L101">
        <f>$X$5</f>
        <v>8000</v>
      </c>
      <c r="M101">
        <f>$X$6</f>
        <v>8062.5728721336945</v>
      </c>
      <c r="N101">
        <f>$X$7</f>
        <v>8159.3470656820818</v>
      </c>
      <c r="O101">
        <f>$X$8</f>
        <v>8352.8954527788537</v>
      </c>
      <c r="P101">
        <f>$X$9</f>
        <v>8739.9922269724066</v>
      </c>
      <c r="Q101">
        <f>$X$10</f>
        <v>9019.5621194455234</v>
      </c>
      <c r="R101">
        <f>$V$11</f>
        <v>10718.48685062832</v>
      </c>
      <c r="S101">
        <f>$V$12</f>
        <v>11417.411581811117</v>
      </c>
      <c r="T101">
        <f>$V$13</f>
        <v>12955.045990413268</v>
      </c>
    </row>
    <row r="102" spans="1:20" x14ac:dyDescent="0.55000000000000004">
      <c r="A102" s="11" t="s">
        <v>28</v>
      </c>
      <c r="B102" s="11" t="s">
        <v>22</v>
      </c>
      <c r="C102" s="11" t="s">
        <v>8</v>
      </c>
      <c r="D102" s="11" t="s">
        <v>14</v>
      </c>
      <c r="E102" s="11" t="s">
        <v>19</v>
      </c>
      <c r="F102" s="11" t="s">
        <v>18</v>
      </c>
      <c r="G102">
        <v>10718.48685062832</v>
      </c>
      <c r="K102" s="10">
        <v>43334.333333333336</v>
      </c>
      <c r="L102">
        <f>$X$5</f>
        <v>8000</v>
      </c>
      <c r="M102">
        <f>$X$6</f>
        <v>8062.5728721336945</v>
      </c>
      <c r="N102">
        <f>$X$7</f>
        <v>8159.3470656820818</v>
      </c>
      <c r="O102">
        <f>$X$8</f>
        <v>8352.8954527788537</v>
      </c>
      <c r="P102">
        <f>$X$9</f>
        <v>8739.9922269724066</v>
      </c>
      <c r="Q102">
        <f>$X$10</f>
        <v>9019.5621194455234</v>
      </c>
      <c r="R102">
        <f>$V$11</f>
        <v>10718.48685062832</v>
      </c>
      <c r="S102">
        <f>$V$12</f>
        <v>11417.411581811117</v>
      </c>
      <c r="T102">
        <f>$V$13</f>
        <v>12955.045990413268</v>
      </c>
    </row>
    <row r="103" spans="1:20" x14ac:dyDescent="0.55000000000000004">
      <c r="A103" s="11" t="s">
        <v>28</v>
      </c>
      <c r="B103" s="11" t="s">
        <v>22</v>
      </c>
      <c r="C103" s="11" t="s">
        <v>8</v>
      </c>
      <c r="D103" s="11" t="s">
        <v>14</v>
      </c>
      <c r="E103" s="11" t="s">
        <v>20</v>
      </c>
      <c r="F103" s="11" t="s">
        <v>16</v>
      </c>
      <c r="G103">
        <v>10718.48685062832</v>
      </c>
      <c r="K103" s="10">
        <v>43334.333333333336</v>
      </c>
      <c r="L103">
        <f>$Y$5</f>
        <v>15948.698017877963</v>
      </c>
      <c r="M103">
        <f>$Y$6</f>
        <v>16062.572872133696</v>
      </c>
      <c r="N103">
        <f>$Y$7</f>
        <v>16159.347065682085</v>
      </c>
      <c r="O103">
        <f>$Y$8</f>
        <v>16352.895452778859</v>
      </c>
      <c r="P103">
        <f>$Y$9</f>
        <v>16739.992226972405</v>
      </c>
      <c r="Q103">
        <f>$Y$10</f>
        <v>17019.562119445523</v>
      </c>
      <c r="R103">
        <f>$W$11</f>
        <v>10718.48685062832</v>
      </c>
      <c r="S103">
        <f>$W$12</f>
        <v>11417.411581811117</v>
      </c>
      <c r="T103">
        <f>$W$13</f>
        <v>12955.045990413268</v>
      </c>
    </row>
    <row r="104" spans="1:20" x14ac:dyDescent="0.55000000000000004">
      <c r="A104" s="11" t="s">
        <v>28</v>
      </c>
      <c r="B104" s="11" t="s">
        <v>22</v>
      </c>
      <c r="C104" s="11" t="s">
        <v>8</v>
      </c>
      <c r="D104" s="11" t="s">
        <v>14</v>
      </c>
      <c r="E104" s="11" t="s">
        <v>20</v>
      </c>
      <c r="F104" s="11" t="s">
        <v>18</v>
      </c>
      <c r="G104">
        <v>10718.48685062832</v>
      </c>
      <c r="K104" s="10">
        <v>43335</v>
      </c>
      <c r="L104">
        <f>$Y$5</f>
        <v>15948.698017877963</v>
      </c>
      <c r="M104">
        <f>$Y$6</f>
        <v>16062.572872133696</v>
      </c>
      <c r="N104">
        <f>$Y$7</f>
        <v>16159.347065682085</v>
      </c>
      <c r="O104">
        <f>$Y$8</f>
        <v>16352.895452778859</v>
      </c>
      <c r="P104">
        <f>$Y$9</f>
        <v>16739.992226972405</v>
      </c>
      <c r="Q104">
        <f>$Y$10</f>
        <v>17019.562119445523</v>
      </c>
      <c r="R104">
        <f>$W$11</f>
        <v>10718.48685062832</v>
      </c>
      <c r="S104">
        <f>$W$12</f>
        <v>11417.411581811117</v>
      </c>
      <c r="T104">
        <f>$W$13</f>
        <v>12955.045990413268</v>
      </c>
    </row>
    <row r="105" spans="1:20" x14ac:dyDescent="0.55000000000000004">
      <c r="A105" s="11" t="s">
        <v>28</v>
      </c>
      <c r="B105" s="11" t="s">
        <v>22</v>
      </c>
      <c r="C105" s="11" t="s">
        <v>8</v>
      </c>
      <c r="D105" s="11" t="s">
        <v>21</v>
      </c>
      <c r="E105" s="11" t="s">
        <v>15</v>
      </c>
      <c r="F105" s="11" t="s">
        <v>16</v>
      </c>
      <c r="G105" t="s">
        <v>53</v>
      </c>
      <c r="K105" s="10">
        <v>43335</v>
      </c>
      <c r="L105">
        <f>$X$5</f>
        <v>8000</v>
      </c>
      <c r="M105">
        <f>$X$6</f>
        <v>8062.5728721336945</v>
      </c>
      <c r="N105">
        <f>$X$7</f>
        <v>8159.3470656820818</v>
      </c>
      <c r="O105">
        <f>$X$8</f>
        <v>8352.8954527788537</v>
      </c>
      <c r="P105">
        <f>$X$9</f>
        <v>8739.9922269724066</v>
      </c>
      <c r="Q105">
        <f>$X$10</f>
        <v>9019.5621194455234</v>
      </c>
      <c r="R105">
        <f>$V$11</f>
        <v>10718.48685062832</v>
      </c>
      <c r="S105">
        <f>$V$12</f>
        <v>11417.411581811117</v>
      </c>
      <c r="T105">
        <f>$V$13</f>
        <v>12955.045990413268</v>
      </c>
    </row>
    <row r="106" spans="1:20" x14ac:dyDescent="0.55000000000000004">
      <c r="A106" s="11" t="s">
        <v>28</v>
      </c>
      <c r="B106" s="11" t="s">
        <v>22</v>
      </c>
      <c r="C106" s="11" t="s">
        <v>8</v>
      </c>
      <c r="D106" s="11" t="s">
        <v>21</v>
      </c>
      <c r="E106" s="11" t="s">
        <v>15</v>
      </c>
      <c r="F106" s="11" t="s">
        <v>18</v>
      </c>
      <c r="G106" t="s">
        <v>53</v>
      </c>
      <c r="K106" s="10">
        <v>43335.333333333336</v>
      </c>
      <c r="L106">
        <f>$X$5</f>
        <v>8000</v>
      </c>
      <c r="M106">
        <f>$X$6</f>
        <v>8062.5728721336945</v>
      </c>
      <c r="N106">
        <f>$X$7</f>
        <v>8159.3470656820818</v>
      </c>
      <c r="O106">
        <f>$X$8</f>
        <v>8352.8954527788537</v>
      </c>
      <c r="P106">
        <f>$X$9</f>
        <v>8739.9922269724066</v>
      </c>
      <c r="Q106">
        <f>$X$10</f>
        <v>9019.5621194455234</v>
      </c>
      <c r="R106">
        <f>$V$11</f>
        <v>10718.48685062832</v>
      </c>
      <c r="S106">
        <f>$V$12</f>
        <v>11417.411581811117</v>
      </c>
      <c r="T106">
        <f>$V$13</f>
        <v>12955.045990413268</v>
      </c>
    </row>
    <row r="107" spans="1:20" x14ac:dyDescent="0.55000000000000004">
      <c r="A107" s="11" t="s">
        <v>28</v>
      </c>
      <c r="B107" s="11" t="s">
        <v>22</v>
      </c>
      <c r="C107" s="11" t="s">
        <v>8</v>
      </c>
      <c r="D107" s="11" t="s">
        <v>21</v>
      </c>
      <c r="E107" s="11" t="s">
        <v>19</v>
      </c>
      <c r="F107" s="11" t="s">
        <v>16</v>
      </c>
      <c r="G107" t="s">
        <v>53</v>
      </c>
      <c r="K107" s="10">
        <v>43335.333333333336</v>
      </c>
      <c r="L107">
        <f>$Y$5</f>
        <v>15948.698017877963</v>
      </c>
      <c r="M107">
        <f>$Y$6</f>
        <v>16062.572872133696</v>
      </c>
      <c r="N107">
        <f>$Y$7</f>
        <v>16159.347065682085</v>
      </c>
      <c r="O107">
        <f>$Y$8</f>
        <v>16352.895452778859</v>
      </c>
      <c r="P107">
        <f>$Y$9</f>
        <v>16739.992226972405</v>
      </c>
      <c r="Q107">
        <f>$Y$10</f>
        <v>17019.562119445523</v>
      </c>
      <c r="R107">
        <f>$W$11</f>
        <v>10718.48685062832</v>
      </c>
      <c r="S107">
        <f>$W$12</f>
        <v>11417.411581811117</v>
      </c>
      <c r="T107">
        <f>$W$13</f>
        <v>12955.045990413268</v>
      </c>
    </row>
    <row r="108" spans="1:20" x14ac:dyDescent="0.55000000000000004">
      <c r="A108" s="11" t="s">
        <v>28</v>
      </c>
      <c r="B108" s="11" t="s">
        <v>22</v>
      </c>
      <c r="C108" s="11" t="s">
        <v>8</v>
      </c>
      <c r="D108" s="11" t="s">
        <v>21</v>
      </c>
      <c r="E108" s="11" t="s">
        <v>19</v>
      </c>
      <c r="F108" s="11" t="s">
        <v>18</v>
      </c>
      <c r="G108" t="s">
        <v>53</v>
      </c>
      <c r="K108" s="10">
        <v>43336</v>
      </c>
      <c r="L108">
        <f>$Y$5</f>
        <v>15948.698017877963</v>
      </c>
      <c r="M108">
        <f>$Y$6</f>
        <v>16062.572872133696</v>
      </c>
      <c r="N108">
        <f>$Y$7</f>
        <v>16159.347065682085</v>
      </c>
      <c r="O108">
        <f>$Y$8</f>
        <v>16352.895452778859</v>
      </c>
      <c r="P108">
        <f>$Y$9</f>
        <v>16739.992226972405</v>
      </c>
      <c r="Q108">
        <f>$Y$10</f>
        <v>17019.562119445523</v>
      </c>
      <c r="R108">
        <f>$W$11</f>
        <v>10718.48685062832</v>
      </c>
      <c r="S108">
        <f>$W$12</f>
        <v>11417.411581811117</v>
      </c>
      <c r="T108">
        <f>$W$13</f>
        <v>12955.045990413268</v>
      </c>
    </row>
    <row r="109" spans="1:20" x14ac:dyDescent="0.55000000000000004">
      <c r="A109" s="11" t="s">
        <v>28</v>
      </c>
      <c r="B109" s="11" t="s">
        <v>22</v>
      </c>
      <c r="C109" s="11" t="s">
        <v>8</v>
      </c>
      <c r="D109" s="11" t="s">
        <v>21</v>
      </c>
      <c r="E109" s="11" t="s">
        <v>20</v>
      </c>
      <c r="F109" s="11" t="s">
        <v>16</v>
      </c>
      <c r="G109">
        <v>9718.4868506283201</v>
      </c>
      <c r="K109" s="10">
        <v>43336</v>
      </c>
      <c r="L109">
        <f>$X$5</f>
        <v>8000</v>
      </c>
      <c r="M109">
        <f>$X$6</f>
        <v>8062.5728721336945</v>
      </c>
      <c r="N109">
        <f>$X$7</f>
        <v>8159.3470656820818</v>
      </c>
      <c r="O109">
        <f>$X$8</f>
        <v>8352.8954527788537</v>
      </c>
      <c r="P109">
        <f>$X$9</f>
        <v>8739.9922269724066</v>
      </c>
      <c r="Q109">
        <f>$X$10</f>
        <v>9019.5621194455234</v>
      </c>
      <c r="R109">
        <f>$V$11</f>
        <v>10718.48685062832</v>
      </c>
      <c r="S109">
        <f>$V$12</f>
        <v>11417.411581811117</v>
      </c>
      <c r="T109">
        <f>$V$13</f>
        <v>12955.045990413268</v>
      </c>
    </row>
    <row r="110" spans="1:20" x14ac:dyDescent="0.55000000000000004">
      <c r="A110" s="11" t="s">
        <v>28</v>
      </c>
      <c r="B110" s="11" t="s">
        <v>22</v>
      </c>
      <c r="C110" s="11" t="s">
        <v>8</v>
      </c>
      <c r="D110" s="11" t="s">
        <v>21</v>
      </c>
      <c r="E110" s="11" t="s">
        <v>20</v>
      </c>
      <c r="F110" s="11" t="s">
        <v>18</v>
      </c>
      <c r="G110">
        <v>17718.48685062832</v>
      </c>
      <c r="K110" s="10">
        <v>43336.333333333336</v>
      </c>
      <c r="L110">
        <f>$X$5</f>
        <v>8000</v>
      </c>
      <c r="M110">
        <f>$X$6</f>
        <v>8062.5728721336945</v>
      </c>
      <c r="N110">
        <f>$X$7</f>
        <v>8159.3470656820818</v>
      </c>
      <c r="O110">
        <f>$X$8</f>
        <v>8352.8954527788537</v>
      </c>
      <c r="P110">
        <f>$X$9</f>
        <v>8739.9922269724066</v>
      </c>
      <c r="Q110">
        <f>$X$10</f>
        <v>9019.5621194455234</v>
      </c>
      <c r="R110">
        <f>$V$11</f>
        <v>10718.48685062832</v>
      </c>
      <c r="S110">
        <f>$V$12</f>
        <v>11417.411581811117</v>
      </c>
      <c r="T110">
        <f>$V$13</f>
        <v>12955.045990413268</v>
      </c>
    </row>
    <row r="111" spans="1:20" x14ac:dyDescent="0.55000000000000004">
      <c r="A111" s="11" t="s">
        <v>28</v>
      </c>
      <c r="B111" s="11" t="s">
        <v>22</v>
      </c>
      <c r="C111" s="11" t="s">
        <v>9</v>
      </c>
      <c r="D111" s="11" t="s">
        <v>14</v>
      </c>
      <c r="E111" s="11" t="s">
        <v>15</v>
      </c>
      <c r="F111" s="11" t="s">
        <v>16</v>
      </c>
      <c r="G111">
        <v>11417.411581811113</v>
      </c>
      <c r="K111" s="10">
        <v>43336.333333333336</v>
      </c>
      <c r="L111">
        <f>$Y$5</f>
        <v>15948.698017877963</v>
      </c>
      <c r="M111">
        <f>$Y$6</f>
        <v>16062.572872133696</v>
      </c>
      <c r="N111">
        <f>$Y$7</f>
        <v>16159.347065682085</v>
      </c>
      <c r="O111">
        <f>$Y$8</f>
        <v>16352.895452778859</v>
      </c>
      <c r="P111">
        <f>$Y$9</f>
        <v>16739.992226972405</v>
      </c>
      <c r="Q111">
        <f>$Y$10</f>
        <v>17019.562119445523</v>
      </c>
      <c r="R111">
        <f>$W$11</f>
        <v>10718.48685062832</v>
      </c>
      <c r="S111">
        <f>$W$12</f>
        <v>11417.411581811117</v>
      </c>
      <c r="T111">
        <f>$W$13</f>
        <v>12955.045990413268</v>
      </c>
    </row>
    <row r="112" spans="1:20" x14ac:dyDescent="0.55000000000000004">
      <c r="A112" s="11" t="s">
        <v>28</v>
      </c>
      <c r="B112" s="11" t="s">
        <v>22</v>
      </c>
      <c r="C112" s="11" t="s">
        <v>9</v>
      </c>
      <c r="D112" s="11" t="s">
        <v>14</v>
      </c>
      <c r="E112" s="11" t="s">
        <v>15</v>
      </c>
      <c r="F112" s="11" t="s">
        <v>18</v>
      </c>
      <c r="G112">
        <v>11417.411581811115</v>
      </c>
      <c r="K112" s="10">
        <v>43337</v>
      </c>
      <c r="L112">
        <f>$Y$5</f>
        <v>15948.698017877963</v>
      </c>
      <c r="M112">
        <f>$Y$6</f>
        <v>16062.572872133696</v>
      </c>
      <c r="N112">
        <f>$Y$7</f>
        <v>16159.347065682085</v>
      </c>
      <c r="O112">
        <f>$Y$8</f>
        <v>16352.895452778859</v>
      </c>
      <c r="P112">
        <f>$Y$9</f>
        <v>16739.992226972405</v>
      </c>
      <c r="Q112">
        <f>$Y$10</f>
        <v>17019.562119445523</v>
      </c>
      <c r="R112">
        <f>$W$11</f>
        <v>10718.48685062832</v>
      </c>
      <c r="S112">
        <f>$W$12</f>
        <v>11417.411581811117</v>
      </c>
      <c r="T112">
        <f>$W$13</f>
        <v>12955.045990413268</v>
      </c>
    </row>
    <row r="113" spans="1:20" x14ac:dyDescent="0.55000000000000004">
      <c r="A113" s="11" t="s">
        <v>28</v>
      </c>
      <c r="B113" s="11" t="s">
        <v>22</v>
      </c>
      <c r="C113" s="11" t="s">
        <v>9</v>
      </c>
      <c r="D113" s="11" t="s">
        <v>14</v>
      </c>
      <c r="E113" s="11" t="s">
        <v>19</v>
      </c>
      <c r="F113" s="11" t="s">
        <v>16</v>
      </c>
      <c r="G113">
        <v>11417.411581811111</v>
      </c>
      <c r="K113" s="10">
        <v>43337</v>
      </c>
      <c r="L113">
        <f>$X$5</f>
        <v>8000</v>
      </c>
      <c r="M113">
        <f>$X$6</f>
        <v>8062.5728721336945</v>
      </c>
      <c r="N113">
        <f>$X$7</f>
        <v>8159.3470656820818</v>
      </c>
      <c r="O113">
        <f>$X$8</f>
        <v>8352.8954527788537</v>
      </c>
      <c r="P113">
        <f>$X$9</f>
        <v>8739.9922269724066</v>
      </c>
      <c r="Q113">
        <f>$X$10</f>
        <v>9019.5621194455234</v>
      </c>
      <c r="R113">
        <f>$V$11</f>
        <v>10718.48685062832</v>
      </c>
      <c r="S113">
        <f>$V$12</f>
        <v>11417.411581811117</v>
      </c>
      <c r="T113">
        <f>$V$13</f>
        <v>12955.045990413268</v>
      </c>
    </row>
    <row r="114" spans="1:20" x14ac:dyDescent="0.55000000000000004">
      <c r="A114" s="11" t="s">
        <v>28</v>
      </c>
      <c r="B114" s="11" t="s">
        <v>22</v>
      </c>
      <c r="C114" s="11" t="s">
        <v>9</v>
      </c>
      <c r="D114" s="11" t="s">
        <v>14</v>
      </c>
      <c r="E114" s="11" t="s">
        <v>19</v>
      </c>
      <c r="F114" s="11" t="s">
        <v>18</v>
      </c>
      <c r="G114">
        <v>11417.411581811111</v>
      </c>
      <c r="K114" s="10">
        <v>43337.333333333336</v>
      </c>
      <c r="L114">
        <f>$X$5</f>
        <v>8000</v>
      </c>
      <c r="M114">
        <f>$X$6</f>
        <v>8062.5728721336945</v>
      </c>
      <c r="N114">
        <f>$X$7</f>
        <v>8159.3470656820818</v>
      </c>
      <c r="O114">
        <f>$X$8</f>
        <v>8352.8954527788537</v>
      </c>
      <c r="P114">
        <f>$X$9</f>
        <v>8739.9922269724066</v>
      </c>
      <c r="Q114">
        <f>$X$10</f>
        <v>9019.5621194455234</v>
      </c>
      <c r="R114">
        <f>$V$11</f>
        <v>10718.48685062832</v>
      </c>
      <c r="S114">
        <f>$V$12</f>
        <v>11417.411581811117</v>
      </c>
      <c r="T114">
        <f>$V$13</f>
        <v>12955.045990413268</v>
      </c>
    </row>
    <row r="115" spans="1:20" x14ac:dyDescent="0.55000000000000004">
      <c r="A115" s="11" t="s">
        <v>28</v>
      </c>
      <c r="B115" s="11" t="s">
        <v>22</v>
      </c>
      <c r="C115" s="11" t="s">
        <v>9</v>
      </c>
      <c r="D115" s="11" t="s">
        <v>14</v>
      </c>
      <c r="E115" s="11" t="s">
        <v>20</v>
      </c>
      <c r="F115" s="11" t="s">
        <v>16</v>
      </c>
      <c r="G115">
        <v>11417.411581811117</v>
      </c>
      <c r="K115" s="10">
        <v>43337.333333333336</v>
      </c>
      <c r="L115">
        <f>$Y$5</f>
        <v>15948.698017877963</v>
      </c>
      <c r="M115">
        <f>$Y$6</f>
        <v>16062.572872133696</v>
      </c>
      <c r="N115">
        <f>$Y$7</f>
        <v>16159.347065682085</v>
      </c>
      <c r="O115">
        <f>$Y$8</f>
        <v>16352.895452778859</v>
      </c>
      <c r="P115">
        <f>$Y$9</f>
        <v>16739.992226972405</v>
      </c>
      <c r="Q115">
        <f>$Y$10</f>
        <v>17019.562119445523</v>
      </c>
      <c r="R115">
        <f>$W$11</f>
        <v>10718.48685062832</v>
      </c>
      <c r="S115">
        <f>$W$12</f>
        <v>11417.411581811117</v>
      </c>
      <c r="T115">
        <f>$W$13</f>
        <v>12955.045990413268</v>
      </c>
    </row>
    <row r="116" spans="1:20" x14ac:dyDescent="0.55000000000000004">
      <c r="A116" s="11" t="s">
        <v>28</v>
      </c>
      <c r="B116" s="11" t="s">
        <v>22</v>
      </c>
      <c r="C116" s="11" t="s">
        <v>9</v>
      </c>
      <c r="D116" s="11" t="s">
        <v>14</v>
      </c>
      <c r="E116" s="11" t="s">
        <v>20</v>
      </c>
      <c r="F116" s="11" t="s">
        <v>18</v>
      </c>
      <c r="G116">
        <v>11417.411581811117</v>
      </c>
      <c r="K116" s="10">
        <v>43338</v>
      </c>
      <c r="L116">
        <f>$Y$5</f>
        <v>15948.698017877963</v>
      </c>
      <c r="M116">
        <f>$Y$6</f>
        <v>16062.572872133696</v>
      </c>
      <c r="N116">
        <f>$Y$7</f>
        <v>16159.347065682085</v>
      </c>
      <c r="O116">
        <f>$Y$8</f>
        <v>16352.895452778859</v>
      </c>
      <c r="P116">
        <f>$Y$9</f>
        <v>16739.992226972405</v>
      </c>
      <c r="Q116">
        <f>$Y$10</f>
        <v>17019.562119445523</v>
      </c>
      <c r="R116">
        <f>$W$11</f>
        <v>10718.48685062832</v>
      </c>
      <c r="S116">
        <f>$W$12</f>
        <v>11417.411581811117</v>
      </c>
      <c r="T116">
        <f>$W$13</f>
        <v>12955.045990413268</v>
      </c>
    </row>
    <row r="117" spans="1:20" x14ac:dyDescent="0.55000000000000004">
      <c r="A117" s="11" t="s">
        <v>28</v>
      </c>
      <c r="B117" s="11" t="s">
        <v>22</v>
      </c>
      <c r="C117" s="11" t="s">
        <v>9</v>
      </c>
      <c r="D117" s="11" t="s">
        <v>21</v>
      </c>
      <c r="E117" s="11" t="s">
        <v>15</v>
      </c>
      <c r="F117" s="11" t="s">
        <v>16</v>
      </c>
      <c r="G117" t="s">
        <v>53</v>
      </c>
      <c r="K117" s="10">
        <v>43338</v>
      </c>
      <c r="L117">
        <f>$X$5</f>
        <v>8000</v>
      </c>
      <c r="M117">
        <f>$X$6</f>
        <v>8062.5728721336945</v>
      </c>
      <c r="N117">
        <f>$X$7</f>
        <v>8159.3470656820818</v>
      </c>
      <c r="O117">
        <f>$X$8</f>
        <v>8352.8954527788537</v>
      </c>
      <c r="P117">
        <f>$X$9</f>
        <v>8739.9922269724066</v>
      </c>
      <c r="Q117">
        <f>$X$10</f>
        <v>9019.5621194455234</v>
      </c>
      <c r="R117">
        <f>$V$11</f>
        <v>10718.48685062832</v>
      </c>
      <c r="S117">
        <f>$V$12</f>
        <v>11417.411581811117</v>
      </c>
      <c r="T117">
        <f>$V$13</f>
        <v>12955.045990413268</v>
      </c>
    </row>
    <row r="118" spans="1:20" x14ac:dyDescent="0.55000000000000004">
      <c r="A118" s="11" t="s">
        <v>28</v>
      </c>
      <c r="B118" s="11" t="s">
        <v>22</v>
      </c>
      <c r="C118" s="11" t="s">
        <v>9</v>
      </c>
      <c r="D118" s="11" t="s">
        <v>21</v>
      </c>
      <c r="E118" s="11" t="s">
        <v>15</v>
      </c>
      <c r="F118" s="11" t="s">
        <v>18</v>
      </c>
      <c r="G118" t="s">
        <v>53</v>
      </c>
      <c r="K118" s="10">
        <v>43338.333333333336</v>
      </c>
      <c r="L118">
        <f>$X$5</f>
        <v>8000</v>
      </c>
      <c r="M118">
        <f>$X$6</f>
        <v>8062.5728721336945</v>
      </c>
      <c r="N118">
        <f>$X$7</f>
        <v>8159.3470656820818</v>
      </c>
      <c r="O118">
        <f>$X$8</f>
        <v>8352.8954527788537</v>
      </c>
      <c r="P118">
        <f>$X$9</f>
        <v>8739.9922269724066</v>
      </c>
      <c r="Q118">
        <f>$X$10</f>
        <v>9019.5621194455234</v>
      </c>
      <c r="R118">
        <f>$V$11</f>
        <v>10718.48685062832</v>
      </c>
      <c r="S118">
        <f>$V$12</f>
        <v>11417.411581811117</v>
      </c>
      <c r="T118">
        <f>$V$13</f>
        <v>12955.045990413268</v>
      </c>
    </row>
    <row r="119" spans="1:20" x14ac:dyDescent="0.55000000000000004">
      <c r="A119" s="11" t="s">
        <v>28</v>
      </c>
      <c r="B119" s="11" t="s">
        <v>22</v>
      </c>
      <c r="C119" s="11" t="s">
        <v>9</v>
      </c>
      <c r="D119" s="11" t="s">
        <v>21</v>
      </c>
      <c r="E119" s="11" t="s">
        <v>19</v>
      </c>
      <c r="F119" s="11" t="s">
        <v>16</v>
      </c>
      <c r="G119" t="s">
        <v>53</v>
      </c>
      <c r="K119" s="10">
        <v>43338.333333333336</v>
      </c>
      <c r="L119">
        <f>$Y$5</f>
        <v>15948.698017877963</v>
      </c>
      <c r="M119">
        <f>$Y$6</f>
        <v>16062.572872133696</v>
      </c>
      <c r="N119">
        <f>$Y$7</f>
        <v>16159.347065682085</v>
      </c>
      <c r="O119">
        <f>$Y$8</f>
        <v>16352.895452778859</v>
      </c>
      <c r="P119">
        <f>$Y$9</f>
        <v>16739.992226972405</v>
      </c>
      <c r="Q119">
        <f>$Y$10</f>
        <v>17019.562119445523</v>
      </c>
      <c r="R119">
        <f>$W$11</f>
        <v>10718.48685062832</v>
      </c>
      <c r="S119">
        <f>$W$12</f>
        <v>11417.411581811117</v>
      </c>
      <c r="T119">
        <f>$W$13</f>
        <v>12955.045990413268</v>
      </c>
    </row>
    <row r="120" spans="1:20" x14ac:dyDescent="0.55000000000000004">
      <c r="A120" s="11" t="s">
        <v>28</v>
      </c>
      <c r="B120" s="11" t="s">
        <v>22</v>
      </c>
      <c r="C120" s="11" t="s">
        <v>9</v>
      </c>
      <c r="D120" s="11" t="s">
        <v>21</v>
      </c>
      <c r="E120" s="11" t="s">
        <v>19</v>
      </c>
      <c r="F120" s="11" t="s">
        <v>18</v>
      </c>
      <c r="G120" t="s">
        <v>53</v>
      </c>
      <c r="K120" s="10">
        <v>43339</v>
      </c>
      <c r="L120">
        <f>$Y$5</f>
        <v>15948.698017877963</v>
      </c>
      <c r="M120">
        <f>$Y$6</f>
        <v>16062.572872133696</v>
      </c>
      <c r="N120">
        <f>$Y$7</f>
        <v>16159.347065682085</v>
      </c>
      <c r="O120">
        <f>$Y$8</f>
        <v>16352.895452778859</v>
      </c>
      <c r="P120">
        <f>$Y$9</f>
        <v>16739.992226972405</v>
      </c>
      <c r="Q120">
        <f>$Y$10</f>
        <v>17019.562119445523</v>
      </c>
      <c r="R120">
        <f>$W$11</f>
        <v>10718.48685062832</v>
      </c>
      <c r="S120">
        <f>$W$12</f>
        <v>11417.411581811117</v>
      </c>
      <c r="T120">
        <f>$W$13</f>
        <v>12955.045990413268</v>
      </c>
    </row>
    <row r="121" spans="1:20" x14ac:dyDescent="0.55000000000000004">
      <c r="A121" s="11" t="s">
        <v>28</v>
      </c>
      <c r="B121" s="11" t="s">
        <v>22</v>
      </c>
      <c r="C121" s="11" t="s">
        <v>9</v>
      </c>
      <c r="D121" s="11" t="s">
        <v>21</v>
      </c>
      <c r="E121" s="11" t="s">
        <v>20</v>
      </c>
      <c r="F121" s="11" t="s">
        <v>16</v>
      </c>
      <c r="G121">
        <v>10417.411581811113</v>
      </c>
      <c r="K121" s="10">
        <v>43339</v>
      </c>
      <c r="L121">
        <f>$T$5</f>
        <v>8000</v>
      </c>
      <c r="M121">
        <f>$T$6</f>
        <v>8062.5728721336945</v>
      </c>
      <c r="N121">
        <f>$T$7</f>
        <v>8159.3470656820818</v>
      </c>
      <c r="O121" t="str">
        <f>$R$8</f>
        <v>EPS</v>
      </c>
      <c r="P121">
        <f>$R$9</f>
        <v>9739.9922269724029</v>
      </c>
      <c r="Q121">
        <f>$R$10</f>
        <v>10019.562119445523</v>
      </c>
      <c r="R121">
        <f>$R$11</f>
        <v>10718.48685062832</v>
      </c>
      <c r="S121">
        <f>$R$12</f>
        <v>11417.411581811111</v>
      </c>
      <c r="T121">
        <f>$R$13</f>
        <v>12955.045990413264</v>
      </c>
    </row>
    <row r="122" spans="1:20" x14ac:dyDescent="0.55000000000000004">
      <c r="A122" s="11" t="s">
        <v>28</v>
      </c>
      <c r="B122" s="11" t="s">
        <v>22</v>
      </c>
      <c r="C122" s="11" t="s">
        <v>9</v>
      </c>
      <c r="D122" s="11" t="s">
        <v>21</v>
      </c>
      <c r="E122" s="11" t="s">
        <v>20</v>
      </c>
      <c r="F122" s="11" t="s">
        <v>18</v>
      </c>
      <c r="G122">
        <v>18417.411581811113</v>
      </c>
      <c r="K122" s="10">
        <v>43339.333333333336</v>
      </c>
      <c r="L122">
        <f>$T$5</f>
        <v>8000</v>
      </c>
      <c r="M122">
        <f>$T$6</f>
        <v>8062.5728721336945</v>
      </c>
      <c r="N122">
        <f>$T$7</f>
        <v>8159.3470656820818</v>
      </c>
      <c r="O122" t="str">
        <f>$R$8</f>
        <v>EPS</v>
      </c>
      <c r="P122">
        <f>$R$9</f>
        <v>9739.9922269724029</v>
      </c>
      <c r="Q122">
        <f>$R$10</f>
        <v>10019.562119445523</v>
      </c>
      <c r="R122">
        <f>$R$11</f>
        <v>10718.48685062832</v>
      </c>
      <c r="S122">
        <f>$R$12</f>
        <v>11417.411581811111</v>
      </c>
      <c r="T122">
        <f>$R$13</f>
        <v>12955.045990413264</v>
      </c>
    </row>
    <row r="123" spans="1:20" x14ac:dyDescent="0.55000000000000004">
      <c r="A123" s="11" t="s">
        <v>28</v>
      </c>
      <c r="B123" s="11" t="s">
        <v>22</v>
      </c>
      <c r="C123" s="11" t="s">
        <v>10</v>
      </c>
      <c r="D123" s="11" t="s">
        <v>14</v>
      </c>
      <c r="E123" s="11" t="s">
        <v>15</v>
      </c>
      <c r="F123" s="11" t="s">
        <v>16</v>
      </c>
      <c r="G123">
        <v>12116.336312993912</v>
      </c>
      <c r="K123" s="10">
        <v>43339.333333333336</v>
      </c>
      <c r="L123">
        <f>$U$5</f>
        <v>13948.698017877963</v>
      </c>
      <c r="M123">
        <f>$U$6</f>
        <v>14062.572872133696</v>
      </c>
      <c r="N123">
        <f>$U$7</f>
        <v>14159.347065682085</v>
      </c>
      <c r="O123" t="str">
        <f>$S$8</f>
        <v>EPS</v>
      </c>
      <c r="P123">
        <f>$S$9</f>
        <v>9739.9922269724029</v>
      </c>
      <c r="Q123">
        <f>$S$10</f>
        <v>10019.562119445523</v>
      </c>
      <c r="R123">
        <f>$S$11</f>
        <v>10718.48685062832</v>
      </c>
      <c r="S123">
        <f>$S$12</f>
        <v>11417.411581811111</v>
      </c>
      <c r="T123">
        <f>$S$13</f>
        <v>12955.045990413264</v>
      </c>
    </row>
    <row r="124" spans="1:20" x14ac:dyDescent="0.55000000000000004">
      <c r="A124" s="11" t="s">
        <v>28</v>
      </c>
      <c r="B124" s="11" t="s">
        <v>22</v>
      </c>
      <c r="C124" s="11" t="s">
        <v>10</v>
      </c>
      <c r="D124" s="11" t="s">
        <v>14</v>
      </c>
      <c r="E124" s="11" t="s">
        <v>15</v>
      </c>
      <c r="F124" s="11" t="s">
        <v>18</v>
      </c>
      <c r="G124">
        <v>12116.336312993912</v>
      </c>
      <c r="K124" s="10">
        <v>43340</v>
      </c>
      <c r="L124">
        <f>$U$5</f>
        <v>13948.698017877963</v>
      </c>
      <c r="M124">
        <f>$U$6</f>
        <v>14062.572872133696</v>
      </c>
      <c r="N124">
        <f>$U$7</f>
        <v>14159.347065682085</v>
      </c>
      <c r="O124" t="str">
        <f>$S$8</f>
        <v>EPS</v>
      </c>
      <c r="P124">
        <f>$S$9</f>
        <v>9739.9922269724029</v>
      </c>
      <c r="Q124">
        <f>$S$10</f>
        <v>10019.562119445523</v>
      </c>
      <c r="R124">
        <f>$S$11</f>
        <v>10718.48685062832</v>
      </c>
      <c r="S124">
        <f>$S$12</f>
        <v>11417.411581811111</v>
      </c>
      <c r="T124">
        <f>$S$13</f>
        <v>12955.045990413264</v>
      </c>
    </row>
    <row r="125" spans="1:20" x14ac:dyDescent="0.55000000000000004">
      <c r="A125" s="11" t="s">
        <v>28</v>
      </c>
      <c r="B125" s="11" t="s">
        <v>22</v>
      </c>
      <c r="C125" s="11" t="s">
        <v>10</v>
      </c>
      <c r="D125" s="11" t="s">
        <v>14</v>
      </c>
      <c r="E125" s="11" t="s">
        <v>19</v>
      </c>
      <c r="F125" s="11" t="s">
        <v>16</v>
      </c>
      <c r="G125">
        <v>12116.336312993912</v>
      </c>
      <c r="K125" s="10">
        <v>43340</v>
      </c>
      <c r="L125">
        <f>$P$5</f>
        <v>8000</v>
      </c>
      <c r="M125">
        <f>$N$6</f>
        <v>9062.5728721336945</v>
      </c>
      <c r="N125">
        <f>$N$7</f>
        <v>9159.3470656820828</v>
      </c>
      <c r="O125">
        <f>$N$8</f>
        <v>9352.8954527788537</v>
      </c>
      <c r="P125">
        <f>$N$9</f>
        <v>9739.9922269724029</v>
      </c>
      <c r="Q125">
        <f>$N$10</f>
        <v>10019.562119445523</v>
      </c>
      <c r="R125">
        <f>$N$11</f>
        <v>10718.48685062832</v>
      </c>
      <c r="S125">
        <f>$N$12</f>
        <v>11417.411581811113</v>
      </c>
      <c r="T125">
        <f t="shared" ref="T125:T126" si="2">$N$13</f>
        <v>12955.045990413264</v>
      </c>
    </row>
    <row r="126" spans="1:20" x14ac:dyDescent="0.55000000000000004">
      <c r="A126" s="11" t="s">
        <v>28</v>
      </c>
      <c r="B126" s="11" t="s">
        <v>22</v>
      </c>
      <c r="C126" s="11" t="s">
        <v>10</v>
      </c>
      <c r="D126" s="11" t="s">
        <v>14</v>
      </c>
      <c r="E126" s="11" t="s">
        <v>19</v>
      </c>
      <c r="F126" s="11" t="s">
        <v>18</v>
      </c>
      <c r="G126">
        <v>12116.336312993912</v>
      </c>
      <c r="K126" s="10">
        <v>43340.333333333336</v>
      </c>
      <c r="L126">
        <f>$P$5</f>
        <v>8000</v>
      </c>
      <c r="M126">
        <f>$N$6</f>
        <v>9062.5728721336945</v>
      </c>
      <c r="N126">
        <f>$N$7</f>
        <v>9159.3470656820828</v>
      </c>
      <c r="O126">
        <f>$N$8</f>
        <v>9352.8954527788537</v>
      </c>
      <c r="P126">
        <f>$N$9</f>
        <v>9739.9922269724029</v>
      </c>
      <c r="Q126">
        <f>$N$10</f>
        <v>10019.562119445523</v>
      </c>
      <c r="R126">
        <f>$N$11</f>
        <v>10718.48685062832</v>
      </c>
      <c r="S126">
        <f>$N$12</f>
        <v>11417.411581811113</v>
      </c>
      <c r="T126">
        <f t="shared" si="2"/>
        <v>12955.045990413264</v>
      </c>
    </row>
    <row r="127" spans="1:20" x14ac:dyDescent="0.55000000000000004">
      <c r="A127" s="11" t="s">
        <v>28</v>
      </c>
      <c r="B127" s="11" t="s">
        <v>22</v>
      </c>
      <c r="C127" s="11" t="s">
        <v>10</v>
      </c>
      <c r="D127" s="11" t="s">
        <v>14</v>
      </c>
      <c r="E127" s="11" t="s">
        <v>20</v>
      </c>
      <c r="F127" s="11" t="s">
        <v>16</v>
      </c>
      <c r="G127">
        <v>12116.336312993908</v>
      </c>
      <c r="K127" s="10">
        <v>43340.333333333336</v>
      </c>
      <c r="L127">
        <f>$Q$5</f>
        <v>13948.698017877963</v>
      </c>
      <c r="M127">
        <f>$O$6</f>
        <v>9062.5728721336945</v>
      </c>
      <c r="N127">
        <f>$O$7</f>
        <v>9159.3470656820828</v>
      </c>
      <c r="O127">
        <f>$O$8</f>
        <v>9352.8954527788537</v>
      </c>
      <c r="P127">
        <f>$N$9</f>
        <v>9739.9922269724029</v>
      </c>
      <c r="Q127">
        <f>$O$10</f>
        <v>10019.562119445525</v>
      </c>
      <c r="R127">
        <f>$O$11</f>
        <v>10718.48685062832</v>
      </c>
      <c r="S127">
        <f>$O$12</f>
        <v>11417.411581811115</v>
      </c>
      <c r="T127">
        <f>$O$13</f>
        <v>12955.045990413264</v>
      </c>
    </row>
    <row r="128" spans="1:20" x14ac:dyDescent="0.55000000000000004">
      <c r="A128" s="11" t="s">
        <v>28</v>
      </c>
      <c r="B128" s="11" t="s">
        <v>22</v>
      </c>
      <c r="C128" s="11" t="s">
        <v>10</v>
      </c>
      <c r="D128" s="11" t="s">
        <v>14</v>
      </c>
      <c r="E128" s="11" t="s">
        <v>20</v>
      </c>
      <c r="F128" s="11" t="s">
        <v>18</v>
      </c>
      <c r="G128">
        <v>12116.336312993908</v>
      </c>
      <c r="K128" s="10">
        <v>43341</v>
      </c>
      <c r="L128">
        <f>$Q$5</f>
        <v>13948.698017877963</v>
      </c>
      <c r="M128">
        <f>$O$6</f>
        <v>9062.5728721336945</v>
      </c>
      <c r="N128">
        <f>$O$7</f>
        <v>9159.3470656820828</v>
      </c>
      <c r="O128">
        <f>$O$8</f>
        <v>9352.8954527788537</v>
      </c>
      <c r="P128">
        <f>$N$9</f>
        <v>9739.9922269724029</v>
      </c>
      <c r="Q128">
        <f>$O$10</f>
        <v>10019.562119445525</v>
      </c>
      <c r="R128">
        <f>$O$11</f>
        <v>10718.48685062832</v>
      </c>
      <c r="S128">
        <f>$O$12</f>
        <v>11417.411581811115</v>
      </c>
      <c r="T128">
        <f>$O$13</f>
        <v>12955.045990413264</v>
      </c>
    </row>
    <row r="129" spans="1:20" x14ac:dyDescent="0.55000000000000004">
      <c r="A129" s="11" t="s">
        <v>28</v>
      </c>
      <c r="B129" s="11" t="s">
        <v>22</v>
      </c>
      <c r="C129" s="11" t="s">
        <v>10</v>
      </c>
      <c r="D129" s="11" t="s">
        <v>21</v>
      </c>
      <c r="E129" s="11" t="s">
        <v>15</v>
      </c>
      <c r="F129" s="11" t="s">
        <v>16</v>
      </c>
      <c r="G129" t="s">
        <v>53</v>
      </c>
      <c r="K129" s="10">
        <v>43341</v>
      </c>
      <c r="L129">
        <f>$X$5</f>
        <v>8000</v>
      </c>
      <c r="M129">
        <f>$X$6</f>
        <v>8062.5728721336945</v>
      </c>
      <c r="N129">
        <f>$X$7</f>
        <v>8159.3470656820818</v>
      </c>
      <c r="O129">
        <f>$X$8</f>
        <v>8352.8954527788537</v>
      </c>
      <c r="P129">
        <f>$X$9</f>
        <v>8739.9922269724066</v>
      </c>
      <c r="Q129">
        <f>$V$10</f>
        <v>10019.562119445525</v>
      </c>
      <c r="R129">
        <f>$V$11</f>
        <v>10718.48685062832</v>
      </c>
      <c r="S129">
        <f>$V$12</f>
        <v>11417.411581811117</v>
      </c>
      <c r="T129">
        <f>$V$13</f>
        <v>12955.045990413268</v>
      </c>
    </row>
    <row r="130" spans="1:20" x14ac:dyDescent="0.55000000000000004">
      <c r="A130" s="11" t="s">
        <v>28</v>
      </c>
      <c r="B130" s="11" t="s">
        <v>22</v>
      </c>
      <c r="C130" s="11" t="s">
        <v>10</v>
      </c>
      <c r="D130" s="11" t="s">
        <v>21</v>
      </c>
      <c r="E130" s="11" t="s">
        <v>15</v>
      </c>
      <c r="F130" s="11" t="s">
        <v>18</v>
      </c>
      <c r="G130" t="s">
        <v>53</v>
      </c>
      <c r="K130" s="10">
        <v>43341.333333333336</v>
      </c>
      <c r="L130">
        <f>$X$5</f>
        <v>8000</v>
      </c>
      <c r="M130">
        <f>$X$6</f>
        <v>8062.5728721336945</v>
      </c>
      <c r="N130">
        <f>$X$7</f>
        <v>8159.3470656820818</v>
      </c>
      <c r="O130">
        <f>$X$8</f>
        <v>8352.8954527788537</v>
      </c>
      <c r="P130">
        <f>$X$9</f>
        <v>8739.9922269724066</v>
      </c>
      <c r="Q130">
        <f>$V$10</f>
        <v>10019.562119445525</v>
      </c>
      <c r="R130">
        <f>$V$11</f>
        <v>10718.48685062832</v>
      </c>
      <c r="S130">
        <f>$V$12</f>
        <v>11417.411581811117</v>
      </c>
      <c r="T130">
        <f>$V$13</f>
        <v>12955.045990413268</v>
      </c>
    </row>
    <row r="131" spans="1:20" x14ac:dyDescent="0.55000000000000004">
      <c r="A131" s="11" t="s">
        <v>28</v>
      </c>
      <c r="B131" s="11" t="s">
        <v>22</v>
      </c>
      <c r="C131" s="11" t="s">
        <v>10</v>
      </c>
      <c r="D131" s="11" t="s">
        <v>21</v>
      </c>
      <c r="E131" s="11" t="s">
        <v>19</v>
      </c>
      <c r="F131" s="11" t="s">
        <v>16</v>
      </c>
      <c r="G131" t="s">
        <v>53</v>
      </c>
      <c r="K131" s="10">
        <v>43341.333333333336</v>
      </c>
      <c r="L131">
        <f>$Y$5</f>
        <v>15948.698017877963</v>
      </c>
      <c r="M131">
        <f>$Y$6</f>
        <v>16062.572872133696</v>
      </c>
      <c r="N131">
        <f>$Y$7</f>
        <v>16159.347065682085</v>
      </c>
      <c r="O131">
        <f>$Y$8</f>
        <v>16352.895452778859</v>
      </c>
      <c r="P131">
        <f>$Y$9</f>
        <v>16739.992226972405</v>
      </c>
      <c r="Q131">
        <f>$W$10</f>
        <v>10019.562119445525</v>
      </c>
      <c r="R131">
        <f>$W$11</f>
        <v>10718.48685062832</v>
      </c>
      <c r="S131">
        <f>$W$12</f>
        <v>11417.411581811117</v>
      </c>
      <c r="T131">
        <f>$W$13</f>
        <v>12955.045990413268</v>
      </c>
    </row>
    <row r="132" spans="1:20" x14ac:dyDescent="0.55000000000000004">
      <c r="A132" s="11" t="s">
        <v>28</v>
      </c>
      <c r="B132" s="11" t="s">
        <v>22</v>
      </c>
      <c r="C132" s="11" t="s">
        <v>10</v>
      </c>
      <c r="D132" s="11" t="s">
        <v>21</v>
      </c>
      <c r="E132" s="11" t="s">
        <v>19</v>
      </c>
      <c r="F132" s="11" t="s">
        <v>18</v>
      </c>
      <c r="G132" t="s">
        <v>53</v>
      </c>
      <c r="K132" s="10">
        <v>43342</v>
      </c>
      <c r="L132">
        <f>$Y$5</f>
        <v>15948.698017877963</v>
      </c>
      <c r="M132">
        <f>$Y$6</f>
        <v>16062.572872133696</v>
      </c>
      <c r="N132">
        <f>$Y$7</f>
        <v>16159.347065682085</v>
      </c>
      <c r="O132">
        <f>$Y$8</f>
        <v>16352.895452778859</v>
      </c>
      <c r="P132">
        <f>$Y$9</f>
        <v>16739.992226972405</v>
      </c>
      <c r="Q132">
        <f>$W$10</f>
        <v>10019.562119445525</v>
      </c>
      <c r="R132">
        <f>$W$11</f>
        <v>10718.48685062832</v>
      </c>
      <c r="S132">
        <f>$W$12</f>
        <v>11417.411581811117</v>
      </c>
      <c r="T132">
        <f>$W$13</f>
        <v>12955.045990413268</v>
      </c>
    </row>
    <row r="133" spans="1:20" x14ac:dyDescent="0.55000000000000004">
      <c r="A133" s="11" t="s">
        <v>28</v>
      </c>
      <c r="B133" s="11" t="s">
        <v>22</v>
      </c>
      <c r="C133" s="11" t="s">
        <v>10</v>
      </c>
      <c r="D133" s="11" t="s">
        <v>21</v>
      </c>
      <c r="E133" s="11" t="s">
        <v>20</v>
      </c>
      <c r="F133" s="11" t="s">
        <v>16</v>
      </c>
      <c r="G133">
        <v>11116.336312993912</v>
      </c>
      <c r="K133" s="10">
        <v>43342</v>
      </c>
      <c r="L133">
        <f>$X$5</f>
        <v>8000</v>
      </c>
      <c r="M133">
        <f>$X$6</f>
        <v>8062.5728721336945</v>
      </c>
      <c r="N133">
        <f>$X$7</f>
        <v>8159.3470656820818</v>
      </c>
      <c r="O133">
        <f>$X$8</f>
        <v>8352.8954527788537</v>
      </c>
      <c r="P133">
        <f>$X$9</f>
        <v>8739.9922269724066</v>
      </c>
      <c r="Q133">
        <f>$V$10</f>
        <v>10019.562119445525</v>
      </c>
      <c r="R133">
        <f>$V$11</f>
        <v>10718.48685062832</v>
      </c>
      <c r="S133">
        <f>$V$12</f>
        <v>11417.411581811117</v>
      </c>
      <c r="T133">
        <f>$V$13</f>
        <v>12955.045990413268</v>
      </c>
    </row>
    <row r="134" spans="1:20" x14ac:dyDescent="0.55000000000000004">
      <c r="A134" s="11" t="s">
        <v>28</v>
      </c>
      <c r="B134" s="11" t="s">
        <v>22</v>
      </c>
      <c r="C134" s="11" t="s">
        <v>10</v>
      </c>
      <c r="D134" s="11" t="s">
        <v>21</v>
      </c>
      <c r="E134" s="11" t="s">
        <v>20</v>
      </c>
      <c r="F134" s="11" t="s">
        <v>18</v>
      </c>
      <c r="G134">
        <v>19116.33631299391</v>
      </c>
      <c r="K134" s="10">
        <v>43342.333333333336</v>
      </c>
      <c r="L134">
        <f>$X$5</f>
        <v>8000</v>
      </c>
      <c r="M134">
        <f>$X$6</f>
        <v>8062.5728721336945</v>
      </c>
      <c r="N134">
        <f>$X$7</f>
        <v>8159.3470656820818</v>
      </c>
      <c r="O134">
        <f>$X$8</f>
        <v>8352.8954527788537</v>
      </c>
      <c r="P134">
        <f>$X$9</f>
        <v>8739.9922269724066</v>
      </c>
      <c r="Q134">
        <f>$V$10</f>
        <v>10019.562119445525</v>
      </c>
      <c r="R134">
        <f>$V$11</f>
        <v>10718.48685062832</v>
      </c>
      <c r="S134">
        <f>$V$12</f>
        <v>11417.411581811117</v>
      </c>
      <c r="T134">
        <f>$V$13</f>
        <v>12955.045990413268</v>
      </c>
    </row>
    <row r="135" spans="1:20" x14ac:dyDescent="0.55000000000000004">
      <c r="A135" s="11" t="s">
        <v>28</v>
      </c>
      <c r="B135" s="11" t="s">
        <v>22</v>
      </c>
      <c r="C135" s="11" t="s">
        <v>11</v>
      </c>
      <c r="D135" s="11" t="s">
        <v>14</v>
      </c>
      <c r="E135" s="11" t="s">
        <v>15</v>
      </c>
      <c r="F135" s="11" t="s">
        <v>16</v>
      </c>
      <c r="G135">
        <v>12955.045990413264</v>
      </c>
      <c r="K135" s="10">
        <v>43342.333333333336</v>
      </c>
      <c r="L135">
        <f>$Y$5</f>
        <v>15948.698017877963</v>
      </c>
      <c r="M135">
        <f>$Y$6</f>
        <v>16062.572872133696</v>
      </c>
      <c r="N135">
        <f>$Y$7</f>
        <v>16159.347065682085</v>
      </c>
      <c r="O135">
        <f>$Y$8</f>
        <v>16352.895452778859</v>
      </c>
      <c r="P135">
        <f>$Y$9</f>
        <v>16739.992226972405</v>
      </c>
      <c r="Q135">
        <f>$W$10</f>
        <v>10019.562119445525</v>
      </c>
      <c r="R135">
        <f>$W$11</f>
        <v>10718.48685062832</v>
      </c>
      <c r="S135">
        <f>$W$12</f>
        <v>11417.411581811117</v>
      </c>
      <c r="T135">
        <f>$W$13</f>
        <v>12955.045990413268</v>
      </c>
    </row>
    <row r="136" spans="1:20" x14ac:dyDescent="0.55000000000000004">
      <c r="A136" s="11" t="s">
        <v>28</v>
      </c>
      <c r="B136" s="11" t="s">
        <v>22</v>
      </c>
      <c r="C136" s="11" t="s">
        <v>11</v>
      </c>
      <c r="D136" s="11" t="s">
        <v>14</v>
      </c>
      <c r="E136" s="11" t="s">
        <v>15</v>
      </c>
      <c r="F136" s="11" t="s">
        <v>18</v>
      </c>
      <c r="G136">
        <v>12955.045990413264</v>
      </c>
      <c r="K136" s="10">
        <v>43343</v>
      </c>
      <c r="L136">
        <f>$Y$5</f>
        <v>15948.698017877963</v>
      </c>
      <c r="M136">
        <f>$Y$6</f>
        <v>16062.572872133696</v>
      </c>
      <c r="N136">
        <f>$Y$7</f>
        <v>16159.347065682085</v>
      </c>
      <c r="O136">
        <f>$Y$8</f>
        <v>16352.895452778859</v>
      </c>
      <c r="P136">
        <f>$Y$9</f>
        <v>16739.992226972405</v>
      </c>
      <c r="Q136">
        <f>$W$10</f>
        <v>10019.562119445525</v>
      </c>
      <c r="R136">
        <f>$W$11</f>
        <v>10718.48685062832</v>
      </c>
      <c r="S136">
        <f>$W$12</f>
        <v>11417.411581811117</v>
      </c>
      <c r="T136">
        <f>$W$13</f>
        <v>12955.045990413268</v>
      </c>
    </row>
    <row r="137" spans="1:20" x14ac:dyDescent="0.55000000000000004">
      <c r="A137" s="11" t="s">
        <v>28</v>
      </c>
      <c r="B137" s="11" t="s">
        <v>22</v>
      </c>
      <c r="C137" s="11" t="s">
        <v>11</v>
      </c>
      <c r="D137" s="11" t="s">
        <v>14</v>
      </c>
      <c r="E137" s="11" t="s">
        <v>19</v>
      </c>
      <c r="F137" s="11" t="s">
        <v>16</v>
      </c>
      <c r="G137">
        <v>12955.045990413264</v>
      </c>
      <c r="K137" s="10">
        <v>43343</v>
      </c>
      <c r="L137">
        <f>$X$5</f>
        <v>8000</v>
      </c>
      <c r="M137">
        <f>$X$6</f>
        <v>8062.5728721336945</v>
      </c>
      <c r="N137">
        <f>$X$7</f>
        <v>8159.3470656820818</v>
      </c>
      <c r="O137">
        <f>$X$8</f>
        <v>8352.8954527788537</v>
      </c>
      <c r="P137">
        <f>$X$9</f>
        <v>8739.9922269724066</v>
      </c>
      <c r="Q137">
        <f>$V$10</f>
        <v>10019.562119445525</v>
      </c>
      <c r="R137">
        <f>$V$11</f>
        <v>10718.48685062832</v>
      </c>
      <c r="S137">
        <f>$V$12</f>
        <v>11417.411581811117</v>
      </c>
      <c r="T137">
        <f>$V$13</f>
        <v>12955.045990413268</v>
      </c>
    </row>
    <row r="138" spans="1:20" x14ac:dyDescent="0.55000000000000004">
      <c r="A138" s="11" t="s">
        <v>28</v>
      </c>
      <c r="B138" s="11" t="s">
        <v>22</v>
      </c>
      <c r="C138" s="11" t="s">
        <v>11</v>
      </c>
      <c r="D138" s="11" t="s">
        <v>14</v>
      </c>
      <c r="E138" s="11" t="s">
        <v>19</v>
      </c>
      <c r="F138" s="11" t="s">
        <v>18</v>
      </c>
      <c r="G138">
        <v>12955.045990413264</v>
      </c>
      <c r="K138" s="10">
        <v>43343.333333333336</v>
      </c>
      <c r="L138">
        <f>$X$5</f>
        <v>8000</v>
      </c>
      <c r="M138">
        <f>$X$6</f>
        <v>8062.5728721336945</v>
      </c>
      <c r="N138">
        <f>$X$7</f>
        <v>8159.3470656820818</v>
      </c>
      <c r="O138">
        <f>$X$8</f>
        <v>8352.8954527788537</v>
      </c>
      <c r="P138">
        <f>$X$9</f>
        <v>8739.9922269724066</v>
      </c>
      <c r="Q138">
        <f>$V$10</f>
        <v>10019.562119445525</v>
      </c>
      <c r="R138">
        <f>$V$11</f>
        <v>10718.48685062832</v>
      </c>
      <c r="S138">
        <f>$V$12</f>
        <v>11417.411581811117</v>
      </c>
      <c r="T138">
        <f>$V$13</f>
        <v>12955.045990413268</v>
      </c>
    </row>
    <row r="139" spans="1:20" x14ac:dyDescent="0.55000000000000004">
      <c r="A139" s="11" t="s">
        <v>28</v>
      </c>
      <c r="B139" s="11" t="s">
        <v>22</v>
      </c>
      <c r="C139" s="11" t="s">
        <v>11</v>
      </c>
      <c r="D139" s="11" t="s">
        <v>14</v>
      </c>
      <c r="E139" s="11" t="s">
        <v>20</v>
      </c>
      <c r="F139" s="11" t="s">
        <v>16</v>
      </c>
      <c r="G139">
        <v>12955.045990413268</v>
      </c>
      <c r="K139" s="10">
        <v>43343.333333333336</v>
      </c>
      <c r="L139">
        <f>$Y$5</f>
        <v>15948.698017877963</v>
      </c>
      <c r="M139">
        <f>$Y$6</f>
        <v>16062.572872133696</v>
      </c>
      <c r="N139">
        <f>$Y$7</f>
        <v>16159.347065682085</v>
      </c>
      <c r="O139">
        <f>$Y$8</f>
        <v>16352.895452778859</v>
      </c>
      <c r="P139">
        <f>$Y$9</f>
        <v>16739.992226972405</v>
      </c>
      <c r="Q139">
        <f>$W$10</f>
        <v>10019.562119445525</v>
      </c>
      <c r="R139">
        <f>$W$11</f>
        <v>10718.48685062832</v>
      </c>
      <c r="S139">
        <f>$W$12</f>
        <v>11417.411581811117</v>
      </c>
      <c r="T139">
        <f>$W$13</f>
        <v>12955.045990413268</v>
      </c>
    </row>
    <row r="140" spans="1:20" x14ac:dyDescent="0.55000000000000004">
      <c r="A140" s="11" t="s">
        <v>28</v>
      </c>
      <c r="B140" s="11" t="s">
        <v>22</v>
      </c>
      <c r="C140" s="11" t="s">
        <v>11</v>
      </c>
      <c r="D140" s="11" t="s">
        <v>14</v>
      </c>
      <c r="E140" s="11" t="s">
        <v>20</v>
      </c>
      <c r="F140" s="11" t="s">
        <v>18</v>
      </c>
      <c r="G140">
        <v>12955.045990413268</v>
      </c>
      <c r="K140" s="10">
        <v>43344</v>
      </c>
      <c r="L140">
        <f>$Y$5</f>
        <v>15948.698017877963</v>
      </c>
      <c r="M140">
        <f>$Y$6</f>
        <v>16062.572872133696</v>
      </c>
      <c r="N140">
        <f>$Y$7</f>
        <v>16159.347065682085</v>
      </c>
      <c r="O140">
        <f>$Y$8</f>
        <v>16352.895452778859</v>
      </c>
      <c r="P140">
        <f>$Y$9</f>
        <v>16739.992226972405</v>
      </c>
      <c r="Q140">
        <f>$W$10</f>
        <v>10019.562119445525</v>
      </c>
      <c r="R140">
        <f>$W$11</f>
        <v>10718.48685062832</v>
      </c>
      <c r="S140">
        <f>$W$12</f>
        <v>11417.411581811117</v>
      </c>
      <c r="T140">
        <f>$W$13</f>
        <v>12955.045990413268</v>
      </c>
    </row>
    <row r="141" spans="1:20" x14ac:dyDescent="0.55000000000000004">
      <c r="A141" s="11" t="s">
        <v>28</v>
      </c>
      <c r="B141" s="11" t="s">
        <v>22</v>
      </c>
      <c r="C141" s="11" t="s">
        <v>11</v>
      </c>
      <c r="D141" s="11" t="s">
        <v>21</v>
      </c>
      <c r="E141" s="11" t="s">
        <v>15</v>
      </c>
      <c r="F141" s="11" t="s">
        <v>16</v>
      </c>
      <c r="G141" t="s">
        <v>53</v>
      </c>
      <c r="K141" s="10"/>
    </row>
    <row r="142" spans="1:20" x14ac:dyDescent="0.55000000000000004">
      <c r="A142" s="11" t="s">
        <v>28</v>
      </c>
      <c r="B142" s="11" t="s">
        <v>22</v>
      </c>
      <c r="C142" s="11" t="s">
        <v>11</v>
      </c>
      <c r="D142" s="11" t="s">
        <v>21</v>
      </c>
      <c r="E142" s="11" t="s">
        <v>15</v>
      </c>
      <c r="F142" s="11" t="s">
        <v>18</v>
      </c>
      <c r="G142" t="s">
        <v>53</v>
      </c>
    </row>
    <row r="143" spans="1:20" x14ac:dyDescent="0.55000000000000004">
      <c r="A143" s="11" t="s">
        <v>28</v>
      </c>
      <c r="B143" s="11" t="s">
        <v>22</v>
      </c>
      <c r="C143" s="11" t="s">
        <v>11</v>
      </c>
      <c r="D143" s="11" t="s">
        <v>21</v>
      </c>
      <c r="E143" s="11" t="s">
        <v>19</v>
      </c>
      <c r="F143" s="11" t="s">
        <v>16</v>
      </c>
      <c r="G143" t="s">
        <v>53</v>
      </c>
    </row>
    <row r="144" spans="1:20" x14ac:dyDescent="0.55000000000000004">
      <c r="A144" s="11" t="s">
        <v>28</v>
      </c>
      <c r="B144" s="11" t="s">
        <v>22</v>
      </c>
      <c r="C144" s="11" t="s">
        <v>11</v>
      </c>
      <c r="D144" s="11" t="s">
        <v>21</v>
      </c>
      <c r="E144" s="11" t="s">
        <v>19</v>
      </c>
      <c r="F144" s="11" t="s">
        <v>18</v>
      </c>
      <c r="G144" t="s">
        <v>53</v>
      </c>
    </row>
    <row r="145" spans="1:7" x14ac:dyDescent="0.55000000000000004">
      <c r="A145" s="11" t="s">
        <v>28</v>
      </c>
      <c r="B145" s="11" t="s">
        <v>22</v>
      </c>
      <c r="C145" s="11" t="s">
        <v>11</v>
      </c>
      <c r="D145" s="11" t="s">
        <v>21</v>
      </c>
      <c r="E145" s="11" t="s">
        <v>20</v>
      </c>
      <c r="F145" s="11" t="s">
        <v>16</v>
      </c>
      <c r="G145" t="s">
        <v>53</v>
      </c>
    </row>
    <row r="146" spans="1:7" x14ac:dyDescent="0.55000000000000004">
      <c r="A146" s="11" t="s">
        <v>28</v>
      </c>
      <c r="B146" s="11" t="s">
        <v>22</v>
      </c>
      <c r="C146" s="11" t="s">
        <v>11</v>
      </c>
      <c r="D146" s="11" t="s">
        <v>21</v>
      </c>
      <c r="E146" s="11" t="s">
        <v>20</v>
      </c>
      <c r="F146" s="11" t="s">
        <v>18</v>
      </c>
      <c r="G146" t="s">
        <v>53</v>
      </c>
    </row>
    <row r="147" spans="1:7" x14ac:dyDescent="0.55000000000000004">
      <c r="A147" s="11"/>
      <c r="B147" s="11"/>
      <c r="C147" s="11"/>
      <c r="D147" s="11"/>
      <c r="E147" s="11"/>
      <c r="F147" s="11"/>
    </row>
    <row r="148" spans="1:7" x14ac:dyDescent="0.55000000000000004">
      <c r="A148" s="11"/>
      <c r="B148" s="11"/>
      <c r="C148" s="11"/>
      <c r="D148" s="11"/>
      <c r="E148" s="11"/>
      <c r="F148" s="11"/>
    </row>
    <row r="149" spans="1:7" x14ac:dyDescent="0.55000000000000004">
      <c r="A149" s="11"/>
      <c r="B149" s="11"/>
      <c r="C149" s="11"/>
      <c r="D149" s="11"/>
      <c r="E149" s="11"/>
      <c r="F149" s="11"/>
    </row>
    <row r="150" spans="1:7" x14ac:dyDescent="0.55000000000000004">
      <c r="A150" s="11"/>
      <c r="B150" s="11"/>
      <c r="C150" s="11"/>
      <c r="D150" s="11"/>
      <c r="E150" s="11"/>
      <c r="F150" s="11"/>
    </row>
    <row r="151" spans="1:7" x14ac:dyDescent="0.55000000000000004">
      <c r="A151" s="11"/>
      <c r="B151" s="11"/>
      <c r="C151" s="11"/>
      <c r="D151" s="11"/>
      <c r="E151" s="11"/>
      <c r="F151" s="11"/>
    </row>
    <row r="152" spans="1:7" x14ac:dyDescent="0.55000000000000004">
      <c r="A152" s="11"/>
      <c r="B152" s="11"/>
      <c r="C152" s="11"/>
      <c r="D152" s="11"/>
      <c r="E152" s="11"/>
      <c r="F152" s="11"/>
    </row>
    <row r="153" spans="1:7" x14ac:dyDescent="0.55000000000000004">
      <c r="A153" s="11"/>
      <c r="B153" s="11"/>
      <c r="C153" s="11"/>
      <c r="D153" s="11"/>
      <c r="E153" s="11"/>
      <c r="F153" s="11"/>
    </row>
    <row r="154" spans="1:7" x14ac:dyDescent="0.55000000000000004">
      <c r="A154" s="11"/>
      <c r="B154" s="11"/>
      <c r="C154" s="11"/>
      <c r="D154" s="11"/>
      <c r="E154" s="11"/>
      <c r="F154" s="11"/>
    </row>
    <row r="155" spans="1:7" x14ac:dyDescent="0.55000000000000004">
      <c r="A155" s="11"/>
      <c r="B155" s="11"/>
      <c r="C155" s="11"/>
      <c r="D155" s="11"/>
      <c r="E155" s="11"/>
      <c r="F155" s="11"/>
    </row>
    <row r="156" spans="1:7" x14ac:dyDescent="0.55000000000000004">
      <c r="A156" s="11"/>
      <c r="B156" s="11"/>
      <c r="C156" s="11"/>
      <c r="D156" s="11"/>
      <c r="E156" s="11"/>
      <c r="F156" s="11"/>
    </row>
    <row r="157" spans="1:7" x14ac:dyDescent="0.55000000000000004">
      <c r="A157" s="11"/>
      <c r="B157" s="11"/>
      <c r="C157" s="11"/>
      <c r="D157" s="11"/>
      <c r="E157" s="11"/>
      <c r="F157" s="11"/>
    </row>
    <row r="158" spans="1:7" x14ac:dyDescent="0.55000000000000004">
      <c r="A158" s="11"/>
      <c r="B158" s="11"/>
      <c r="C158" s="11"/>
      <c r="D158" s="11"/>
      <c r="E158" s="11"/>
      <c r="F158" s="11"/>
    </row>
    <row r="159" spans="1:7" x14ac:dyDescent="0.55000000000000004">
      <c r="A159" s="11"/>
      <c r="B159" s="11"/>
      <c r="C159" s="11"/>
      <c r="D159" s="11"/>
      <c r="E159" s="11"/>
      <c r="F159" s="11"/>
    </row>
    <row r="160" spans="1:7"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pageSetup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180E7-E83B-43D2-9D1D-1D335B9267D2}">
  <dimension ref="A1:AB2882"/>
  <sheetViews>
    <sheetView topLeftCell="M14" zoomScale="50" zoomScaleNormal="50" workbookViewId="0">
      <selection activeCell="AQ34" sqref="AQ34"/>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54</v>
      </c>
      <c r="B1" s="11" t="s">
        <v>44</v>
      </c>
      <c r="C1" s="11" t="s">
        <v>55</v>
      </c>
      <c r="L1" t="s">
        <v>43</v>
      </c>
    </row>
    <row r="2" spans="1:28" ht="28.8" customHeight="1" x14ac:dyDescent="0.55000000000000004">
      <c r="A2" s="11" t="s">
        <v>56</v>
      </c>
      <c r="B2" s="11" t="s">
        <v>48</v>
      </c>
      <c r="C2" s="11" t="s">
        <v>57</v>
      </c>
      <c r="D2" s="11" t="s">
        <v>58</v>
      </c>
      <c r="E2" s="11" t="s">
        <v>40</v>
      </c>
      <c r="F2" s="11" t="s">
        <v>49</v>
      </c>
      <c r="G2" s="11" t="s">
        <v>50</v>
      </c>
      <c r="L2" s="48" t="s">
        <v>39</v>
      </c>
      <c r="M2" s="49" t="s">
        <v>45</v>
      </c>
      <c r="N2" s="50" t="s">
        <v>15</v>
      </c>
      <c r="O2" s="50"/>
      <c r="P2" s="50"/>
      <c r="Q2" s="50"/>
      <c r="R2" s="51" t="s">
        <v>19</v>
      </c>
      <c r="S2" s="51"/>
      <c r="T2" s="51"/>
      <c r="U2" s="51"/>
      <c r="V2" s="52" t="s">
        <v>20</v>
      </c>
      <c r="W2" s="52"/>
      <c r="X2" s="52"/>
      <c r="Y2" s="52"/>
    </row>
    <row r="3" spans="1:28" x14ac:dyDescent="0.55000000000000004">
      <c r="A3" s="11" t="s">
        <v>28</v>
      </c>
      <c r="B3" s="11" t="s">
        <v>22</v>
      </c>
      <c r="C3" s="11" t="s">
        <v>0</v>
      </c>
      <c r="D3" s="11" t="s">
        <v>14</v>
      </c>
      <c r="E3" s="11" t="s">
        <v>15</v>
      </c>
      <c r="F3" s="11" t="s">
        <v>16</v>
      </c>
      <c r="G3" t="s">
        <v>53</v>
      </c>
      <c r="L3" s="48"/>
      <c r="M3" s="49"/>
      <c r="N3" s="48" t="s">
        <v>14</v>
      </c>
      <c r="O3" s="48"/>
      <c r="P3" s="48" t="s">
        <v>21</v>
      </c>
      <c r="Q3" s="48"/>
      <c r="R3" s="48" t="s">
        <v>14</v>
      </c>
      <c r="S3" s="48"/>
      <c r="T3" s="48" t="s">
        <v>21</v>
      </c>
      <c r="U3" s="48"/>
      <c r="V3" s="48" t="s">
        <v>14</v>
      </c>
      <c r="W3" s="48"/>
      <c r="X3" s="48" t="s">
        <v>21</v>
      </c>
      <c r="Y3" s="48"/>
    </row>
    <row r="4" spans="1:28" x14ac:dyDescent="0.55000000000000004">
      <c r="A4" s="11" t="s">
        <v>28</v>
      </c>
      <c r="B4" s="11" t="s">
        <v>22</v>
      </c>
      <c r="C4" s="11" t="s">
        <v>0</v>
      </c>
      <c r="D4" s="11" t="s">
        <v>14</v>
      </c>
      <c r="E4" s="11" t="s">
        <v>15</v>
      </c>
      <c r="F4" s="11" t="s">
        <v>18</v>
      </c>
      <c r="G4" t="s">
        <v>53</v>
      </c>
      <c r="L4" s="48"/>
      <c r="M4" s="49"/>
      <c r="N4" t="s">
        <v>46</v>
      </c>
      <c r="O4" t="s">
        <v>47</v>
      </c>
      <c r="P4" t="s">
        <v>46</v>
      </c>
      <c r="Q4" t="s">
        <v>47</v>
      </c>
      <c r="R4" t="s">
        <v>46</v>
      </c>
      <c r="S4" t="s">
        <v>47</v>
      </c>
      <c r="T4" t="s">
        <v>46</v>
      </c>
      <c r="U4" t="s">
        <v>47</v>
      </c>
      <c r="V4" t="s">
        <v>46</v>
      </c>
      <c r="W4" t="s">
        <v>47</v>
      </c>
      <c r="X4" t="s">
        <v>46</v>
      </c>
      <c r="Y4" t="s">
        <v>47</v>
      </c>
      <c r="AB4" t="s">
        <v>64</v>
      </c>
    </row>
    <row r="5" spans="1:28" x14ac:dyDescent="0.55000000000000004">
      <c r="A5" s="11" t="s">
        <v>28</v>
      </c>
      <c r="B5" s="11" t="s">
        <v>22</v>
      </c>
      <c r="C5" s="11" t="s">
        <v>0</v>
      </c>
      <c r="D5" s="11" t="s">
        <v>14</v>
      </c>
      <c r="E5" s="11" t="s">
        <v>19</v>
      </c>
      <c r="F5" s="11" t="s">
        <v>16</v>
      </c>
      <c r="G5" t="s">
        <v>53</v>
      </c>
      <c r="L5" s="25" t="s">
        <v>0</v>
      </c>
      <c r="M5">
        <v>0</v>
      </c>
      <c r="N5" t="str">
        <f>G3</f>
        <v>EPS</v>
      </c>
      <c r="O5" t="str">
        <f>G4</f>
        <v>EPS</v>
      </c>
      <c r="P5">
        <f>G9</f>
        <v>8000</v>
      </c>
      <c r="Q5">
        <f>G10</f>
        <v>15432.568985619899</v>
      </c>
      <c r="R5" t="str">
        <f>G5</f>
        <v>EPS</v>
      </c>
      <c r="S5" t="str">
        <f>G6</f>
        <v>EPS</v>
      </c>
      <c r="T5">
        <f>G11</f>
        <v>8000</v>
      </c>
      <c r="U5">
        <f>G12</f>
        <v>15432.568985619899</v>
      </c>
      <c r="V5" t="str">
        <f>G7</f>
        <v>EPS</v>
      </c>
      <c r="W5" t="str">
        <f>G8</f>
        <v>EPS</v>
      </c>
      <c r="X5">
        <f>G13</f>
        <v>8000</v>
      </c>
      <c r="Y5">
        <f>G14</f>
        <v>15432.568985619899</v>
      </c>
    </row>
    <row r="6" spans="1:28" x14ac:dyDescent="0.55000000000000004">
      <c r="A6" s="11" t="s">
        <v>28</v>
      </c>
      <c r="B6" s="11" t="s">
        <v>22</v>
      </c>
      <c r="C6" s="11" t="s">
        <v>0</v>
      </c>
      <c r="D6" s="11" t="s">
        <v>14</v>
      </c>
      <c r="E6" s="11" t="s">
        <v>19</v>
      </c>
      <c r="F6" s="11" t="s">
        <v>18</v>
      </c>
      <c r="G6" t="s">
        <v>53</v>
      </c>
      <c r="L6" s="25" t="s">
        <v>1</v>
      </c>
      <c r="M6">
        <v>2</v>
      </c>
      <c r="N6">
        <f>$G$15</f>
        <v>9965.79867858531</v>
      </c>
      <c r="O6">
        <f>G16</f>
        <v>9965.79867858531</v>
      </c>
      <c r="P6">
        <f>G21</f>
        <v>8965.7986785853082</v>
      </c>
      <c r="Q6">
        <f>G22</f>
        <v>8965.7986785853082</v>
      </c>
      <c r="R6" t="str">
        <f>G17</f>
        <v>EPS</v>
      </c>
      <c r="S6" t="str">
        <f>G18</f>
        <v>EPS</v>
      </c>
      <c r="T6">
        <f>G23</f>
        <v>8965.7986785853082</v>
      </c>
      <c r="U6">
        <f>G24</f>
        <v>8965.7986785853082</v>
      </c>
      <c r="V6" t="str">
        <f>G19</f>
        <v>EPS</v>
      </c>
      <c r="W6" t="str">
        <f>G20</f>
        <v>EPS</v>
      </c>
      <c r="X6">
        <f>G25</f>
        <v>8965.7986785853082</v>
      </c>
      <c r="Y6">
        <f>G26</f>
        <v>16965.798678585306</v>
      </c>
    </row>
    <row r="7" spans="1:28" x14ac:dyDescent="0.55000000000000004">
      <c r="A7" s="11" t="s">
        <v>28</v>
      </c>
      <c r="B7" s="11" t="s">
        <v>22</v>
      </c>
      <c r="C7" s="11" t="s">
        <v>0</v>
      </c>
      <c r="D7" s="11" t="s">
        <v>14</v>
      </c>
      <c r="E7" s="11" t="s">
        <v>20</v>
      </c>
      <c r="F7" s="11" t="s">
        <v>16</v>
      </c>
      <c r="G7" t="s">
        <v>53</v>
      </c>
      <c r="L7" s="25" t="s">
        <v>2</v>
      </c>
      <c r="M7">
        <v>4</v>
      </c>
      <c r="N7">
        <f>G27</f>
        <v>9933.5406140691812</v>
      </c>
      <c r="O7">
        <f>G28</f>
        <v>9933.5406140691812</v>
      </c>
      <c r="P7">
        <f>G33</f>
        <v>8933.5406140691794</v>
      </c>
      <c r="Q7">
        <f>G34</f>
        <v>8933.5406140691794</v>
      </c>
      <c r="R7" t="str">
        <f>G29</f>
        <v>EPS</v>
      </c>
      <c r="S7" t="str">
        <f>G30</f>
        <v>EPS</v>
      </c>
      <c r="T7">
        <f>G35</f>
        <v>8933.5406140691794</v>
      </c>
      <c r="U7">
        <f>G36</f>
        <v>8933.5406140691794</v>
      </c>
      <c r="V7" t="str">
        <f>G31</f>
        <v>EPS</v>
      </c>
      <c r="W7" t="str">
        <f>G32</f>
        <v>EPS</v>
      </c>
      <c r="X7">
        <f>G37</f>
        <v>8933.5406140691794</v>
      </c>
      <c r="Y7">
        <f>G38</f>
        <v>16933.540614069178</v>
      </c>
    </row>
    <row r="8" spans="1:28" x14ac:dyDescent="0.55000000000000004">
      <c r="A8" s="11" t="s">
        <v>28</v>
      </c>
      <c r="B8" s="11" t="s">
        <v>22</v>
      </c>
      <c r="C8" s="11" t="s">
        <v>0</v>
      </c>
      <c r="D8" s="11" t="s">
        <v>14</v>
      </c>
      <c r="E8" s="11" t="s">
        <v>20</v>
      </c>
      <c r="F8" s="11" t="s">
        <v>18</v>
      </c>
      <c r="G8" t="s">
        <v>53</v>
      </c>
      <c r="L8" s="25" t="s">
        <v>3</v>
      </c>
      <c r="M8">
        <v>6</v>
      </c>
      <c r="N8">
        <f>G39</f>
        <v>9869.0244850369218</v>
      </c>
      <c r="O8">
        <f>G40</f>
        <v>9869.0244850369218</v>
      </c>
      <c r="P8" t="str">
        <f>G45</f>
        <v>EPS</v>
      </c>
      <c r="Q8" t="str">
        <f>G46</f>
        <v>EPS</v>
      </c>
      <c r="R8" t="str">
        <f>G41</f>
        <v>EPS</v>
      </c>
      <c r="S8" t="str">
        <f>G42</f>
        <v>EPS</v>
      </c>
      <c r="T8">
        <f>G47</f>
        <v>8869.0244850369236</v>
      </c>
      <c r="U8">
        <f>G48</f>
        <v>8869.0244850369236</v>
      </c>
      <c r="V8" t="str">
        <f>G43</f>
        <v>EPS</v>
      </c>
      <c r="W8" t="str">
        <f>G44</f>
        <v>EPS</v>
      </c>
      <c r="X8">
        <f>G49</f>
        <v>8869.0244850369218</v>
      </c>
      <c r="Y8">
        <f>G50</f>
        <v>16869.02448503692</v>
      </c>
    </row>
    <row r="9" spans="1:28" x14ac:dyDescent="0.55000000000000004">
      <c r="A9" s="11" t="s">
        <v>28</v>
      </c>
      <c r="B9" s="11" t="s">
        <v>22</v>
      </c>
      <c r="C9" s="11" t="s">
        <v>0</v>
      </c>
      <c r="D9" s="11" t="s">
        <v>21</v>
      </c>
      <c r="E9" s="11" t="s">
        <v>15</v>
      </c>
      <c r="F9" s="11" t="s">
        <v>16</v>
      </c>
      <c r="G9">
        <v>8000</v>
      </c>
      <c r="L9" s="25" t="s">
        <v>5</v>
      </c>
      <c r="M9">
        <v>8</v>
      </c>
      <c r="N9">
        <f>G63</f>
        <v>9739.9922269724029</v>
      </c>
      <c r="O9">
        <f>G64</f>
        <v>9739.9922269724029</v>
      </c>
      <c r="P9" t="str">
        <f>G69</f>
        <v>EPS</v>
      </c>
      <c r="Q9" t="str">
        <f>G70</f>
        <v>EPS</v>
      </c>
      <c r="R9">
        <f>G65</f>
        <v>9739.9922269724029</v>
      </c>
      <c r="S9">
        <f>G66</f>
        <v>9739.9922269724029</v>
      </c>
      <c r="T9" t="str">
        <f>G95</f>
        <v>EPS</v>
      </c>
      <c r="U9" t="str">
        <f>G71</f>
        <v>EPS</v>
      </c>
      <c r="V9" t="str">
        <f>G72</f>
        <v>EPS</v>
      </c>
      <c r="W9" t="str">
        <f>G68</f>
        <v>EPS</v>
      </c>
      <c r="X9">
        <f>G73</f>
        <v>8739.9922269724066</v>
      </c>
      <c r="Y9">
        <f>G74</f>
        <v>16739.992226972405</v>
      </c>
    </row>
    <row r="10" spans="1:28" x14ac:dyDescent="0.55000000000000004">
      <c r="A10" s="11" t="s">
        <v>28</v>
      </c>
      <c r="B10" s="11" t="s">
        <v>22</v>
      </c>
      <c r="C10" s="11" t="s">
        <v>0</v>
      </c>
      <c r="D10" s="11" t="s">
        <v>21</v>
      </c>
      <c r="E10" s="11" t="s">
        <v>15</v>
      </c>
      <c r="F10" s="11" t="s">
        <v>18</v>
      </c>
      <c r="G10">
        <v>15432.568985619899</v>
      </c>
      <c r="L10" s="25" t="s">
        <v>7</v>
      </c>
      <c r="M10">
        <v>10</v>
      </c>
      <c r="N10">
        <f>G87</f>
        <v>10019.562119445523</v>
      </c>
      <c r="O10">
        <f>G88</f>
        <v>10019.562119445525</v>
      </c>
      <c r="P10" t="str">
        <f>G93</f>
        <v>EPS</v>
      </c>
      <c r="Q10" t="str">
        <f>G94</f>
        <v>EPS</v>
      </c>
      <c r="R10">
        <f>G89</f>
        <v>10019.562119445523</v>
      </c>
      <c r="S10">
        <f>G90</f>
        <v>10019.562119445523</v>
      </c>
      <c r="T10" t="str">
        <f>G95</f>
        <v>EPS</v>
      </c>
      <c r="U10" t="str">
        <f>G96</f>
        <v>EPS</v>
      </c>
      <c r="V10">
        <f>G91</f>
        <v>10019.562119445525</v>
      </c>
      <c r="W10">
        <f>G92</f>
        <v>10019.562119445525</v>
      </c>
      <c r="X10">
        <f>G97</f>
        <v>9019.5621194455234</v>
      </c>
      <c r="Y10">
        <f>G98</f>
        <v>17019.562119445523</v>
      </c>
    </row>
    <row r="11" spans="1:28" x14ac:dyDescent="0.55000000000000004">
      <c r="A11" s="11" t="s">
        <v>28</v>
      </c>
      <c r="B11" s="11" t="s">
        <v>22</v>
      </c>
      <c r="C11" s="11" t="s">
        <v>0</v>
      </c>
      <c r="D11" s="11" t="s">
        <v>21</v>
      </c>
      <c r="E11" s="11" t="s">
        <v>19</v>
      </c>
      <c r="F11" s="11" t="s">
        <v>16</v>
      </c>
      <c r="G11">
        <v>8000</v>
      </c>
      <c r="L11" s="25" t="s">
        <v>8</v>
      </c>
      <c r="M11">
        <v>15</v>
      </c>
      <c r="N11">
        <f>G99</f>
        <v>10718.48685062832</v>
      </c>
      <c r="O11">
        <f>G100</f>
        <v>10718.48685062832</v>
      </c>
      <c r="P11" t="str">
        <f>G105</f>
        <v>EPS</v>
      </c>
      <c r="Q11" t="str">
        <f>G106</f>
        <v>EPS</v>
      </c>
      <c r="R11">
        <f>G101</f>
        <v>10718.48685062832</v>
      </c>
      <c r="S11">
        <f>G102</f>
        <v>10718.48685062832</v>
      </c>
      <c r="T11" t="str">
        <f>G107</f>
        <v>EPS</v>
      </c>
      <c r="U11" t="str">
        <f>G108</f>
        <v>EPS</v>
      </c>
      <c r="V11">
        <f>G103</f>
        <v>10718.48685062832</v>
      </c>
      <c r="W11">
        <f>G104</f>
        <v>10718.48685062832</v>
      </c>
      <c r="X11">
        <f>G109</f>
        <v>9718.4868506283201</v>
      </c>
      <c r="Y11">
        <f>G110</f>
        <v>17718.48685062832</v>
      </c>
    </row>
    <row r="12" spans="1:28" x14ac:dyDescent="0.55000000000000004">
      <c r="A12" s="11" t="s">
        <v>28</v>
      </c>
      <c r="B12" s="11" t="s">
        <v>22</v>
      </c>
      <c r="C12" s="11" t="s">
        <v>0</v>
      </c>
      <c r="D12" s="11" t="s">
        <v>21</v>
      </c>
      <c r="E12" s="11" t="s">
        <v>19</v>
      </c>
      <c r="F12" s="11" t="s">
        <v>18</v>
      </c>
      <c r="G12">
        <v>15432.568985619899</v>
      </c>
      <c r="L12" s="25" t="s">
        <v>9</v>
      </c>
      <c r="M12">
        <v>20</v>
      </c>
      <c r="N12">
        <f>G111</f>
        <v>11417.411581811113</v>
      </c>
      <c r="O12">
        <f>G112</f>
        <v>11417.411581811115</v>
      </c>
      <c r="P12" t="str">
        <f>G117</f>
        <v>EPS</v>
      </c>
      <c r="Q12" t="str">
        <f>G118</f>
        <v>EPS</v>
      </c>
      <c r="R12">
        <f>G113</f>
        <v>11417.411581811111</v>
      </c>
      <c r="S12">
        <f>G114</f>
        <v>11417.411581811111</v>
      </c>
      <c r="T12" t="str">
        <f>G119</f>
        <v>EPS</v>
      </c>
      <c r="U12" t="str">
        <f>G120</f>
        <v>EPS</v>
      </c>
      <c r="V12">
        <f>G115</f>
        <v>11417.411581811117</v>
      </c>
      <c r="W12">
        <f>G116</f>
        <v>11417.411581811117</v>
      </c>
      <c r="X12">
        <f>G121</f>
        <v>10417.411581811113</v>
      </c>
      <c r="Y12">
        <f>G122</f>
        <v>18417.411581811113</v>
      </c>
    </row>
    <row r="13" spans="1:28" x14ac:dyDescent="0.55000000000000004">
      <c r="A13" s="11" t="s">
        <v>28</v>
      </c>
      <c r="B13" s="11" t="s">
        <v>22</v>
      </c>
      <c r="C13" s="11" t="s">
        <v>0</v>
      </c>
      <c r="D13" s="11" t="s">
        <v>21</v>
      </c>
      <c r="E13" s="11" t="s">
        <v>20</v>
      </c>
      <c r="F13" s="11" t="s">
        <v>16</v>
      </c>
      <c r="G13">
        <v>8000</v>
      </c>
      <c r="L13" s="25" t="s">
        <v>11</v>
      </c>
      <c r="M13">
        <v>31</v>
      </c>
      <c r="N13">
        <f>G135</f>
        <v>12955.045990413264</v>
      </c>
      <c r="O13">
        <f>G136</f>
        <v>12955.045990413264</v>
      </c>
      <c r="P13" t="str">
        <f>G141</f>
        <v>EPS</v>
      </c>
      <c r="Q13" t="str">
        <f>G142</f>
        <v>EPS</v>
      </c>
      <c r="R13">
        <f>G137</f>
        <v>12955.045990413264</v>
      </c>
      <c r="S13">
        <f>G138</f>
        <v>12955.045990413264</v>
      </c>
      <c r="T13" t="str">
        <f>G143</f>
        <v>EPS</v>
      </c>
      <c r="U13" t="str">
        <f>G144</f>
        <v>EPS</v>
      </c>
      <c r="V13">
        <f>G139</f>
        <v>12955.045990413268</v>
      </c>
      <c r="W13">
        <f>G140</f>
        <v>12955.045990413268</v>
      </c>
      <c r="X13" t="str">
        <f>G145</f>
        <v>EPS</v>
      </c>
      <c r="Y13" t="str">
        <f>G146</f>
        <v>EPS</v>
      </c>
    </row>
    <row r="14" spans="1:28" x14ac:dyDescent="0.55000000000000004">
      <c r="A14" s="11" t="s">
        <v>28</v>
      </c>
      <c r="B14" s="11" t="s">
        <v>22</v>
      </c>
      <c r="C14" s="11" t="s">
        <v>0</v>
      </c>
      <c r="D14" s="11" t="s">
        <v>21</v>
      </c>
      <c r="E14" s="11" t="s">
        <v>20</v>
      </c>
      <c r="F14" s="11" t="s">
        <v>18</v>
      </c>
      <c r="G14">
        <v>15432.568985619899</v>
      </c>
    </row>
    <row r="15" spans="1:28" x14ac:dyDescent="0.55000000000000004">
      <c r="A15" s="11" t="s">
        <v>28</v>
      </c>
      <c r="B15" s="11" t="s">
        <v>22</v>
      </c>
      <c r="C15" s="11" t="s">
        <v>1</v>
      </c>
      <c r="D15" s="11" t="s">
        <v>14</v>
      </c>
      <c r="E15" s="11" t="s">
        <v>15</v>
      </c>
      <c r="F15" s="11" t="s">
        <v>16</v>
      </c>
      <c r="G15">
        <v>9965.79867858531</v>
      </c>
    </row>
    <row r="16" spans="1:28" ht="43.2" x14ac:dyDescent="0.55000000000000004">
      <c r="A16" s="11" t="s">
        <v>28</v>
      </c>
      <c r="B16" s="11" t="s">
        <v>22</v>
      </c>
      <c r="C16" s="11" t="s">
        <v>1</v>
      </c>
      <c r="D16" s="11" t="s">
        <v>14</v>
      </c>
      <c r="E16" s="11" t="s">
        <v>15</v>
      </c>
      <c r="F16" s="11" t="s">
        <v>18</v>
      </c>
      <c r="G16">
        <v>9965.79867858531</v>
      </c>
      <c r="K16" t="s">
        <v>51</v>
      </c>
      <c r="L16" s="12" t="s">
        <v>52</v>
      </c>
      <c r="M16" s="26" t="s">
        <v>59</v>
      </c>
      <c r="N16" s="26" t="s">
        <v>73</v>
      </c>
      <c r="O16" s="26" t="s">
        <v>60</v>
      </c>
      <c r="P16" s="26" t="s">
        <v>61</v>
      </c>
      <c r="Q16" s="26" t="s">
        <v>62</v>
      </c>
      <c r="R16" s="26" t="s">
        <v>74</v>
      </c>
      <c r="S16" s="26" t="s">
        <v>63</v>
      </c>
      <c r="T16" s="26" t="s">
        <v>84</v>
      </c>
    </row>
    <row r="17" spans="1:20" x14ac:dyDescent="0.55000000000000004">
      <c r="A17" s="11" t="s">
        <v>28</v>
      </c>
      <c r="B17" s="11" t="s">
        <v>22</v>
      </c>
      <c r="C17" s="11" t="s">
        <v>1</v>
      </c>
      <c r="D17" s="11" t="s">
        <v>14</v>
      </c>
      <c r="E17" s="11" t="s">
        <v>19</v>
      </c>
      <c r="F17" s="11" t="s">
        <v>16</v>
      </c>
      <c r="G17" t="s">
        <v>53</v>
      </c>
      <c r="K17" s="10">
        <v>43313</v>
      </c>
      <c r="L17">
        <f>$X$5</f>
        <v>8000</v>
      </c>
      <c r="M17">
        <f>$X$6</f>
        <v>8965.7986785853082</v>
      </c>
      <c r="N17">
        <f>$X$7</f>
        <v>8933.5406140691794</v>
      </c>
      <c r="O17">
        <f>$X$8</f>
        <v>8869.0244850369218</v>
      </c>
      <c r="P17">
        <f>$X$9</f>
        <v>8739.9922269724066</v>
      </c>
      <c r="Q17">
        <f>$X$10</f>
        <v>9019.5621194455234</v>
      </c>
      <c r="R17">
        <f>$X$11</f>
        <v>9718.4868506283201</v>
      </c>
      <c r="S17">
        <f>$X$12</f>
        <v>10417.411581811113</v>
      </c>
      <c r="T17">
        <f>$V$13</f>
        <v>12955.045990413268</v>
      </c>
    </row>
    <row r="18" spans="1:20" x14ac:dyDescent="0.55000000000000004">
      <c r="A18" s="11" t="s">
        <v>28</v>
      </c>
      <c r="B18" s="11" t="s">
        <v>22</v>
      </c>
      <c r="C18" s="11" t="s">
        <v>1</v>
      </c>
      <c r="D18" s="11" t="s">
        <v>14</v>
      </c>
      <c r="E18" s="11" t="s">
        <v>19</v>
      </c>
      <c r="F18" s="11" t="s">
        <v>18</v>
      </c>
      <c r="G18" t="s">
        <v>53</v>
      </c>
      <c r="K18" s="10">
        <v>43313.333333333336</v>
      </c>
      <c r="L18">
        <f>$X$5</f>
        <v>8000</v>
      </c>
      <c r="M18">
        <f>$X$6</f>
        <v>8965.7986785853082</v>
      </c>
      <c r="N18">
        <f>$X$7</f>
        <v>8933.5406140691794</v>
      </c>
      <c r="O18">
        <f>$X$8</f>
        <v>8869.0244850369218</v>
      </c>
      <c r="P18">
        <f>$X$9</f>
        <v>8739.9922269724066</v>
      </c>
      <c r="Q18">
        <f>$X$10</f>
        <v>9019.5621194455234</v>
      </c>
      <c r="R18">
        <f>$X$11</f>
        <v>9718.4868506283201</v>
      </c>
      <c r="S18">
        <f>$X$12</f>
        <v>10417.411581811113</v>
      </c>
      <c r="T18">
        <f>$V$13</f>
        <v>12955.045990413268</v>
      </c>
    </row>
    <row r="19" spans="1:20" x14ac:dyDescent="0.55000000000000004">
      <c r="A19" s="11" t="s">
        <v>28</v>
      </c>
      <c r="B19" s="11" t="s">
        <v>22</v>
      </c>
      <c r="C19" s="11" t="s">
        <v>1</v>
      </c>
      <c r="D19" s="11" t="s">
        <v>14</v>
      </c>
      <c r="E19" s="11" t="s">
        <v>20</v>
      </c>
      <c r="F19" s="11" t="s">
        <v>16</v>
      </c>
      <c r="G19" t="s">
        <v>53</v>
      </c>
      <c r="K19" s="10">
        <v>43313.333333333336</v>
      </c>
      <c r="L19">
        <f>$Y$5</f>
        <v>15432.568985619899</v>
      </c>
      <c r="M19">
        <f>$Y$6</f>
        <v>16965.798678585306</v>
      </c>
      <c r="N19">
        <f>$Y$7</f>
        <v>16933.540614069178</v>
      </c>
      <c r="O19">
        <f>$Y$8</f>
        <v>16869.02448503692</v>
      </c>
      <c r="P19">
        <f>$Y$9</f>
        <v>16739.992226972405</v>
      </c>
      <c r="Q19">
        <f>$Y$10</f>
        <v>17019.562119445523</v>
      </c>
      <c r="R19">
        <f>$Y$11</f>
        <v>17718.48685062832</v>
      </c>
      <c r="S19">
        <f>$Y$12</f>
        <v>18417.411581811113</v>
      </c>
      <c r="T19">
        <f>$W$13</f>
        <v>12955.045990413268</v>
      </c>
    </row>
    <row r="20" spans="1:20" x14ac:dyDescent="0.55000000000000004">
      <c r="A20" s="11" t="s">
        <v>28</v>
      </c>
      <c r="B20" s="11" t="s">
        <v>22</v>
      </c>
      <c r="C20" s="11" t="s">
        <v>1</v>
      </c>
      <c r="D20" s="11" t="s">
        <v>14</v>
      </c>
      <c r="E20" s="11" t="s">
        <v>20</v>
      </c>
      <c r="F20" s="11" t="s">
        <v>18</v>
      </c>
      <c r="G20" t="s">
        <v>53</v>
      </c>
      <c r="K20" s="10">
        <v>43314</v>
      </c>
      <c r="L20">
        <f>$Y$5</f>
        <v>15432.568985619899</v>
      </c>
      <c r="M20">
        <f>$Y$6</f>
        <v>16965.798678585306</v>
      </c>
      <c r="N20">
        <f>$Y$7</f>
        <v>16933.540614069178</v>
      </c>
      <c r="O20">
        <f>$Y$8</f>
        <v>16869.02448503692</v>
      </c>
      <c r="P20">
        <f>$Y$9</f>
        <v>16739.992226972405</v>
      </c>
      <c r="Q20">
        <f>$Y$10</f>
        <v>17019.562119445523</v>
      </c>
      <c r="R20">
        <f>$Y$11</f>
        <v>17718.48685062832</v>
      </c>
      <c r="S20">
        <f>$Y$12</f>
        <v>18417.411581811113</v>
      </c>
      <c r="T20">
        <f>$W$13</f>
        <v>12955.045990413268</v>
      </c>
    </row>
    <row r="21" spans="1:20" x14ac:dyDescent="0.55000000000000004">
      <c r="A21" s="11" t="s">
        <v>28</v>
      </c>
      <c r="B21" s="11" t="s">
        <v>22</v>
      </c>
      <c r="C21" s="11" t="s">
        <v>1</v>
      </c>
      <c r="D21" s="11" t="s">
        <v>21</v>
      </c>
      <c r="E21" s="11" t="s">
        <v>15</v>
      </c>
      <c r="F21" s="11" t="s">
        <v>16</v>
      </c>
      <c r="G21">
        <v>8965.7986785853082</v>
      </c>
      <c r="K21" s="10">
        <v>43314</v>
      </c>
      <c r="L21">
        <f>$X$5</f>
        <v>8000</v>
      </c>
      <c r="M21">
        <f>$X$6</f>
        <v>8965.7986785853082</v>
      </c>
      <c r="N21">
        <f>$X$7</f>
        <v>8933.5406140691794</v>
      </c>
      <c r="O21">
        <f>$X$8</f>
        <v>8869.0244850369218</v>
      </c>
      <c r="P21">
        <f>$X$9</f>
        <v>8739.9922269724066</v>
      </c>
      <c r="Q21">
        <f>$X$10</f>
        <v>9019.5621194455234</v>
      </c>
      <c r="R21">
        <f>$X$11</f>
        <v>9718.4868506283201</v>
      </c>
      <c r="S21">
        <f>$X$12</f>
        <v>10417.411581811113</v>
      </c>
      <c r="T21">
        <f>$V$13</f>
        <v>12955.045990413268</v>
      </c>
    </row>
    <row r="22" spans="1:20" x14ac:dyDescent="0.55000000000000004">
      <c r="A22" s="11" t="s">
        <v>28</v>
      </c>
      <c r="B22" s="11" t="s">
        <v>22</v>
      </c>
      <c r="C22" s="11" t="s">
        <v>1</v>
      </c>
      <c r="D22" s="11" t="s">
        <v>21</v>
      </c>
      <c r="E22" s="11" t="s">
        <v>15</v>
      </c>
      <c r="F22" s="11" t="s">
        <v>18</v>
      </c>
      <c r="G22">
        <v>8965.7986785853082</v>
      </c>
      <c r="K22" s="10">
        <v>43314.333333333336</v>
      </c>
      <c r="L22">
        <f>$X$5</f>
        <v>8000</v>
      </c>
      <c r="M22">
        <f>$X$6</f>
        <v>8965.7986785853082</v>
      </c>
      <c r="N22">
        <f>$X$7</f>
        <v>8933.5406140691794</v>
      </c>
      <c r="O22">
        <f>$X$8</f>
        <v>8869.0244850369218</v>
      </c>
      <c r="P22">
        <f>$X$9</f>
        <v>8739.9922269724066</v>
      </c>
      <c r="Q22">
        <f>$X$10</f>
        <v>9019.5621194455234</v>
      </c>
      <c r="R22">
        <f>$X$11</f>
        <v>9718.4868506283201</v>
      </c>
      <c r="S22">
        <f>$X$12</f>
        <v>10417.411581811113</v>
      </c>
      <c r="T22">
        <f>$V$13</f>
        <v>12955.045990413268</v>
      </c>
    </row>
    <row r="23" spans="1:20" x14ac:dyDescent="0.55000000000000004">
      <c r="A23" s="11" t="s">
        <v>28</v>
      </c>
      <c r="B23" s="11" t="s">
        <v>22</v>
      </c>
      <c r="C23" s="11" t="s">
        <v>1</v>
      </c>
      <c r="D23" s="11" t="s">
        <v>21</v>
      </c>
      <c r="E23" s="11" t="s">
        <v>19</v>
      </c>
      <c r="F23" s="11" t="s">
        <v>16</v>
      </c>
      <c r="G23">
        <v>8965.7986785853082</v>
      </c>
      <c r="K23" s="10">
        <v>43314.333333333336</v>
      </c>
      <c r="L23">
        <f>$Y$5</f>
        <v>15432.568985619899</v>
      </c>
      <c r="M23">
        <f>$Y$6</f>
        <v>16965.798678585306</v>
      </c>
      <c r="N23">
        <f>$Y$7</f>
        <v>16933.540614069178</v>
      </c>
      <c r="O23">
        <f>$Y$8</f>
        <v>16869.02448503692</v>
      </c>
      <c r="P23">
        <f>$Y$9</f>
        <v>16739.992226972405</v>
      </c>
      <c r="Q23">
        <f>$Y$10</f>
        <v>17019.562119445523</v>
      </c>
      <c r="R23">
        <f>$Y$11</f>
        <v>17718.48685062832</v>
      </c>
      <c r="S23">
        <f>$Y$12</f>
        <v>18417.411581811113</v>
      </c>
      <c r="T23">
        <f>$W$13</f>
        <v>12955.045990413268</v>
      </c>
    </row>
    <row r="24" spans="1:20" x14ac:dyDescent="0.55000000000000004">
      <c r="A24" s="11" t="s">
        <v>28</v>
      </c>
      <c r="B24" s="11" t="s">
        <v>22</v>
      </c>
      <c r="C24" s="11" t="s">
        <v>1</v>
      </c>
      <c r="D24" s="11" t="s">
        <v>21</v>
      </c>
      <c r="E24" s="11" t="s">
        <v>19</v>
      </c>
      <c r="F24" s="11" t="s">
        <v>18</v>
      </c>
      <c r="G24">
        <v>8965.7986785853082</v>
      </c>
      <c r="K24" s="10">
        <v>43315</v>
      </c>
      <c r="L24">
        <f>$Y$5</f>
        <v>15432.568985619899</v>
      </c>
      <c r="M24">
        <f>$Y$6</f>
        <v>16965.798678585306</v>
      </c>
      <c r="N24">
        <f>$Y$7</f>
        <v>16933.540614069178</v>
      </c>
      <c r="O24">
        <f>$Y$8</f>
        <v>16869.02448503692</v>
      </c>
      <c r="P24">
        <f>$Y$9</f>
        <v>16739.992226972405</v>
      </c>
      <c r="Q24">
        <f>$Y$10</f>
        <v>17019.562119445523</v>
      </c>
      <c r="R24">
        <f>$Y$11</f>
        <v>17718.48685062832</v>
      </c>
      <c r="S24">
        <f>$Y$12</f>
        <v>18417.411581811113</v>
      </c>
      <c r="T24">
        <f>$W$13</f>
        <v>12955.045990413268</v>
      </c>
    </row>
    <row r="25" spans="1:20" x14ac:dyDescent="0.55000000000000004">
      <c r="A25" s="11" t="s">
        <v>28</v>
      </c>
      <c r="B25" s="11" t="s">
        <v>22</v>
      </c>
      <c r="C25" s="11" t="s">
        <v>1</v>
      </c>
      <c r="D25" s="11" t="s">
        <v>21</v>
      </c>
      <c r="E25" s="11" t="s">
        <v>20</v>
      </c>
      <c r="F25" s="11" t="s">
        <v>16</v>
      </c>
      <c r="G25">
        <v>8965.7986785853082</v>
      </c>
      <c r="K25" s="10">
        <v>43315</v>
      </c>
      <c r="L25">
        <f>$X$5</f>
        <v>8000</v>
      </c>
      <c r="M25">
        <f>$X$6</f>
        <v>8965.7986785853082</v>
      </c>
      <c r="N25">
        <f>$X$7</f>
        <v>8933.5406140691794</v>
      </c>
      <c r="O25">
        <f>$X$8</f>
        <v>8869.0244850369218</v>
      </c>
      <c r="P25">
        <f>$X$9</f>
        <v>8739.9922269724066</v>
      </c>
      <c r="Q25">
        <f>$X$10</f>
        <v>9019.5621194455234</v>
      </c>
      <c r="R25">
        <f>$X$11</f>
        <v>9718.4868506283201</v>
      </c>
      <c r="S25">
        <f>$X$12</f>
        <v>10417.411581811113</v>
      </c>
      <c r="T25">
        <f>$V$13</f>
        <v>12955.045990413268</v>
      </c>
    </row>
    <row r="26" spans="1:20" x14ac:dyDescent="0.55000000000000004">
      <c r="A26" s="11" t="s">
        <v>28</v>
      </c>
      <c r="B26" s="11" t="s">
        <v>22</v>
      </c>
      <c r="C26" s="11" t="s">
        <v>1</v>
      </c>
      <c r="D26" s="11" t="s">
        <v>21</v>
      </c>
      <c r="E26" s="11" t="s">
        <v>20</v>
      </c>
      <c r="F26" s="11" t="s">
        <v>18</v>
      </c>
      <c r="G26">
        <v>16965.798678585306</v>
      </c>
      <c r="K26" s="10">
        <v>43315.333333333336</v>
      </c>
      <c r="L26">
        <f>$X$5</f>
        <v>8000</v>
      </c>
      <c r="M26">
        <f>$X$6</f>
        <v>8965.7986785853082</v>
      </c>
      <c r="N26">
        <f>$X$7</f>
        <v>8933.5406140691794</v>
      </c>
      <c r="O26">
        <f>$X$8</f>
        <v>8869.0244850369218</v>
      </c>
      <c r="P26">
        <f>$X$9</f>
        <v>8739.9922269724066</v>
      </c>
      <c r="Q26">
        <f>$X$10</f>
        <v>9019.5621194455234</v>
      </c>
      <c r="R26">
        <f>$X$11</f>
        <v>9718.4868506283201</v>
      </c>
      <c r="S26">
        <f>$X$12</f>
        <v>10417.411581811113</v>
      </c>
      <c r="T26">
        <f>$V$13</f>
        <v>12955.045990413268</v>
      </c>
    </row>
    <row r="27" spans="1:20" x14ac:dyDescent="0.55000000000000004">
      <c r="A27" s="11" t="s">
        <v>28</v>
      </c>
      <c r="B27" s="11" t="s">
        <v>22</v>
      </c>
      <c r="C27" s="11" t="s">
        <v>2</v>
      </c>
      <c r="D27" s="11" t="s">
        <v>14</v>
      </c>
      <c r="E27" s="11" t="s">
        <v>15</v>
      </c>
      <c r="F27" s="11" t="s">
        <v>16</v>
      </c>
      <c r="G27">
        <v>9933.5406140691812</v>
      </c>
      <c r="K27" s="10">
        <v>43315.333333333336</v>
      </c>
      <c r="L27">
        <f>$Y$5</f>
        <v>15432.568985619899</v>
      </c>
      <c r="M27">
        <f>$Y$6</f>
        <v>16965.798678585306</v>
      </c>
      <c r="N27">
        <f>$Y$7</f>
        <v>16933.540614069178</v>
      </c>
      <c r="O27">
        <f>$Y$8</f>
        <v>16869.02448503692</v>
      </c>
      <c r="P27">
        <f>$Y$9</f>
        <v>16739.992226972405</v>
      </c>
      <c r="Q27">
        <f>$Y$10</f>
        <v>17019.562119445523</v>
      </c>
      <c r="R27">
        <f>$Y$11</f>
        <v>17718.48685062832</v>
      </c>
      <c r="S27">
        <f>$Y$12</f>
        <v>18417.411581811113</v>
      </c>
      <c r="T27">
        <f>$W$13</f>
        <v>12955.045990413268</v>
      </c>
    </row>
    <row r="28" spans="1:20" x14ac:dyDescent="0.55000000000000004">
      <c r="A28" s="11" t="s">
        <v>28</v>
      </c>
      <c r="B28" s="11" t="s">
        <v>22</v>
      </c>
      <c r="C28" s="11" t="s">
        <v>2</v>
      </c>
      <c r="D28" s="11" t="s">
        <v>14</v>
      </c>
      <c r="E28" s="11" t="s">
        <v>15</v>
      </c>
      <c r="F28" s="11" t="s">
        <v>18</v>
      </c>
      <c r="G28">
        <v>9933.5406140691812</v>
      </c>
      <c r="K28" s="10">
        <v>43316</v>
      </c>
      <c r="L28">
        <f>$Y$5</f>
        <v>15432.568985619899</v>
      </c>
      <c r="M28">
        <f>$Y$6</f>
        <v>16965.798678585306</v>
      </c>
      <c r="N28">
        <f>$Y$7</f>
        <v>16933.540614069178</v>
      </c>
      <c r="O28">
        <f>$Y$8</f>
        <v>16869.02448503692</v>
      </c>
      <c r="P28">
        <f>$Y$9</f>
        <v>16739.992226972405</v>
      </c>
      <c r="Q28">
        <f>$Y$10</f>
        <v>17019.562119445523</v>
      </c>
      <c r="R28">
        <f>$Y$11</f>
        <v>17718.48685062832</v>
      </c>
      <c r="S28">
        <f>$Y$12</f>
        <v>18417.411581811113</v>
      </c>
      <c r="T28">
        <f>$W$13</f>
        <v>12955.045990413268</v>
      </c>
    </row>
    <row r="29" spans="1:20" x14ac:dyDescent="0.55000000000000004">
      <c r="A29" s="11" t="s">
        <v>28</v>
      </c>
      <c r="B29" s="11" t="s">
        <v>22</v>
      </c>
      <c r="C29" s="11" t="s">
        <v>2</v>
      </c>
      <c r="D29" s="11" t="s">
        <v>14</v>
      </c>
      <c r="E29" s="11" t="s">
        <v>19</v>
      </c>
      <c r="F29" s="11" t="s">
        <v>16</v>
      </c>
      <c r="G29" t="s">
        <v>53</v>
      </c>
      <c r="K29" s="10">
        <v>43316</v>
      </c>
      <c r="L29">
        <f>$X$5</f>
        <v>8000</v>
      </c>
      <c r="M29">
        <f>$X$6</f>
        <v>8965.7986785853082</v>
      </c>
      <c r="N29">
        <f>$X$7</f>
        <v>8933.5406140691794</v>
      </c>
      <c r="O29">
        <f>$X$8</f>
        <v>8869.0244850369218</v>
      </c>
      <c r="P29">
        <f>$X$9</f>
        <v>8739.9922269724066</v>
      </c>
      <c r="Q29">
        <f>$X$10</f>
        <v>9019.5621194455234</v>
      </c>
      <c r="R29">
        <f>$X$11</f>
        <v>9718.4868506283201</v>
      </c>
      <c r="S29">
        <f>$X$12</f>
        <v>10417.411581811113</v>
      </c>
      <c r="T29">
        <f>$V$13</f>
        <v>12955.045990413268</v>
      </c>
    </row>
    <row r="30" spans="1:20" x14ac:dyDescent="0.55000000000000004">
      <c r="A30" s="11" t="s">
        <v>28</v>
      </c>
      <c r="B30" s="11" t="s">
        <v>22</v>
      </c>
      <c r="C30" s="11" t="s">
        <v>2</v>
      </c>
      <c r="D30" s="11" t="s">
        <v>14</v>
      </c>
      <c r="E30" s="11" t="s">
        <v>19</v>
      </c>
      <c r="F30" s="11" t="s">
        <v>18</v>
      </c>
      <c r="G30" t="s">
        <v>53</v>
      </c>
      <c r="K30" s="10">
        <v>43316.333333333336</v>
      </c>
      <c r="L30">
        <f>$X$5</f>
        <v>8000</v>
      </c>
      <c r="M30">
        <f>$X$6</f>
        <v>8965.7986785853082</v>
      </c>
      <c r="N30">
        <f>$X$7</f>
        <v>8933.5406140691794</v>
      </c>
      <c r="O30">
        <f>$X$8</f>
        <v>8869.0244850369218</v>
      </c>
      <c r="P30">
        <f>$X$9</f>
        <v>8739.9922269724066</v>
      </c>
      <c r="Q30">
        <f>$X$10</f>
        <v>9019.5621194455234</v>
      </c>
      <c r="R30">
        <f>$X$11</f>
        <v>9718.4868506283201</v>
      </c>
      <c r="S30">
        <f>$X$12</f>
        <v>10417.411581811113</v>
      </c>
      <c r="T30">
        <f>$V$13</f>
        <v>12955.045990413268</v>
      </c>
    </row>
    <row r="31" spans="1:20" x14ac:dyDescent="0.55000000000000004">
      <c r="A31" s="11" t="s">
        <v>28</v>
      </c>
      <c r="B31" s="11" t="s">
        <v>22</v>
      </c>
      <c r="C31" s="11" t="s">
        <v>2</v>
      </c>
      <c r="D31" s="11" t="s">
        <v>14</v>
      </c>
      <c r="E31" s="11" t="s">
        <v>20</v>
      </c>
      <c r="F31" s="11" t="s">
        <v>16</v>
      </c>
      <c r="G31" t="s">
        <v>53</v>
      </c>
      <c r="K31" s="10">
        <v>43316.333333333336</v>
      </c>
      <c r="L31">
        <f>$Y$5</f>
        <v>15432.568985619899</v>
      </c>
      <c r="M31">
        <f>$Y$6</f>
        <v>16965.798678585306</v>
      </c>
      <c r="N31">
        <f>$Y$7</f>
        <v>16933.540614069178</v>
      </c>
      <c r="O31">
        <f>$Y$8</f>
        <v>16869.02448503692</v>
      </c>
      <c r="P31">
        <f>$Y$9</f>
        <v>16739.992226972405</v>
      </c>
      <c r="Q31">
        <f>$Y$10</f>
        <v>17019.562119445523</v>
      </c>
      <c r="R31">
        <f>$Y$11</f>
        <v>17718.48685062832</v>
      </c>
      <c r="S31">
        <f>$Y$12</f>
        <v>18417.411581811113</v>
      </c>
      <c r="T31">
        <f>$W$13</f>
        <v>12955.045990413268</v>
      </c>
    </row>
    <row r="32" spans="1:20" x14ac:dyDescent="0.55000000000000004">
      <c r="A32" s="11" t="s">
        <v>28</v>
      </c>
      <c r="B32" s="11" t="s">
        <v>22</v>
      </c>
      <c r="C32" s="11" t="s">
        <v>2</v>
      </c>
      <c r="D32" s="11" t="s">
        <v>14</v>
      </c>
      <c r="E32" s="11" t="s">
        <v>20</v>
      </c>
      <c r="F32" s="11" t="s">
        <v>18</v>
      </c>
      <c r="G32" t="s">
        <v>53</v>
      </c>
      <c r="K32" s="10">
        <v>43317</v>
      </c>
      <c r="L32">
        <f>$Y$5</f>
        <v>15432.568985619899</v>
      </c>
      <c r="M32">
        <f>$Y$6</f>
        <v>16965.798678585306</v>
      </c>
      <c r="N32">
        <f>$Y$7</f>
        <v>16933.540614069178</v>
      </c>
      <c r="O32">
        <f>$Y$8</f>
        <v>16869.02448503692</v>
      </c>
      <c r="P32">
        <f>$Y$9</f>
        <v>16739.992226972405</v>
      </c>
      <c r="Q32">
        <f>$Y$10</f>
        <v>17019.562119445523</v>
      </c>
      <c r="R32">
        <f>$Y$11</f>
        <v>17718.48685062832</v>
      </c>
      <c r="S32">
        <f>$Y$12</f>
        <v>18417.411581811113</v>
      </c>
      <c r="T32">
        <f>$W$13</f>
        <v>12955.045990413268</v>
      </c>
    </row>
    <row r="33" spans="1:20" x14ac:dyDescent="0.55000000000000004">
      <c r="A33" s="11" t="s">
        <v>28</v>
      </c>
      <c r="B33" s="11" t="s">
        <v>22</v>
      </c>
      <c r="C33" s="11" t="s">
        <v>2</v>
      </c>
      <c r="D33" s="11" t="s">
        <v>21</v>
      </c>
      <c r="E33" s="11" t="s">
        <v>15</v>
      </c>
      <c r="F33" s="11" t="s">
        <v>16</v>
      </c>
      <c r="G33">
        <v>8933.5406140691794</v>
      </c>
      <c r="K33" s="10">
        <v>43317</v>
      </c>
      <c r="L33">
        <f>$X$5</f>
        <v>8000</v>
      </c>
      <c r="M33">
        <f>$X$6</f>
        <v>8965.7986785853082</v>
      </c>
      <c r="N33">
        <f>$X$7</f>
        <v>8933.5406140691794</v>
      </c>
      <c r="O33">
        <f>$X$8</f>
        <v>8869.0244850369218</v>
      </c>
      <c r="P33">
        <f>$X$9</f>
        <v>8739.9922269724066</v>
      </c>
      <c r="Q33">
        <f>$X$10</f>
        <v>9019.5621194455234</v>
      </c>
      <c r="R33">
        <f>$X$11</f>
        <v>9718.4868506283201</v>
      </c>
      <c r="S33">
        <f>$X$12</f>
        <v>10417.411581811113</v>
      </c>
      <c r="T33">
        <f>$V$13</f>
        <v>12955.045990413268</v>
      </c>
    </row>
    <row r="34" spans="1:20" x14ac:dyDescent="0.55000000000000004">
      <c r="A34" s="11" t="s">
        <v>28</v>
      </c>
      <c r="B34" s="11" t="s">
        <v>22</v>
      </c>
      <c r="C34" s="11" t="s">
        <v>2</v>
      </c>
      <c r="D34" s="11" t="s">
        <v>21</v>
      </c>
      <c r="E34" s="11" t="s">
        <v>15</v>
      </c>
      <c r="F34" s="11" t="s">
        <v>18</v>
      </c>
      <c r="G34">
        <v>8933.5406140691794</v>
      </c>
      <c r="K34" s="10">
        <v>43317.333333333336</v>
      </c>
      <c r="L34">
        <f>$X$5</f>
        <v>8000</v>
      </c>
      <c r="M34">
        <f>$X$6</f>
        <v>8965.7986785853082</v>
      </c>
      <c r="N34">
        <f>$X$7</f>
        <v>8933.5406140691794</v>
      </c>
      <c r="O34">
        <f>$X$8</f>
        <v>8869.0244850369218</v>
      </c>
      <c r="P34">
        <f>$X$9</f>
        <v>8739.9922269724066</v>
      </c>
      <c r="Q34">
        <f>$X$10</f>
        <v>9019.5621194455234</v>
      </c>
      <c r="R34">
        <f>$X$11</f>
        <v>9718.4868506283201</v>
      </c>
      <c r="S34">
        <f>$X$12</f>
        <v>10417.411581811113</v>
      </c>
      <c r="T34">
        <f>$V$13</f>
        <v>12955.045990413268</v>
      </c>
    </row>
    <row r="35" spans="1:20" x14ac:dyDescent="0.55000000000000004">
      <c r="A35" s="11" t="s">
        <v>28</v>
      </c>
      <c r="B35" s="11" t="s">
        <v>22</v>
      </c>
      <c r="C35" s="11" t="s">
        <v>2</v>
      </c>
      <c r="D35" s="11" t="s">
        <v>21</v>
      </c>
      <c r="E35" s="11" t="s">
        <v>19</v>
      </c>
      <c r="F35" s="11" t="s">
        <v>16</v>
      </c>
      <c r="G35">
        <v>8933.5406140691794</v>
      </c>
      <c r="K35" s="10">
        <v>43317.333333333336</v>
      </c>
      <c r="L35">
        <f>$Y$5</f>
        <v>15432.568985619899</v>
      </c>
      <c r="M35">
        <f>$Y$6</f>
        <v>16965.798678585306</v>
      </c>
      <c r="N35">
        <f>$Y$7</f>
        <v>16933.540614069178</v>
      </c>
      <c r="O35">
        <f>$Y$8</f>
        <v>16869.02448503692</v>
      </c>
      <c r="P35">
        <f>$Y$9</f>
        <v>16739.992226972405</v>
      </c>
      <c r="Q35">
        <f>$Y$10</f>
        <v>17019.562119445523</v>
      </c>
      <c r="R35">
        <f>$Y$11</f>
        <v>17718.48685062832</v>
      </c>
      <c r="S35">
        <f>$Y$12</f>
        <v>18417.411581811113</v>
      </c>
      <c r="T35">
        <f>$W$13</f>
        <v>12955.045990413268</v>
      </c>
    </row>
    <row r="36" spans="1:20" x14ac:dyDescent="0.55000000000000004">
      <c r="A36" s="11" t="s">
        <v>28</v>
      </c>
      <c r="B36" s="11" t="s">
        <v>22</v>
      </c>
      <c r="C36" s="11" t="s">
        <v>2</v>
      </c>
      <c r="D36" s="11" t="s">
        <v>21</v>
      </c>
      <c r="E36" s="11" t="s">
        <v>19</v>
      </c>
      <c r="F36" s="11" t="s">
        <v>18</v>
      </c>
      <c r="G36">
        <v>8933.5406140691794</v>
      </c>
      <c r="K36" s="10">
        <v>43318</v>
      </c>
      <c r="L36">
        <f>$Y$5</f>
        <v>15432.568985619899</v>
      </c>
      <c r="M36">
        <f>$Y$6</f>
        <v>16965.798678585306</v>
      </c>
      <c r="N36">
        <f>$Y$7</f>
        <v>16933.540614069178</v>
      </c>
      <c r="O36">
        <f>$Y$8</f>
        <v>16869.02448503692</v>
      </c>
      <c r="P36">
        <f>$Y$9</f>
        <v>16739.992226972405</v>
      </c>
      <c r="Q36">
        <f>$Y$10</f>
        <v>17019.562119445523</v>
      </c>
      <c r="R36">
        <f>$Y$11</f>
        <v>17718.48685062832</v>
      </c>
      <c r="S36">
        <f>$Y$12</f>
        <v>18417.411581811113</v>
      </c>
      <c r="T36">
        <f>$W$13</f>
        <v>12955.045990413268</v>
      </c>
    </row>
    <row r="37" spans="1:20" x14ac:dyDescent="0.55000000000000004">
      <c r="A37" s="11" t="s">
        <v>28</v>
      </c>
      <c r="B37" s="11" t="s">
        <v>22</v>
      </c>
      <c r="C37" s="11" t="s">
        <v>2</v>
      </c>
      <c r="D37" s="11" t="s">
        <v>21</v>
      </c>
      <c r="E37" s="11" t="s">
        <v>20</v>
      </c>
      <c r="F37" s="11" t="s">
        <v>16</v>
      </c>
      <c r="G37">
        <v>8933.5406140691794</v>
      </c>
      <c r="K37" s="10">
        <v>43318</v>
      </c>
      <c r="L37">
        <f>$T$5</f>
        <v>8000</v>
      </c>
      <c r="M37">
        <f>$T$6</f>
        <v>8965.7986785853082</v>
      </c>
      <c r="N37">
        <f>$T$7</f>
        <v>8933.5406140691794</v>
      </c>
      <c r="O37">
        <f>$T$8</f>
        <v>8869.0244850369236</v>
      </c>
      <c r="P37">
        <f>$R$9</f>
        <v>9739.9922269724029</v>
      </c>
      <c r="Q37">
        <f>$R$10</f>
        <v>10019.562119445523</v>
      </c>
      <c r="R37">
        <f>$R$11</f>
        <v>10718.48685062832</v>
      </c>
      <c r="S37">
        <f>$R$12</f>
        <v>11417.411581811111</v>
      </c>
      <c r="T37">
        <f>$R$13</f>
        <v>12955.045990413264</v>
      </c>
    </row>
    <row r="38" spans="1:20" x14ac:dyDescent="0.55000000000000004">
      <c r="A38" s="11" t="s">
        <v>28</v>
      </c>
      <c r="B38" s="11" t="s">
        <v>22</v>
      </c>
      <c r="C38" s="11" t="s">
        <v>2</v>
      </c>
      <c r="D38" s="11" t="s">
        <v>21</v>
      </c>
      <c r="E38" s="11" t="s">
        <v>20</v>
      </c>
      <c r="F38" s="11" t="s">
        <v>18</v>
      </c>
      <c r="G38">
        <v>16933.540614069178</v>
      </c>
      <c r="K38" s="10">
        <v>43318.333333333336</v>
      </c>
      <c r="L38">
        <f>$T$5</f>
        <v>8000</v>
      </c>
      <c r="M38">
        <f>$T$6</f>
        <v>8965.7986785853082</v>
      </c>
      <c r="N38">
        <f>$T$7</f>
        <v>8933.5406140691794</v>
      </c>
      <c r="O38">
        <f>$T$8</f>
        <v>8869.0244850369236</v>
      </c>
      <c r="P38">
        <f>$R$9</f>
        <v>9739.9922269724029</v>
      </c>
      <c r="Q38">
        <f>$R$10</f>
        <v>10019.562119445523</v>
      </c>
      <c r="R38">
        <f>$R$11</f>
        <v>10718.48685062832</v>
      </c>
      <c r="S38">
        <f>$R$12</f>
        <v>11417.411581811111</v>
      </c>
      <c r="T38">
        <f>$R$13</f>
        <v>12955.045990413264</v>
      </c>
    </row>
    <row r="39" spans="1:20" x14ac:dyDescent="0.55000000000000004">
      <c r="A39" s="11" t="s">
        <v>28</v>
      </c>
      <c r="B39" s="11" t="s">
        <v>22</v>
      </c>
      <c r="C39" s="11" t="s">
        <v>3</v>
      </c>
      <c r="D39" s="11" t="s">
        <v>14</v>
      </c>
      <c r="E39" s="11" t="s">
        <v>15</v>
      </c>
      <c r="F39" s="11" t="s">
        <v>16</v>
      </c>
      <c r="G39">
        <v>9869.0244850369218</v>
      </c>
      <c r="K39" s="10">
        <v>43318.333333333336</v>
      </c>
      <c r="L39">
        <f>$U$5</f>
        <v>15432.568985619899</v>
      </c>
      <c r="M39">
        <f>$U$6</f>
        <v>8965.7986785853082</v>
      </c>
      <c r="N39">
        <f>$U$7</f>
        <v>8933.5406140691794</v>
      </c>
      <c r="O39">
        <f>$U$8</f>
        <v>8869.0244850369236</v>
      </c>
      <c r="P39">
        <f>$S$9</f>
        <v>9739.9922269724029</v>
      </c>
      <c r="Q39">
        <f>$S$10</f>
        <v>10019.562119445523</v>
      </c>
      <c r="R39">
        <f>$S$11</f>
        <v>10718.48685062832</v>
      </c>
      <c r="S39">
        <f>$S$12</f>
        <v>11417.411581811111</v>
      </c>
      <c r="T39">
        <f>$S$13</f>
        <v>12955.045990413264</v>
      </c>
    </row>
    <row r="40" spans="1:20" x14ac:dyDescent="0.55000000000000004">
      <c r="A40" s="11" t="s">
        <v>28</v>
      </c>
      <c r="B40" s="11" t="s">
        <v>22</v>
      </c>
      <c r="C40" s="11" t="s">
        <v>3</v>
      </c>
      <c r="D40" s="11" t="s">
        <v>14</v>
      </c>
      <c r="E40" s="11" t="s">
        <v>15</v>
      </c>
      <c r="F40" s="11" t="s">
        <v>18</v>
      </c>
      <c r="G40">
        <v>9869.0244850369218</v>
      </c>
      <c r="K40" s="10">
        <v>43319</v>
      </c>
      <c r="L40">
        <f>$U$5</f>
        <v>15432.568985619899</v>
      </c>
      <c r="M40">
        <f>$U$6</f>
        <v>8965.7986785853082</v>
      </c>
      <c r="N40">
        <f>$U$7</f>
        <v>8933.5406140691794</v>
      </c>
      <c r="O40">
        <f>$U$8</f>
        <v>8869.0244850369236</v>
      </c>
      <c r="P40">
        <f>$S$9</f>
        <v>9739.9922269724029</v>
      </c>
      <c r="Q40">
        <f>$S$10</f>
        <v>10019.562119445523</v>
      </c>
      <c r="R40">
        <f>$S$11</f>
        <v>10718.48685062832</v>
      </c>
      <c r="S40">
        <f>$S$12</f>
        <v>11417.411581811111</v>
      </c>
      <c r="T40">
        <f>$S$13</f>
        <v>12955.045990413264</v>
      </c>
    </row>
    <row r="41" spans="1:20" x14ac:dyDescent="0.55000000000000004">
      <c r="A41" s="11" t="s">
        <v>28</v>
      </c>
      <c r="B41" s="11" t="s">
        <v>22</v>
      </c>
      <c r="C41" s="11" t="s">
        <v>3</v>
      </c>
      <c r="D41" s="11" t="s">
        <v>14</v>
      </c>
      <c r="E41" s="11" t="s">
        <v>19</v>
      </c>
      <c r="F41" s="11" t="s">
        <v>16</v>
      </c>
      <c r="G41" t="s">
        <v>53</v>
      </c>
      <c r="K41" s="10">
        <v>43319</v>
      </c>
      <c r="L41">
        <f>$P$5</f>
        <v>8000</v>
      </c>
      <c r="M41">
        <f>$P$6</f>
        <v>8965.7986785853082</v>
      </c>
      <c r="N41">
        <f>$N$7</f>
        <v>9933.5406140691812</v>
      </c>
      <c r="O41">
        <f>$N$8</f>
        <v>9869.0244850369218</v>
      </c>
      <c r="P41">
        <f>$N$9</f>
        <v>9739.9922269724029</v>
      </c>
      <c r="Q41">
        <f>$N$10</f>
        <v>10019.562119445523</v>
      </c>
      <c r="R41">
        <f>$N$11</f>
        <v>10718.48685062832</v>
      </c>
      <c r="S41">
        <f>$N$12</f>
        <v>11417.411581811113</v>
      </c>
      <c r="T41">
        <f t="shared" ref="T41:T70" si="0">$N$13</f>
        <v>12955.045990413264</v>
      </c>
    </row>
    <row r="42" spans="1:20" x14ac:dyDescent="0.55000000000000004">
      <c r="A42" s="11" t="s">
        <v>28</v>
      </c>
      <c r="B42" s="11" t="s">
        <v>22</v>
      </c>
      <c r="C42" s="11" t="s">
        <v>3</v>
      </c>
      <c r="D42" s="11" t="s">
        <v>14</v>
      </c>
      <c r="E42" s="11" t="s">
        <v>19</v>
      </c>
      <c r="F42" s="11" t="s">
        <v>18</v>
      </c>
      <c r="G42" t="s">
        <v>53</v>
      </c>
      <c r="K42" s="10">
        <v>43319.333333333336</v>
      </c>
      <c r="L42">
        <f>$P$5</f>
        <v>8000</v>
      </c>
      <c r="M42">
        <f>$P$6</f>
        <v>8965.7986785853082</v>
      </c>
      <c r="N42">
        <f>$N$7</f>
        <v>9933.5406140691812</v>
      </c>
      <c r="O42">
        <f>$N$8</f>
        <v>9869.0244850369218</v>
      </c>
      <c r="P42">
        <f>$N$9</f>
        <v>9739.9922269724029</v>
      </c>
      <c r="Q42">
        <f>$N$10</f>
        <v>10019.562119445523</v>
      </c>
      <c r="R42">
        <f>$N$11</f>
        <v>10718.48685062832</v>
      </c>
      <c r="S42">
        <f>$N$12</f>
        <v>11417.411581811113</v>
      </c>
      <c r="T42">
        <f t="shared" si="0"/>
        <v>12955.045990413264</v>
      </c>
    </row>
    <row r="43" spans="1:20" x14ac:dyDescent="0.55000000000000004">
      <c r="A43" s="11" t="s">
        <v>28</v>
      </c>
      <c r="B43" s="11" t="s">
        <v>22</v>
      </c>
      <c r="C43" s="11" t="s">
        <v>3</v>
      </c>
      <c r="D43" s="11" t="s">
        <v>14</v>
      </c>
      <c r="E43" s="11" t="s">
        <v>20</v>
      </c>
      <c r="F43" s="11" t="s">
        <v>16</v>
      </c>
      <c r="G43" t="s">
        <v>53</v>
      </c>
      <c r="K43" s="10">
        <v>43319.333333333336</v>
      </c>
      <c r="L43">
        <f>$Q$5</f>
        <v>15432.568985619899</v>
      </c>
      <c r="M43">
        <f>$Q$6</f>
        <v>8965.7986785853082</v>
      </c>
      <c r="N43">
        <f>$O$7</f>
        <v>9933.5406140691812</v>
      </c>
      <c r="O43">
        <f>$O$8</f>
        <v>9869.0244850369218</v>
      </c>
      <c r="P43">
        <f>$N$9</f>
        <v>9739.9922269724029</v>
      </c>
      <c r="Q43">
        <f>$O$10</f>
        <v>10019.562119445525</v>
      </c>
      <c r="R43">
        <f>$O$11</f>
        <v>10718.48685062832</v>
      </c>
      <c r="S43">
        <f>$O$12</f>
        <v>11417.411581811115</v>
      </c>
      <c r="T43">
        <f>$O$13</f>
        <v>12955.045990413264</v>
      </c>
    </row>
    <row r="44" spans="1:20" x14ac:dyDescent="0.55000000000000004">
      <c r="A44" s="11" t="s">
        <v>28</v>
      </c>
      <c r="B44" s="11" t="s">
        <v>22</v>
      </c>
      <c r="C44" s="11" t="s">
        <v>3</v>
      </c>
      <c r="D44" s="11" t="s">
        <v>14</v>
      </c>
      <c r="E44" s="11" t="s">
        <v>20</v>
      </c>
      <c r="F44" s="11" t="s">
        <v>18</v>
      </c>
      <c r="G44" t="s">
        <v>53</v>
      </c>
      <c r="K44" s="10">
        <v>43320</v>
      </c>
      <c r="L44">
        <f>$Q$5</f>
        <v>15432.568985619899</v>
      </c>
      <c r="M44">
        <f>$Q$6</f>
        <v>8965.7986785853082</v>
      </c>
      <c r="N44">
        <f>$O$7</f>
        <v>9933.5406140691812</v>
      </c>
      <c r="O44">
        <f>$O$8</f>
        <v>9869.0244850369218</v>
      </c>
      <c r="P44">
        <f>$N$9</f>
        <v>9739.9922269724029</v>
      </c>
      <c r="Q44">
        <f>$O$10</f>
        <v>10019.562119445525</v>
      </c>
      <c r="R44">
        <f>$O$11</f>
        <v>10718.48685062832</v>
      </c>
      <c r="S44">
        <f>$O$12</f>
        <v>11417.411581811115</v>
      </c>
      <c r="T44">
        <f>$O$13</f>
        <v>12955.045990413264</v>
      </c>
    </row>
    <row r="45" spans="1:20" x14ac:dyDescent="0.55000000000000004">
      <c r="A45" s="11" t="s">
        <v>28</v>
      </c>
      <c r="B45" s="11" t="s">
        <v>22</v>
      </c>
      <c r="C45" s="11" t="s">
        <v>3</v>
      </c>
      <c r="D45" s="11" t="s">
        <v>21</v>
      </c>
      <c r="E45" s="11" t="s">
        <v>15</v>
      </c>
      <c r="F45" s="11" t="s">
        <v>16</v>
      </c>
      <c r="G45" t="s">
        <v>53</v>
      </c>
      <c r="K45" s="10">
        <v>43320</v>
      </c>
      <c r="L45">
        <f>$X$5</f>
        <v>8000</v>
      </c>
      <c r="M45">
        <f>$X$6</f>
        <v>8965.7986785853082</v>
      </c>
      <c r="N45">
        <f>$X$7</f>
        <v>8933.5406140691794</v>
      </c>
      <c r="O45">
        <f>$X$8</f>
        <v>8869.0244850369218</v>
      </c>
      <c r="P45">
        <f>$X$9</f>
        <v>8739.9922269724066</v>
      </c>
      <c r="Q45">
        <f>$X$10</f>
        <v>9019.5621194455234</v>
      </c>
      <c r="R45">
        <f>$X$11</f>
        <v>9718.4868506283201</v>
      </c>
      <c r="S45">
        <f>$X$12</f>
        <v>10417.411581811113</v>
      </c>
      <c r="T45">
        <f>$V$13</f>
        <v>12955.045990413268</v>
      </c>
    </row>
    <row r="46" spans="1:20" x14ac:dyDescent="0.55000000000000004">
      <c r="A46" s="11" t="s">
        <v>28</v>
      </c>
      <c r="B46" s="11" t="s">
        <v>22</v>
      </c>
      <c r="C46" s="11" t="s">
        <v>3</v>
      </c>
      <c r="D46" s="11" t="s">
        <v>21</v>
      </c>
      <c r="E46" s="11" t="s">
        <v>15</v>
      </c>
      <c r="F46" s="11" t="s">
        <v>18</v>
      </c>
      <c r="G46" t="s">
        <v>53</v>
      </c>
      <c r="K46" s="10">
        <v>43320.333333333336</v>
      </c>
      <c r="L46">
        <f>$X$5</f>
        <v>8000</v>
      </c>
      <c r="M46">
        <f>$X$6</f>
        <v>8965.7986785853082</v>
      </c>
      <c r="N46">
        <f>$X$7</f>
        <v>8933.5406140691794</v>
      </c>
      <c r="O46">
        <f>$X$8</f>
        <v>8869.0244850369218</v>
      </c>
      <c r="P46">
        <f>$X$9</f>
        <v>8739.9922269724066</v>
      </c>
      <c r="Q46">
        <f>$X$10</f>
        <v>9019.5621194455234</v>
      </c>
      <c r="R46">
        <f>$X$11</f>
        <v>9718.4868506283201</v>
      </c>
      <c r="S46">
        <f>$X$12</f>
        <v>10417.411581811113</v>
      </c>
      <c r="T46">
        <f>$V$13</f>
        <v>12955.045990413268</v>
      </c>
    </row>
    <row r="47" spans="1:20" x14ac:dyDescent="0.55000000000000004">
      <c r="A47" s="11" t="s">
        <v>28</v>
      </c>
      <c r="B47" s="11" t="s">
        <v>22</v>
      </c>
      <c r="C47" s="11" t="s">
        <v>3</v>
      </c>
      <c r="D47" s="11" t="s">
        <v>21</v>
      </c>
      <c r="E47" s="11" t="s">
        <v>19</v>
      </c>
      <c r="F47" s="11" t="s">
        <v>16</v>
      </c>
      <c r="G47">
        <v>8869.0244850369236</v>
      </c>
      <c r="K47" s="10">
        <v>43320.333333333336</v>
      </c>
      <c r="L47">
        <f>$Y$5</f>
        <v>15432.568985619899</v>
      </c>
      <c r="M47">
        <f>$Y$6</f>
        <v>16965.798678585306</v>
      </c>
      <c r="N47">
        <f>$Y$7</f>
        <v>16933.540614069178</v>
      </c>
      <c r="O47">
        <f>$Y$8</f>
        <v>16869.02448503692</v>
      </c>
      <c r="P47">
        <f>$Y$9</f>
        <v>16739.992226972405</v>
      </c>
      <c r="Q47">
        <f>$Y$10</f>
        <v>17019.562119445523</v>
      </c>
      <c r="R47">
        <f>$Y$11</f>
        <v>17718.48685062832</v>
      </c>
      <c r="S47">
        <f>$Y$12</f>
        <v>18417.411581811113</v>
      </c>
      <c r="T47">
        <f>$W$13</f>
        <v>12955.045990413268</v>
      </c>
    </row>
    <row r="48" spans="1:20" x14ac:dyDescent="0.55000000000000004">
      <c r="A48" s="11" t="s">
        <v>28</v>
      </c>
      <c r="B48" s="11" t="s">
        <v>22</v>
      </c>
      <c r="C48" s="11" t="s">
        <v>3</v>
      </c>
      <c r="D48" s="11" t="s">
        <v>21</v>
      </c>
      <c r="E48" s="11" t="s">
        <v>19</v>
      </c>
      <c r="F48" s="11" t="s">
        <v>18</v>
      </c>
      <c r="G48">
        <v>8869.0244850369236</v>
      </c>
      <c r="K48" s="10">
        <v>43321</v>
      </c>
      <c r="L48">
        <f>$Y$5</f>
        <v>15432.568985619899</v>
      </c>
      <c r="M48">
        <f>$Y$6</f>
        <v>16965.798678585306</v>
      </c>
      <c r="N48">
        <f>$Y$7</f>
        <v>16933.540614069178</v>
      </c>
      <c r="O48">
        <f>$Y$8</f>
        <v>16869.02448503692</v>
      </c>
      <c r="P48">
        <f>$Y$9</f>
        <v>16739.992226972405</v>
      </c>
      <c r="Q48">
        <f>$Y$10</f>
        <v>17019.562119445523</v>
      </c>
      <c r="R48">
        <f>$Y$11</f>
        <v>17718.48685062832</v>
      </c>
      <c r="S48">
        <f>$Y$12</f>
        <v>18417.411581811113</v>
      </c>
      <c r="T48">
        <f>$W$13</f>
        <v>12955.045990413268</v>
      </c>
    </row>
    <row r="49" spans="1:20" x14ac:dyDescent="0.55000000000000004">
      <c r="A49" s="11" t="s">
        <v>28</v>
      </c>
      <c r="B49" s="11" t="s">
        <v>22</v>
      </c>
      <c r="C49" s="11" t="s">
        <v>3</v>
      </c>
      <c r="D49" s="11" t="s">
        <v>21</v>
      </c>
      <c r="E49" s="11" t="s">
        <v>20</v>
      </c>
      <c r="F49" s="11" t="s">
        <v>16</v>
      </c>
      <c r="G49">
        <v>8869.0244850369218</v>
      </c>
      <c r="K49" s="10">
        <v>43321</v>
      </c>
      <c r="L49">
        <f>$X$5</f>
        <v>8000</v>
      </c>
      <c r="M49">
        <f>$X$6</f>
        <v>8965.7986785853082</v>
      </c>
      <c r="N49">
        <f>$X$7</f>
        <v>8933.5406140691794</v>
      </c>
      <c r="O49">
        <f>$X$8</f>
        <v>8869.0244850369218</v>
      </c>
      <c r="P49">
        <f>$X$9</f>
        <v>8739.9922269724066</v>
      </c>
      <c r="Q49">
        <f>$X$10</f>
        <v>9019.5621194455234</v>
      </c>
      <c r="R49">
        <f>$X$11</f>
        <v>9718.4868506283201</v>
      </c>
      <c r="S49">
        <f>$X$12</f>
        <v>10417.411581811113</v>
      </c>
      <c r="T49">
        <f>$V$13</f>
        <v>12955.045990413268</v>
      </c>
    </row>
    <row r="50" spans="1:20" x14ac:dyDescent="0.55000000000000004">
      <c r="A50" s="11" t="s">
        <v>28</v>
      </c>
      <c r="B50" s="11" t="s">
        <v>22</v>
      </c>
      <c r="C50" s="11" t="s">
        <v>3</v>
      </c>
      <c r="D50" s="11" t="s">
        <v>21</v>
      </c>
      <c r="E50" s="11" t="s">
        <v>20</v>
      </c>
      <c r="F50" s="11" t="s">
        <v>18</v>
      </c>
      <c r="G50">
        <v>16869.02448503692</v>
      </c>
      <c r="K50" s="10">
        <v>43321.333333333336</v>
      </c>
      <c r="L50">
        <f>$X$5</f>
        <v>8000</v>
      </c>
      <c r="M50">
        <f>$X$6</f>
        <v>8965.7986785853082</v>
      </c>
      <c r="N50">
        <f>$X$7</f>
        <v>8933.5406140691794</v>
      </c>
      <c r="O50">
        <f>$X$8</f>
        <v>8869.0244850369218</v>
      </c>
      <c r="P50">
        <f>$X$9</f>
        <v>8739.9922269724066</v>
      </c>
      <c r="Q50">
        <f>$X$10</f>
        <v>9019.5621194455234</v>
      </c>
      <c r="R50">
        <f>$X$11</f>
        <v>9718.4868506283201</v>
      </c>
      <c r="S50">
        <f>$X$12</f>
        <v>10417.411581811113</v>
      </c>
      <c r="T50">
        <f>$V$13</f>
        <v>12955.045990413268</v>
      </c>
    </row>
    <row r="51" spans="1:20" x14ac:dyDescent="0.55000000000000004">
      <c r="A51" s="11" t="s">
        <v>28</v>
      </c>
      <c r="B51" s="11" t="s">
        <v>22</v>
      </c>
      <c r="C51" s="11" t="s">
        <v>4</v>
      </c>
      <c r="D51" s="11" t="s">
        <v>14</v>
      </c>
      <c r="E51" s="11" t="s">
        <v>15</v>
      </c>
      <c r="F51" s="11" t="s">
        <v>16</v>
      </c>
      <c r="G51">
        <v>9804.508356004666</v>
      </c>
      <c r="K51" s="10">
        <v>43321.333333333336</v>
      </c>
      <c r="L51">
        <f>$Y$5</f>
        <v>15432.568985619899</v>
      </c>
      <c r="M51">
        <f>$Y$6</f>
        <v>16965.798678585306</v>
      </c>
      <c r="N51">
        <f>$Y$7</f>
        <v>16933.540614069178</v>
      </c>
      <c r="O51">
        <f>$Y$8</f>
        <v>16869.02448503692</v>
      </c>
      <c r="P51">
        <f>$Y$9</f>
        <v>16739.992226972405</v>
      </c>
      <c r="Q51">
        <f>$Y$10</f>
        <v>17019.562119445523</v>
      </c>
      <c r="R51">
        <f>$Y$11</f>
        <v>17718.48685062832</v>
      </c>
      <c r="S51">
        <f>$Y$12</f>
        <v>18417.411581811113</v>
      </c>
      <c r="T51">
        <f>$W$13</f>
        <v>12955.045990413268</v>
      </c>
    </row>
    <row r="52" spans="1:20" x14ac:dyDescent="0.55000000000000004">
      <c r="A52" s="11" t="s">
        <v>28</v>
      </c>
      <c r="B52" s="11" t="s">
        <v>22</v>
      </c>
      <c r="C52" s="11" t="s">
        <v>4</v>
      </c>
      <c r="D52" s="11" t="s">
        <v>14</v>
      </c>
      <c r="E52" s="11" t="s">
        <v>15</v>
      </c>
      <c r="F52" s="11" t="s">
        <v>18</v>
      </c>
      <c r="G52">
        <v>9804.508356004666</v>
      </c>
      <c r="K52" s="10">
        <v>43322</v>
      </c>
      <c r="L52">
        <f>$Y$5</f>
        <v>15432.568985619899</v>
      </c>
      <c r="M52">
        <f>$Y$6</f>
        <v>16965.798678585306</v>
      </c>
      <c r="N52">
        <f>$Y$7</f>
        <v>16933.540614069178</v>
      </c>
      <c r="O52">
        <f>$Y$8</f>
        <v>16869.02448503692</v>
      </c>
      <c r="P52">
        <f>$Y$9</f>
        <v>16739.992226972405</v>
      </c>
      <c r="Q52">
        <f>$Y$10</f>
        <v>17019.562119445523</v>
      </c>
      <c r="R52">
        <f>$Y$11</f>
        <v>17718.48685062832</v>
      </c>
      <c r="S52">
        <f>$Y$12</f>
        <v>18417.411581811113</v>
      </c>
      <c r="T52">
        <f>$W$13</f>
        <v>12955.045990413268</v>
      </c>
    </row>
    <row r="53" spans="1:20" x14ac:dyDescent="0.55000000000000004">
      <c r="A53" s="11" t="s">
        <v>28</v>
      </c>
      <c r="B53" s="11" t="s">
        <v>22</v>
      </c>
      <c r="C53" s="11" t="s">
        <v>4</v>
      </c>
      <c r="D53" s="11" t="s">
        <v>14</v>
      </c>
      <c r="E53" s="11" t="s">
        <v>19</v>
      </c>
      <c r="F53" s="11" t="s">
        <v>16</v>
      </c>
      <c r="G53">
        <v>9804.508356004666</v>
      </c>
      <c r="K53" s="10">
        <v>43322</v>
      </c>
      <c r="L53">
        <f>$X$5</f>
        <v>8000</v>
      </c>
      <c r="M53">
        <f>$X$6</f>
        <v>8965.7986785853082</v>
      </c>
      <c r="N53">
        <f>$X$7</f>
        <v>8933.5406140691794</v>
      </c>
      <c r="O53">
        <f>$X$8</f>
        <v>8869.0244850369218</v>
      </c>
      <c r="P53">
        <f>$X$9</f>
        <v>8739.9922269724066</v>
      </c>
      <c r="Q53">
        <f>$X$10</f>
        <v>9019.5621194455234</v>
      </c>
      <c r="R53">
        <f>$X$11</f>
        <v>9718.4868506283201</v>
      </c>
      <c r="S53">
        <f>$X$12</f>
        <v>10417.411581811113</v>
      </c>
      <c r="T53">
        <f>$V$13</f>
        <v>12955.045990413268</v>
      </c>
    </row>
    <row r="54" spans="1:20" x14ac:dyDescent="0.55000000000000004">
      <c r="A54" s="11" t="s">
        <v>28</v>
      </c>
      <c r="B54" s="11" t="s">
        <v>22</v>
      </c>
      <c r="C54" s="11" t="s">
        <v>4</v>
      </c>
      <c r="D54" s="11" t="s">
        <v>14</v>
      </c>
      <c r="E54" s="11" t="s">
        <v>19</v>
      </c>
      <c r="F54" s="11" t="s">
        <v>18</v>
      </c>
      <c r="G54">
        <v>9804.508356004666</v>
      </c>
      <c r="K54" s="10">
        <v>43322.333333333336</v>
      </c>
      <c r="L54">
        <f>$X$5</f>
        <v>8000</v>
      </c>
      <c r="M54">
        <f>$X$6</f>
        <v>8965.7986785853082</v>
      </c>
      <c r="N54">
        <f>$X$7</f>
        <v>8933.5406140691794</v>
      </c>
      <c r="O54">
        <f>$X$8</f>
        <v>8869.0244850369218</v>
      </c>
      <c r="P54">
        <f>$X$9</f>
        <v>8739.9922269724066</v>
      </c>
      <c r="Q54">
        <f>$X$10</f>
        <v>9019.5621194455234</v>
      </c>
      <c r="R54">
        <f>$X$11</f>
        <v>9718.4868506283201</v>
      </c>
      <c r="S54">
        <f>$X$12</f>
        <v>10417.411581811113</v>
      </c>
      <c r="T54">
        <f>$V$13</f>
        <v>12955.045990413268</v>
      </c>
    </row>
    <row r="55" spans="1:20" x14ac:dyDescent="0.55000000000000004">
      <c r="A55" s="11" t="s">
        <v>28</v>
      </c>
      <c r="B55" s="11" t="s">
        <v>22</v>
      </c>
      <c r="C55" s="11" t="s">
        <v>4</v>
      </c>
      <c r="D55" s="11" t="s">
        <v>14</v>
      </c>
      <c r="E55" s="11" t="s">
        <v>20</v>
      </c>
      <c r="F55" s="11" t="s">
        <v>16</v>
      </c>
      <c r="G55" t="s">
        <v>53</v>
      </c>
      <c r="K55" s="10">
        <v>43322.333333333336</v>
      </c>
      <c r="L55">
        <f>$Y$5</f>
        <v>15432.568985619899</v>
      </c>
      <c r="M55">
        <f>$Y$6</f>
        <v>16965.798678585306</v>
      </c>
      <c r="N55">
        <f>$Y$7</f>
        <v>16933.540614069178</v>
      </c>
      <c r="O55">
        <f>$Y$8</f>
        <v>16869.02448503692</v>
      </c>
      <c r="P55">
        <f>$Y$9</f>
        <v>16739.992226972405</v>
      </c>
      <c r="Q55">
        <f>$Y$10</f>
        <v>17019.562119445523</v>
      </c>
      <c r="R55">
        <f>$Y$11</f>
        <v>17718.48685062832</v>
      </c>
      <c r="S55">
        <f>$Y$12</f>
        <v>18417.411581811113</v>
      </c>
      <c r="T55">
        <f>$W$13</f>
        <v>12955.045990413268</v>
      </c>
    </row>
    <row r="56" spans="1:20" x14ac:dyDescent="0.55000000000000004">
      <c r="A56" s="11" t="s">
        <v>28</v>
      </c>
      <c r="B56" s="11" t="s">
        <v>22</v>
      </c>
      <c r="C56" s="11" t="s">
        <v>4</v>
      </c>
      <c r="D56" s="11" t="s">
        <v>14</v>
      </c>
      <c r="E56" s="11" t="s">
        <v>20</v>
      </c>
      <c r="F56" s="11" t="s">
        <v>18</v>
      </c>
      <c r="G56" t="s">
        <v>53</v>
      </c>
      <c r="K56" s="10">
        <v>43323</v>
      </c>
      <c r="L56">
        <f>$Y$5</f>
        <v>15432.568985619899</v>
      </c>
      <c r="M56">
        <f>$Y$6</f>
        <v>16965.798678585306</v>
      </c>
      <c r="N56">
        <f>$Y$7</f>
        <v>16933.540614069178</v>
      </c>
      <c r="O56">
        <f>$Y$8</f>
        <v>16869.02448503692</v>
      </c>
      <c r="P56">
        <f>$Y$9</f>
        <v>16739.992226972405</v>
      </c>
      <c r="Q56">
        <f>$Y$10</f>
        <v>17019.562119445523</v>
      </c>
      <c r="R56">
        <f>$Y$11</f>
        <v>17718.48685062832</v>
      </c>
      <c r="S56">
        <f>$Y$12</f>
        <v>18417.411581811113</v>
      </c>
      <c r="T56">
        <f>$W$13</f>
        <v>12955.045990413268</v>
      </c>
    </row>
    <row r="57" spans="1:20" x14ac:dyDescent="0.55000000000000004">
      <c r="A57" s="11" t="s">
        <v>28</v>
      </c>
      <c r="B57" s="11" t="s">
        <v>22</v>
      </c>
      <c r="C57" s="11" t="s">
        <v>4</v>
      </c>
      <c r="D57" s="11" t="s">
        <v>21</v>
      </c>
      <c r="E57" s="11" t="s">
        <v>15</v>
      </c>
      <c r="F57" s="11" t="s">
        <v>16</v>
      </c>
      <c r="G57" t="s">
        <v>53</v>
      </c>
      <c r="K57" s="10">
        <v>43323</v>
      </c>
      <c r="L57">
        <f>$X$5</f>
        <v>8000</v>
      </c>
      <c r="M57">
        <f>$X$6</f>
        <v>8965.7986785853082</v>
      </c>
      <c r="N57">
        <f>$X$7</f>
        <v>8933.5406140691794</v>
      </c>
      <c r="O57">
        <f>$X$8</f>
        <v>8869.0244850369218</v>
      </c>
      <c r="P57">
        <f>$X$9</f>
        <v>8739.9922269724066</v>
      </c>
      <c r="Q57">
        <f>$X$10</f>
        <v>9019.5621194455234</v>
      </c>
      <c r="R57">
        <f>$X$11</f>
        <v>9718.4868506283201</v>
      </c>
      <c r="S57">
        <f>$X$12</f>
        <v>10417.411581811113</v>
      </c>
      <c r="T57">
        <f>$V$13</f>
        <v>12955.045990413268</v>
      </c>
    </row>
    <row r="58" spans="1:20" x14ac:dyDescent="0.55000000000000004">
      <c r="A58" s="11" t="s">
        <v>28</v>
      </c>
      <c r="B58" s="11" t="s">
        <v>22</v>
      </c>
      <c r="C58" s="11" t="s">
        <v>4</v>
      </c>
      <c r="D58" s="11" t="s">
        <v>21</v>
      </c>
      <c r="E58" s="11" t="s">
        <v>15</v>
      </c>
      <c r="F58" s="11" t="s">
        <v>18</v>
      </c>
      <c r="G58" t="s">
        <v>53</v>
      </c>
      <c r="K58" s="10">
        <v>43323.333333333336</v>
      </c>
      <c r="L58">
        <f>$X$5</f>
        <v>8000</v>
      </c>
      <c r="M58">
        <f>$X$6</f>
        <v>8965.7986785853082</v>
      </c>
      <c r="N58">
        <f>$X$7</f>
        <v>8933.5406140691794</v>
      </c>
      <c r="O58">
        <f>$X$8</f>
        <v>8869.0244850369218</v>
      </c>
      <c r="P58">
        <f>$X$9</f>
        <v>8739.9922269724066</v>
      </c>
      <c r="Q58">
        <f>$X$10</f>
        <v>9019.5621194455234</v>
      </c>
      <c r="R58">
        <f>$X$11</f>
        <v>9718.4868506283201</v>
      </c>
      <c r="S58">
        <f>$X$12</f>
        <v>10417.411581811113</v>
      </c>
      <c r="T58">
        <f>$V$13</f>
        <v>12955.045990413268</v>
      </c>
    </row>
    <row r="59" spans="1:20" x14ac:dyDescent="0.55000000000000004">
      <c r="A59" s="11" t="s">
        <v>28</v>
      </c>
      <c r="B59" s="11" t="s">
        <v>22</v>
      </c>
      <c r="C59" s="11" t="s">
        <v>4</v>
      </c>
      <c r="D59" s="11" t="s">
        <v>21</v>
      </c>
      <c r="E59" s="11" t="s">
        <v>19</v>
      </c>
      <c r="F59" s="11" t="s">
        <v>16</v>
      </c>
      <c r="G59">
        <v>8804.508356004666</v>
      </c>
      <c r="K59" s="10">
        <v>43323.333333333336</v>
      </c>
      <c r="L59">
        <f>$Y$5</f>
        <v>15432.568985619899</v>
      </c>
      <c r="M59">
        <f>$Y$6</f>
        <v>16965.798678585306</v>
      </c>
      <c r="N59">
        <f>$Y$7</f>
        <v>16933.540614069178</v>
      </c>
      <c r="O59">
        <f>$Y$8</f>
        <v>16869.02448503692</v>
      </c>
      <c r="P59">
        <f>$Y$9</f>
        <v>16739.992226972405</v>
      </c>
      <c r="Q59">
        <f>$Y$10</f>
        <v>17019.562119445523</v>
      </c>
      <c r="R59">
        <f>$Y$11</f>
        <v>17718.48685062832</v>
      </c>
      <c r="S59">
        <f>$Y$12</f>
        <v>18417.411581811113</v>
      </c>
      <c r="T59">
        <f>$W$13</f>
        <v>12955.045990413268</v>
      </c>
    </row>
    <row r="60" spans="1:20" x14ac:dyDescent="0.55000000000000004">
      <c r="A60" s="11" t="s">
        <v>28</v>
      </c>
      <c r="B60" s="11" t="s">
        <v>22</v>
      </c>
      <c r="C60" s="11" t="s">
        <v>4</v>
      </c>
      <c r="D60" s="11" t="s">
        <v>21</v>
      </c>
      <c r="E60" s="11" t="s">
        <v>19</v>
      </c>
      <c r="F60" s="11" t="s">
        <v>18</v>
      </c>
      <c r="G60">
        <v>8804.508356004666</v>
      </c>
      <c r="K60" s="10">
        <v>43324</v>
      </c>
      <c r="L60">
        <f>$Y$5</f>
        <v>15432.568985619899</v>
      </c>
      <c r="M60">
        <f>$Y$6</f>
        <v>16965.798678585306</v>
      </c>
      <c r="N60">
        <f>$Y$7</f>
        <v>16933.540614069178</v>
      </c>
      <c r="O60">
        <f>$Y$8</f>
        <v>16869.02448503692</v>
      </c>
      <c r="P60">
        <f>$Y$9</f>
        <v>16739.992226972405</v>
      </c>
      <c r="Q60">
        <f>$Y$10</f>
        <v>17019.562119445523</v>
      </c>
      <c r="R60">
        <f>$Y$11</f>
        <v>17718.48685062832</v>
      </c>
      <c r="S60">
        <f>$Y$12</f>
        <v>18417.411581811113</v>
      </c>
      <c r="T60">
        <f>$W$13</f>
        <v>12955.045990413268</v>
      </c>
    </row>
    <row r="61" spans="1:20" x14ac:dyDescent="0.55000000000000004">
      <c r="A61" s="11" t="s">
        <v>28</v>
      </c>
      <c r="B61" s="11" t="s">
        <v>22</v>
      </c>
      <c r="C61" s="11" t="s">
        <v>4</v>
      </c>
      <c r="D61" s="11" t="s">
        <v>21</v>
      </c>
      <c r="E61" s="11" t="s">
        <v>20</v>
      </c>
      <c r="F61" s="11" t="s">
        <v>16</v>
      </c>
      <c r="G61">
        <v>8804.508356004666</v>
      </c>
      <c r="K61" s="10">
        <v>43324</v>
      </c>
      <c r="L61">
        <f>$X$5</f>
        <v>8000</v>
      </c>
      <c r="M61">
        <f>$X$6</f>
        <v>8965.7986785853082</v>
      </c>
      <c r="N61">
        <f>$X$7</f>
        <v>8933.5406140691794</v>
      </c>
      <c r="O61">
        <f>$X$8</f>
        <v>8869.0244850369218</v>
      </c>
      <c r="P61">
        <f>$X$9</f>
        <v>8739.9922269724066</v>
      </c>
      <c r="Q61">
        <f>$X$10</f>
        <v>9019.5621194455234</v>
      </c>
      <c r="R61">
        <f>$X$11</f>
        <v>9718.4868506283201</v>
      </c>
      <c r="S61">
        <f>$X$12</f>
        <v>10417.411581811113</v>
      </c>
      <c r="T61">
        <f>$V$13</f>
        <v>12955.045990413268</v>
      </c>
    </row>
    <row r="62" spans="1:20" x14ac:dyDescent="0.55000000000000004">
      <c r="A62" s="11" t="s">
        <v>28</v>
      </c>
      <c r="B62" s="11" t="s">
        <v>22</v>
      </c>
      <c r="C62" s="11" t="s">
        <v>4</v>
      </c>
      <c r="D62" s="11" t="s">
        <v>21</v>
      </c>
      <c r="E62" s="11" t="s">
        <v>20</v>
      </c>
      <c r="F62" s="11" t="s">
        <v>18</v>
      </c>
      <c r="G62">
        <v>16804.508356004666</v>
      </c>
      <c r="K62" s="10">
        <v>43324.333333333336</v>
      </c>
      <c r="L62">
        <f>$X$5</f>
        <v>8000</v>
      </c>
      <c r="M62">
        <f>$X$6</f>
        <v>8965.7986785853082</v>
      </c>
      <c r="N62">
        <f>$X$7</f>
        <v>8933.5406140691794</v>
      </c>
      <c r="O62">
        <f>$X$8</f>
        <v>8869.0244850369218</v>
      </c>
      <c r="P62">
        <f>$X$9</f>
        <v>8739.9922269724066</v>
      </c>
      <c r="Q62">
        <f>$X$10</f>
        <v>9019.5621194455234</v>
      </c>
      <c r="R62">
        <f>$X$11</f>
        <v>9718.4868506283201</v>
      </c>
      <c r="S62">
        <f>$X$12</f>
        <v>10417.411581811113</v>
      </c>
      <c r="T62">
        <f>$V$13</f>
        <v>12955.045990413268</v>
      </c>
    </row>
    <row r="63" spans="1:20" x14ac:dyDescent="0.55000000000000004">
      <c r="A63" s="11" t="s">
        <v>28</v>
      </c>
      <c r="B63" s="11" t="s">
        <v>22</v>
      </c>
      <c r="C63" s="11" t="s">
        <v>5</v>
      </c>
      <c r="D63" s="11" t="s">
        <v>14</v>
      </c>
      <c r="E63" s="11" t="s">
        <v>15</v>
      </c>
      <c r="F63" s="11" t="s">
        <v>16</v>
      </c>
      <c r="G63">
        <v>9739.9922269724029</v>
      </c>
      <c r="K63" s="10">
        <v>43324.333333333336</v>
      </c>
      <c r="L63">
        <f>$Y$5</f>
        <v>15432.568985619899</v>
      </c>
      <c r="M63">
        <f>$Y$6</f>
        <v>16965.798678585306</v>
      </c>
      <c r="N63">
        <f>$Y$7</f>
        <v>16933.540614069178</v>
      </c>
      <c r="O63">
        <f>$Y$8</f>
        <v>16869.02448503692</v>
      </c>
      <c r="P63">
        <f>$Y$9</f>
        <v>16739.992226972405</v>
      </c>
      <c r="Q63">
        <f>$Y$10</f>
        <v>17019.562119445523</v>
      </c>
      <c r="R63">
        <f>$Y$11</f>
        <v>17718.48685062832</v>
      </c>
      <c r="S63">
        <f>$Y$12</f>
        <v>18417.411581811113</v>
      </c>
      <c r="T63">
        <f>$W$13</f>
        <v>12955.045990413268</v>
      </c>
    </row>
    <row r="64" spans="1:20" x14ac:dyDescent="0.55000000000000004">
      <c r="A64" s="11" t="s">
        <v>28</v>
      </c>
      <c r="B64" s="11" t="s">
        <v>22</v>
      </c>
      <c r="C64" s="11" t="s">
        <v>5</v>
      </c>
      <c r="D64" s="11" t="s">
        <v>14</v>
      </c>
      <c r="E64" s="11" t="s">
        <v>15</v>
      </c>
      <c r="F64" s="11" t="s">
        <v>18</v>
      </c>
      <c r="G64">
        <v>9739.9922269724029</v>
      </c>
      <c r="K64" s="10">
        <v>43325</v>
      </c>
      <c r="L64">
        <f>$Y$5</f>
        <v>15432.568985619899</v>
      </c>
      <c r="M64">
        <f>$Y$6</f>
        <v>16965.798678585306</v>
      </c>
      <c r="N64">
        <f>$Y$7</f>
        <v>16933.540614069178</v>
      </c>
      <c r="O64">
        <f>$Y$8</f>
        <v>16869.02448503692</v>
      </c>
      <c r="P64">
        <f>$Y$9</f>
        <v>16739.992226972405</v>
      </c>
      <c r="Q64">
        <f>$Y$10</f>
        <v>17019.562119445523</v>
      </c>
      <c r="R64">
        <f>$Y$11</f>
        <v>17718.48685062832</v>
      </c>
      <c r="S64">
        <f>$Y$12</f>
        <v>18417.411581811113</v>
      </c>
      <c r="T64">
        <f>$W$13</f>
        <v>12955.045990413268</v>
      </c>
    </row>
    <row r="65" spans="1:20" x14ac:dyDescent="0.55000000000000004">
      <c r="A65" s="11" t="s">
        <v>28</v>
      </c>
      <c r="B65" s="11" t="s">
        <v>22</v>
      </c>
      <c r="C65" s="11" t="s">
        <v>5</v>
      </c>
      <c r="D65" s="11" t="s">
        <v>14</v>
      </c>
      <c r="E65" s="11" t="s">
        <v>19</v>
      </c>
      <c r="F65" s="11" t="s">
        <v>16</v>
      </c>
      <c r="G65">
        <v>9739.9922269724029</v>
      </c>
      <c r="K65" s="10">
        <v>43325</v>
      </c>
      <c r="L65">
        <f>$T$5</f>
        <v>8000</v>
      </c>
      <c r="M65">
        <f>$T$6</f>
        <v>8965.7986785853082</v>
      </c>
      <c r="N65">
        <f>$T$7</f>
        <v>8933.5406140691794</v>
      </c>
      <c r="O65">
        <f>$T$8</f>
        <v>8869.0244850369236</v>
      </c>
      <c r="P65">
        <f>$R$9</f>
        <v>9739.9922269724029</v>
      </c>
      <c r="Q65">
        <f>$R$10</f>
        <v>10019.562119445523</v>
      </c>
      <c r="R65">
        <f>$R$11</f>
        <v>10718.48685062832</v>
      </c>
      <c r="S65">
        <f>$R$12</f>
        <v>11417.411581811111</v>
      </c>
      <c r="T65">
        <f>$R$13</f>
        <v>12955.045990413264</v>
      </c>
    </row>
    <row r="66" spans="1:20" x14ac:dyDescent="0.55000000000000004">
      <c r="A66" s="11" t="s">
        <v>28</v>
      </c>
      <c r="B66" s="11" t="s">
        <v>22</v>
      </c>
      <c r="C66" s="11" t="s">
        <v>5</v>
      </c>
      <c r="D66" s="11" t="s">
        <v>14</v>
      </c>
      <c r="E66" s="11" t="s">
        <v>19</v>
      </c>
      <c r="F66" s="11" t="s">
        <v>18</v>
      </c>
      <c r="G66">
        <v>9739.9922269724029</v>
      </c>
      <c r="K66" s="10">
        <v>43325.333333333336</v>
      </c>
      <c r="L66">
        <f>$T$5</f>
        <v>8000</v>
      </c>
      <c r="M66">
        <f>$T$6</f>
        <v>8965.7986785853082</v>
      </c>
      <c r="N66">
        <f>$T$7</f>
        <v>8933.5406140691794</v>
      </c>
      <c r="O66">
        <f>$T$8</f>
        <v>8869.0244850369236</v>
      </c>
      <c r="P66">
        <f>$R$9</f>
        <v>9739.9922269724029</v>
      </c>
      <c r="Q66">
        <f>$R$10</f>
        <v>10019.562119445523</v>
      </c>
      <c r="R66">
        <f>$R$11</f>
        <v>10718.48685062832</v>
      </c>
      <c r="S66">
        <f>$R$12</f>
        <v>11417.411581811111</v>
      </c>
      <c r="T66">
        <f>$R$13</f>
        <v>12955.045990413264</v>
      </c>
    </row>
    <row r="67" spans="1:20" x14ac:dyDescent="0.55000000000000004">
      <c r="A67" s="11" t="s">
        <v>28</v>
      </c>
      <c r="B67" s="11" t="s">
        <v>22</v>
      </c>
      <c r="C67" s="11" t="s">
        <v>5</v>
      </c>
      <c r="D67" s="11" t="s">
        <v>14</v>
      </c>
      <c r="E67" s="11" t="s">
        <v>20</v>
      </c>
      <c r="F67" s="11" t="s">
        <v>16</v>
      </c>
      <c r="G67" t="s">
        <v>53</v>
      </c>
      <c r="K67" s="10">
        <v>43325.333333333336</v>
      </c>
      <c r="L67">
        <f>$U$5</f>
        <v>15432.568985619899</v>
      </c>
      <c r="M67">
        <f>$U$6</f>
        <v>8965.7986785853082</v>
      </c>
      <c r="N67">
        <f>$U$7</f>
        <v>8933.5406140691794</v>
      </c>
      <c r="O67">
        <f>$U$8</f>
        <v>8869.0244850369236</v>
      </c>
      <c r="P67">
        <f>$S$9</f>
        <v>9739.9922269724029</v>
      </c>
      <c r="Q67">
        <f>$S$10</f>
        <v>10019.562119445523</v>
      </c>
      <c r="R67">
        <f>$S$11</f>
        <v>10718.48685062832</v>
      </c>
      <c r="S67">
        <f>$S$12</f>
        <v>11417.411581811111</v>
      </c>
      <c r="T67">
        <f>$S$13</f>
        <v>12955.045990413264</v>
      </c>
    </row>
    <row r="68" spans="1:20" x14ac:dyDescent="0.55000000000000004">
      <c r="A68" s="11" t="s">
        <v>28</v>
      </c>
      <c r="B68" s="11" t="s">
        <v>22</v>
      </c>
      <c r="C68" s="11" t="s">
        <v>5</v>
      </c>
      <c r="D68" s="11" t="s">
        <v>14</v>
      </c>
      <c r="E68" s="11" t="s">
        <v>20</v>
      </c>
      <c r="F68" s="11" t="s">
        <v>18</v>
      </c>
      <c r="G68" t="s">
        <v>53</v>
      </c>
      <c r="K68" s="10">
        <v>43326</v>
      </c>
      <c r="L68">
        <f>$U$5</f>
        <v>15432.568985619899</v>
      </c>
      <c r="M68">
        <f>$U$6</f>
        <v>8965.7986785853082</v>
      </c>
      <c r="N68">
        <f>$U$7</f>
        <v>8933.5406140691794</v>
      </c>
      <c r="O68">
        <f>$U$8</f>
        <v>8869.0244850369236</v>
      </c>
      <c r="P68">
        <f>$S$9</f>
        <v>9739.9922269724029</v>
      </c>
      <c r="Q68">
        <f>$S$10</f>
        <v>10019.562119445523</v>
      </c>
      <c r="R68">
        <f>$S$11</f>
        <v>10718.48685062832</v>
      </c>
      <c r="S68">
        <f>$S$12</f>
        <v>11417.411581811111</v>
      </c>
      <c r="T68">
        <f>$S$13</f>
        <v>12955.045990413264</v>
      </c>
    </row>
    <row r="69" spans="1:20" x14ac:dyDescent="0.55000000000000004">
      <c r="A69" s="11" t="s">
        <v>28</v>
      </c>
      <c r="B69" s="11" t="s">
        <v>22</v>
      </c>
      <c r="C69" s="11" t="s">
        <v>5</v>
      </c>
      <c r="D69" s="11" t="s">
        <v>21</v>
      </c>
      <c r="E69" s="11" t="s">
        <v>15</v>
      </c>
      <c r="F69" s="11" t="s">
        <v>16</v>
      </c>
      <c r="G69" t="s">
        <v>53</v>
      </c>
      <c r="K69" s="10">
        <v>43326</v>
      </c>
      <c r="L69">
        <f>$P$5</f>
        <v>8000</v>
      </c>
      <c r="M69">
        <f>$P$6</f>
        <v>8965.7986785853082</v>
      </c>
      <c r="N69">
        <f>$N$7</f>
        <v>9933.5406140691812</v>
      </c>
      <c r="O69">
        <f>$N$8</f>
        <v>9869.0244850369218</v>
      </c>
      <c r="P69">
        <f>$N$9</f>
        <v>9739.9922269724029</v>
      </c>
      <c r="Q69">
        <f>$N$10</f>
        <v>10019.562119445523</v>
      </c>
      <c r="R69">
        <f>$N$11</f>
        <v>10718.48685062832</v>
      </c>
      <c r="S69">
        <f>$N$12</f>
        <v>11417.411581811113</v>
      </c>
      <c r="T69">
        <f t="shared" si="0"/>
        <v>12955.045990413264</v>
      </c>
    </row>
    <row r="70" spans="1:20" x14ac:dyDescent="0.55000000000000004">
      <c r="A70" s="11" t="s">
        <v>28</v>
      </c>
      <c r="B70" s="11" t="s">
        <v>22</v>
      </c>
      <c r="C70" s="11" t="s">
        <v>5</v>
      </c>
      <c r="D70" s="11" t="s">
        <v>21</v>
      </c>
      <c r="E70" s="11" t="s">
        <v>15</v>
      </c>
      <c r="F70" s="11" t="s">
        <v>18</v>
      </c>
      <c r="G70" t="s">
        <v>53</v>
      </c>
      <c r="K70" s="10">
        <v>43326.333333333336</v>
      </c>
      <c r="L70">
        <f>$P$5</f>
        <v>8000</v>
      </c>
      <c r="M70">
        <f>$P$6</f>
        <v>8965.7986785853082</v>
      </c>
      <c r="N70">
        <f>$N$7</f>
        <v>9933.5406140691812</v>
      </c>
      <c r="O70">
        <f>$N$8</f>
        <v>9869.0244850369218</v>
      </c>
      <c r="P70">
        <f>$N$9</f>
        <v>9739.9922269724029</v>
      </c>
      <c r="Q70">
        <f>$N$10</f>
        <v>10019.562119445523</v>
      </c>
      <c r="R70">
        <f>$N$11</f>
        <v>10718.48685062832</v>
      </c>
      <c r="S70">
        <f>$N$12</f>
        <v>11417.411581811113</v>
      </c>
      <c r="T70">
        <f t="shared" si="0"/>
        <v>12955.045990413264</v>
      </c>
    </row>
    <row r="71" spans="1:20" x14ac:dyDescent="0.55000000000000004">
      <c r="A71" s="11" t="s">
        <v>28</v>
      </c>
      <c r="B71" s="11" t="s">
        <v>22</v>
      </c>
      <c r="C71" s="11" t="s">
        <v>5</v>
      </c>
      <c r="D71" s="11" t="s">
        <v>21</v>
      </c>
      <c r="E71" s="11" t="s">
        <v>19</v>
      </c>
      <c r="F71" s="11" t="s">
        <v>16</v>
      </c>
      <c r="G71" t="s">
        <v>53</v>
      </c>
      <c r="K71" s="10">
        <v>43326.333333333336</v>
      </c>
      <c r="L71">
        <f>$Q$5</f>
        <v>15432.568985619899</v>
      </c>
      <c r="M71">
        <f>$Q$6</f>
        <v>8965.7986785853082</v>
      </c>
      <c r="N71">
        <f>$O$7</f>
        <v>9933.5406140691812</v>
      </c>
      <c r="O71">
        <f>$O$8</f>
        <v>9869.0244850369218</v>
      </c>
      <c r="P71">
        <f>$N$9</f>
        <v>9739.9922269724029</v>
      </c>
      <c r="Q71">
        <f>$O$10</f>
        <v>10019.562119445525</v>
      </c>
      <c r="R71">
        <f>$O$11</f>
        <v>10718.48685062832</v>
      </c>
      <c r="S71">
        <f>$O$12</f>
        <v>11417.411581811115</v>
      </c>
      <c r="T71">
        <f>$O$13</f>
        <v>12955.045990413264</v>
      </c>
    </row>
    <row r="72" spans="1:20" x14ac:dyDescent="0.55000000000000004">
      <c r="A72" s="11" t="s">
        <v>28</v>
      </c>
      <c r="B72" s="11" t="s">
        <v>22</v>
      </c>
      <c r="C72" s="11" t="s">
        <v>5</v>
      </c>
      <c r="D72" s="11" t="s">
        <v>21</v>
      </c>
      <c r="E72" s="11" t="s">
        <v>19</v>
      </c>
      <c r="F72" s="11" t="s">
        <v>18</v>
      </c>
      <c r="G72" t="s">
        <v>53</v>
      </c>
      <c r="K72" s="10">
        <v>43327</v>
      </c>
      <c r="L72">
        <f>$Q$5</f>
        <v>15432.568985619899</v>
      </c>
      <c r="M72">
        <f>$Q$6</f>
        <v>8965.7986785853082</v>
      </c>
      <c r="N72">
        <f>$O$7</f>
        <v>9933.5406140691812</v>
      </c>
      <c r="O72">
        <f>$O$8</f>
        <v>9869.0244850369218</v>
      </c>
      <c r="P72">
        <f>$N$9</f>
        <v>9739.9922269724029</v>
      </c>
      <c r="Q72">
        <f>$O$10</f>
        <v>10019.562119445525</v>
      </c>
      <c r="R72">
        <f>$O$11</f>
        <v>10718.48685062832</v>
      </c>
      <c r="S72">
        <f>$O$12</f>
        <v>11417.411581811115</v>
      </c>
      <c r="T72">
        <f>$O$13</f>
        <v>12955.045990413264</v>
      </c>
    </row>
    <row r="73" spans="1:20" x14ac:dyDescent="0.55000000000000004">
      <c r="A73" s="11" t="s">
        <v>28</v>
      </c>
      <c r="B73" s="11" t="s">
        <v>22</v>
      </c>
      <c r="C73" s="11" t="s">
        <v>5</v>
      </c>
      <c r="D73" s="11" t="s">
        <v>21</v>
      </c>
      <c r="E73" s="11" t="s">
        <v>20</v>
      </c>
      <c r="F73" s="11" t="s">
        <v>16</v>
      </c>
      <c r="G73">
        <v>8739.9922269724066</v>
      </c>
      <c r="K73" s="10">
        <v>43327</v>
      </c>
      <c r="L73">
        <f>$X$5</f>
        <v>8000</v>
      </c>
      <c r="M73">
        <f>$X$6</f>
        <v>8965.7986785853082</v>
      </c>
      <c r="N73">
        <f>$X$7</f>
        <v>8933.5406140691794</v>
      </c>
      <c r="O73">
        <f>$X$8</f>
        <v>8869.0244850369218</v>
      </c>
      <c r="P73">
        <f>$X$9</f>
        <v>8739.9922269724066</v>
      </c>
      <c r="Q73">
        <f>$X$10</f>
        <v>9019.5621194455234</v>
      </c>
      <c r="R73">
        <f>$X$11</f>
        <v>9718.4868506283201</v>
      </c>
      <c r="S73">
        <f>$V$12</f>
        <v>11417.411581811117</v>
      </c>
      <c r="T73">
        <f>$V$13</f>
        <v>12955.045990413268</v>
      </c>
    </row>
    <row r="74" spans="1:20" x14ac:dyDescent="0.55000000000000004">
      <c r="A74" s="11" t="s">
        <v>28</v>
      </c>
      <c r="B74" s="11" t="s">
        <v>22</v>
      </c>
      <c r="C74" s="11" t="s">
        <v>5</v>
      </c>
      <c r="D74" s="11" t="s">
        <v>21</v>
      </c>
      <c r="E74" s="11" t="s">
        <v>20</v>
      </c>
      <c r="F74" s="11" t="s">
        <v>18</v>
      </c>
      <c r="G74">
        <v>16739.992226972405</v>
      </c>
      <c r="K74" s="10">
        <v>43327.333333333336</v>
      </c>
      <c r="L74">
        <f>$X$5</f>
        <v>8000</v>
      </c>
      <c r="M74">
        <f>$X$6</f>
        <v>8965.7986785853082</v>
      </c>
      <c r="N74">
        <f>$X$7</f>
        <v>8933.5406140691794</v>
      </c>
      <c r="O74">
        <f>$X$8</f>
        <v>8869.0244850369218</v>
      </c>
      <c r="P74">
        <f>$X$9</f>
        <v>8739.9922269724066</v>
      </c>
      <c r="Q74">
        <f>$X$10</f>
        <v>9019.5621194455234</v>
      </c>
      <c r="R74">
        <f>$X$11</f>
        <v>9718.4868506283201</v>
      </c>
      <c r="S74">
        <f>$V$12</f>
        <v>11417.411581811117</v>
      </c>
      <c r="T74">
        <f>$V$13</f>
        <v>12955.045990413268</v>
      </c>
    </row>
    <row r="75" spans="1:20" x14ac:dyDescent="0.55000000000000004">
      <c r="A75" s="11" t="s">
        <v>28</v>
      </c>
      <c r="B75" s="11" t="s">
        <v>22</v>
      </c>
      <c r="C75" s="11" t="s">
        <v>6</v>
      </c>
      <c r="D75" s="11" t="s">
        <v>14</v>
      </c>
      <c r="E75" s="11" t="s">
        <v>15</v>
      </c>
      <c r="F75" s="11" t="s">
        <v>16</v>
      </c>
      <c r="G75">
        <v>9879.7771732089659</v>
      </c>
      <c r="K75" s="10">
        <v>43327.333333333336</v>
      </c>
      <c r="L75">
        <f>$Y$5</f>
        <v>15432.568985619899</v>
      </c>
      <c r="M75">
        <f>$Y$6</f>
        <v>16965.798678585306</v>
      </c>
      <c r="N75">
        <f>$Y$7</f>
        <v>16933.540614069178</v>
      </c>
      <c r="O75">
        <f>$Y$8</f>
        <v>16869.02448503692</v>
      </c>
      <c r="P75">
        <f>$Y$9</f>
        <v>16739.992226972405</v>
      </c>
      <c r="Q75">
        <f>$Y$10</f>
        <v>17019.562119445523</v>
      </c>
      <c r="R75">
        <f>$Y$11</f>
        <v>17718.48685062832</v>
      </c>
      <c r="S75">
        <f>$W$12</f>
        <v>11417.411581811117</v>
      </c>
      <c r="T75">
        <f>$W$13</f>
        <v>12955.045990413268</v>
      </c>
    </row>
    <row r="76" spans="1:20" x14ac:dyDescent="0.55000000000000004">
      <c r="A76" s="11" t="s">
        <v>28</v>
      </c>
      <c r="B76" s="11" t="s">
        <v>22</v>
      </c>
      <c r="C76" s="11" t="s">
        <v>6</v>
      </c>
      <c r="D76" s="11" t="s">
        <v>14</v>
      </c>
      <c r="E76" s="11" t="s">
        <v>15</v>
      </c>
      <c r="F76" s="11" t="s">
        <v>18</v>
      </c>
      <c r="G76">
        <v>9879.7771732089659</v>
      </c>
      <c r="K76" s="10">
        <v>43328</v>
      </c>
      <c r="L76">
        <f>$Y$5</f>
        <v>15432.568985619899</v>
      </c>
      <c r="M76">
        <f>$Y$6</f>
        <v>16965.798678585306</v>
      </c>
      <c r="N76">
        <f>$Y$7</f>
        <v>16933.540614069178</v>
      </c>
      <c r="O76">
        <f>$Y$8</f>
        <v>16869.02448503692</v>
      </c>
      <c r="P76">
        <f>$Y$9</f>
        <v>16739.992226972405</v>
      </c>
      <c r="Q76">
        <f>$Y$10</f>
        <v>17019.562119445523</v>
      </c>
      <c r="R76">
        <f>$Y$11</f>
        <v>17718.48685062832</v>
      </c>
      <c r="S76">
        <f>$W$12</f>
        <v>11417.411581811117</v>
      </c>
      <c r="T76">
        <f>$W$13</f>
        <v>12955.045990413268</v>
      </c>
    </row>
    <row r="77" spans="1:20" x14ac:dyDescent="0.55000000000000004">
      <c r="A77" s="11" t="s">
        <v>28</v>
      </c>
      <c r="B77" s="11" t="s">
        <v>22</v>
      </c>
      <c r="C77" s="11" t="s">
        <v>6</v>
      </c>
      <c r="D77" s="11" t="s">
        <v>14</v>
      </c>
      <c r="E77" s="11" t="s">
        <v>19</v>
      </c>
      <c r="F77" s="11" t="s">
        <v>16</v>
      </c>
      <c r="G77">
        <v>9879.7771732089659</v>
      </c>
      <c r="K77" s="10">
        <v>43328</v>
      </c>
      <c r="L77">
        <f>$X$5</f>
        <v>8000</v>
      </c>
      <c r="M77">
        <f>$X$6</f>
        <v>8965.7986785853082</v>
      </c>
      <c r="N77">
        <f>$X$7</f>
        <v>8933.5406140691794</v>
      </c>
      <c r="O77">
        <f>$X$8</f>
        <v>8869.0244850369218</v>
      </c>
      <c r="P77">
        <f>$X$9</f>
        <v>8739.9922269724066</v>
      </c>
      <c r="Q77">
        <f>$X$10</f>
        <v>9019.5621194455234</v>
      </c>
      <c r="R77">
        <f>$X$11</f>
        <v>9718.4868506283201</v>
      </c>
      <c r="S77">
        <f>$V$12</f>
        <v>11417.411581811117</v>
      </c>
      <c r="T77">
        <f>$V$13</f>
        <v>12955.045990413268</v>
      </c>
    </row>
    <row r="78" spans="1:20" x14ac:dyDescent="0.55000000000000004">
      <c r="A78" s="11" t="s">
        <v>28</v>
      </c>
      <c r="B78" s="11" t="s">
        <v>22</v>
      </c>
      <c r="C78" s="11" t="s">
        <v>6</v>
      </c>
      <c r="D78" s="11" t="s">
        <v>14</v>
      </c>
      <c r="E78" s="11" t="s">
        <v>19</v>
      </c>
      <c r="F78" s="11" t="s">
        <v>18</v>
      </c>
      <c r="G78">
        <v>9879.7771732089659</v>
      </c>
      <c r="K78" s="10">
        <v>43328.333333333336</v>
      </c>
      <c r="L78">
        <f>$X$5</f>
        <v>8000</v>
      </c>
      <c r="M78">
        <f>$X$6</f>
        <v>8965.7986785853082</v>
      </c>
      <c r="N78">
        <f>$X$7</f>
        <v>8933.5406140691794</v>
      </c>
      <c r="O78">
        <f>$X$8</f>
        <v>8869.0244850369218</v>
      </c>
      <c r="P78">
        <f>$X$9</f>
        <v>8739.9922269724066</v>
      </c>
      <c r="Q78">
        <f>$X$10</f>
        <v>9019.5621194455234</v>
      </c>
      <c r="R78">
        <f>$X$11</f>
        <v>9718.4868506283201</v>
      </c>
      <c r="S78">
        <f>$V$12</f>
        <v>11417.411581811117</v>
      </c>
      <c r="T78">
        <f>$V$13</f>
        <v>12955.045990413268</v>
      </c>
    </row>
    <row r="79" spans="1:20" x14ac:dyDescent="0.55000000000000004">
      <c r="A79" s="11" t="s">
        <v>28</v>
      </c>
      <c r="B79" s="11" t="s">
        <v>22</v>
      </c>
      <c r="C79" s="11" t="s">
        <v>6</v>
      </c>
      <c r="D79" s="11" t="s">
        <v>14</v>
      </c>
      <c r="E79" s="11" t="s">
        <v>20</v>
      </c>
      <c r="F79" s="11" t="s">
        <v>16</v>
      </c>
      <c r="G79">
        <v>9879.7771732089659</v>
      </c>
      <c r="K79" s="10">
        <v>43328.333333333336</v>
      </c>
      <c r="L79">
        <f>$Y$5</f>
        <v>15432.568985619899</v>
      </c>
      <c r="M79">
        <f>$Y$6</f>
        <v>16965.798678585306</v>
      </c>
      <c r="N79">
        <f>$Y$7</f>
        <v>16933.540614069178</v>
      </c>
      <c r="O79">
        <f>$Y$8</f>
        <v>16869.02448503692</v>
      </c>
      <c r="P79">
        <f>$Y$9</f>
        <v>16739.992226972405</v>
      </c>
      <c r="Q79">
        <f>$Y$10</f>
        <v>17019.562119445523</v>
      </c>
      <c r="R79">
        <f>$Y$11</f>
        <v>17718.48685062832</v>
      </c>
      <c r="S79">
        <f>$W$12</f>
        <v>11417.411581811117</v>
      </c>
      <c r="T79">
        <f>$W$13</f>
        <v>12955.045990413268</v>
      </c>
    </row>
    <row r="80" spans="1:20" x14ac:dyDescent="0.55000000000000004">
      <c r="A80" s="11" t="s">
        <v>28</v>
      </c>
      <c r="B80" s="11" t="s">
        <v>22</v>
      </c>
      <c r="C80" s="11" t="s">
        <v>6</v>
      </c>
      <c r="D80" s="11" t="s">
        <v>14</v>
      </c>
      <c r="E80" s="11" t="s">
        <v>20</v>
      </c>
      <c r="F80" s="11" t="s">
        <v>18</v>
      </c>
      <c r="G80">
        <v>9879.7771732089659</v>
      </c>
      <c r="K80" s="10">
        <v>43329</v>
      </c>
      <c r="L80">
        <f>$Y$5</f>
        <v>15432.568985619899</v>
      </c>
      <c r="M80">
        <f>$Y$6</f>
        <v>16965.798678585306</v>
      </c>
      <c r="N80">
        <f>$Y$7</f>
        <v>16933.540614069178</v>
      </c>
      <c r="O80">
        <f>$Y$8</f>
        <v>16869.02448503692</v>
      </c>
      <c r="P80">
        <f>$Y$9</f>
        <v>16739.992226972405</v>
      </c>
      <c r="Q80">
        <f>$Y$10</f>
        <v>17019.562119445523</v>
      </c>
      <c r="R80">
        <f>$Y$11</f>
        <v>17718.48685062832</v>
      </c>
      <c r="S80">
        <f>$W$12</f>
        <v>11417.411581811117</v>
      </c>
      <c r="T80">
        <f>$W$13</f>
        <v>12955.045990413268</v>
      </c>
    </row>
    <row r="81" spans="1:20" x14ac:dyDescent="0.55000000000000004">
      <c r="A81" s="11" t="s">
        <v>28</v>
      </c>
      <c r="B81" s="11" t="s">
        <v>22</v>
      </c>
      <c r="C81" s="11" t="s">
        <v>6</v>
      </c>
      <c r="D81" s="11" t="s">
        <v>21</v>
      </c>
      <c r="E81" s="11" t="s">
        <v>15</v>
      </c>
      <c r="F81" s="11" t="s">
        <v>16</v>
      </c>
      <c r="G81" t="s">
        <v>53</v>
      </c>
      <c r="K81" s="10">
        <v>43329</v>
      </c>
      <c r="L81">
        <f>$X$5</f>
        <v>8000</v>
      </c>
      <c r="M81">
        <f>$X$6</f>
        <v>8965.7986785853082</v>
      </c>
      <c r="N81">
        <f>$X$7</f>
        <v>8933.5406140691794</v>
      </c>
      <c r="O81">
        <f>$X$8</f>
        <v>8869.0244850369218</v>
      </c>
      <c r="P81">
        <f>$X$9</f>
        <v>8739.9922269724066</v>
      </c>
      <c r="Q81">
        <f>$X$10</f>
        <v>9019.5621194455234</v>
      </c>
      <c r="R81">
        <f>$X$11</f>
        <v>9718.4868506283201</v>
      </c>
      <c r="S81">
        <f>$V$12</f>
        <v>11417.411581811117</v>
      </c>
      <c r="T81">
        <f>$V$13</f>
        <v>12955.045990413268</v>
      </c>
    </row>
    <row r="82" spans="1:20" x14ac:dyDescent="0.55000000000000004">
      <c r="A82" s="11" t="s">
        <v>28</v>
      </c>
      <c r="B82" s="11" t="s">
        <v>22</v>
      </c>
      <c r="C82" s="11" t="s">
        <v>6</v>
      </c>
      <c r="D82" s="11" t="s">
        <v>21</v>
      </c>
      <c r="E82" s="11" t="s">
        <v>15</v>
      </c>
      <c r="F82" s="11" t="s">
        <v>18</v>
      </c>
      <c r="G82" t="s">
        <v>53</v>
      </c>
      <c r="K82" s="10">
        <v>43329.333333333336</v>
      </c>
      <c r="L82">
        <f>$X$5</f>
        <v>8000</v>
      </c>
      <c r="M82">
        <f>$X$6</f>
        <v>8965.7986785853082</v>
      </c>
      <c r="N82">
        <f>$X$7</f>
        <v>8933.5406140691794</v>
      </c>
      <c r="O82">
        <f>$X$8</f>
        <v>8869.0244850369218</v>
      </c>
      <c r="P82">
        <f>$X$9</f>
        <v>8739.9922269724066</v>
      </c>
      <c r="Q82">
        <f>$X$10</f>
        <v>9019.5621194455234</v>
      </c>
      <c r="R82">
        <f>$X$11</f>
        <v>9718.4868506283201</v>
      </c>
      <c r="S82">
        <f>$V$12</f>
        <v>11417.411581811117</v>
      </c>
      <c r="T82">
        <f>$V$13</f>
        <v>12955.045990413268</v>
      </c>
    </row>
    <row r="83" spans="1:20" x14ac:dyDescent="0.55000000000000004">
      <c r="A83" s="11" t="s">
        <v>28</v>
      </c>
      <c r="B83" s="11" t="s">
        <v>22</v>
      </c>
      <c r="C83" s="11" t="s">
        <v>6</v>
      </c>
      <c r="D83" s="11" t="s">
        <v>21</v>
      </c>
      <c r="E83" s="11" t="s">
        <v>19</v>
      </c>
      <c r="F83" s="11" t="s">
        <v>16</v>
      </c>
      <c r="G83" t="s">
        <v>53</v>
      </c>
      <c r="K83" s="10">
        <v>43329.333333333336</v>
      </c>
      <c r="L83">
        <f>$Y$5</f>
        <v>15432.568985619899</v>
      </c>
      <c r="M83">
        <f>$Y$6</f>
        <v>16965.798678585306</v>
      </c>
      <c r="N83">
        <f>$Y$7</f>
        <v>16933.540614069178</v>
      </c>
      <c r="O83">
        <f>$Y$8</f>
        <v>16869.02448503692</v>
      </c>
      <c r="P83">
        <f>$Y$9</f>
        <v>16739.992226972405</v>
      </c>
      <c r="Q83">
        <f>$Y$10</f>
        <v>17019.562119445523</v>
      </c>
      <c r="R83">
        <f>$Y$11</f>
        <v>17718.48685062832</v>
      </c>
      <c r="S83">
        <f>$W$12</f>
        <v>11417.411581811117</v>
      </c>
      <c r="T83">
        <f>$W$13</f>
        <v>12955.045990413268</v>
      </c>
    </row>
    <row r="84" spans="1:20" x14ac:dyDescent="0.55000000000000004">
      <c r="A84" s="11" t="s">
        <v>28</v>
      </c>
      <c r="B84" s="11" t="s">
        <v>22</v>
      </c>
      <c r="C84" s="11" t="s">
        <v>6</v>
      </c>
      <c r="D84" s="11" t="s">
        <v>21</v>
      </c>
      <c r="E84" s="11" t="s">
        <v>19</v>
      </c>
      <c r="F84" s="11" t="s">
        <v>18</v>
      </c>
      <c r="G84" t="s">
        <v>53</v>
      </c>
      <c r="K84" s="10">
        <v>43330</v>
      </c>
      <c r="L84">
        <f>$Y$5</f>
        <v>15432.568985619899</v>
      </c>
      <c r="M84">
        <f>$Y$6</f>
        <v>16965.798678585306</v>
      </c>
      <c r="N84">
        <f>$Y$7</f>
        <v>16933.540614069178</v>
      </c>
      <c r="O84">
        <f>$Y$8</f>
        <v>16869.02448503692</v>
      </c>
      <c r="P84">
        <f>$Y$9</f>
        <v>16739.992226972405</v>
      </c>
      <c r="Q84">
        <f>$Y$10</f>
        <v>17019.562119445523</v>
      </c>
      <c r="R84">
        <f>$Y$11</f>
        <v>17718.48685062832</v>
      </c>
      <c r="S84">
        <f>$W$12</f>
        <v>11417.411581811117</v>
      </c>
      <c r="T84">
        <f>$W$13</f>
        <v>12955.045990413268</v>
      </c>
    </row>
    <row r="85" spans="1:20" x14ac:dyDescent="0.55000000000000004">
      <c r="A85" s="11" t="s">
        <v>28</v>
      </c>
      <c r="B85" s="11" t="s">
        <v>22</v>
      </c>
      <c r="C85" s="11" t="s">
        <v>6</v>
      </c>
      <c r="D85" s="11" t="s">
        <v>21</v>
      </c>
      <c r="E85" s="11" t="s">
        <v>20</v>
      </c>
      <c r="F85" s="11" t="s">
        <v>16</v>
      </c>
      <c r="G85">
        <v>8879.7771732089659</v>
      </c>
      <c r="K85" s="10">
        <v>43330</v>
      </c>
      <c r="L85">
        <f>$X$5</f>
        <v>8000</v>
      </c>
      <c r="M85">
        <f>$X$6</f>
        <v>8965.7986785853082</v>
      </c>
      <c r="N85">
        <f>$X$7</f>
        <v>8933.5406140691794</v>
      </c>
      <c r="O85">
        <f>$X$8</f>
        <v>8869.0244850369218</v>
      </c>
      <c r="P85">
        <f>$X$9</f>
        <v>8739.9922269724066</v>
      </c>
      <c r="Q85">
        <f>$X$10</f>
        <v>9019.5621194455234</v>
      </c>
      <c r="R85">
        <f>$X$11</f>
        <v>9718.4868506283201</v>
      </c>
      <c r="S85">
        <f>$V$12</f>
        <v>11417.411581811117</v>
      </c>
      <c r="T85">
        <f>$V$13</f>
        <v>12955.045990413268</v>
      </c>
    </row>
    <row r="86" spans="1:20" x14ac:dyDescent="0.55000000000000004">
      <c r="A86" s="11" t="s">
        <v>28</v>
      </c>
      <c r="B86" s="11" t="s">
        <v>22</v>
      </c>
      <c r="C86" s="11" t="s">
        <v>6</v>
      </c>
      <c r="D86" s="11" t="s">
        <v>21</v>
      </c>
      <c r="E86" s="11" t="s">
        <v>20</v>
      </c>
      <c r="F86" s="11" t="s">
        <v>18</v>
      </c>
      <c r="G86">
        <v>16879.777173208968</v>
      </c>
      <c r="K86" s="10">
        <v>43330.333333333336</v>
      </c>
      <c r="L86">
        <f>$X$5</f>
        <v>8000</v>
      </c>
      <c r="M86">
        <f>$X$6</f>
        <v>8965.7986785853082</v>
      </c>
      <c r="N86">
        <f>$X$7</f>
        <v>8933.5406140691794</v>
      </c>
      <c r="O86">
        <f>$X$8</f>
        <v>8869.0244850369218</v>
      </c>
      <c r="P86">
        <f>$X$9</f>
        <v>8739.9922269724066</v>
      </c>
      <c r="Q86">
        <f>$X$10</f>
        <v>9019.5621194455234</v>
      </c>
      <c r="R86">
        <f>$X$11</f>
        <v>9718.4868506283201</v>
      </c>
      <c r="S86">
        <f>$V$12</f>
        <v>11417.411581811117</v>
      </c>
      <c r="T86">
        <f>$V$13</f>
        <v>12955.045990413268</v>
      </c>
    </row>
    <row r="87" spans="1:20" x14ac:dyDescent="0.55000000000000004">
      <c r="A87" s="11" t="s">
        <v>28</v>
      </c>
      <c r="B87" s="11" t="s">
        <v>22</v>
      </c>
      <c r="C87" s="11" t="s">
        <v>7</v>
      </c>
      <c r="D87" s="11" t="s">
        <v>14</v>
      </c>
      <c r="E87" s="11" t="s">
        <v>15</v>
      </c>
      <c r="F87" s="11" t="s">
        <v>16</v>
      </c>
      <c r="G87">
        <v>10019.562119445523</v>
      </c>
      <c r="K87" s="10">
        <v>43330.333333333336</v>
      </c>
      <c r="L87">
        <f>$Y$5</f>
        <v>15432.568985619899</v>
      </c>
      <c r="M87">
        <f>$Y$6</f>
        <v>16965.798678585306</v>
      </c>
      <c r="N87">
        <f>$Y$7</f>
        <v>16933.540614069178</v>
      </c>
      <c r="O87">
        <f>$Y$8</f>
        <v>16869.02448503692</v>
      </c>
      <c r="P87">
        <f>$Y$9</f>
        <v>16739.992226972405</v>
      </c>
      <c r="Q87">
        <f>$Y$10</f>
        <v>17019.562119445523</v>
      </c>
      <c r="R87">
        <f>$Y$11</f>
        <v>17718.48685062832</v>
      </c>
      <c r="S87">
        <f>$W$12</f>
        <v>11417.411581811117</v>
      </c>
      <c r="T87">
        <f>$W$13</f>
        <v>12955.045990413268</v>
      </c>
    </row>
    <row r="88" spans="1:20" x14ac:dyDescent="0.55000000000000004">
      <c r="A88" s="11" t="s">
        <v>28</v>
      </c>
      <c r="B88" s="11" t="s">
        <v>22</v>
      </c>
      <c r="C88" s="11" t="s">
        <v>7</v>
      </c>
      <c r="D88" s="11" t="s">
        <v>14</v>
      </c>
      <c r="E88" s="11" t="s">
        <v>15</v>
      </c>
      <c r="F88" s="11" t="s">
        <v>18</v>
      </c>
      <c r="G88">
        <v>10019.562119445525</v>
      </c>
      <c r="K88" s="10">
        <v>43331</v>
      </c>
      <c r="L88">
        <f>$Y$5</f>
        <v>15432.568985619899</v>
      </c>
      <c r="M88">
        <f>$Y$6</f>
        <v>16965.798678585306</v>
      </c>
      <c r="N88">
        <f>$Y$7</f>
        <v>16933.540614069178</v>
      </c>
      <c r="O88">
        <f>$Y$8</f>
        <v>16869.02448503692</v>
      </c>
      <c r="P88">
        <f>$Y$9</f>
        <v>16739.992226972405</v>
      </c>
      <c r="Q88">
        <f>$Y$10</f>
        <v>17019.562119445523</v>
      </c>
      <c r="R88">
        <f>$Y$11</f>
        <v>17718.48685062832</v>
      </c>
      <c r="S88">
        <f>$W$12</f>
        <v>11417.411581811117</v>
      </c>
      <c r="T88">
        <f>$W$13</f>
        <v>12955.045990413268</v>
      </c>
    </row>
    <row r="89" spans="1:20" x14ac:dyDescent="0.55000000000000004">
      <c r="A89" s="11" t="s">
        <v>28</v>
      </c>
      <c r="B89" s="11" t="s">
        <v>22</v>
      </c>
      <c r="C89" s="11" t="s">
        <v>7</v>
      </c>
      <c r="D89" s="11" t="s">
        <v>14</v>
      </c>
      <c r="E89" s="11" t="s">
        <v>19</v>
      </c>
      <c r="F89" s="11" t="s">
        <v>16</v>
      </c>
      <c r="G89">
        <v>10019.562119445523</v>
      </c>
      <c r="K89" s="10">
        <v>43331</v>
      </c>
      <c r="L89">
        <f>$X$5</f>
        <v>8000</v>
      </c>
      <c r="M89">
        <f>$X$6</f>
        <v>8965.7986785853082</v>
      </c>
      <c r="N89">
        <f>$X$7</f>
        <v>8933.5406140691794</v>
      </c>
      <c r="O89">
        <f>$X$8</f>
        <v>8869.0244850369218</v>
      </c>
      <c r="P89">
        <f>$X$9</f>
        <v>8739.9922269724066</v>
      </c>
      <c r="Q89">
        <f>$X$10</f>
        <v>9019.5621194455234</v>
      </c>
      <c r="R89">
        <f>$X$11</f>
        <v>9718.4868506283201</v>
      </c>
      <c r="S89">
        <f>$V$12</f>
        <v>11417.411581811117</v>
      </c>
      <c r="T89">
        <f>$V$13</f>
        <v>12955.045990413268</v>
      </c>
    </row>
    <row r="90" spans="1:20" x14ac:dyDescent="0.55000000000000004">
      <c r="A90" s="11" t="s">
        <v>28</v>
      </c>
      <c r="B90" s="11" t="s">
        <v>22</v>
      </c>
      <c r="C90" s="11" t="s">
        <v>7</v>
      </c>
      <c r="D90" s="11" t="s">
        <v>14</v>
      </c>
      <c r="E90" s="11" t="s">
        <v>19</v>
      </c>
      <c r="F90" s="11" t="s">
        <v>18</v>
      </c>
      <c r="G90">
        <v>10019.562119445523</v>
      </c>
      <c r="K90" s="10">
        <v>43331.333333333336</v>
      </c>
      <c r="L90">
        <f>$X$5</f>
        <v>8000</v>
      </c>
      <c r="M90">
        <f>$X$6</f>
        <v>8965.7986785853082</v>
      </c>
      <c r="N90">
        <f>$X$7</f>
        <v>8933.5406140691794</v>
      </c>
      <c r="O90">
        <f>$X$8</f>
        <v>8869.0244850369218</v>
      </c>
      <c r="P90">
        <f>$X$9</f>
        <v>8739.9922269724066</v>
      </c>
      <c r="Q90">
        <f>$X$10</f>
        <v>9019.5621194455234</v>
      </c>
      <c r="R90">
        <f>$X$11</f>
        <v>9718.4868506283201</v>
      </c>
      <c r="S90">
        <f>$V$12</f>
        <v>11417.411581811117</v>
      </c>
      <c r="T90">
        <f>$V$13</f>
        <v>12955.045990413268</v>
      </c>
    </row>
    <row r="91" spans="1:20" x14ac:dyDescent="0.55000000000000004">
      <c r="A91" s="11" t="s">
        <v>28</v>
      </c>
      <c r="B91" s="11" t="s">
        <v>22</v>
      </c>
      <c r="C91" s="11" t="s">
        <v>7</v>
      </c>
      <c r="D91" s="11" t="s">
        <v>14</v>
      </c>
      <c r="E91" s="11" t="s">
        <v>20</v>
      </c>
      <c r="F91" s="11" t="s">
        <v>16</v>
      </c>
      <c r="G91">
        <v>10019.562119445525</v>
      </c>
      <c r="K91" s="10">
        <v>43331.333333333336</v>
      </c>
      <c r="L91">
        <f>$Y$5</f>
        <v>15432.568985619899</v>
      </c>
      <c r="M91">
        <f>$Y$6</f>
        <v>16965.798678585306</v>
      </c>
      <c r="N91">
        <f>$Y$7</f>
        <v>16933.540614069178</v>
      </c>
      <c r="O91">
        <f>$Y$8</f>
        <v>16869.02448503692</v>
      </c>
      <c r="P91">
        <f>$Y$9</f>
        <v>16739.992226972405</v>
      </c>
      <c r="Q91">
        <f>$Y$10</f>
        <v>17019.562119445523</v>
      </c>
      <c r="R91">
        <f>$Y$11</f>
        <v>17718.48685062832</v>
      </c>
      <c r="S91">
        <f>$W$12</f>
        <v>11417.411581811117</v>
      </c>
      <c r="T91">
        <f>$W$13</f>
        <v>12955.045990413268</v>
      </c>
    </row>
    <row r="92" spans="1:20" x14ac:dyDescent="0.55000000000000004">
      <c r="A92" s="11" t="s">
        <v>28</v>
      </c>
      <c r="B92" s="11" t="s">
        <v>22</v>
      </c>
      <c r="C92" s="11" t="s">
        <v>7</v>
      </c>
      <c r="D92" s="11" t="s">
        <v>14</v>
      </c>
      <c r="E92" s="11" t="s">
        <v>20</v>
      </c>
      <c r="F92" s="11" t="s">
        <v>18</v>
      </c>
      <c r="G92">
        <v>10019.562119445525</v>
      </c>
      <c r="K92" s="10">
        <v>43332</v>
      </c>
      <c r="L92">
        <f>$Y$5</f>
        <v>15432.568985619899</v>
      </c>
      <c r="M92">
        <f>$Y$6</f>
        <v>16965.798678585306</v>
      </c>
      <c r="N92">
        <f>$Y$7</f>
        <v>16933.540614069178</v>
      </c>
      <c r="O92">
        <f>$Y$8</f>
        <v>16869.02448503692</v>
      </c>
      <c r="P92">
        <f>$Y$9</f>
        <v>16739.992226972405</v>
      </c>
      <c r="Q92">
        <f>$Y$10</f>
        <v>17019.562119445523</v>
      </c>
      <c r="R92">
        <f>$Y$11</f>
        <v>17718.48685062832</v>
      </c>
      <c r="S92">
        <f>$W$12</f>
        <v>11417.411581811117</v>
      </c>
      <c r="T92">
        <f>$W$13</f>
        <v>12955.045990413268</v>
      </c>
    </row>
    <row r="93" spans="1:20" x14ac:dyDescent="0.55000000000000004">
      <c r="A93" s="11" t="s">
        <v>28</v>
      </c>
      <c r="B93" s="11" t="s">
        <v>22</v>
      </c>
      <c r="C93" s="11" t="s">
        <v>7</v>
      </c>
      <c r="D93" s="11" t="s">
        <v>21</v>
      </c>
      <c r="E93" s="11" t="s">
        <v>15</v>
      </c>
      <c r="F93" s="11" t="s">
        <v>16</v>
      </c>
      <c r="G93" t="s">
        <v>53</v>
      </c>
      <c r="K93" s="10">
        <v>43332</v>
      </c>
      <c r="L93">
        <f>$T$5</f>
        <v>8000</v>
      </c>
      <c r="M93">
        <f>$T$6</f>
        <v>8965.7986785853082</v>
      </c>
      <c r="N93">
        <f>$T$7</f>
        <v>8933.5406140691794</v>
      </c>
      <c r="O93" t="str">
        <f>$R$8</f>
        <v>EPS</v>
      </c>
      <c r="P93">
        <f>$R$9</f>
        <v>9739.9922269724029</v>
      </c>
      <c r="Q93">
        <f>$R$10</f>
        <v>10019.562119445523</v>
      </c>
      <c r="R93">
        <f>$R$11</f>
        <v>10718.48685062832</v>
      </c>
      <c r="S93">
        <f>$R$12</f>
        <v>11417.411581811111</v>
      </c>
      <c r="T93">
        <f>$R$13</f>
        <v>12955.045990413264</v>
      </c>
    </row>
    <row r="94" spans="1:20" x14ac:dyDescent="0.55000000000000004">
      <c r="A94" s="11" t="s">
        <v>28</v>
      </c>
      <c r="B94" s="11" t="s">
        <v>22</v>
      </c>
      <c r="C94" s="11" t="s">
        <v>7</v>
      </c>
      <c r="D94" s="11" t="s">
        <v>21</v>
      </c>
      <c r="E94" s="11" t="s">
        <v>15</v>
      </c>
      <c r="F94" s="11" t="s">
        <v>18</v>
      </c>
      <c r="G94" t="s">
        <v>53</v>
      </c>
      <c r="K94" s="10">
        <v>43332.333333333336</v>
      </c>
      <c r="L94">
        <f>$T$5</f>
        <v>8000</v>
      </c>
      <c r="M94">
        <f>$T$6</f>
        <v>8965.7986785853082</v>
      </c>
      <c r="N94">
        <f>$T$7</f>
        <v>8933.5406140691794</v>
      </c>
      <c r="O94" t="str">
        <f>$R$8</f>
        <v>EPS</v>
      </c>
      <c r="P94">
        <f>$R$9</f>
        <v>9739.9922269724029</v>
      </c>
      <c r="Q94">
        <f>$R$10</f>
        <v>10019.562119445523</v>
      </c>
      <c r="R94">
        <f>$R$11</f>
        <v>10718.48685062832</v>
      </c>
      <c r="S94">
        <f>$R$12</f>
        <v>11417.411581811111</v>
      </c>
      <c r="T94">
        <f>$R$13</f>
        <v>12955.045990413264</v>
      </c>
    </row>
    <row r="95" spans="1:20" x14ac:dyDescent="0.55000000000000004">
      <c r="A95" s="11" t="s">
        <v>28</v>
      </c>
      <c r="B95" s="11" t="s">
        <v>22</v>
      </c>
      <c r="C95" s="11" t="s">
        <v>7</v>
      </c>
      <c r="D95" s="11" t="s">
        <v>21</v>
      </c>
      <c r="E95" s="11" t="s">
        <v>19</v>
      </c>
      <c r="F95" s="11" t="s">
        <v>16</v>
      </c>
      <c r="G95" t="s">
        <v>53</v>
      </c>
      <c r="K95" s="10">
        <v>43332.333333333336</v>
      </c>
      <c r="L95">
        <f>$U$5</f>
        <v>15432.568985619899</v>
      </c>
      <c r="M95">
        <f>$U$6</f>
        <v>8965.7986785853082</v>
      </c>
      <c r="N95">
        <f>$U$7</f>
        <v>8933.5406140691794</v>
      </c>
      <c r="O95" t="str">
        <f>$S$8</f>
        <v>EPS</v>
      </c>
      <c r="P95">
        <f>$S$9</f>
        <v>9739.9922269724029</v>
      </c>
      <c r="Q95">
        <f>$S$10</f>
        <v>10019.562119445523</v>
      </c>
      <c r="R95">
        <f>$S$11</f>
        <v>10718.48685062832</v>
      </c>
      <c r="S95">
        <f>$S$12</f>
        <v>11417.411581811111</v>
      </c>
      <c r="T95">
        <f>$S$13</f>
        <v>12955.045990413264</v>
      </c>
    </row>
    <row r="96" spans="1:20" x14ac:dyDescent="0.55000000000000004">
      <c r="A96" s="11" t="s">
        <v>28</v>
      </c>
      <c r="B96" s="11" t="s">
        <v>22</v>
      </c>
      <c r="C96" s="11" t="s">
        <v>7</v>
      </c>
      <c r="D96" s="11" t="s">
        <v>21</v>
      </c>
      <c r="E96" s="11" t="s">
        <v>19</v>
      </c>
      <c r="F96" s="11" t="s">
        <v>18</v>
      </c>
      <c r="G96" t="s">
        <v>53</v>
      </c>
      <c r="K96" s="10">
        <v>43333</v>
      </c>
      <c r="L96">
        <f>$U$5</f>
        <v>15432.568985619899</v>
      </c>
      <c r="M96">
        <f>$U$6</f>
        <v>8965.7986785853082</v>
      </c>
      <c r="N96">
        <f>$U$7</f>
        <v>8933.5406140691794</v>
      </c>
      <c r="O96" t="str">
        <f>$S$8</f>
        <v>EPS</v>
      </c>
      <c r="P96">
        <f>$S$9</f>
        <v>9739.9922269724029</v>
      </c>
      <c r="Q96">
        <f>$S$10</f>
        <v>10019.562119445523</v>
      </c>
      <c r="R96">
        <f>$S$11</f>
        <v>10718.48685062832</v>
      </c>
      <c r="S96">
        <f>$S$12</f>
        <v>11417.411581811111</v>
      </c>
      <c r="T96">
        <f>$S$13</f>
        <v>12955.045990413264</v>
      </c>
    </row>
    <row r="97" spans="1:20" x14ac:dyDescent="0.55000000000000004">
      <c r="A97" s="11" t="s">
        <v>28</v>
      </c>
      <c r="B97" s="11" t="s">
        <v>22</v>
      </c>
      <c r="C97" s="11" t="s">
        <v>7</v>
      </c>
      <c r="D97" s="11" t="s">
        <v>21</v>
      </c>
      <c r="E97" s="11" t="s">
        <v>20</v>
      </c>
      <c r="F97" s="11" t="s">
        <v>16</v>
      </c>
      <c r="G97">
        <v>9019.5621194455234</v>
      </c>
      <c r="K97" s="10">
        <v>43333</v>
      </c>
      <c r="L97">
        <f>$P$5</f>
        <v>8000</v>
      </c>
      <c r="M97">
        <f>$N$6</f>
        <v>9965.79867858531</v>
      </c>
      <c r="N97">
        <f>$N$7</f>
        <v>9933.5406140691812</v>
      </c>
      <c r="O97">
        <f>$N$8</f>
        <v>9869.0244850369218</v>
      </c>
      <c r="P97">
        <f>$N$9</f>
        <v>9739.9922269724029</v>
      </c>
      <c r="Q97">
        <f>$N$10</f>
        <v>10019.562119445523</v>
      </c>
      <c r="R97">
        <f>$N$11</f>
        <v>10718.48685062832</v>
      </c>
      <c r="S97">
        <f>$N$12</f>
        <v>11417.411581811113</v>
      </c>
      <c r="T97">
        <f t="shared" ref="T97:T98" si="1">$N$13</f>
        <v>12955.045990413264</v>
      </c>
    </row>
    <row r="98" spans="1:20" x14ac:dyDescent="0.55000000000000004">
      <c r="A98" s="11" t="s">
        <v>28</v>
      </c>
      <c r="B98" s="11" t="s">
        <v>22</v>
      </c>
      <c r="C98" s="11" t="s">
        <v>7</v>
      </c>
      <c r="D98" s="11" t="s">
        <v>21</v>
      </c>
      <c r="E98" s="11" t="s">
        <v>20</v>
      </c>
      <c r="F98" s="11" t="s">
        <v>18</v>
      </c>
      <c r="G98">
        <v>17019.562119445523</v>
      </c>
      <c r="K98" s="10">
        <v>43333.333333333336</v>
      </c>
      <c r="L98">
        <f>$P$5</f>
        <v>8000</v>
      </c>
      <c r="M98">
        <f>$N$6</f>
        <v>9965.79867858531</v>
      </c>
      <c r="N98">
        <f>$N$7</f>
        <v>9933.5406140691812</v>
      </c>
      <c r="O98">
        <f>$N$8</f>
        <v>9869.0244850369218</v>
      </c>
      <c r="P98">
        <f>$N$9</f>
        <v>9739.9922269724029</v>
      </c>
      <c r="Q98">
        <f>$N$10</f>
        <v>10019.562119445523</v>
      </c>
      <c r="R98">
        <f>$N$11</f>
        <v>10718.48685062832</v>
      </c>
      <c r="S98">
        <f>$N$12</f>
        <v>11417.411581811113</v>
      </c>
      <c r="T98">
        <f t="shared" si="1"/>
        <v>12955.045990413264</v>
      </c>
    </row>
    <row r="99" spans="1:20" x14ac:dyDescent="0.55000000000000004">
      <c r="A99" s="11" t="s">
        <v>28</v>
      </c>
      <c r="B99" s="11" t="s">
        <v>22</v>
      </c>
      <c r="C99" s="11" t="s">
        <v>8</v>
      </c>
      <c r="D99" s="11" t="s">
        <v>14</v>
      </c>
      <c r="E99" s="11" t="s">
        <v>15</v>
      </c>
      <c r="F99" s="11" t="s">
        <v>16</v>
      </c>
      <c r="G99">
        <v>10718.48685062832</v>
      </c>
      <c r="K99" s="10">
        <v>43333.333333333336</v>
      </c>
      <c r="L99">
        <f>$Q$5</f>
        <v>15432.568985619899</v>
      </c>
      <c r="M99">
        <f>$O$6</f>
        <v>9965.79867858531</v>
      </c>
      <c r="N99">
        <f>$O$7</f>
        <v>9933.5406140691812</v>
      </c>
      <c r="O99">
        <f>$O$8</f>
        <v>9869.0244850369218</v>
      </c>
      <c r="P99">
        <f>$N$9</f>
        <v>9739.9922269724029</v>
      </c>
      <c r="Q99">
        <f>$O$10</f>
        <v>10019.562119445525</v>
      </c>
      <c r="R99">
        <f>$O$11</f>
        <v>10718.48685062832</v>
      </c>
      <c r="S99">
        <f>$O$12</f>
        <v>11417.411581811115</v>
      </c>
      <c r="T99">
        <f>$O$13</f>
        <v>12955.045990413264</v>
      </c>
    </row>
    <row r="100" spans="1:20" x14ac:dyDescent="0.55000000000000004">
      <c r="A100" s="11" t="s">
        <v>28</v>
      </c>
      <c r="B100" s="11" t="s">
        <v>22</v>
      </c>
      <c r="C100" s="11" t="s">
        <v>8</v>
      </c>
      <c r="D100" s="11" t="s">
        <v>14</v>
      </c>
      <c r="E100" s="11" t="s">
        <v>15</v>
      </c>
      <c r="F100" s="11" t="s">
        <v>18</v>
      </c>
      <c r="G100">
        <v>10718.48685062832</v>
      </c>
      <c r="K100" s="10">
        <v>43334</v>
      </c>
      <c r="L100">
        <f>$Q$5</f>
        <v>15432.568985619899</v>
      </c>
      <c r="M100">
        <f>$O$6</f>
        <v>9965.79867858531</v>
      </c>
      <c r="N100">
        <f>$O$7</f>
        <v>9933.5406140691812</v>
      </c>
      <c r="O100">
        <f>$O$8</f>
        <v>9869.0244850369218</v>
      </c>
      <c r="P100">
        <f>$N$9</f>
        <v>9739.9922269724029</v>
      </c>
      <c r="Q100">
        <f>$O$10</f>
        <v>10019.562119445525</v>
      </c>
      <c r="R100">
        <f>$O$11</f>
        <v>10718.48685062832</v>
      </c>
      <c r="S100">
        <f>$O$12</f>
        <v>11417.411581811115</v>
      </c>
      <c r="T100">
        <f>$O$13</f>
        <v>12955.045990413264</v>
      </c>
    </row>
    <row r="101" spans="1:20" x14ac:dyDescent="0.55000000000000004">
      <c r="A101" s="11" t="s">
        <v>28</v>
      </c>
      <c r="B101" s="11" t="s">
        <v>22</v>
      </c>
      <c r="C101" s="11" t="s">
        <v>8</v>
      </c>
      <c r="D101" s="11" t="s">
        <v>14</v>
      </c>
      <c r="E101" s="11" t="s">
        <v>19</v>
      </c>
      <c r="F101" s="11" t="s">
        <v>16</v>
      </c>
      <c r="G101">
        <v>10718.48685062832</v>
      </c>
      <c r="K101" s="10">
        <v>43334</v>
      </c>
      <c r="L101">
        <f>$X$5</f>
        <v>8000</v>
      </c>
      <c r="M101">
        <f>$X$6</f>
        <v>8965.7986785853082</v>
      </c>
      <c r="N101">
        <f>$X$7</f>
        <v>8933.5406140691794</v>
      </c>
      <c r="O101">
        <f>$X$8</f>
        <v>8869.0244850369218</v>
      </c>
      <c r="P101">
        <f>$X$9</f>
        <v>8739.9922269724066</v>
      </c>
      <c r="Q101">
        <f>$X$10</f>
        <v>9019.5621194455234</v>
      </c>
      <c r="R101">
        <f>$V$11</f>
        <v>10718.48685062832</v>
      </c>
      <c r="S101">
        <f>$V$12</f>
        <v>11417.411581811117</v>
      </c>
      <c r="T101">
        <f>$V$13</f>
        <v>12955.045990413268</v>
      </c>
    </row>
    <row r="102" spans="1:20" x14ac:dyDescent="0.55000000000000004">
      <c r="A102" s="11" t="s">
        <v>28</v>
      </c>
      <c r="B102" s="11" t="s">
        <v>22</v>
      </c>
      <c r="C102" s="11" t="s">
        <v>8</v>
      </c>
      <c r="D102" s="11" t="s">
        <v>14</v>
      </c>
      <c r="E102" s="11" t="s">
        <v>19</v>
      </c>
      <c r="F102" s="11" t="s">
        <v>18</v>
      </c>
      <c r="G102">
        <v>10718.48685062832</v>
      </c>
      <c r="K102" s="10">
        <v>43334.333333333336</v>
      </c>
      <c r="L102">
        <f>$X$5</f>
        <v>8000</v>
      </c>
      <c r="M102">
        <f>$X$6</f>
        <v>8965.7986785853082</v>
      </c>
      <c r="N102">
        <f>$X$7</f>
        <v>8933.5406140691794</v>
      </c>
      <c r="O102">
        <f>$X$8</f>
        <v>8869.0244850369218</v>
      </c>
      <c r="P102">
        <f>$X$9</f>
        <v>8739.9922269724066</v>
      </c>
      <c r="Q102">
        <f>$X$10</f>
        <v>9019.5621194455234</v>
      </c>
      <c r="R102">
        <f>$V$11</f>
        <v>10718.48685062832</v>
      </c>
      <c r="S102">
        <f>$V$12</f>
        <v>11417.411581811117</v>
      </c>
      <c r="T102">
        <f>$V$13</f>
        <v>12955.045990413268</v>
      </c>
    </row>
    <row r="103" spans="1:20" x14ac:dyDescent="0.55000000000000004">
      <c r="A103" s="11" t="s">
        <v>28</v>
      </c>
      <c r="B103" s="11" t="s">
        <v>22</v>
      </c>
      <c r="C103" s="11" t="s">
        <v>8</v>
      </c>
      <c r="D103" s="11" t="s">
        <v>14</v>
      </c>
      <c r="E103" s="11" t="s">
        <v>20</v>
      </c>
      <c r="F103" s="11" t="s">
        <v>16</v>
      </c>
      <c r="G103">
        <v>10718.48685062832</v>
      </c>
      <c r="K103" s="10">
        <v>43334.333333333336</v>
      </c>
      <c r="L103">
        <f>$Y$5</f>
        <v>15432.568985619899</v>
      </c>
      <c r="M103">
        <f>$Y$6</f>
        <v>16965.798678585306</v>
      </c>
      <c r="N103">
        <f>$Y$7</f>
        <v>16933.540614069178</v>
      </c>
      <c r="O103">
        <f>$Y$8</f>
        <v>16869.02448503692</v>
      </c>
      <c r="P103">
        <f>$Y$9</f>
        <v>16739.992226972405</v>
      </c>
      <c r="Q103">
        <f>$Y$10</f>
        <v>17019.562119445523</v>
      </c>
      <c r="R103">
        <f>$W$11</f>
        <v>10718.48685062832</v>
      </c>
      <c r="S103">
        <f>$W$12</f>
        <v>11417.411581811117</v>
      </c>
      <c r="T103">
        <f>$W$13</f>
        <v>12955.045990413268</v>
      </c>
    </row>
    <row r="104" spans="1:20" x14ac:dyDescent="0.55000000000000004">
      <c r="A104" s="11" t="s">
        <v>28</v>
      </c>
      <c r="B104" s="11" t="s">
        <v>22</v>
      </c>
      <c r="C104" s="11" t="s">
        <v>8</v>
      </c>
      <c r="D104" s="11" t="s">
        <v>14</v>
      </c>
      <c r="E104" s="11" t="s">
        <v>20</v>
      </c>
      <c r="F104" s="11" t="s">
        <v>18</v>
      </c>
      <c r="G104">
        <v>10718.48685062832</v>
      </c>
      <c r="K104" s="10">
        <v>43335</v>
      </c>
      <c r="L104">
        <f>$Y$5</f>
        <v>15432.568985619899</v>
      </c>
      <c r="M104">
        <f>$Y$6</f>
        <v>16965.798678585306</v>
      </c>
      <c r="N104">
        <f>$Y$7</f>
        <v>16933.540614069178</v>
      </c>
      <c r="O104">
        <f>$Y$8</f>
        <v>16869.02448503692</v>
      </c>
      <c r="P104">
        <f>$Y$9</f>
        <v>16739.992226972405</v>
      </c>
      <c r="Q104">
        <f>$Y$10</f>
        <v>17019.562119445523</v>
      </c>
      <c r="R104">
        <f>$W$11</f>
        <v>10718.48685062832</v>
      </c>
      <c r="S104">
        <f>$W$12</f>
        <v>11417.411581811117</v>
      </c>
      <c r="T104">
        <f>$W$13</f>
        <v>12955.045990413268</v>
      </c>
    </row>
    <row r="105" spans="1:20" x14ac:dyDescent="0.55000000000000004">
      <c r="A105" s="11" t="s">
        <v>28</v>
      </c>
      <c r="B105" s="11" t="s">
        <v>22</v>
      </c>
      <c r="C105" s="11" t="s">
        <v>8</v>
      </c>
      <c r="D105" s="11" t="s">
        <v>21</v>
      </c>
      <c r="E105" s="11" t="s">
        <v>15</v>
      </c>
      <c r="F105" s="11" t="s">
        <v>16</v>
      </c>
      <c r="G105" t="s">
        <v>53</v>
      </c>
      <c r="K105" s="10">
        <v>43335</v>
      </c>
      <c r="L105">
        <f>$X$5</f>
        <v>8000</v>
      </c>
      <c r="M105">
        <f>$X$6</f>
        <v>8965.7986785853082</v>
      </c>
      <c r="N105">
        <f>$X$7</f>
        <v>8933.5406140691794</v>
      </c>
      <c r="O105">
        <f>$X$8</f>
        <v>8869.0244850369218</v>
      </c>
      <c r="P105">
        <f>$X$9</f>
        <v>8739.9922269724066</v>
      </c>
      <c r="Q105">
        <f>$X$10</f>
        <v>9019.5621194455234</v>
      </c>
      <c r="R105">
        <f>$V$11</f>
        <v>10718.48685062832</v>
      </c>
      <c r="S105">
        <f>$V$12</f>
        <v>11417.411581811117</v>
      </c>
      <c r="T105">
        <f>$V$13</f>
        <v>12955.045990413268</v>
      </c>
    </row>
    <row r="106" spans="1:20" x14ac:dyDescent="0.55000000000000004">
      <c r="A106" s="11" t="s">
        <v>28</v>
      </c>
      <c r="B106" s="11" t="s">
        <v>22</v>
      </c>
      <c r="C106" s="11" t="s">
        <v>8</v>
      </c>
      <c r="D106" s="11" t="s">
        <v>21</v>
      </c>
      <c r="E106" s="11" t="s">
        <v>15</v>
      </c>
      <c r="F106" s="11" t="s">
        <v>18</v>
      </c>
      <c r="G106" t="s">
        <v>53</v>
      </c>
      <c r="K106" s="10">
        <v>43335.333333333336</v>
      </c>
      <c r="L106">
        <f>$X$5</f>
        <v>8000</v>
      </c>
      <c r="M106">
        <f>$X$6</f>
        <v>8965.7986785853082</v>
      </c>
      <c r="N106">
        <f>$X$7</f>
        <v>8933.5406140691794</v>
      </c>
      <c r="O106">
        <f>$X$8</f>
        <v>8869.0244850369218</v>
      </c>
      <c r="P106">
        <f>$X$9</f>
        <v>8739.9922269724066</v>
      </c>
      <c r="Q106">
        <f>$X$10</f>
        <v>9019.5621194455234</v>
      </c>
      <c r="R106">
        <f>$V$11</f>
        <v>10718.48685062832</v>
      </c>
      <c r="S106">
        <f>$V$12</f>
        <v>11417.411581811117</v>
      </c>
      <c r="T106">
        <f>$V$13</f>
        <v>12955.045990413268</v>
      </c>
    </row>
    <row r="107" spans="1:20" x14ac:dyDescent="0.55000000000000004">
      <c r="A107" s="11" t="s">
        <v>28</v>
      </c>
      <c r="B107" s="11" t="s">
        <v>22</v>
      </c>
      <c r="C107" s="11" t="s">
        <v>8</v>
      </c>
      <c r="D107" s="11" t="s">
        <v>21</v>
      </c>
      <c r="E107" s="11" t="s">
        <v>19</v>
      </c>
      <c r="F107" s="11" t="s">
        <v>16</v>
      </c>
      <c r="G107" t="s">
        <v>53</v>
      </c>
      <c r="K107" s="10">
        <v>43335.333333333336</v>
      </c>
      <c r="L107">
        <f>$Y$5</f>
        <v>15432.568985619899</v>
      </c>
      <c r="M107">
        <f>$Y$6</f>
        <v>16965.798678585306</v>
      </c>
      <c r="N107">
        <f>$Y$7</f>
        <v>16933.540614069178</v>
      </c>
      <c r="O107">
        <f>$Y$8</f>
        <v>16869.02448503692</v>
      </c>
      <c r="P107">
        <f>$Y$9</f>
        <v>16739.992226972405</v>
      </c>
      <c r="Q107">
        <f>$Y$10</f>
        <v>17019.562119445523</v>
      </c>
      <c r="R107">
        <f>$W$11</f>
        <v>10718.48685062832</v>
      </c>
      <c r="S107">
        <f>$W$12</f>
        <v>11417.411581811117</v>
      </c>
      <c r="T107">
        <f>$W$13</f>
        <v>12955.045990413268</v>
      </c>
    </row>
    <row r="108" spans="1:20" x14ac:dyDescent="0.55000000000000004">
      <c r="A108" s="11" t="s">
        <v>28</v>
      </c>
      <c r="B108" s="11" t="s">
        <v>22</v>
      </c>
      <c r="C108" s="11" t="s">
        <v>8</v>
      </c>
      <c r="D108" s="11" t="s">
        <v>21</v>
      </c>
      <c r="E108" s="11" t="s">
        <v>19</v>
      </c>
      <c r="F108" s="11" t="s">
        <v>18</v>
      </c>
      <c r="G108" t="s">
        <v>53</v>
      </c>
      <c r="K108" s="10">
        <v>43336</v>
      </c>
      <c r="L108">
        <f>$Y$5</f>
        <v>15432.568985619899</v>
      </c>
      <c r="M108">
        <f>$Y$6</f>
        <v>16965.798678585306</v>
      </c>
      <c r="N108">
        <f>$Y$7</f>
        <v>16933.540614069178</v>
      </c>
      <c r="O108">
        <f>$Y$8</f>
        <v>16869.02448503692</v>
      </c>
      <c r="P108">
        <f>$Y$9</f>
        <v>16739.992226972405</v>
      </c>
      <c r="Q108">
        <f>$Y$10</f>
        <v>17019.562119445523</v>
      </c>
      <c r="R108">
        <f>$W$11</f>
        <v>10718.48685062832</v>
      </c>
      <c r="S108">
        <f>$W$12</f>
        <v>11417.411581811117</v>
      </c>
      <c r="T108">
        <f>$W$13</f>
        <v>12955.045990413268</v>
      </c>
    </row>
    <row r="109" spans="1:20" x14ac:dyDescent="0.55000000000000004">
      <c r="A109" s="11" t="s">
        <v>28</v>
      </c>
      <c r="B109" s="11" t="s">
        <v>22</v>
      </c>
      <c r="C109" s="11" t="s">
        <v>8</v>
      </c>
      <c r="D109" s="11" t="s">
        <v>21</v>
      </c>
      <c r="E109" s="11" t="s">
        <v>20</v>
      </c>
      <c r="F109" s="11" t="s">
        <v>16</v>
      </c>
      <c r="G109">
        <v>9718.4868506283201</v>
      </c>
      <c r="K109" s="10">
        <v>43336</v>
      </c>
      <c r="L109">
        <f>$X$5</f>
        <v>8000</v>
      </c>
      <c r="M109">
        <f>$X$6</f>
        <v>8965.7986785853082</v>
      </c>
      <c r="N109">
        <f>$X$7</f>
        <v>8933.5406140691794</v>
      </c>
      <c r="O109">
        <f>$X$8</f>
        <v>8869.0244850369218</v>
      </c>
      <c r="P109">
        <f>$X$9</f>
        <v>8739.9922269724066</v>
      </c>
      <c r="Q109">
        <f>$X$10</f>
        <v>9019.5621194455234</v>
      </c>
      <c r="R109">
        <f>$V$11</f>
        <v>10718.48685062832</v>
      </c>
      <c r="S109">
        <f>$V$12</f>
        <v>11417.411581811117</v>
      </c>
      <c r="T109">
        <f>$V$13</f>
        <v>12955.045990413268</v>
      </c>
    </row>
    <row r="110" spans="1:20" x14ac:dyDescent="0.55000000000000004">
      <c r="A110" s="11" t="s">
        <v>28</v>
      </c>
      <c r="B110" s="11" t="s">
        <v>22</v>
      </c>
      <c r="C110" s="11" t="s">
        <v>8</v>
      </c>
      <c r="D110" s="11" t="s">
        <v>21</v>
      </c>
      <c r="E110" s="11" t="s">
        <v>20</v>
      </c>
      <c r="F110" s="11" t="s">
        <v>18</v>
      </c>
      <c r="G110">
        <v>17718.48685062832</v>
      </c>
      <c r="K110" s="10">
        <v>43336.333333333336</v>
      </c>
      <c r="L110">
        <f>$X$5</f>
        <v>8000</v>
      </c>
      <c r="M110">
        <f>$X$6</f>
        <v>8965.7986785853082</v>
      </c>
      <c r="N110">
        <f>$X$7</f>
        <v>8933.5406140691794</v>
      </c>
      <c r="O110">
        <f>$X$8</f>
        <v>8869.0244850369218</v>
      </c>
      <c r="P110">
        <f>$X$9</f>
        <v>8739.9922269724066</v>
      </c>
      <c r="Q110">
        <f>$X$10</f>
        <v>9019.5621194455234</v>
      </c>
      <c r="R110">
        <f>$V$11</f>
        <v>10718.48685062832</v>
      </c>
      <c r="S110">
        <f>$V$12</f>
        <v>11417.411581811117</v>
      </c>
      <c r="T110">
        <f>$V$13</f>
        <v>12955.045990413268</v>
      </c>
    </row>
    <row r="111" spans="1:20" x14ac:dyDescent="0.55000000000000004">
      <c r="A111" s="11" t="s">
        <v>28</v>
      </c>
      <c r="B111" s="11" t="s">
        <v>22</v>
      </c>
      <c r="C111" s="11" t="s">
        <v>9</v>
      </c>
      <c r="D111" s="11" t="s">
        <v>14</v>
      </c>
      <c r="E111" s="11" t="s">
        <v>15</v>
      </c>
      <c r="F111" s="11" t="s">
        <v>16</v>
      </c>
      <c r="G111">
        <v>11417.411581811113</v>
      </c>
      <c r="K111" s="10">
        <v>43336.333333333336</v>
      </c>
      <c r="L111">
        <f>$Y$5</f>
        <v>15432.568985619899</v>
      </c>
      <c r="M111">
        <f>$Y$6</f>
        <v>16965.798678585306</v>
      </c>
      <c r="N111">
        <f>$Y$7</f>
        <v>16933.540614069178</v>
      </c>
      <c r="O111">
        <f>$Y$8</f>
        <v>16869.02448503692</v>
      </c>
      <c r="P111">
        <f>$Y$9</f>
        <v>16739.992226972405</v>
      </c>
      <c r="Q111">
        <f>$Y$10</f>
        <v>17019.562119445523</v>
      </c>
      <c r="R111">
        <f>$W$11</f>
        <v>10718.48685062832</v>
      </c>
      <c r="S111">
        <f>$W$12</f>
        <v>11417.411581811117</v>
      </c>
      <c r="T111">
        <f>$W$13</f>
        <v>12955.045990413268</v>
      </c>
    </row>
    <row r="112" spans="1:20" x14ac:dyDescent="0.55000000000000004">
      <c r="A112" s="11" t="s">
        <v>28</v>
      </c>
      <c r="B112" s="11" t="s">
        <v>22</v>
      </c>
      <c r="C112" s="11" t="s">
        <v>9</v>
      </c>
      <c r="D112" s="11" t="s">
        <v>14</v>
      </c>
      <c r="E112" s="11" t="s">
        <v>15</v>
      </c>
      <c r="F112" s="11" t="s">
        <v>18</v>
      </c>
      <c r="G112">
        <v>11417.411581811115</v>
      </c>
      <c r="K112" s="10">
        <v>43337</v>
      </c>
      <c r="L112">
        <f>$Y$5</f>
        <v>15432.568985619899</v>
      </c>
      <c r="M112">
        <f>$Y$6</f>
        <v>16965.798678585306</v>
      </c>
      <c r="N112">
        <f>$Y$7</f>
        <v>16933.540614069178</v>
      </c>
      <c r="O112">
        <f>$Y$8</f>
        <v>16869.02448503692</v>
      </c>
      <c r="P112">
        <f>$Y$9</f>
        <v>16739.992226972405</v>
      </c>
      <c r="Q112">
        <f>$Y$10</f>
        <v>17019.562119445523</v>
      </c>
      <c r="R112">
        <f>$W$11</f>
        <v>10718.48685062832</v>
      </c>
      <c r="S112">
        <f>$W$12</f>
        <v>11417.411581811117</v>
      </c>
      <c r="T112">
        <f>$W$13</f>
        <v>12955.045990413268</v>
      </c>
    </row>
    <row r="113" spans="1:20" x14ac:dyDescent="0.55000000000000004">
      <c r="A113" s="11" t="s">
        <v>28</v>
      </c>
      <c r="B113" s="11" t="s">
        <v>22</v>
      </c>
      <c r="C113" s="11" t="s">
        <v>9</v>
      </c>
      <c r="D113" s="11" t="s">
        <v>14</v>
      </c>
      <c r="E113" s="11" t="s">
        <v>19</v>
      </c>
      <c r="F113" s="11" t="s">
        <v>16</v>
      </c>
      <c r="G113">
        <v>11417.411581811111</v>
      </c>
      <c r="K113" s="10">
        <v>43337</v>
      </c>
      <c r="L113">
        <f>$X$5</f>
        <v>8000</v>
      </c>
      <c r="M113">
        <f>$X$6</f>
        <v>8965.7986785853082</v>
      </c>
      <c r="N113">
        <f>$X$7</f>
        <v>8933.5406140691794</v>
      </c>
      <c r="O113">
        <f>$X$8</f>
        <v>8869.0244850369218</v>
      </c>
      <c r="P113">
        <f>$X$9</f>
        <v>8739.9922269724066</v>
      </c>
      <c r="Q113">
        <f>$X$10</f>
        <v>9019.5621194455234</v>
      </c>
      <c r="R113">
        <f>$V$11</f>
        <v>10718.48685062832</v>
      </c>
      <c r="S113">
        <f>$V$12</f>
        <v>11417.411581811117</v>
      </c>
      <c r="T113">
        <f>$V$13</f>
        <v>12955.045990413268</v>
      </c>
    </row>
    <row r="114" spans="1:20" x14ac:dyDescent="0.55000000000000004">
      <c r="A114" s="11" t="s">
        <v>28</v>
      </c>
      <c r="B114" s="11" t="s">
        <v>22</v>
      </c>
      <c r="C114" s="11" t="s">
        <v>9</v>
      </c>
      <c r="D114" s="11" t="s">
        <v>14</v>
      </c>
      <c r="E114" s="11" t="s">
        <v>19</v>
      </c>
      <c r="F114" s="11" t="s">
        <v>18</v>
      </c>
      <c r="G114">
        <v>11417.411581811111</v>
      </c>
      <c r="K114" s="10">
        <v>43337.333333333336</v>
      </c>
      <c r="L114">
        <f>$X$5</f>
        <v>8000</v>
      </c>
      <c r="M114">
        <f>$X$6</f>
        <v>8965.7986785853082</v>
      </c>
      <c r="N114">
        <f>$X$7</f>
        <v>8933.5406140691794</v>
      </c>
      <c r="O114">
        <f>$X$8</f>
        <v>8869.0244850369218</v>
      </c>
      <c r="P114">
        <f>$X$9</f>
        <v>8739.9922269724066</v>
      </c>
      <c r="Q114">
        <f>$X$10</f>
        <v>9019.5621194455234</v>
      </c>
      <c r="R114">
        <f>$V$11</f>
        <v>10718.48685062832</v>
      </c>
      <c r="S114">
        <f>$V$12</f>
        <v>11417.411581811117</v>
      </c>
      <c r="T114">
        <f>$V$13</f>
        <v>12955.045990413268</v>
      </c>
    </row>
    <row r="115" spans="1:20" x14ac:dyDescent="0.55000000000000004">
      <c r="A115" s="11" t="s">
        <v>28</v>
      </c>
      <c r="B115" s="11" t="s">
        <v>22</v>
      </c>
      <c r="C115" s="11" t="s">
        <v>9</v>
      </c>
      <c r="D115" s="11" t="s">
        <v>14</v>
      </c>
      <c r="E115" s="11" t="s">
        <v>20</v>
      </c>
      <c r="F115" s="11" t="s">
        <v>16</v>
      </c>
      <c r="G115">
        <v>11417.411581811117</v>
      </c>
      <c r="K115" s="10">
        <v>43337.333333333336</v>
      </c>
      <c r="L115">
        <f>$Y$5</f>
        <v>15432.568985619899</v>
      </c>
      <c r="M115">
        <f>$Y$6</f>
        <v>16965.798678585306</v>
      </c>
      <c r="N115">
        <f>$Y$7</f>
        <v>16933.540614069178</v>
      </c>
      <c r="O115">
        <f>$Y$8</f>
        <v>16869.02448503692</v>
      </c>
      <c r="P115">
        <f>$Y$9</f>
        <v>16739.992226972405</v>
      </c>
      <c r="Q115">
        <f>$Y$10</f>
        <v>17019.562119445523</v>
      </c>
      <c r="R115">
        <f>$W$11</f>
        <v>10718.48685062832</v>
      </c>
      <c r="S115">
        <f>$W$12</f>
        <v>11417.411581811117</v>
      </c>
      <c r="T115">
        <f>$W$13</f>
        <v>12955.045990413268</v>
      </c>
    </row>
    <row r="116" spans="1:20" x14ac:dyDescent="0.55000000000000004">
      <c r="A116" s="11" t="s">
        <v>28</v>
      </c>
      <c r="B116" s="11" t="s">
        <v>22</v>
      </c>
      <c r="C116" s="11" t="s">
        <v>9</v>
      </c>
      <c r="D116" s="11" t="s">
        <v>14</v>
      </c>
      <c r="E116" s="11" t="s">
        <v>20</v>
      </c>
      <c r="F116" s="11" t="s">
        <v>18</v>
      </c>
      <c r="G116">
        <v>11417.411581811117</v>
      </c>
      <c r="K116" s="10">
        <v>43338</v>
      </c>
      <c r="L116">
        <f>$Y$5</f>
        <v>15432.568985619899</v>
      </c>
      <c r="M116">
        <f>$Y$6</f>
        <v>16965.798678585306</v>
      </c>
      <c r="N116">
        <f>$Y$7</f>
        <v>16933.540614069178</v>
      </c>
      <c r="O116">
        <f>$Y$8</f>
        <v>16869.02448503692</v>
      </c>
      <c r="P116">
        <f>$Y$9</f>
        <v>16739.992226972405</v>
      </c>
      <c r="Q116">
        <f>$Y$10</f>
        <v>17019.562119445523</v>
      </c>
      <c r="R116">
        <f>$W$11</f>
        <v>10718.48685062832</v>
      </c>
      <c r="S116">
        <f>$W$12</f>
        <v>11417.411581811117</v>
      </c>
      <c r="T116">
        <f>$W$13</f>
        <v>12955.045990413268</v>
      </c>
    </row>
    <row r="117" spans="1:20" x14ac:dyDescent="0.55000000000000004">
      <c r="A117" s="11" t="s">
        <v>28</v>
      </c>
      <c r="B117" s="11" t="s">
        <v>22</v>
      </c>
      <c r="C117" s="11" t="s">
        <v>9</v>
      </c>
      <c r="D117" s="11" t="s">
        <v>21</v>
      </c>
      <c r="E117" s="11" t="s">
        <v>15</v>
      </c>
      <c r="F117" s="11" t="s">
        <v>16</v>
      </c>
      <c r="G117" t="s">
        <v>53</v>
      </c>
      <c r="K117" s="10">
        <v>43338</v>
      </c>
      <c r="L117">
        <f>$X$5</f>
        <v>8000</v>
      </c>
      <c r="M117">
        <f>$X$6</f>
        <v>8965.7986785853082</v>
      </c>
      <c r="N117">
        <f>$X$7</f>
        <v>8933.5406140691794</v>
      </c>
      <c r="O117">
        <f>$X$8</f>
        <v>8869.0244850369218</v>
      </c>
      <c r="P117">
        <f>$X$9</f>
        <v>8739.9922269724066</v>
      </c>
      <c r="Q117">
        <f>$X$10</f>
        <v>9019.5621194455234</v>
      </c>
      <c r="R117">
        <f>$V$11</f>
        <v>10718.48685062832</v>
      </c>
      <c r="S117">
        <f>$V$12</f>
        <v>11417.411581811117</v>
      </c>
      <c r="T117">
        <f>$V$13</f>
        <v>12955.045990413268</v>
      </c>
    </row>
    <row r="118" spans="1:20" x14ac:dyDescent="0.55000000000000004">
      <c r="A118" s="11" t="s">
        <v>28</v>
      </c>
      <c r="B118" s="11" t="s">
        <v>22</v>
      </c>
      <c r="C118" s="11" t="s">
        <v>9</v>
      </c>
      <c r="D118" s="11" t="s">
        <v>21</v>
      </c>
      <c r="E118" s="11" t="s">
        <v>15</v>
      </c>
      <c r="F118" s="11" t="s">
        <v>18</v>
      </c>
      <c r="G118" t="s">
        <v>53</v>
      </c>
      <c r="K118" s="10">
        <v>43338.333333333336</v>
      </c>
      <c r="L118">
        <f>$X$5</f>
        <v>8000</v>
      </c>
      <c r="M118">
        <f>$X$6</f>
        <v>8965.7986785853082</v>
      </c>
      <c r="N118">
        <f>$X$7</f>
        <v>8933.5406140691794</v>
      </c>
      <c r="O118">
        <f>$X$8</f>
        <v>8869.0244850369218</v>
      </c>
      <c r="P118">
        <f>$X$9</f>
        <v>8739.9922269724066</v>
      </c>
      <c r="Q118">
        <f>$X$10</f>
        <v>9019.5621194455234</v>
      </c>
      <c r="R118">
        <f>$V$11</f>
        <v>10718.48685062832</v>
      </c>
      <c r="S118">
        <f>$V$12</f>
        <v>11417.411581811117</v>
      </c>
      <c r="T118">
        <f>$V$13</f>
        <v>12955.045990413268</v>
      </c>
    </row>
    <row r="119" spans="1:20" x14ac:dyDescent="0.55000000000000004">
      <c r="A119" s="11" t="s">
        <v>28</v>
      </c>
      <c r="B119" s="11" t="s">
        <v>22</v>
      </c>
      <c r="C119" s="11" t="s">
        <v>9</v>
      </c>
      <c r="D119" s="11" t="s">
        <v>21</v>
      </c>
      <c r="E119" s="11" t="s">
        <v>19</v>
      </c>
      <c r="F119" s="11" t="s">
        <v>16</v>
      </c>
      <c r="G119" t="s">
        <v>53</v>
      </c>
      <c r="K119" s="10">
        <v>43338.333333333336</v>
      </c>
      <c r="L119">
        <f>$Y$5</f>
        <v>15432.568985619899</v>
      </c>
      <c r="M119">
        <f>$Y$6</f>
        <v>16965.798678585306</v>
      </c>
      <c r="N119">
        <f>$Y$7</f>
        <v>16933.540614069178</v>
      </c>
      <c r="O119">
        <f>$Y$8</f>
        <v>16869.02448503692</v>
      </c>
      <c r="P119">
        <f>$Y$9</f>
        <v>16739.992226972405</v>
      </c>
      <c r="Q119">
        <f>$Y$10</f>
        <v>17019.562119445523</v>
      </c>
      <c r="R119">
        <f>$W$11</f>
        <v>10718.48685062832</v>
      </c>
      <c r="S119">
        <f>$W$12</f>
        <v>11417.411581811117</v>
      </c>
      <c r="T119">
        <f>$W$13</f>
        <v>12955.045990413268</v>
      </c>
    </row>
    <row r="120" spans="1:20" x14ac:dyDescent="0.55000000000000004">
      <c r="A120" s="11" t="s">
        <v>28</v>
      </c>
      <c r="B120" s="11" t="s">
        <v>22</v>
      </c>
      <c r="C120" s="11" t="s">
        <v>9</v>
      </c>
      <c r="D120" s="11" t="s">
        <v>21</v>
      </c>
      <c r="E120" s="11" t="s">
        <v>19</v>
      </c>
      <c r="F120" s="11" t="s">
        <v>18</v>
      </c>
      <c r="G120" t="s">
        <v>53</v>
      </c>
      <c r="K120" s="10">
        <v>43339</v>
      </c>
      <c r="L120">
        <f>$Y$5</f>
        <v>15432.568985619899</v>
      </c>
      <c r="M120">
        <f>$Y$6</f>
        <v>16965.798678585306</v>
      </c>
      <c r="N120">
        <f>$Y$7</f>
        <v>16933.540614069178</v>
      </c>
      <c r="O120">
        <f>$Y$8</f>
        <v>16869.02448503692</v>
      </c>
      <c r="P120">
        <f>$Y$9</f>
        <v>16739.992226972405</v>
      </c>
      <c r="Q120">
        <f>$Y$10</f>
        <v>17019.562119445523</v>
      </c>
      <c r="R120">
        <f>$W$11</f>
        <v>10718.48685062832</v>
      </c>
      <c r="S120">
        <f>$W$12</f>
        <v>11417.411581811117</v>
      </c>
      <c r="T120">
        <f>$W$13</f>
        <v>12955.045990413268</v>
      </c>
    </row>
    <row r="121" spans="1:20" x14ac:dyDescent="0.55000000000000004">
      <c r="A121" s="11" t="s">
        <v>28</v>
      </c>
      <c r="B121" s="11" t="s">
        <v>22</v>
      </c>
      <c r="C121" s="11" t="s">
        <v>9</v>
      </c>
      <c r="D121" s="11" t="s">
        <v>21</v>
      </c>
      <c r="E121" s="11" t="s">
        <v>20</v>
      </c>
      <c r="F121" s="11" t="s">
        <v>16</v>
      </c>
      <c r="G121">
        <v>10417.411581811113</v>
      </c>
      <c r="K121" s="10">
        <v>43339</v>
      </c>
      <c r="L121">
        <f>$T$5</f>
        <v>8000</v>
      </c>
      <c r="M121">
        <f>$T$6</f>
        <v>8965.7986785853082</v>
      </c>
      <c r="N121">
        <f>$T$7</f>
        <v>8933.5406140691794</v>
      </c>
      <c r="O121" t="str">
        <f>$R$8</f>
        <v>EPS</v>
      </c>
      <c r="P121">
        <f>$R$9</f>
        <v>9739.9922269724029</v>
      </c>
      <c r="Q121">
        <f>$R$10</f>
        <v>10019.562119445523</v>
      </c>
      <c r="R121">
        <f>$R$11</f>
        <v>10718.48685062832</v>
      </c>
      <c r="S121">
        <f>$R$12</f>
        <v>11417.411581811111</v>
      </c>
      <c r="T121">
        <f>$R$13</f>
        <v>12955.045990413264</v>
      </c>
    </row>
    <row r="122" spans="1:20" x14ac:dyDescent="0.55000000000000004">
      <c r="A122" s="11" t="s">
        <v>28</v>
      </c>
      <c r="B122" s="11" t="s">
        <v>22</v>
      </c>
      <c r="C122" s="11" t="s">
        <v>9</v>
      </c>
      <c r="D122" s="11" t="s">
        <v>21</v>
      </c>
      <c r="E122" s="11" t="s">
        <v>20</v>
      </c>
      <c r="F122" s="11" t="s">
        <v>18</v>
      </c>
      <c r="G122">
        <v>18417.411581811113</v>
      </c>
      <c r="K122" s="10">
        <v>43339.333333333336</v>
      </c>
      <c r="L122">
        <f>$T$5</f>
        <v>8000</v>
      </c>
      <c r="M122">
        <f>$T$6</f>
        <v>8965.7986785853082</v>
      </c>
      <c r="N122">
        <f>$T$7</f>
        <v>8933.5406140691794</v>
      </c>
      <c r="O122" t="str">
        <f>$R$8</f>
        <v>EPS</v>
      </c>
      <c r="P122">
        <f>$R$9</f>
        <v>9739.9922269724029</v>
      </c>
      <c r="Q122">
        <f>$R$10</f>
        <v>10019.562119445523</v>
      </c>
      <c r="R122">
        <f>$R$11</f>
        <v>10718.48685062832</v>
      </c>
      <c r="S122">
        <f>$R$12</f>
        <v>11417.411581811111</v>
      </c>
      <c r="T122">
        <f>$R$13</f>
        <v>12955.045990413264</v>
      </c>
    </row>
    <row r="123" spans="1:20" x14ac:dyDescent="0.55000000000000004">
      <c r="A123" s="11" t="s">
        <v>28</v>
      </c>
      <c r="B123" s="11" t="s">
        <v>22</v>
      </c>
      <c r="C123" s="11" t="s">
        <v>10</v>
      </c>
      <c r="D123" s="11" t="s">
        <v>14</v>
      </c>
      <c r="E123" s="11" t="s">
        <v>15</v>
      </c>
      <c r="F123" s="11" t="s">
        <v>16</v>
      </c>
      <c r="G123">
        <v>12116.336312993912</v>
      </c>
      <c r="K123" s="10">
        <v>43339.333333333336</v>
      </c>
      <c r="L123">
        <f>$U$5</f>
        <v>15432.568985619899</v>
      </c>
      <c r="M123">
        <f>$U$6</f>
        <v>8965.7986785853082</v>
      </c>
      <c r="N123">
        <f>$U$7</f>
        <v>8933.5406140691794</v>
      </c>
      <c r="O123" t="str">
        <f>$S$8</f>
        <v>EPS</v>
      </c>
      <c r="P123">
        <f>$S$9</f>
        <v>9739.9922269724029</v>
      </c>
      <c r="Q123">
        <f>$S$10</f>
        <v>10019.562119445523</v>
      </c>
      <c r="R123">
        <f>$S$11</f>
        <v>10718.48685062832</v>
      </c>
      <c r="S123">
        <f>$S$12</f>
        <v>11417.411581811111</v>
      </c>
      <c r="T123">
        <f>$S$13</f>
        <v>12955.045990413264</v>
      </c>
    </row>
    <row r="124" spans="1:20" x14ac:dyDescent="0.55000000000000004">
      <c r="A124" s="11" t="s">
        <v>28</v>
      </c>
      <c r="B124" s="11" t="s">
        <v>22</v>
      </c>
      <c r="C124" s="11" t="s">
        <v>10</v>
      </c>
      <c r="D124" s="11" t="s">
        <v>14</v>
      </c>
      <c r="E124" s="11" t="s">
        <v>15</v>
      </c>
      <c r="F124" s="11" t="s">
        <v>18</v>
      </c>
      <c r="G124">
        <v>12116.336312993912</v>
      </c>
      <c r="K124" s="10">
        <v>43340</v>
      </c>
      <c r="L124">
        <f>$U$5</f>
        <v>15432.568985619899</v>
      </c>
      <c r="M124">
        <f>$U$6</f>
        <v>8965.7986785853082</v>
      </c>
      <c r="N124">
        <f>$U$7</f>
        <v>8933.5406140691794</v>
      </c>
      <c r="O124" t="str">
        <f>$S$8</f>
        <v>EPS</v>
      </c>
      <c r="P124">
        <f>$S$9</f>
        <v>9739.9922269724029</v>
      </c>
      <c r="Q124">
        <f>$S$10</f>
        <v>10019.562119445523</v>
      </c>
      <c r="R124">
        <f>$S$11</f>
        <v>10718.48685062832</v>
      </c>
      <c r="S124">
        <f>$S$12</f>
        <v>11417.411581811111</v>
      </c>
      <c r="T124">
        <f>$S$13</f>
        <v>12955.045990413264</v>
      </c>
    </row>
    <row r="125" spans="1:20" x14ac:dyDescent="0.55000000000000004">
      <c r="A125" s="11" t="s">
        <v>28</v>
      </c>
      <c r="B125" s="11" t="s">
        <v>22</v>
      </c>
      <c r="C125" s="11" t="s">
        <v>10</v>
      </c>
      <c r="D125" s="11" t="s">
        <v>14</v>
      </c>
      <c r="E125" s="11" t="s">
        <v>19</v>
      </c>
      <c r="F125" s="11" t="s">
        <v>16</v>
      </c>
      <c r="G125">
        <v>12116.336312993912</v>
      </c>
      <c r="K125" s="10">
        <v>43340</v>
      </c>
      <c r="L125">
        <f>$P$5</f>
        <v>8000</v>
      </c>
      <c r="M125">
        <f>$N$6</f>
        <v>9965.79867858531</v>
      </c>
      <c r="N125">
        <f>$N$7</f>
        <v>9933.5406140691812</v>
      </c>
      <c r="O125">
        <f>$N$8</f>
        <v>9869.0244850369218</v>
      </c>
      <c r="P125">
        <f>$N$9</f>
        <v>9739.9922269724029</v>
      </c>
      <c r="Q125">
        <f>$N$10</f>
        <v>10019.562119445523</v>
      </c>
      <c r="R125">
        <f>$N$11</f>
        <v>10718.48685062832</v>
      </c>
      <c r="S125">
        <f>$N$12</f>
        <v>11417.411581811113</v>
      </c>
      <c r="T125">
        <f t="shared" ref="T125:T126" si="2">$N$13</f>
        <v>12955.045990413264</v>
      </c>
    </row>
    <row r="126" spans="1:20" x14ac:dyDescent="0.55000000000000004">
      <c r="A126" s="11" t="s">
        <v>28</v>
      </c>
      <c r="B126" s="11" t="s">
        <v>22</v>
      </c>
      <c r="C126" s="11" t="s">
        <v>10</v>
      </c>
      <c r="D126" s="11" t="s">
        <v>14</v>
      </c>
      <c r="E126" s="11" t="s">
        <v>19</v>
      </c>
      <c r="F126" s="11" t="s">
        <v>18</v>
      </c>
      <c r="G126">
        <v>12116.336312993912</v>
      </c>
      <c r="K126" s="10">
        <v>43340.333333333336</v>
      </c>
      <c r="L126">
        <f>$P$5</f>
        <v>8000</v>
      </c>
      <c r="M126">
        <f>$N$6</f>
        <v>9965.79867858531</v>
      </c>
      <c r="N126">
        <f>$N$7</f>
        <v>9933.5406140691812</v>
      </c>
      <c r="O126">
        <f>$N$8</f>
        <v>9869.0244850369218</v>
      </c>
      <c r="P126">
        <f>$N$9</f>
        <v>9739.9922269724029</v>
      </c>
      <c r="Q126">
        <f>$N$10</f>
        <v>10019.562119445523</v>
      </c>
      <c r="R126">
        <f>$N$11</f>
        <v>10718.48685062832</v>
      </c>
      <c r="S126">
        <f>$N$12</f>
        <v>11417.411581811113</v>
      </c>
      <c r="T126">
        <f t="shared" si="2"/>
        <v>12955.045990413264</v>
      </c>
    </row>
    <row r="127" spans="1:20" x14ac:dyDescent="0.55000000000000004">
      <c r="A127" s="11" t="s">
        <v>28</v>
      </c>
      <c r="B127" s="11" t="s">
        <v>22</v>
      </c>
      <c r="C127" s="11" t="s">
        <v>10</v>
      </c>
      <c r="D127" s="11" t="s">
        <v>14</v>
      </c>
      <c r="E127" s="11" t="s">
        <v>20</v>
      </c>
      <c r="F127" s="11" t="s">
        <v>16</v>
      </c>
      <c r="G127">
        <v>12116.336312993908</v>
      </c>
      <c r="K127" s="10">
        <v>43340.333333333336</v>
      </c>
      <c r="L127">
        <f>$Q$5</f>
        <v>15432.568985619899</v>
      </c>
      <c r="M127">
        <f>$O$6</f>
        <v>9965.79867858531</v>
      </c>
      <c r="N127">
        <f>$O$7</f>
        <v>9933.5406140691812</v>
      </c>
      <c r="O127">
        <f>$O$8</f>
        <v>9869.0244850369218</v>
      </c>
      <c r="P127">
        <f>$N$9</f>
        <v>9739.9922269724029</v>
      </c>
      <c r="Q127">
        <f>$O$10</f>
        <v>10019.562119445525</v>
      </c>
      <c r="R127">
        <f>$O$11</f>
        <v>10718.48685062832</v>
      </c>
      <c r="S127">
        <f>$O$12</f>
        <v>11417.411581811115</v>
      </c>
      <c r="T127">
        <f>$O$13</f>
        <v>12955.045990413264</v>
      </c>
    </row>
    <row r="128" spans="1:20" x14ac:dyDescent="0.55000000000000004">
      <c r="A128" s="11" t="s">
        <v>28</v>
      </c>
      <c r="B128" s="11" t="s">
        <v>22</v>
      </c>
      <c r="C128" s="11" t="s">
        <v>10</v>
      </c>
      <c r="D128" s="11" t="s">
        <v>14</v>
      </c>
      <c r="E128" s="11" t="s">
        <v>20</v>
      </c>
      <c r="F128" s="11" t="s">
        <v>18</v>
      </c>
      <c r="G128">
        <v>12116.336312993908</v>
      </c>
      <c r="K128" s="10">
        <v>43341</v>
      </c>
      <c r="L128">
        <f>$Q$5</f>
        <v>15432.568985619899</v>
      </c>
      <c r="M128">
        <f>$O$6</f>
        <v>9965.79867858531</v>
      </c>
      <c r="N128">
        <f>$O$7</f>
        <v>9933.5406140691812</v>
      </c>
      <c r="O128">
        <f>$O$8</f>
        <v>9869.0244850369218</v>
      </c>
      <c r="P128">
        <f>$N$9</f>
        <v>9739.9922269724029</v>
      </c>
      <c r="Q128">
        <f>$O$10</f>
        <v>10019.562119445525</v>
      </c>
      <c r="R128">
        <f>$O$11</f>
        <v>10718.48685062832</v>
      </c>
      <c r="S128">
        <f>$O$12</f>
        <v>11417.411581811115</v>
      </c>
      <c r="T128">
        <f>$O$13</f>
        <v>12955.045990413264</v>
      </c>
    </row>
    <row r="129" spans="1:20" x14ac:dyDescent="0.55000000000000004">
      <c r="A129" s="11" t="s">
        <v>28</v>
      </c>
      <c r="B129" s="11" t="s">
        <v>22</v>
      </c>
      <c r="C129" s="11" t="s">
        <v>10</v>
      </c>
      <c r="D129" s="11" t="s">
        <v>21</v>
      </c>
      <c r="E129" s="11" t="s">
        <v>15</v>
      </c>
      <c r="F129" s="11" t="s">
        <v>16</v>
      </c>
      <c r="G129" t="s">
        <v>53</v>
      </c>
      <c r="K129" s="10">
        <v>43341</v>
      </c>
      <c r="L129">
        <f>$X$5</f>
        <v>8000</v>
      </c>
      <c r="M129">
        <f>$X$6</f>
        <v>8965.7986785853082</v>
      </c>
      <c r="N129">
        <f>$X$7</f>
        <v>8933.5406140691794</v>
      </c>
      <c r="O129">
        <f>$X$8</f>
        <v>8869.0244850369218</v>
      </c>
      <c r="P129">
        <f>$X$9</f>
        <v>8739.9922269724066</v>
      </c>
      <c r="Q129">
        <f>$V$10</f>
        <v>10019.562119445525</v>
      </c>
      <c r="R129">
        <f>$V$11</f>
        <v>10718.48685062832</v>
      </c>
      <c r="S129">
        <f>$V$12</f>
        <v>11417.411581811117</v>
      </c>
      <c r="T129">
        <f>$V$13</f>
        <v>12955.045990413268</v>
      </c>
    </row>
    <row r="130" spans="1:20" x14ac:dyDescent="0.55000000000000004">
      <c r="A130" s="11" t="s">
        <v>28</v>
      </c>
      <c r="B130" s="11" t="s">
        <v>22</v>
      </c>
      <c r="C130" s="11" t="s">
        <v>10</v>
      </c>
      <c r="D130" s="11" t="s">
        <v>21</v>
      </c>
      <c r="E130" s="11" t="s">
        <v>15</v>
      </c>
      <c r="F130" s="11" t="s">
        <v>18</v>
      </c>
      <c r="G130" t="s">
        <v>53</v>
      </c>
      <c r="K130" s="10">
        <v>43341.333333333336</v>
      </c>
      <c r="L130">
        <f>$X$5</f>
        <v>8000</v>
      </c>
      <c r="M130">
        <f>$X$6</f>
        <v>8965.7986785853082</v>
      </c>
      <c r="N130">
        <f>$X$7</f>
        <v>8933.5406140691794</v>
      </c>
      <c r="O130">
        <f>$X$8</f>
        <v>8869.0244850369218</v>
      </c>
      <c r="P130">
        <f>$X$9</f>
        <v>8739.9922269724066</v>
      </c>
      <c r="Q130">
        <f>$V$10</f>
        <v>10019.562119445525</v>
      </c>
      <c r="R130">
        <f>$V$11</f>
        <v>10718.48685062832</v>
      </c>
      <c r="S130">
        <f>$V$12</f>
        <v>11417.411581811117</v>
      </c>
      <c r="T130">
        <f>$V$13</f>
        <v>12955.045990413268</v>
      </c>
    </row>
    <row r="131" spans="1:20" x14ac:dyDescent="0.55000000000000004">
      <c r="A131" s="11" t="s">
        <v>28</v>
      </c>
      <c r="B131" s="11" t="s">
        <v>22</v>
      </c>
      <c r="C131" s="11" t="s">
        <v>10</v>
      </c>
      <c r="D131" s="11" t="s">
        <v>21</v>
      </c>
      <c r="E131" s="11" t="s">
        <v>19</v>
      </c>
      <c r="F131" s="11" t="s">
        <v>16</v>
      </c>
      <c r="G131" t="s">
        <v>53</v>
      </c>
      <c r="K131" s="10">
        <v>43341.333333333336</v>
      </c>
      <c r="L131">
        <f>$Y$5</f>
        <v>15432.568985619899</v>
      </c>
      <c r="M131">
        <f>$Y$6</f>
        <v>16965.798678585306</v>
      </c>
      <c r="N131">
        <f>$Y$7</f>
        <v>16933.540614069178</v>
      </c>
      <c r="O131">
        <f>$Y$8</f>
        <v>16869.02448503692</v>
      </c>
      <c r="P131">
        <f>$Y$9</f>
        <v>16739.992226972405</v>
      </c>
      <c r="Q131">
        <f>$W$10</f>
        <v>10019.562119445525</v>
      </c>
      <c r="R131">
        <f>$W$11</f>
        <v>10718.48685062832</v>
      </c>
      <c r="S131">
        <f>$W$12</f>
        <v>11417.411581811117</v>
      </c>
      <c r="T131">
        <f>$W$13</f>
        <v>12955.045990413268</v>
      </c>
    </row>
    <row r="132" spans="1:20" x14ac:dyDescent="0.55000000000000004">
      <c r="A132" s="11" t="s">
        <v>28</v>
      </c>
      <c r="B132" s="11" t="s">
        <v>22</v>
      </c>
      <c r="C132" s="11" t="s">
        <v>10</v>
      </c>
      <c r="D132" s="11" t="s">
        <v>21</v>
      </c>
      <c r="E132" s="11" t="s">
        <v>19</v>
      </c>
      <c r="F132" s="11" t="s">
        <v>18</v>
      </c>
      <c r="G132" t="s">
        <v>53</v>
      </c>
      <c r="K132" s="10">
        <v>43342</v>
      </c>
      <c r="L132">
        <f>$Y$5</f>
        <v>15432.568985619899</v>
      </c>
      <c r="M132">
        <f>$Y$6</f>
        <v>16965.798678585306</v>
      </c>
      <c r="N132">
        <f>$Y$7</f>
        <v>16933.540614069178</v>
      </c>
      <c r="O132">
        <f>$Y$8</f>
        <v>16869.02448503692</v>
      </c>
      <c r="P132">
        <f>$Y$9</f>
        <v>16739.992226972405</v>
      </c>
      <c r="Q132">
        <f>$W$10</f>
        <v>10019.562119445525</v>
      </c>
      <c r="R132">
        <f>$W$11</f>
        <v>10718.48685062832</v>
      </c>
      <c r="S132">
        <f>$W$12</f>
        <v>11417.411581811117</v>
      </c>
      <c r="T132">
        <f>$W$13</f>
        <v>12955.045990413268</v>
      </c>
    </row>
    <row r="133" spans="1:20" x14ac:dyDescent="0.55000000000000004">
      <c r="A133" s="11" t="s">
        <v>28</v>
      </c>
      <c r="B133" s="11" t="s">
        <v>22</v>
      </c>
      <c r="C133" s="11" t="s">
        <v>10</v>
      </c>
      <c r="D133" s="11" t="s">
        <v>21</v>
      </c>
      <c r="E133" s="11" t="s">
        <v>20</v>
      </c>
      <c r="F133" s="11" t="s">
        <v>16</v>
      </c>
      <c r="G133">
        <v>11116.336312993912</v>
      </c>
      <c r="K133" s="10">
        <v>43342</v>
      </c>
      <c r="L133">
        <f>$X$5</f>
        <v>8000</v>
      </c>
      <c r="M133">
        <f>$X$6</f>
        <v>8965.7986785853082</v>
      </c>
      <c r="N133">
        <f>$X$7</f>
        <v>8933.5406140691794</v>
      </c>
      <c r="O133">
        <f>$X$8</f>
        <v>8869.0244850369218</v>
      </c>
      <c r="P133">
        <f>$X$9</f>
        <v>8739.9922269724066</v>
      </c>
      <c r="Q133">
        <f>$V$10</f>
        <v>10019.562119445525</v>
      </c>
      <c r="R133">
        <f>$V$11</f>
        <v>10718.48685062832</v>
      </c>
      <c r="S133">
        <f>$V$12</f>
        <v>11417.411581811117</v>
      </c>
      <c r="T133">
        <f>$V$13</f>
        <v>12955.045990413268</v>
      </c>
    </row>
    <row r="134" spans="1:20" x14ac:dyDescent="0.55000000000000004">
      <c r="A134" s="11" t="s">
        <v>28</v>
      </c>
      <c r="B134" s="11" t="s">
        <v>22</v>
      </c>
      <c r="C134" s="11" t="s">
        <v>10</v>
      </c>
      <c r="D134" s="11" t="s">
        <v>21</v>
      </c>
      <c r="E134" s="11" t="s">
        <v>20</v>
      </c>
      <c r="F134" s="11" t="s">
        <v>18</v>
      </c>
      <c r="G134">
        <v>19116.33631299391</v>
      </c>
      <c r="K134" s="10">
        <v>43342.333333333336</v>
      </c>
      <c r="L134">
        <f>$X$5</f>
        <v>8000</v>
      </c>
      <c r="M134">
        <f>$X$6</f>
        <v>8965.7986785853082</v>
      </c>
      <c r="N134">
        <f>$X$7</f>
        <v>8933.5406140691794</v>
      </c>
      <c r="O134">
        <f>$X$8</f>
        <v>8869.0244850369218</v>
      </c>
      <c r="P134">
        <f>$X$9</f>
        <v>8739.9922269724066</v>
      </c>
      <c r="Q134">
        <f>$V$10</f>
        <v>10019.562119445525</v>
      </c>
      <c r="R134">
        <f>$V$11</f>
        <v>10718.48685062832</v>
      </c>
      <c r="S134">
        <f>$V$12</f>
        <v>11417.411581811117</v>
      </c>
      <c r="T134">
        <f>$V$13</f>
        <v>12955.045990413268</v>
      </c>
    </row>
    <row r="135" spans="1:20" x14ac:dyDescent="0.55000000000000004">
      <c r="A135" s="11" t="s">
        <v>28</v>
      </c>
      <c r="B135" s="11" t="s">
        <v>22</v>
      </c>
      <c r="C135" s="11" t="s">
        <v>11</v>
      </c>
      <c r="D135" s="11" t="s">
        <v>14</v>
      </c>
      <c r="E135" s="11" t="s">
        <v>15</v>
      </c>
      <c r="F135" s="11" t="s">
        <v>16</v>
      </c>
      <c r="G135">
        <v>12955.045990413264</v>
      </c>
      <c r="K135" s="10">
        <v>43342.333333333336</v>
      </c>
      <c r="L135">
        <f>$Y$5</f>
        <v>15432.568985619899</v>
      </c>
      <c r="M135">
        <f>$Y$6</f>
        <v>16965.798678585306</v>
      </c>
      <c r="N135">
        <f>$Y$7</f>
        <v>16933.540614069178</v>
      </c>
      <c r="O135">
        <f>$Y$8</f>
        <v>16869.02448503692</v>
      </c>
      <c r="P135">
        <f>$Y$9</f>
        <v>16739.992226972405</v>
      </c>
      <c r="Q135">
        <f>$W$10</f>
        <v>10019.562119445525</v>
      </c>
      <c r="R135">
        <f>$W$11</f>
        <v>10718.48685062832</v>
      </c>
      <c r="S135">
        <f>$W$12</f>
        <v>11417.411581811117</v>
      </c>
      <c r="T135">
        <f>$W$13</f>
        <v>12955.045990413268</v>
      </c>
    </row>
    <row r="136" spans="1:20" x14ac:dyDescent="0.55000000000000004">
      <c r="A136" s="11" t="s">
        <v>28</v>
      </c>
      <c r="B136" s="11" t="s">
        <v>22</v>
      </c>
      <c r="C136" s="11" t="s">
        <v>11</v>
      </c>
      <c r="D136" s="11" t="s">
        <v>14</v>
      </c>
      <c r="E136" s="11" t="s">
        <v>15</v>
      </c>
      <c r="F136" s="11" t="s">
        <v>18</v>
      </c>
      <c r="G136">
        <v>12955.045990413264</v>
      </c>
      <c r="K136" s="10">
        <v>43343</v>
      </c>
      <c r="L136">
        <f>$Y$5</f>
        <v>15432.568985619899</v>
      </c>
      <c r="M136">
        <f>$Y$6</f>
        <v>16965.798678585306</v>
      </c>
      <c r="N136">
        <f>$Y$7</f>
        <v>16933.540614069178</v>
      </c>
      <c r="O136">
        <f>$Y$8</f>
        <v>16869.02448503692</v>
      </c>
      <c r="P136">
        <f>$Y$9</f>
        <v>16739.992226972405</v>
      </c>
      <c r="Q136">
        <f>$W$10</f>
        <v>10019.562119445525</v>
      </c>
      <c r="R136">
        <f>$W$11</f>
        <v>10718.48685062832</v>
      </c>
      <c r="S136">
        <f>$W$12</f>
        <v>11417.411581811117</v>
      </c>
      <c r="T136">
        <f>$W$13</f>
        <v>12955.045990413268</v>
      </c>
    </row>
    <row r="137" spans="1:20" x14ac:dyDescent="0.55000000000000004">
      <c r="A137" s="11" t="s">
        <v>28</v>
      </c>
      <c r="B137" s="11" t="s">
        <v>22</v>
      </c>
      <c r="C137" s="11" t="s">
        <v>11</v>
      </c>
      <c r="D137" s="11" t="s">
        <v>14</v>
      </c>
      <c r="E137" s="11" t="s">
        <v>19</v>
      </c>
      <c r="F137" s="11" t="s">
        <v>16</v>
      </c>
      <c r="G137">
        <v>12955.045990413264</v>
      </c>
      <c r="K137" s="10">
        <v>43343</v>
      </c>
      <c r="L137">
        <f>$X$5</f>
        <v>8000</v>
      </c>
      <c r="M137">
        <f>$X$6</f>
        <v>8965.7986785853082</v>
      </c>
      <c r="N137">
        <f>$X$7</f>
        <v>8933.5406140691794</v>
      </c>
      <c r="O137">
        <f>$X$8</f>
        <v>8869.0244850369218</v>
      </c>
      <c r="P137">
        <f>$X$9</f>
        <v>8739.9922269724066</v>
      </c>
      <c r="Q137">
        <f>$V$10</f>
        <v>10019.562119445525</v>
      </c>
      <c r="R137">
        <f>$V$11</f>
        <v>10718.48685062832</v>
      </c>
      <c r="S137">
        <f>$V$12</f>
        <v>11417.411581811117</v>
      </c>
      <c r="T137">
        <f>$V$13</f>
        <v>12955.045990413268</v>
      </c>
    </row>
    <row r="138" spans="1:20" x14ac:dyDescent="0.55000000000000004">
      <c r="A138" s="11" t="s">
        <v>28</v>
      </c>
      <c r="B138" s="11" t="s">
        <v>22</v>
      </c>
      <c r="C138" s="11" t="s">
        <v>11</v>
      </c>
      <c r="D138" s="11" t="s">
        <v>14</v>
      </c>
      <c r="E138" s="11" t="s">
        <v>19</v>
      </c>
      <c r="F138" s="11" t="s">
        <v>18</v>
      </c>
      <c r="G138">
        <v>12955.045990413264</v>
      </c>
      <c r="K138" s="10">
        <v>43343.333333333336</v>
      </c>
      <c r="L138">
        <f>$X$5</f>
        <v>8000</v>
      </c>
      <c r="M138">
        <f>$X$6</f>
        <v>8965.7986785853082</v>
      </c>
      <c r="N138">
        <f>$X$7</f>
        <v>8933.5406140691794</v>
      </c>
      <c r="O138">
        <f>$X$8</f>
        <v>8869.0244850369218</v>
      </c>
      <c r="P138">
        <f>$X$9</f>
        <v>8739.9922269724066</v>
      </c>
      <c r="Q138">
        <f>$V$10</f>
        <v>10019.562119445525</v>
      </c>
      <c r="R138">
        <f>$V$11</f>
        <v>10718.48685062832</v>
      </c>
      <c r="S138">
        <f>$V$12</f>
        <v>11417.411581811117</v>
      </c>
      <c r="T138">
        <f>$V$13</f>
        <v>12955.045990413268</v>
      </c>
    </row>
    <row r="139" spans="1:20" x14ac:dyDescent="0.55000000000000004">
      <c r="A139" s="11" t="s">
        <v>28</v>
      </c>
      <c r="B139" s="11" t="s">
        <v>22</v>
      </c>
      <c r="C139" s="11" t="s">
        <v>11</v>
      </c>
      <c r="D139" s="11" t="s">
        <v>14</v>
      </c>
      <c r="E139" s="11" t="s">
        <v>20</v>
      </c>
      <c r="F139" s="11" t="s">
        <v>16</v>
      </c>
      <c r="G139">
        <v>12955.045990413268</v>
      </c>
      <c r="K139" s="10">
        <v>43343.333333333336</v>
      </c>
      <c r="L139">
        <f>$Y$5</f>
        <v>15432.568985619899</v>
      </c>
      <c r="M139">
        <f>$Y$6</f>
        <v>16965.798678585306</v>
      </c>
      <c r="N139">
        <f>$Y$7</f>
        <v>16933.540614069178</v>
      </c>
      <c r="O139">
        <f>$Y$8</f>
        <v>16869.02448503692</v>
      </c>
      <c r="P139">
        <f>$Y$9</f>
        <v>16739.992226972405</v>
      </c>
      <c r="Q139">
        <f>$W$10</f>
        <v>10019.562119445525</v>
      </c>
      <c r="R139">
        <f>$W$11</f>
        <v>10718.48685062832</v>
      </c>
      <c r="S139">
        <f>$W$12</f>
        <v>11417.411581811117</v>
      </c>
      <c r="T139">
        <f>$W$13</f>
        <v>12955.045990413268</v>
      </c>
    </row>
    <row r="140" spans="1:20" x14ac:dyDescent="0.55000000000000004">
      <c r="A140" s="11" t="s">
        <v>28</v>
      </c>
      <c r="B140" s="11" t="s">
        <v>22</v>
      </c>
      <c r="C140" s="11" t="s">
        <v>11</v>
      </c>
      <c r="D140" s="11" t="s">
        <v>14</v>
      </c>
      <c r="E140" s="11" t="s">
        <v>20</v>
      </c>
      <c r="F140" s="11" t="s">
        <v>18</v>
      </c>
      <c r="G140">
        <v>12955.045990413268</v>
      </c>
      <c r="K140" s="10">
        <v>43344</v>
      </c>
      <c r="L140">
        <f>$Y$5</f>
        <v>15432.568985619899</v>
      </c>
      <c r="M140">
        <f>$Y$6</f>
        <v>16965.798678585306</v>
      </c>
      <c r="N140">
        <f>$Y$7</f>
        <v>16933.540614069178</v>
      </c>
      <c r="O140">
        <f>$Y$8</f>
        <v>16869.02448503692</v>
      </c>
      <c r="P140">
        <f>$Y$9</f>
        <v>16739.992226972405</v>
      </c>
      <c r="Q140">
        <f>$W$10</f>
        <v>10019.562119445525</v>
      </c>
      <c r="R140">
        <f>$W$11</f>
        <v>10718.48685062832</v>
      </c>
      <c r="S140">
        <f>$W$12</f>
        <v>11417.411581811117</v>
      </c>
      <c r="T140">
        <f>$W$13</f>
        <v>12955.045990413268</v>
      </c>
    </row>
    <row r="141" spans="1:20" x14ac:dyDescent="0.55000000000000004">
      <c r="A141" s="11" t="s">
        <v>28</v>
      </c>
      <c r="B141" s="11" t="s">
        <v>22</v>
      </c>
      <c r="C141" s="11" t="s">
        <v>11</v>
      </c>
      <c r="D141" s="11" t="s">
        <v>21</v>
      </c>
      <c r="E141" s="11" t="s">
        <v>15</v>
      </c>
      <c r="F141" s="11" t="s">
        <v>16</v>
      </c>
      <c r="G141" t="s">
        <v>53</v>
      </c>
      <c r="K141" s="10"/>
    </row>
    <row r="142" spans="1:20" x14ac:dyDescent="0.55000000000000004">
      <c r="A142" s="11" t="s">
        <v>28</v>
      </c>
      <c r="B142" s="11" t="s">
        <v>22</v>
      </c>
      <c r="C142" s="11" t="s">
        <v>11</v>
      </c>
      <c r="D142" s="11" t="s">
        <v>21</v>
      </c>
      <c r="E142" s="11" t="s">
        <v>15</v>
      </c>
      <c r="F142" s="11" t="s">
        <v>18</v>
      </c>
      <c r="G142" t="s">
        <v>53</v>
      </c>
    </row>
    <row r="143" spans="1:20" x14ac:dyDescent="0.55000000000000004">
      <c r="A143" s="11" t="s">
        <v>28</v>
      </c>
      <c r="B143" s="11" t="s">
        <v>22</v>
      </c>
      <c r="C143" s="11" t="s">
        <v>11</v>
      </c>
      <c r="D143" s="11" t="s">
        <v>21</v>
      </c>
      <c r="E143" s="11" t="s">
        <v>19</v>
      </c>
      <c r="F143" s="11" t="s">
        <v>16</v>
      </c>
      <c r="G143" t="s">
        <v>53</v>
      </c>
    </row>
    <row r="144" spans="1:20" x14ac:dyDescent="0.55000000000000004">
      <c r="A144" s="11" t="s">
        <v>28</v>
      </c>
      <c r="B144" s="11" t="s">
        <v>22</v>
      </c>
      <c r="C144" s="11" t="s">
        <v>11</v>
      </c>
      <c r="D144" s="11" t="s">
        <v>21</v>
      </c>
      <c r="E144" s="11" t="s">
        <v>19</v>
      </c>
      <c r="F144" s="11" t="s">
        <v>18</v>
      </c>
      <c r="G144" t="s">
        <v>53</v>
      </c>
    </row>
    <row r="145" spans="1:7" x14ac:dyDescent="0.55000000000000004">
      <c r="A145" s="11" t="s">
        <v>28</v>
      </c>
      <c r="B145" s="11" t="s">
        <v>22</v>
      </c>
      <c r="C145" s="11" t="s">
        <v>11</v>
      </c>
      <c r="D145" s="11" t="s">
        <v>21</v>
      </c>
      <c r="E145" s="11" t="s">
        <v>20</v>
      </c>
      <c r="F145" s="11" t="s">
        <v>16</v>
      </c>
      <c r="G145" t="s">
        <v>53</v>
      </c>
    </row>
    <row r="146" spans="1:7" x14ac:dyDescent="0.55000000000000004">
      <c r="A146" s="11" t="s">
        <v>28</v>
      </c>
      <c r="B146" s="11" t="s">
        <v>22</v>
      </c>
      <c r="C146" s="11" t="s">
        <v>11</v>
      </c>
      <c r="D146" s="11" t="s">
        <v>21</v>
      </c>
      <c r="E146" s="11" t="s">
        <v>20</v>
      </c>
      <c r="F146" s="11" t="s">
        <v>18</v>
      </c>
      <c r="G146" t="s">
        <v>53</v>
      </c>
    </row>
    <row r="147" spans="1:7" x14ac:dyDescent="0.55000000000000004">
      <c r="A147" s="11"/>
      <c r="B147" s="11"/>
      <c r="C147" s="11"/>
      <c r="D147" s="11"/>
      <c r="E147" s="11"/>
      <c r="F147" s="11"/>
    </row>
    <row r="148" spans="1:7" x14ac:dyDescent="0.55000000000000004">
      <c r="A148" s="11"/>
      <c r="B148" s="11"/>
      <c r="C148" s="11"/>
      <c r="D148" s="11"/>
      <c r="E148" s="11"/>
      <c r="F148" s="11"/>
    </row>
    <row r="149" spans="1:7" x14ac:dyDescent="0.55000000000000004">
      <c r="A149" s="11"/>
      <c r="B149" s="11"/>
      <c r="C149" s="11"/>
      <c r="D149" s="11"/>
      <c r="E149" s="11"/>
      <c r="F149" s="11"/>
    </row>
    <row r="150" spans="1:7" x14ac:dyDescent="0.55000000000000004">
      <c r="A150" s="11"/>
      <c r="B150" s="11"/>
      <c r="C150" s="11"/>
      <c r="D150" s="11"/>
      <c r="E150" s="11"/>
      <c r="F150" s="11"/>
    </row>
    <row r="151" spans="1:7" x14ac:dyDescent="0.55000000000000004">
      <c r="A151" s="11"/>
      <c r="B151" s="11"/>
      <c r="C151" s="11"/>
      <c r="D151" s="11"/>
      <c r="E151" s="11"/>
      <c r="F151" s="11"/>
    </row>
    <row r="152" spans="1:7" x14ac:dyDescent="0.55000000000000004">
      <c r="A152" s="11"/>
      <c r="B152" s="11"/>
      <c r="C152" s="11"/>
      <c r="D152" s="11"/>
      <c r="E152" s="11"/>
      <c r="F152" s="11"/>
    </row>
    <row r="153" spans="1:7" x14ac:dyDescent="0.55000000000000004">
      <c r="A153" s="11"/>
      <c r="B153" s="11"/>
      <c r="C153" s="11"/>
      <c r="D153" s="11"/>
      <c r="E153" s="11"/>
      <c r="F153" s="11"/>
    </row>
    <row r="154" spans="1:7" x14ac:dyDescent="0.55000000000000004">
      <c r="A154" s="11"/>
      <c r="B154" s="11"/>
      <c r="C154" s="11"/>
      <c r="D154" s="11"/>
      <c r="E154" s="11"/>
      <c r="F154" s="11"/>
    </row>
    <row r="155" spans="1:7" x14ac:dyDescent="0.55000000000000004">
      <c r="A155" s="11"/>
      <c r="B155" s="11"/>
      <c r="C155" s="11"/>
      <c r="D155" s="11"/>
      <c r="E155" s="11"/>
      <c r="F155" s="11"/>
    </row>
    <row r="156" spans="1:7" x14ac:dyDescent="0.55000000000000004">
      <c r="A156" s="11"/>
      <c r="B156" s="11"/>
      <c r="C156" s="11"/>
      <c r="D156" s="11"/>
      <c r="E156" s="11"/>
      <c r="F156" s="11"/>
    </row>
    <row r="157" spans="1:7" x14ac:dyDescent="0.55000000000000004">
      <c r="A157" s="11"/>
      <c r="B157" s="11"/>
      <c r="C157" s="11"/>
      <c r="D157" s="11"/>
      <c r="E157" s="11"/>
      <c r="F157" s="11"/>
    </row>
    <row r="158" spans="1:7" x14ac:dyDescent="0.55000000000000004">
      <c r="A158" s="11"/>
      <c r="B158" s="11"/>
      <c r="C158" s="11"/>
      <c r="D158" s="11"/>
      <c r="E158" s="11"/>
      <c r="F158" s="11"/>
    </row>
    <row r="159" spans="1:7" x14ac:dyDescent="0.55000000000000004">
      <c r="A159" s="11"/>
      <c r="B159" s="11"/>
      <c r="C159" s="11"/>
      <c r="D159" s="11"/>
      <c r="E159" s="11"/>
      <c r="F159" s="11"/>
    </row>
    <row r="160" spans="1:7"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pageSetup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C4279-0BA6-4B52-A961-0A463CDBFDEB}">
  <dimension ref="E3:W245"/>
  <sheetViews>
    <sheetView topLeftCell="D1" zoomScale="80" zoomScaleNormal="80" workbookViewId="0">
      <selection activeCell="W13" sqref="W13"/>
    </sheetView>
  </sheetViews>
  <sheetFormatPr defaultRowHeight="14.4" x14ac:dyDescent="0.55000000000000004"/>
  <sheetData>
    <row r="3" spans="6:23" x14ac:dyDescent="0.55000000000000004">
      <c r="K3" s="42" t="s">
        <v>29</v>
      </c>
      <c r="L3" s="42"/>
      <c r="M3" s="42"/>
      <c r="N3" s="42"/>
      <c r="O3" s="42"/>
      <c r="P3" s="42"/>
      <c r="Q3" s="42"/>
      <c r="R3" s="42"/>
      <c r="S3" s="42"/>
      <c r="T3" s="42"/>
      <c r="U3" s="42"/>
      <c r="V3" s="42"/>
    </row>
    <row r="4" spans="6:23" x14ac:dyDescent="0.55000000000000004">
      <c r="K4" s="1">
        <v>0</v>
      </c>
      <c r="L4" s="1">
        <v>1</v>
      </c>
      <c r="M4" s="1">
        <v>2</v>
      </c>
      <c r="N4" s="1">
        <v>4</v>
      </c>
      <c r="O4" s="1">
        <v>6</v>
      </c>
      <c r="P4" s="1">
        <v>8</v>
      </c>
      <c r="Q4" s="1">
        <v>9</v>
      </c>
      <c r="R4" s="1">
        <v>10</v>
      </c>
      <c r="S4" s="1">
        <v>15</v>
      </c>
      <c r="T4" s="1">
        <v>20</v>
      </c>
      <c r="U4" s="1">
        <v>25</v>
      </c>
      <c r="V4" s="1">
        <v>31</v>
      </c>
    </row>
    <row r="5" spans="6:23" x14ac:dyDescent="0.55000000000000004">
      <c r="K5" t="s">
        <v>0</v>
      </c>
      <c r="L5" t="s">
        <v>1</v>
      </c>
      <c r="M5" t="s">
        <v>2</v>
      </c>
      <c r="N5" t="s">
        <v>3</v>
      </c>
      <c r="O5" t="s">
        <v>4</v>
      </c>
      <c r="P5" t="s">
        <v>5</v>
      </c>
      <c r="Q5" t="s">
        <v>6</v>
      </c>
      <c r="R5" t="s">
        <v>7</v>
      </c>
      <c r="S5" t="s">
        <v>8</v>
      </c>
      <c r="T5" t="s">
        <v>9</v>
      </c>
      <c r="U5" t="s">
        <v>10</v>
      </c>
      <c r="V5" t="s">
        <v>11</v>
      </c>
    </row>
    <row r="6" spans="6:23" x14ac:dyDescent="0.55000000000000004">
      <c r="F6" s="13" t="s">
        <v>12</v>
      </c>
      <c r="G6" s="13" t="s">
        <v>13</v>
      </c>
      <c r="H6" s="13" t="s">
        <v>14</v>
      </c>
      <c r="I6" s="13" t="s">
        <v>15</v>
      </c>
      <c r="J6" s="13" t="s">
        <v>16</v>
      </c>
      <c r="K6" s="13" t="s">
        <v>17</v>
      </c>
      <c r="L6" s="13">
        <v>8000</v>
      </c>
      <c r="M6" s="13">
        <v>8000</v>
      </c>
      <c r="N6" s="13">
        <v>8000</v>
      </c>
      <c r="O6" s="13">
        <v>8000</v>
      </c>
      <c r="P6" s="13">
        <v>8000</v>
      </c>
      <c r="Q6" s="13">
        <v>8000</v>
      </c>
      <c r="R6" s="13">
        <v>8000</v>
      </c>
      <c r="S6" s="13">
        <v>8582.9770695685893</v>
      </c>
      <c r="T6" s="13">
        <v>9443.1921233320409</v>
      </c>
      <c r="U6" s="13">
        <v>10303.4071770955</v>
      </c>
      <c r="V6" s="13">
        <v>11335.665241611599</v>
      </c>
    </row>
    <row r="7" spans="6:23" x14ac:dyDescent="0.55000000000000004">
      <c r="F7" s="13" t="s">
        <v>12</v>
      </c>
      <c r="G7" s="13" t="s">
        <v>13</v>
      </c>
      <c r="H7" s="13" t="s">
        <v>14</v>
      </c>
      <c r="I7" s="13" t="s">
        <v>15</v>
      </c>
      <c r="J7" s="13" t="s">
        <v>18</v>
      </c>
      <c r="K7" s="13" t="s">
        <v>17</v>
      </c>
      <c r="L7" s="13">
        <v>8000</v>
      </c>
      <c r="M7" s="13">
        <v>8000</v>
      </c>
      <c r="N7" s="13">
        <v>8000</v>
      </c>
      <c r="O7" s="13">
        <v>8000</v>
      </c>
      <c r="P7" s="13">
        <v>8000</v>
      </c>
      <c r="Q7" s="13">
        <v>8000</v>
      </c>
      <c r="R7" s="13">
        <v>8000</v>
      </c>
      <c r="S7" s="13">
        <v>8582.9770695686002</v>
      </c>
      <c r="T7" s="13">
        <v>9443.1921233320409</v>
      </c>
      <c r="U7" s="13">
        <v>10303.4071770955</v>
      </c>
      <c r="V7" s="13">
        <v>11335.665241611599</v>
      </c>
    </row>
    <row r="8" spans="6:23" x14ac:dyDescent="0.55000000000000004">
      <c r="F8" s="13" t="s">
        <v>12</v>
      </c>
      <c r="G8" s="13" t="s">
        <v>13</v>
      </c>
      <c r="H8" s="13" t="s">
        <v>14</v>
      </c>
      <c r="I8" s="13" t="s">
        <v>19</v>
      </c>
      <c r="J8" s="13" t="s">
        <v>16</v>
      </c>
      <c r="K8" s="13" t="s">
        <v>17</v>
      </c>
      <c r="L8" s="13" t="s">
        <v>17</v>
      </c>
      <c r="M8" s="13" t="s">
        <v>17</v>
      </c>
      <c r="N8" s="13" t="s">
        <v>17</v>
      </c>
      <c r="O8" s="13">
        <v>8000</v>
      </c>
      <c r="P8" s="13">
        <v>8000</v>
      </c>
      <c r="Q8" s="13">
        <v>8000</v>
      </c>
      <c r="R8" s="13">
        <v>8000</v>
      </c>
      <c r="S8" s="13">
        <v>8582.9770695686002</v>
      </c>
      <c r="T8" s="13">
        <v>9443.1921233320409</v>
      </c>
      <c r="U8" s="13">
        <v>10303.4071770955</v>
      </c>
      <c r="V8" s="13">
        <v>11335.665241611599</v>
      </c>
    </row>
    <row r="9" spans="6:23" x14ac:dyDescent="0.55000000000000004">
      <c r="F9" s="13" t="s">
        <v>12</v>
      </c>
      <c r="G9" s="13" t="s">
        <v>13</v>
      </c>
      <c r="H9" s="13" t="s">
        <v>14</v>
      </c>
      <c r="I9" s="13" t="s">
        <v>19</v>
      </c>
      <c r="J9" s="13" t="s">
        <v>18</v>
      </c>
      <c r="K9" s="13" t="s">
        <v>17</v>
      </c>
      <c r="L9" s="13" t="s">
        <v>17</v>
      </c>
      <c r="M9" s="13" t="s">
        <v>17</v>
      </c>
      <c r="N9" s="13" t="s">
        <v>17</v>
      </c>
      <c r="O9" s="13">
        <v>8000</v>
      </c>
      <c r="P9" s="13">
        <v>8000</v>
      </c>
      <c r="Q9" s="13">
        <v>8000</v>
      </c>
      <c r="R9" s="13">
        <v>8000</v>
      </c>
      <c r="S9" s="13">
        <v>8582.9770695686002</v>
      </c>
      <c r="T9" s="13">
        <v>9443.1921233320409</v>
      </c>
      <c r="U9" s="13">
        <v>10303.4071770955</v>
      </c>
      <c r="V9" s="13">
        <v>11335.665241611599</v>
      </c>
    </row>
    <row r="10" spans="6:23" x14ac:dyDescent="0.55000000000000004">
      <c r="F10" s="13" t="s">
        <v>12</v>
      </c>
      <c r="G10" s="13" t="s">
        <v>13</v>
      </c>
      <c r="H10" s="13" t="s">
        <v>14</v>
      </c>
      <c r="I10" s="13" t="s">
        <v>20</v>
      </c>
      <c r="J10" s="13" t="s">
        <v>16</v>
      </c>
      <c r="K10" s="13" t="s">
        <v>17</v>
      </c>
      <c r="L10" s="13" t="s">
        <v>17</v>
      </c>
      <c r="M10" s="13" t="s">
        <v>17</v>
      </c>
      <c r="N10" s="13" t="s">
        <v>17</v>
      </c>
      <c r="O10" s="13" t="s">
        <v>17</v>
      </c>
      <c r="P10" s="13" t="s">
        <v>17</v>
      </c>
      <c r="Q10" s="13">
        <v>8000</v>
      </c>
      <c r="R10" s="13">
        <v>8000</v>
      </c>
      <c r="S10" s="13">
        <v>8582.9770695686002</v>
      </c>
      <c r="T10" s="13">
        <v>9443.1921233320409</v>
      </c>
      <c r="U10" s="13">
        <v>10303.4071770955</v>
      </c>
      <c r="V10" s="13">
        <v>11335.665241611599</v>
      </c>
    </row>
    <row r="11" spans="6:23" x14ac:dyDescent="0.55000000000000004">
      <c r="F11" s="13" t="s">
        <v>12</v>
      </c>
      <c r="G11" s="13" t="s">
        <v>13</v>
      </c>
      <c r="H11" s="13" t="s">
        <v>14</v>
      </c>
      <c r="I11" s="13" t="s">
        <v>20</v>
      </c>
      <c r="J11" s="13" t="s">
        <v>18</v>
      </c>
      <c r="K11" s="13" t="s">
        <v>17</v>
      </c>
      <c r="L11" s="13" t="s">
        <v>17</v>
      </c>
      <c r="M11" s="13" t="s">
        <v>17</v>
      </c>
      <c r="N11" s="13" t="s">
        <v>17</v>
      </c>
      <c r="O11" s="13" t="s">
        <v>17</v>
      </c>
      <c r="P11" s="13" t="s">
        <v>17</v>
      </c>
      <c r="Q11" s="13">
        <v>8000</v>
      </c>
      <c r="R11" s="13">
        <v>8000</v>
      </c>
      <c r="S11" s="13">
        <v>8582.9770695686002</v>
      </c>
      <c r="T11" s="13">
        <v>9443.1921233320409</v>
      </c>
      <c r="U11" s="13">
        <v>10303.4071770955</v>
      </c>
      <c r="V11" s="13">
        <v>11335.665241611599</v>
      </c>
    </row>
    <row r="12" spans="6:23" x14ac:dyDescent="0.55000000000000004">
      <c r="F12" s="13" t="s">
        <v>12</v>
      </c>
      <c r="G12" s="13" t="s">
        <v>13</v>
      </c>
      <c r="H12" s="13" t="s">
        <v>21</v>
      </c>
      <c r="I12" s="13" t="s">
        <v>15</v>
      </c>
      <c r="J12" s="13" t="s">
        <v>16</v>
      </c>
      <c r="K12" s="13">
        <v>8000</v>
      </c>
      <c r="L12" s="13">
        <v>8000</v>
      </c>
      <c r="M12" s="13">
        <v>8000</v>
      </c>
      <c r="N12" s="13" t="s">
        <v>17</v>
      </c>
      <c r="O12" s="13" t="s">
        <v>17</v>
      </c>
      <c r="P12" s="13" t="s">
        <v>17</v>
      </c>
      <c r="Q12" s="13" t="s">
        <v>17</v>
      </c>
      <c r="R12" s="13" t="s">
        <v>17</v>
      </c>
      <c r="S12" s="13" t="s">
        <v>17</v>
      </c>
      <c r="T12" s="13" t="s">
        <v>17</v>
      </c>
      <c r="U12" s="13" t="s">
        <v>17</v>
      </c>
      <c r="V12" s="13" t="s">
        <v>17</v>
      </c>
    </row>
    <row r="13" spans="6:23" x14ac:dyDescent="0.55000000000000004">
      <c r="F13" s="13" t="s">
        <v>12</v>
      </c>
      <c r="G13" s="13" t="s">
        <v>13</v>
      </c>
      <c r="H13" s="13" t="s">
        <v>21</v>
      </c>
      <c r="I13" s="13" t="s">
        <v>15</v>
      </c>
      <c r="J13" s="13" t="s">
        <v>18</v>
      </c>
      <c r="K13" s="13">
        <v>8000</v>
      </c>
      <c r="L13" s="13">
        <v>8000</v>
      </c>
      <c r="M13" s="13">
        <v>8000</v>
      </c>
      <c r="N13" s="13" t="s">
        <v>17</v>
      </c>
      <c r="O13" s="13" t="s">
        <v>17</v>
      </c>
      <c r="P13" s="13" t="s">
        <v>17</v>
      </c>
      <c r="Q13" s="13" t="s">
        <v>17</v>
      </c>
      <c r="R13" s="13" t="s">
        <v>17</v>
      </c>
      <c r="S13" s="13" t="s">
        <v>17</v>
      </c>
      <c r="T13" s="13" t="s">
        <v>17</v>
      </c>
      <c r="U13" s="13" t="s">
        <v>17</v>
      </c>
      <c r="V13" s="13" t="s">
        <v>17</v>
      </c>
      <c r="W13" s="4"/>
    </row>
    <row r="14" spans="6:23" x14ac:dyDescent="0.55000000000000004">
      <c r="F14" s="13" t="s">
        <v>12</v>
      </c>
      <c r="G14" s="13" t="s">
        <v>13</v>
      </c>
      <c r="H14" s="13" t="s">
        <v>21</v>
      </c>
      <c r="I14" s="13" t="s">
        <v>19</v>
      </c>
      <c r="J14" s="13" t="s">
        <v>16</v>
      </c>
      <c r="K14" s="13">
        <v>8000</v>
      </c>
      <c r="L14" s="13">
        <v>8000</v>
      </c>
      <c r="M14" s="13">
        <v>8000</v>
      </c>
      <c r="N14" s="13">
        <v>8000</v>
      </c>
      <c r="O14" s="13">
        <v>8000</v>
      </c>
      <c r="P14" s="13" t="s">
        <v>17</v>
      </c>
      <c r="Q14" s="13" t="s">
        <v>17</v>
      </c>
      <c r="R14" s="13" t="s">
        <v>17</v>
      </c>
      <c r="S14" s="13" t="s">
        <v>17</v>
      </c>
      <c r="T14" s="13" t="s">
        <v>17</v>
      </c>
      <c r="U14" s="13" t="s">
        <v>17</v>
      </c>
      <c r="V14" s="13" t="s">
        <v>17</v>
      </c>
    </row>
    <row r="15" spans="6:23" x14ac:dyDescent="0.55000000000000004">
      <c r="F15" s="13" t="s">
        <v>12</v>
      </c>
      <c r="G15" s="13" t="s">
        <v>13</v>
      </c>
      <c r="H15" s="13" t="s">
        <v>21</v>
      </c>
      <c r="I15" s="13" t="s">
        <v>19</v>
      </c>
      <c r="J15" s="13" t="s">
        <v>18</v>
      </c>
      <c r="K15" s="13">
        <v>8000</v>
      </c>
      <c r="L15" s="13">
        <v>8000</v>
      </c>
      <c r="M15" s="13">
        <v>8000</v>
      </c>
      <c r="N15" s="13">
        <v>8000</v>
      </c>
      <c r="O15" s="13">
        <v>8000</v>
      </c>
      <c r="P15" s="13" t="s">
        <v>17</v>
      </c>
      <c r="Q15" s="13" t="s">
        <v>17</v>
      </c>
      <c r="R15" s="13" t="s">
        <v>17</v>
      </c>
      <c r="S15" s="13" t="s">
        <v>17</v>
      </c>
      <c r="T15" s="13" t="s">
        <v>17</v>
      </c>
      <c r="U15" s="13" t="s">
        <v>17</v>
      </c>
      <c r="V15" s="13" t="s">
        <v>17</v>
      </c>
    </row>
    <row r="16" spans="6:23" x14ac:dyDescent="0.55000000000000004">
      <c r="F16" s="13" t="s">
        <v>12</v>
      </c>
      <c r="G16" s="13" t="s">
        <v>13</v>
      </c>
      <c r="H16" s="13" t="s">
        <v>21</v>
      </c>
      <c r="I16" s="13" t="s">
        <v>20</v>
      </c>
      <c r="J16" s="13" t="s">
        <v>16</v>
      </c>
      <c r="K16" s="13">
        <v>8000</v>
      </c>
      <c r="L16" s="13">
        <v>8000</v>
      </c>
      <c r="M16" s="13">
        <v>8000</v>
      </c>
      <c r="N16" s="13">
        <v>8000</v>
      </c>
      <c r="O16" s="13">
        <v>8000</v>
      </c>
      <c r="P16" s="13">
        <v>8000</v>
      </c>
      <c r="Q16" s="13">
        <v>8000</v>
      </c>
      <c r="R16" s="13">
        <v>8000</v>
      </c>
      <c r="S16" s="13">
        <v>8582.9770695685893</v>
      </c>
      <c r="T16" s="13">
        <v>9443.1921233320409</v>
      </c>
      <c r="U16" s="13">
        <v>10303.4071770955</v>
      </c>
      <c r="V16" s="13" t="s">
        <v>17</v>
      </c>
    </row>
    <row r="17" spans="6:22" x14ac:dyDescent="0.55000000000000004">
      <c r="F17" s="13" t="s">
        <v>12</v>
      </c>
      <c r="G17" s="13" t="s">
        <v>13</v>
      </c>
      <c r="H17" s="13" t="s">
        <v>21</v>
      </c>
      <c r="I17" s="13" t="s">
        <v>20</v>
      </c>
      <c r="J17" s="13" t="s">
        <v>18</v>
      </c>
      <c r="K17" s="13">
        <v>14743.8449449974</v>
      </c>
      <c r="L17" s="13">
        <v>14743.8449449974</v>
      </c>
      <c r="M17" s="13">
        <v>14743.8449449974</v>
      </c>
      <c r="N17" s="13">
        <v>14743.8449449974</v>
      </c>
      <c r="O17" s="13">
        <v>14743.8449449974</v>
      </c>
      <c r="P17" s="13">
        <v>14743.8449449974</v>
      </c>
      <c r="Q17" s="13">
        <v>15050.3833515882</v>
      </c>
      <c r="R17" s="13">
        <v>15386.11589214</v>
      </c>
      <c r="S17" s="13">
        <v>16582.977069568598</v>
      </c>
      <c r="T17" s="13">
        <v>17443.192123331999</v>
      </c>
      <c r="U17" s="13">
        <v>18303.407177095502</v>
      </c>
      <c r="V17" s="13" t="s">
        <v>17</v>
      </c>
    </row>
    <row r="18" spans="6:22" x14ac:dyDescent="0.55000000000000004">
      <c r="F18" s="2" t="s">
        <v>12</v>
      </c>
      <c r="G18" s="2" t="s">
        <v>22</v>
      </c>
      <c r="H18" s="2" t="s">
        <v>14</v>
      </c>
      <c r="I18" s="2" t="s">
        <v>15</v>
      </c>
      <c r="J18" s="2" t="s">
        <v>16</v>
      </c>
      <c r="K18" s="2" t="s">
        <v>17</v>
      </c>
      <c r="L18" s="2">
        <v>9289.1566265060192</v>
      </c>
      <c r="M18" s="2">
        <v>9237.5903614457802</v>
      </c>
      <c r="N18" s="2">
        <v>9145.9170013386902</v>
      </c>
      <c r="O18" s="2">
        <v>9066.8882426256696</v>
      </c>
      <c r="P18" s="2">
        <v>8998.0567431014406</v>
      </c>
      <c r="Q18" s="2">
        <v>9170.0997538541305</v>
      </c>
      <c r="R18" s="2">
        <v>9342.1427646068096</v>
      </c>
      <c r="S18" s="2">
        <v>10202.357818370299</v>
      </c>
      <c r="T18" s="2">
        <v>11062.5728721337</v>
      </c>
      <c r="U18" s="2">
        <v>11922.787925897101</v>
      </c>
      <c r="V18" s="2">
        <v>12955.0459904133</v>
      </c>
    </row>
    <row r="19" spans="6:22" x14ac:dyDescent="0.55000000000000004">
      <c r="F19" s="2" t="s">
        <v>12</v>
      </c>
      <c r="G19" s="2" t="s">
        <v>22</v>
      </c>
      <c r="H19" s="2" t="s">
        <v>14</v>
      </c>
      <c r="I19" s="2" t="s">
        <v>15</v>
      </c>
      <c r="J19" s="2" t="s">
        <v>18</v>
      </c>
      <c r="K19" s="2" t="s">
        <v>17</v>
      </c>
      <c r="L19" s="2">
        <v>9289.1566265060192</v>
      </c>
      <c r="M19" s="2">
        <v>9237.5903614457802</v>
      </c>
      <c r="N19" s="2">
        <v>9145.9170013386902</v>
      </c>
      <c r="O19" s="2">
        <v>9066.8882426256696</v>
      </c>
      <c r="P19" s="2">
        <v>8998.0567431014406</v>
      </c>
      <c r="Q19" s="2">
        <v>9170.0997538541305</v>
      </c>
      <c r="R19" s="2">
        <v>9342.1427646068205</v>
      </c>
      <c r="S19" s="2">
        <v>10202.357818370299</v>
      </c>
      <c r="T19" s="2">
        <v>11062.5728721337</v>
      </c>
      <c r="U19" s="2">
        <v>11922.787925897101</v>
      </c>
      <c r="V19" s="2">
        <v>12955.0459904133</v>
      </c>
    </row>
    <row r="20" spans="6:22" x14ac:dyDescent="0.55000000000000004">
      <c r="F20" s="2" t="s">
        <v>12</v>
      </c>
      <c r="G20" s="2" t="s">
        <v>22</v>
      </c>
      <c r="H20" s="2" t="s">
        <v>14</v>
      </c>
      <c r="I20" s="2" t="s">
        <v>19</v>
      </c>
      <c r="J20" s="2" t="s">
        <v>16</v>
      </c>
      <c r="K20" s="2" t="s">
        <v>17</v>
      </c>
      <c r="L20" s="2" t="s">
        <v>17</v>
      </c>
      <c r="M20" s="2" t="s">
        <v>17</v>
      </c>
      <c r="N20" s="2" t="s">
        <v>17</v>
      </c>
      <c r="O20" s="2">
        <v>9066.8882426256696</v>
      </c>
      <c r="P20" s="2">
        <v>8998.0567431014406</v>
      </c>
      <c r="Q20" s="2">
        <v>9170.0997538541305</v>
      </c>
      <c r="R20" s="2">
        <v>9342.1427646068096</v>
      </c>
      <c r="S20" s="2">
        <v>10202.357818370299</v>
      </c>
      <c r="T20" s="2">
        <v>11062.5728721337</v>
      </c>
      <c r="U20" s="2">
        <v>11922.787925897101</v>
      </c>
      <c r="V20" s="2">
        <v>12955.0459904133</v>
      </c>
    </row>
    <row r="21" spans="6:22" x14ac:dyDescent="0.55000000000000004">
      <c r="F21" s="2" t="s">
        <v>12</v>
      </c>
      <c r="G21" s="2" t="s">
        <v>22</v>
      </c>
      <c r="H21" s="2" t="s">
        <v>14</v>
      </c>
      <c r="I21" s="2" t="s">
        <v>19</v>
      </c>
      <c r="J21" s="2" t="s">
        <v>18</v>
      </c>
      <c r="K21" s="2" t="s">
        <v>17</v>
      </c>
      <c r="L21" s="2" t="s">
        <v>17</v>
      </c>
      <c r="M21" s="2" t="s">
        <v>17</v>
      </c>
      <c r="N21" s="2" t="s">
        <v>17</v>
      </c>
      <c r="O21" s="2">
        <v>9066.8882426256696</v>
      </c>
      <c r="P21" s="2">
        <v>8998.0567431014406</v>
      </c>
      <c r="Q21" s="2">
        <v>9170.0997538541305</v>
      </c>
      <c r="R21" s="2">
        <v>9342.1427646068096</v>
      </c>
      <c r="S21" s="2">
        <v>10202.357818370299</v>
      </c>
      <c r="T21" s="2">
        <v>11062.5728721337</v>
      </c>
      <c r="U21" s="2">
        <v>11922.787925897101</v>
      </c>
      <c r="V21" s="2">
        <v>12955.0459904133</v>
      </c>
    </row>
    <row r="22" spans="6:22" x14ac:dyDescent="0.55000000000000004">
      <c r="F22" s="2" t="s">
        <v>12</v>
      </c>
      <c r="G22" s="2" t="s">
        <v>22</v>
      </c>
      <c r="H22" s="2" t="s">
        <v>14</v>
      </c>
      <c r="I22" s="2" t="s">
        <v>20</v>
      </c>
      <c r="J22" s="2" t="s">
        <v>16</v>
      </c>
      <c r="K22" s="2" t="s">
        <v>17</v>
      </c>
      <c r="L22" s="2" t="s">
        <v>17</v>
      </c>
      <c r="M22" s="2" t="s">
        <v>17</v>
      </c>
      <c r="N22" s="2" t="s">
        <v>17</v>
      </c>
      <c r="O22" s="2" t="s">
        <v>17</v>
      </c>
      <c r="P22" s="2" t="s">
        <v>17</v>
      </c>
      <c r="Q22" s="2">
        <v>9170.0997538541305</v>
      </c>
      <c r="R22" s="2">
        <v>9342.1427646068205</v>
      </c>
      <c r="S22" s="2">
        <v>10202.357818370299</v>
      </c>
      <c r="T22" s="2">
        <v>11062.5728721337</v>
      </c>
      <c r="U22" s="2">
        <v>11922.787925897101</v>
      </c>
      <c r="V22" s="2">
        <v>12955.0459904133</v>
      </c>
    </row>
    <row r="23" spans="6:22" x14ac:dyDescent="0.55000000000000004">
      <c r="F23" s="2" t="s">
        <v>12</v>
      </c>
      <c r="G23" s="2" t="s">
        <v>22</v>
      </c>
      <c r="H23" s="2" t="s">
        <v>14</v>
      </c>
      <c r="I23" s="2" t="s">
        <v>20</v>
      </c>
      <c r="J23" s="2" t="s">
        <v>18</v>
      </c>
      <c r="K23" s="2" t="s">
        <v>17</v>
      </c>
      <c r="L23" s="2" t="s">
        <v>17</v>
      </c>
      <c r="M23" s="2" t="s">
        <v>17</v>
      </c>
      <c r="N23" s="2" t="s">
        <v>17</v>
      </c>
      <c r="O23" s="2" t="s">
        <v>17</v>
      </c>
      <c r="P23" s="2" t="s">
        <v>17</v>
      </c>
      <c r="Q23" s="2">
        <v>9170.0997538541305</v>
      </c>
      <c r="R23" s="2">
        <v>9342.1427646068205</v>
      </c>
      <c r="S23" s="2">
        <v>10202.357818370299</v>
      </c>
      <c r="T23" s="2">
        <v>11062.5728721337</v>
      </c>
      <c r="U23" s="2">
        <v>11922.787925897101</v>
      </c>
      <c r="V23" s="2">
        <v>12955.0459904133</v>
      </c>
    </row>
    <row r="24" spans="6:22" x14ac:dyDescent="0.55000000000000004">
      <c r="F24" s="3" t="s">
        <v>12</v>
      </c>
      <c r="G24" s="3" t="s">
        <v>22</v>
      </c>
      <c r="H24" s="3" t="s">
        <v>21</v>
      </c>
      <c r="I24" s="3" t="s">
        <v>15</v>
      </c>
      <c r="J24" s="3" t="s">
        <v>16</v>
      </c>
      <c r="K24" s="3">
        <v>8000</v>
      </c>
      <c r="L24" s="9">
        <v>8000</v>
      </c>
      <c r="M24" s="3">
        <v>8000</v>
      </c>
      <c r="N24" s="3" t="s">
        <v>17</v>
      </c>
      <c r="O24" s="3" t="s">
        <v>17</v>
      </c>
      <c r="P24" s="3" t="s">
        <v>17</v>
      </c>
      <c r="Q24" s="3" t="s">
        <v>17</v>
      </c>
      <c r="R24" s="3" t="s">
        <v>17</v>
      </c>
      <c r="S24" s="3" t="s">
        <v>17</v>
      </c>
      <c r="T24" s="3" t="s">
        <v>17</v>
      </c>
      <c r="U24" s="3" t="s">
        <v>17</v>
      </c>
      <c r="V24" s="3" t="s">
        <v>17</v>
      </c>
    </row>
    <row r="25" spans="6:22" x14ac:dyDescent="0.55000000000000004">
      <c r="F25" s="3" t="s">
        <v>12</v>
      </c>
      <c r="G25" s="3" t="s">
        <v>22</v>
      </c>
      <c r="H25" s="3" t="s">
        <v>21</v>
      </c>
      <c r="I25" s="3" t="s">
        <v>15</v>
      </c>
      <c r="J25" s="3" t="s">
        <v>18</v>
      </c>
      <c r="K25" s="3">
        <v>8000</v>
      </c>
      <c r="L25" s="9">
        <v>8000</v>
      </c>
      <c r="M25" s="3">
        <v>8000</v>
      </c>
      <c r="N25" s="3" t="s">
        <v>17</v>
      </c>
      <c r="O25" s="3" t="s">
        <v>17</v>
      </c>
      <c r="P25" s="3" t="s">
        <v>17</v>
      </c>
      <c r="Q25" s="3" t="s">
        <v>17</v>
      </c>
      <c r="R25" s="3" t="s">
        <v>17</v>
      </c>
      <c r="S25" s="3" t="s">
        <v>17</v>
      </c>
      <c r="T25" s="3" t="s">
        <v>17</v>
      </c>
      <c r="U25" s="3" t="s">
        <v>17</v>
      </c>
      <c r="V25" s="3" t="s">
        <v>17</v>
      </c>
    </row>
    <row r="26" spans="6:22" x14ac:dyDescent="0.55000000000000004">
      <c r="F26" s="3" t="s">
        <v>12</v>
      </c>
      <c r="G26" s="3" t="s">
        <v>22</v>
      </c>
      <c r="H26" s="3" t="s">
        <v>21</v>
      </c>
      <c r="I26" s="3" t="s">
        <v>19</v>
      </c>
      <c r="J26" s="3" t="s">
        <v>16</v>
      </c>
      <c r="K26" s="3">
        <v>8000</v>
      </c>
      <c r="L26" s="9">
        <v>8000</v>
      </c>
      <c r="M26" s="3">
        <v>8000</v>
      </c>
      <c r="N26" s="9">
        <v>8000</v>
      </c>
      <c r="O26" s="3">
        <v>8000</v>
      </c>
      <c r="P26" s="3" t="s">
        <v>17</v>
      </c>
      <c r="Q26" s="3" t="s">
        <v>17</v>
      </c>
      <c r="R26" s="3" t="s">
        <v>17</v>
      </c>
      <c r="S26" s="3" t="s">
        <v>17</v>
      </c>
      <c r="T26" s="3" t="s">
        <v>17</v>
      </c>
      <c r="U26" s="3" t="s">
        <v>17</v>
      </c>
      <c r="V26" s="3" t="s">
        <v>17</v>
      </c>
    </row>
    <row r="27" spans="6:22" x14ac:dyDescent="0.55000000000000004">
      <c r="F27" s="3" t="s">
        <v>12</v>
      </c>
      <c r="G27" s="3" t="s">
        <v>22</v>
      </c>
      <c r="H27" s="3" t="s">
        <v>21</v>
      </c>
      <c r="I27" s="3" t="s">
        <v>19</v>
      </c>
      <c r="J27" s="3" t="s">
        <v>18</v>
      </c>
      <c r="K27" s="3">
        <v>8000</v>
      </c>
      <c r="L27" s="9">
        <v>8000</v>
      </c>
      <c r="M27" s="3">
        <v>8000</v>
      </c>
      <c r="N27" s="9">
        <v>8000</v>
      </c>
      <c r="O27" s="3">
        <v>8000</v>
      </c>
      <c r="P27" s="3" t="s">
        <v>17</v>
      </c>
      <c r="Q27" s="3" t="s">
        <v>17</v>
      </c>
      <c r="R27" s="3" t="s">
        <v>17</v>
      </c>
      <c r="S27" s="3" t="s">
        <v>17</v>
      </c>
      <c r="T27" s="3" t="s">
        <v>17</v>
      </c>
      <c r="U27" s="3" t="s">
        <v>17</v>
      </c>
      <c r="V27" s="3" t="s">
        <v>17</v>
      </c>
    </row>
    <row r="28" spans="6:22" x14ac:dyDescent="0.55000000000000004">
      <c r="F28" s="3" t="s">
        <v>12</v>
      </c>
      <c r="G28" s="3" t="s">
        <v>22</v>
      </c>
      <c r="H28" s="3" t="s">
        <v>21</v>
      </c>
      <c r="I28" s="3" t="s">
        <v>20</v>
      </c>
      <c r="J28" s="3" t="s">
        <v>16</v>
      </c>
      <c r="K28" s="3">
        <v>9345.2069146149806</v>
      </c>
      <c r="L28" s="3">
        <v>9289.1566265060192</v>
      </c>
      <c r="M28" s="3">
        <v>9237.5903614457802</v>
      </c>
      <c r="N28" s="3">
        <v>9145.9170013386902</v>
      </c>
      <c r="O28" s="3">
        <v>9066.8882426256696</v>
      </c>
      <c r="P28" s="3">
        <v>8998.0567431014406</v>
      </c>
      <c r="Q28" s="3">
        <v>9170.0997538541305</v>
      </c>
      <c r="R28" s="3">
        <v>9342.1427646068096</v>
      </c>
      <c r="S28" s="3">
        <v>10202.357818370299</v>
      </c>
      <c r="T28" s="3">
        <v>11062.5728721337</v>
      </c>
      <c r="U28" s="3">
        <v>11922.787925897101</v>
      </c>
      <c r="V28" s="3" t="s">
        <v>17</v>
      </c>
    </row>
    <row r="29" spans="6:22" x14ac:dyDescent="0.55000000000000004">
      <c r="F29" s="3" t="s">
        <v>12</v>
      </c>
      <c r="G29" s="3" t="s">
        <v>22</v>
      </c>
      <c r="H29" s="3" t="s">
        <v>21</v>
      </c>
      <c r="I29" s="3" t="s">
        <v>20</v>
      </c>
      <c r="J29" s="3" t="s">
        <v>18</v>
      </c>
      <c r="K29" s="3">
        <v>17345.206914614999</v>
      </c>
      <c r="L29" s="3">
        <v>17289.156626505999</v>
      </c>
      <c r="M29" s="3">
        <v>17237.5903614458</v>
      </c>
      <c r="N29" s="3">
        <v>17145.917001338701</v>
      </c>
      <c r="O29" s="3">
        <v>17066.888242625701</v>
      </c>
      <c r="P29" s="3">
        <v>16998.056743101399</v>
      </c>
      <c r="Q29" s="3">
        <v>17170.099753854101</v>
      </c>
      <c r="R29" s="3">
        <v>17342.1427646068</v>
      </c>
      <c r="S29" s="3">
        <v>18202.357818370299</v>
      </c>
      <c r="T29" s="3">
        <v>19062.5728721337</v>
      </c>
      <c r="U29" s="3">
        <v>19922.787925897101</v>
      </c>
      <c r="V29" s="3" t="s">
        <v>17</v>
      </c>
    </row>
    <row r="30" spans="6:22" x14ac:dyDescent="0.55000000000000004">
      <c r="F30" t="s">
        <v>12</v>
      </c>
      <c r="G30" t="s">
        <v>23</v>
      </c>
      <c r="H30" t="s">
        <v>14</v>
      </c>
      <c r="I30" t="s">
        <v>15</v>
      </c>
      <c r="J30" t="s">
        <v>16</v>
      </c>
      <c r="K30" t="s">
        <v>17</v>
      </c>
      <c r="L30">
        <v>11380.8567603748</v>
      </c>
      <c r="M30">
        <v>11245.6224899598</v>
      </c>
      <c r="N30">
        <v>11005.2060092221</v>
      </c>
      <c r="O30">
        <v>10797.950422379199</v>
      </c>
      <c r="P30">
        <v>10617.4374919031</v>
      </c>
      <c r="Q30">
        <v>10789.480502655801</v>
      </c>
      <c r="R30">
        <v>10961.5235134085</v>
      </c>
      <c r="S30">
        <v>11821.7385671719</v>
      </c>
      <c r="T30">
        <v>12681.953620935399</v>
      </c>
      <c r="U30">
        <v>13542.1686746988</v>
      </c>
      <c r="V30">
        <v>14574.426739214899</v>
      </c>
    </row>
    <row r="31" spans="6:22" x14ac:dyDescent="0.55000000000000004">
      <c r="F31" t="s">
        <v>12</v>
      </c>
      <c r="G31" t="s">
        <v>23</v>
      </c>
      <c r="H31" t="s">
        <v>14</v>
      </c>
      <c r="I31" t="s">
        <v>15</v>
      </c>
      <c r="J31" t="s">
        <v>18</v>
      </c>
      <c r="K31" t="s">
        <v>17</v>
      </c>
      <c r="L31">
        <v>11380.8567603748</v>
      </c>
      <c r="M31">
        <v>11245.6224899598</v>
      </c>
      <c r="N31">
        <v>11005.2060092221</v>
      </c>
      <c r="O31">
        <v>10797.950422379199</v>
      </c>
      <c r="P31">
        <v>10617.4374919031</v>
      </c>
      <c r="Q31">
        <v>10789.480502655801</v>
      </c>
      <c r="R31">
        <v>10961.5235134085</v>
      </c>
      <c r="S31">
        <v>11821.7385671719</v>
      </c>
      <c r="T31">
        <v>12681.953620935399</v>
      </c>
      <c r="U31">
        <v>13542.1686746988</v>
      </c>
      <c r="V31">
        <v>14574.426739214899</v>
      </c>
    </row>
    <row r="32" spans="6:22" x14ac:dyDescent="0.55000000000000004">
      <c r="F32" t="s">
        <v>12</v>
      </c>
      <c r="G32" t="s">
        <v>23</v>
      </c>
      <c r="H32" t="s">
        <v>14</v>
      </c>
      <c r="I32" t="s">
        <v>19</v>
      </c>
      <c r="J32" t="s">
        <v>16</v>
      </c>
      <c r="K32" t="s">
        <v>17</v>
      </c>
      <c r="L32" t="s">
        <v>17</v>
      </c>
      <c r="M32" t="s">
        <v>17</v>
      </c>
      <c r="N32" t="s">
        <v>17</v>
      </c>
      <c r="O32">
        <v>10797.950422379199</v>
      </c>
      <c r="P32">
        <v>10617.4374919031</v>
      </c>
      <c r="Q32">
        <v>10789.480502655801</v>
      </c>
      <c r="R32">
        <v>10961.5235134085</v>
      </c>
      <c r="S32">
        <v>11821.7385671719</v>
      </c>
      <c r="T32">
        <v>12681.953620935399</v>
      </c>
      <c r="U32">
        <v>13542.1686746988</v>
      </c>
      <c r="V32">
        <v>14574.426739214899</v>
      </c>
    </row>
    <row r="33" spans="6:22" x14ac:dyDescent="0.55000000000000004">
      <c r="F33" t="s">
        <v>12</v>
      </c>
      <c r="G33" t="s">
        <v>23</v>
      </c>
      <c r="H33" t="s">
        <v>14</v>
      </c>
      <c r="I33" t="s">
        <v>19</v>
      </c>
      <c r="J33" t="s">
        <v>18</v>
      </c>
      <c r="K33" t="s">
        <v>17</v>
      </c>
      <c r="L33" t="s">
        <v>17</v>
      </c>
      <c r="M33" t="s">
        <v>17</v>
      </c>
      <c r="N33" t="s">
        <v>17</v>
      </c>
      <c r="O33">
        <v>10797.950422379199</v>
      </c>
      <c r="P33">
        <v>10617.4374919031</v>
      </c>
      <c r="Q33">
        <v>10789.480502655801</v>
      </c>
      <c r="R33">
        <v>10961.5235134085</v>
      </c>
      <c r="S33">
        <v>11821.7385671719</v>
      </c>
      <c r="T33">
        <v>12681.953620935399</v>
      </c>
      <c r="U33">
        <v>13542.1686746988</v>
      </c>
      <c r="V33">
        <v>14574.426739214899</v>
      </c>
    </row>
    <row r="34" spans="6:22" x14ac:dyDescent="0.55000000000000004">
      <c r="F34" t="s">
        <v>12</v>
      </c>
      <c r="G34" t="s">
        <v>23</v>
      </c>
      <c r="H34" t="s">
        <v>14</v>
      </c>
      <c r="I34" t="s">
        <v>20</v>
      </c>
      <c r="J34" t="s">
        <v>16</v>
      </c>
      <c r="K34" t="s">
        <v>17</v>
      </c>
      <c r="L34" t="s">
        <v>17</v>
      </c>
      <c r="M34" t="s">
        <v>17</v>
      </c>
      <c r="N34" t="s">
        <v>17</v>
      </c>
      <c r="O34" t="s">
        <v>17</v>
      </c>
      <c r="P34" t="s">
        <v>17</v>
      </c>
      <c r="Q34">
        <v>10789.480502655801</v>
      </c>
      <c r="R34">
        <v>10961.5235134085</v>
      </c>
      <c r="S34">
        <v>11821.7385671719</v>
      </c>
      <c r="T34">
        <v>12681.953620935399</v>
      </c>
      <c r="U34">
        <v>13542.1686746988</v>
      </c>
      <c r="V34">
        <v>14574.426739214899</v>
      </c>
    </row>
    <row r="35" spans="6:22" x14ac:dyDescent="0.55000000000000004">
      <c r="F35" t="s">
        <v>12</v>
      </c>
      <c r="G35" t="s">
        <v>23</v>
      </c>
      <c r="H35" t="s">
        <v>14</v>
      </c>
      <c r="I35" t="s">
        <v>20</v>
      </c>
      <c r="J35" t="s">
        <v>18</v>
      </c>
      <c r="K35" t="s">
        <v>17</v>
      </c>
      <c r="L35" t="s">
        <v>17</v>
      </c>
      <c r="M35" t="s">
        <v>17</v>
      </c>
      <c r="N35" t="s">
        <v>17</v>
      </c>
      <c r="O35" t="s">
        <v>17</v>
      </c>
      <c r="P35" t="s">
        <v>17</v>
      </c>
      <c r="Q35">
        <v>10789.480502655801</v>
      </c>
      <c r="R35">
        <v>10961.5235134085</v>
      </c>
      <c r="S35">
        <v>11821.7385671719</v>
      </c>
      <c r="T35">
        <v>12681.953620935399</v>
      </c>
      <c r="U35">
        <v>13542.1686746988</v>
      </c>
      <c r="V35">
        <v>14574.426739214899</v>
      </c>
    </row>
    <row r="36" spans="6:22" x14ac:dyDescent="0.55000000000000004">
      <c r="F36" t="s">
        <v>12</v>
      </c>
      <c r="G36" t="s">
        <v>23</v>
      </c>
      <c r="H36" t="s">
        <v>21</v>
      </c>
      <c r="I36" t="s">
        <v>15</v>
      </c>
      <c r="J36" t="s">
        <v>16</v>
      </c>
      <c r="K36">
        <v>8000</v>
      </c>
      <c r="L36">
        <v>8000</v>
      </c>
      <c r="M36">
        <v>8000</v>
      </c>
      <c r="N36" t="s">
        <v>17</v>
      </c>
      <c r="O36" t="s">
        <v>17</v>
      </c>
      <c r="P36" t="s">
        <v>17</v>
      </c>
      <c r="Q36" t="s">
        <v>17</v>
      </c>
      <c r="R36" t="s">
        <v>17</v>
      </c>
      <c r="S36" t="s">
        <v>17</v>
      </c>
      <c r="T36" t="s">
        <v>17</v>
      </c>
      <c r="U36" t="s">
        <v>17</v>
      </c>
      <c r="V36" t="s">
        <v>17</v>
      </c>
    </row>
    <row r="37" spans="6:22" x14ac:dyDescent="0.55000000000000004">
      <c r="F37" t="s">
        <v>12</v>
      </c>
      <c r="G37" t="s">
        <v>23</v>
      </c>
      <c r="H37" t="s">
        <v>21</v>
      </c>
      <c r="I37" t="s">
        <v>15</v>
      </c>
      <c r="J37" t="s">
        <v>18</v>
      </c>
      <c r="K37">
        <v>8000</v>
      </c>
      <c r="L37">
        <v>8000</v>
      </c>
      <c r="M37">
        <v>8000</v>
      </c>
      <c r="N37" t="s">
        <v>17</v>
      </c>
      <c r="O37" t="s">
        <v>17</v>
      </c>
      <c r="P37" t="s">
        <v>17</v>
      </c>
      <c r="Q37" t="s">
        <v>17</v>
      </c>
      <c r="R37" t="s">
        <v>17</v>
      </c>
      <c r="S37" t="s">
        <v>17</v>
      </c>
      <c r="T37" t="s">
        <v>17</v>
      </c>
      <c r="U37" t="s">
        <v>17</v>
      </c>
      <c r="V37" t="s">
        <v>17</v>
      </c>
    </row>
    <row r="38" spans="6:22" x14ac:dyDescent="0.55000000000000004">
      <c r="F38" t="s">
        <v>12</v>
      </c>
      <c r="G38" t="s">
        <v>23</v>
      </c>
      <c r="H38" t="s">
        <v>21</v>
      </c>
      <c r="I38" t="s">
        <v>19</v>
      </c>
      <c r="J38" t="s">
        <v>16</v>
      </c>
      <c r="K38">
        <v>8000</v>
      </c>
      <c r="L38">
        <v>8000</v>
      </c>
      <c r="M38">
        <v>8000</v>
      </c>
      <c r="N38">
        <v>8000</v>
      </c>
      <c r="O38">
        <v>8000</v>
      </c>
      <c r="P38" t="s">
        <v>17</v>
      </c>
      <c r="Q38" t="s">
        <v>17</v>
      </c>
      <c r="R38" t="s">
        <v>17</v>
      </c>
      <c r="S38" t="s">
        <v>17</v>
      </c>
      <c r="T38" t="s">
        <v>17</v>
      </c>
      <c r="U38" t="s">
        <v>17</v>
      </c>
      <c r="V38" t="s">
        <v>17</v>
      </c>
    </row>
    <row r="39" spans="6:22" x14ac:dyDescent="0.55000000000000004">
      <c r="F39" t="s">
        <v>12</v>
      </c>
      <c r="G39" t="s">
        <v>23</v>
      </c>
      <c r="H39" t="s">
        <v>21</v>
      </c>
      <c r="I39" t="s">
        <v>19</v>
      </c>
      <c r="J39" t="s">
        <v>18</v>
      </c>
      <c r="K39">
        <v>8000</v>
      </c>
      <c r="L39">
        <v>8000</v>
      </c>
      <c r="M39">
        <v>8000</v>
      </c>
      <c r="N39">
        <v>8000</v>
      </c>
      <c r="O39">
        <v>8000</v>
      </c>
      <c r="P39" t="s">
        <v>17</v>
      </c>
      <c r="Q39" t="s">
        <v>17</v>
      </c>
      <c r="R39" t="s">
        <v>17</v>
      </c>
      <c r="S39" t="s">
        <v>17</v>
      </c>
      <c r="T39" t="s">
        <v>17</v>
      </c>
      <c r="U39" t="s">
        <v>17</v>
      </c>
      <c r="V39" t="s">
        <v>17</v>
      </c>
    </row>
    <row r="40" spans="6:22" x14ac:dyDescent="0.55000000000000004">
      <c r="F40" t="s">
        <v>12</v>
      </c>
      <c r="G40" t="s">
        <v>23</v>
      </c>
      <c r="H40" t="s">
        <v>21</v>
      </c>
      <c r="I40" t="s">
        <v>20</v>
      </c>
      <c r="J40" t="s">
        <v>16</v>
      </c>
      <c r="K40">
        <v>11527.850532565</v>
      </c>
      <c r="L40">
        <v>11380.8567603748</v>
      </c>
      <c r="M40">
        <v>11245.6224899598</v>
      </c>
      <c r="N40">
        <v>11005.2060092221</v>
      </c>
      <c r="O40">
        <v>10797.950422379199</v>
      </c>
      <c r="P40">
        <v>10617.4374919031</v>
      </c>
      <c r="Q40">
        <v>10789.480502655801</v>
      </c>
      <c r="R40">
        <v>10961.5235134085</v>
      </c>
      <c r="S40">
        <v>11821.7385671719</v>
      </c>
      <c r="T40">
        <v>12681.953620935399</v>
      </c>
      <c r="U40">
        <v>13542.1686746988</v>
      </c>
      <c r="V40" t="s">
        <v>17</v>
      </c>
    </row>
    <row r="41" spans="6:22" x14ac:dyDescent="0.55000000000000004">
      <c r="F41" t="s">
        <v>12</v>
      </c>
      <c r="G41" t="s">
        <v>23</v>
      </c>
      <c r="H41" t="s">
        <v>21</v>
      </c>
      <c r="I41" t="s">
        <v>20</v>
      </c>
      <c r="J41" t="s">
        <v>18</v>
      </c>
      <c r="K41">
        <v>19527.850532565</v>
      </c>
      <c r="L41">
        <v>19380.856760374802</v>
      </c>
      <c r="M41">
        <v>19245.622489959798</v>
      </c>
      <c r="N41">
        <v>19005.2060092221</v>
      </c>
      <c r="O41">
        <v>18797.950422379199</v>
      </c>
      <c r="P41">
        <v>18617.4374919031</v>
      </c>
      <c r="Q41">
        <v>18789.480502655799</v>
      </c>
      <c r="R41">
        <v>18961.523513408501</v>
      </c>
      <c r="S41">
        <v>19821.738567171898</v>
      </c>
      <c r="T41">
        <v>20681.953620935401</v>
      </c>
      <c r="U41">
        <v>21542.168674698802</v>
      </c>
      <c r="V41" t="s">
        <v>17</v>
      </c>
    </row>
    <row r="42" spans="6:22" x14ac:dyDescent="0.55000000000000004">
      <c r="F42" t="s">
        <v>12</v>
      </c>
      <c r="G42" t="s">
        <v>24</v>
      </c>
      <c r="H42" t="s">
        <v>14</v>
      </c>
      <c r="I42" t="s">
        <v>15</v>
      </c>
      <c r="J42" t="s">
        <v>16</v>
      </c>
      <c r="K42" t="s">
        <v>17</v>
      </c>
      <c r="L42">
        <v>13472.5568942436</v>
      </c>
      <c r="M42">
        <v>13253.6546184739</v>
      </c>
      <c r="N42">
        <v>12864.495017105501</v>
      </c>
      <c r="O42">
        <v>12529.0126021327</v>
      </c>
      <c r="P42">
        <v>12236.818240704801</v>
      </c>
      <c r="Q42">
        <v>12408.8612514574</v>
      </c>
      <c r="R42">
        <v>12580.904262210101</v>
      </c>
      <c r="S42">
        <v>13441.119315973599</v>
      </c>
      <c r="T42">
        <v>14301.334369737</v>
      </c>
      <c r="U42">
        <v>15161.549423500501</v>
      </c>
      <c r="V42">
        <v>16193.8074880166</v>
      </c>
    </row>
    <row r="43" spans="6:22" x14ac:dyDescent="0.55000000000000004">
      <c r="F43" t="s">
        <v>12</v>
      </c>
      <c r="G43" t="s">
        <v>24</v>
      </c>
      <c r="H43" t="s">
        <v>14</v>
      </c>
      <c r="I43" t="s">
        <v>15</v>
      </c>
      <c r="J43" t="s">
        <v>18</v>
      </c>
      <c r="K43" t="s">
        <v>17</v>
      </c>
      <c r="L43">
        <v>13472.5568942436</v>
      </c>
      <c r="M43">
        <v>13253.6546184739</v>
      </c>
      <c r="N43">
        <v>12864.495017105501</v>
      </c>
      <c r="O43">
        <v>12529.0126021327</v>
      </c>
      <c r="P43">
        <v>12236.818240704801</v>
      </c>
      <c r="Q43">
        <v>12408.8612514574</v>
      </c>
      <c r="R43">
        <v>12580.904262210101</v>
      </c>
      <c r="S43">
        <v>13441.119315973599</v>
      </c>
      <c r="T43">
        <v>14301.334369737</v>
      </c>
      <c r="U43">
        <v>15161.549423500501</v>
      </c>
      <c r="V43">
        <v>16193.8074880166</v>
      </c>
    </row>
    <row r="44" spans="6:22" x14ac:dyDescent="0.55000000000000004">
      <c r="F44" t="s">
        <v>12</v>
      </c>
      <c r="G44" t="s">
        <v>24</v>
      </c>
      <c r="H44" t="s">
        <v>14</v>
      </c>
      <c r="I44" t="s">
        <v>19</v>
      </c>
      <c r="J44" t="s">
        <v>16</v>
      </c>
      <c r="K44" t="s">
        <v>17</v>
      </c>
      <c r="L44" t="s">
        <v>17</v>
      </c>
      <c r="M44" t="s">
        <v>17</v>
      </c>
      <c r="N44" t="s">
        <v>17</v>
      </c>
      <c r="O44">
        <v>12529.0126021327</v>
      </c>
      <c r="P44">
        <v>12236.818240704801</v>
      </c>
      <c r="Q44">
        <v>12408.8612514574</v>
      </c>
      <c r="R44">
        <v>12580.904262210101</v>
      </c>
      <c r="S44">
        <v>13441.119315973599</v>
      </c>
      <c r="T44">
        <v>14301.334369737</v>
      </c>
      <c r="U44">
        <v>15161.549423500501</v>
      </c>
      <c r="V44">
        <v>16193.8074880166</v>
      </c>
    </row>
    <row r="45" spans="6:22" x14ac:dyDescent="0.55000000000000004">
      <c r="F45" t="s">
        <v>12</v>
      </c>
      <c r="G45" t="s">
        <v>24</v>
      </c>
      <c r="H45" t="s">
        <v>14</v>
      </c>
      <c r="I45" t="s">
        <v>19</v>
      </c>
      <c r="J45" t="s">
        <v>18</v>
      </c>
      <c r="K45" t="s">
        <v>17</v>
      </c>
      <c r="L45" t="s">
        <v>17</v>
      </c>
      <c r="M45" t="s">
        <v>17</v>
      </c>
      <c r="N45" t="s">
        <v>17</v>
      </c>
      <c r="O45">
        <v>12529.0126021327</v>
      </c>
      <c r="P45">
        <v>12236.818240704801</v>
      </c>
      <c r="Q45">
        <v>12408.8612514574</v>
      </c>
      <c r="R45">
        <v>12580.904262210101</v>
      </c>
      <c r="S45">
        <v>13441.119315973599</v>
      </c>
      <c r="T45">
        <v>14301.334369737</v>
      </c>
      <c r="U45">
        <v>15161.549423500501</v>
      </c>
      <c r="V45">
        <v>16193.8074880166</v>
      </c>
    </row>
    <row r="46" spans="6:22" x14ac:dyDescent="0.55000000000000004">
      <c r="F46" t="s">
        <v>12</v>
      </c>
      <c r="G46" t="s">
        <v>24</v>
      </c>
      <c r="H46" t="s">
        <v>14</v>
      </c>
      <c r="I46" t="s">
        <v>20</v>
      </c>
      <c r="J46" t="s">
        <v>16</v>
      </c>
      <c r="K46" t="s">
        <v>17</v>
      </c>
      <c r="L46" t="s">
        <v>17</v>
      </c>
      <c r="M46" t="s">
        <v>17</v>
      </c>
      <c r="N46" t="s">
        <v>17</v>
      </c>
      <c r="O46" t="s">
        <v>17</v>
      </c>
      <c r="P46" t="s">
        <v>17</v>
      </c>
      <c r="Q46">
        <v>12408.8612514574</v>
      </c>
      <c r="R46">
        <v>12580.904262210101</v>
      </c>
      <c r="S46">
        <v>13441.119315973599</v>
      </c>
      <c r="T46">
        <v>14301.334369737</v>
      </c>
      <c r="U46">
        <v>15161.549423500401</v>
      </c>
      <c r="V46">
        <v>16193.8074880166</v>
      </c>
    </row>
    <row r="47" spans="6:22" x14ac:dyDescent="0.55000000000000004">
      <c r="F47" t="s">
        <v>12</v>
      </c>
      <c r="G47" t="s">
        <v>24</v>
      </c>
      <c r="H47" t="s">
        <v>14</v>
      </c>
      <c r="I47" t="s">
        <v>20</v>
      </c>
      <c r="J47" t="s">
        <v>18</v>
      </c>
      <c r="K47" t="s">
        <v>17</v>
      </c>
      <c r="L47" t="s">
        <v>17</v>
      </c>
      <c r="M47" t="s">
        <v>17</v>
      </c>
      <c r="N47" t="s">
        <v>17</v>
      </c>
      <c r="O47" t="s">
        <v>17</v>
      </c>
      <c r="P47" t="s">
        <v>17</v>
      </c>
      <c r="Q47">
        <v>12408.8612514574</v>
      </c>
      <c r="R47">
        <v>12580.904262210101</v>
      </c>
      <c r="S47">
        <v>13441.119315973599</v>
      </c>
      <c r="T47">
        <v>14301.334369737</v>
      </c>
      <c r="U47">
        <v>15161.549423500401</v>
      </c>
      <c r="V47">
        <v>16193.8074880166</v>
      </c>
    </row>
    <row r="48" spans="6:22" x14ac:dyDescent="0.55000000000000004">
      <c r="F48" t="s">
        <v>12</v>
      </c>
      <c r="G48" t="s">
        <v>24</v>
      </c>
      <c r="H48" t="s">
        <v>21</v>
      </c>
      <c r="I48" t="s">
        <v>15</v>
      </c>
      <c r="J48" t="s">
        <v>16</v>
      </c>
      <c r="K48">
        <v>8000</v>
      </c>
      <c r="L48">
        <v>8000</v>
      </c>
      <c r="M48">
        <v>8000</v>
      </c>
      <c r="N48" t="s">
        <v>17</v>
      </c>
      <c r="O48" t="s">
        <v>17</v>
      </c>
      <c r="P48" t="s">
        <v>17</v>
      </c>
      <c r="Q48" t="s">
        <v>17</v>
      </c>
      <c r="R48" t="s">
        <v>17</v>
      </c>
      <c r="S48" t="s">
        <v>17</v>
      </c>
      <c r="T48" t="s">
        <v>17</v>
      </c>
      <c r="U48" t="s">
        <v>17</v>
      </c>
      <c r="V48" t="s">
        <v>17</v>
      </c>
    </row>
    <row r="49" spans="6:22" x14ac:dyDescent="0.55000000000000004">
      <c r="F49" t="s">
        <v>12</v>
      </c>
      <c r="G49" t="s">
        <v>24</v>
      </c>
      <c r="H49" t="s">
        <v>21</v>
      </c>
      <c r="I49" t="s">
        <v>15</v>
      </c>
      <c r="J49" t="s">
        <v>18</v>
      </c>
      <c r="K49">
        <v>8000</v>
      </c>
      <c r="L49">
        <v>8000</v>
      </c>
      <c r="M49">
        <v>8000</v>
      </c>
      <c r="N49" t="s">
        <v>17</v>
      </c>
      <c r="O49" t="s">
        <v>17</v>
      </c>
      <c r="P49" t="s">
        <v>17</v>
      </c>
      <c r="Q49" t="s">
        <v>17</v>
      </c>
      <c r="R49" t="s">
        <v>17</v>
      </c>
      <c r="S49" t="s">
        <v>17</v>
      </c>
      <c r="T49" t="s">
        <v>17</v>
      </c>
      <c r="U49" t="s">
        <v>17</v>
      </c>
      <c r="V49" t="s">
        <v>17</v>
      </c>
    </row>
    <row r="50" spans="6:22" x14ac:dyDescent="0.55000000000000004">
      <c r="F50" t="s">
        <v>12</v>
      </c>
      <c r="G50" t="s">
        <v>24</v>
      </c>
      <c r="H50" t="s">
        <v>21</v>
      </c>
      <c r="I50" t="s">
        <v>19</v>
      </c>
      <c r="J50" t="s">
        <v>16</v>
      </c>
      <c r="K50">
        <v>8000</v>
      </c>
      <c r="L50">
        <v>8000</v>
      </c>
      <c r="M50">
        <v>8000</v>
      </c>
      <c r="N50">
        <v>8000</v>
      </c>
      <c r="O50">
        <v>8000</v>
      </c>
      <c r="P50" t="s">
        <v>17</v>
      </c>
      <c r="Q50" t="s">
        <v>17</v>
      </c>
      <c r="R50" t="s">
        <v>17</v>
      </c>
      <c r="S50" t="s">
        <v>17</v>
      </c>
      <c r="T50" t="s">
        <v>17</v>
      </c>
      <c r="U50" t="s">
        <v>17</v>
      </c>
      <c r="V50" t="s">
        <v>17</v>
      </c>
    </row>
    <row r="51" spans="6:22" x14ac:dyDescent="0.55000000000000004">
      <c r="F51" t="s">
        <v>12</v>
      </c>
      <c r="G51" t="s">
        <v>24</v>
      </c>
      <c r="H51" t="s">
        <v>21</v>
      </c>
      <c r="I51" t="s">
        <v>19</v>
      </c>
      <c r="J51" t="s">
        <v>18</v>
      </c>
      <c r="K51">
        <v>8000</v>
      </c>
      <c r="L51">
        <v>8000</v>
      </c>
      <c r="M51">
        <v>8000</v>
      </c>
      <c r="N51">
        <v>8000</v>
      </c>
      <c r="O51">
        <v>8000</v>
      </c>
      <c r="P51" t="s">
        <v>17</v>
      </c>
      <c r="Q51" t="s">
        <v>17</v>
      </c>
      <c r="R51" t="s">
        <v>17</v>
      </c>
      <c r="S51" t="s">
        <v>17</v>
      </c>
      <c r="T51" t="s">
        <v>17</v>
      </c>
      <c r="U51" t="s">
        <v>17</v>
      </c>
      <c r="V51" t="s">
        <v>17</v>
      </c>
    </row>
    <row r="52" spans="6:22" x14ac:dyDescent="0.55000000000000004">
      <c r="F52" t="s">
        <v>12</v>
      </c>
      <c r="G52" t="s">
        <v>24</v>
      </c>
      <c r="H52" t="s">
        <v>21</v>
      </c>
      <c r="I52" t="s">
        <v>20</v>
      </c>
      <c r="J52" t="s">
        <v>16</v>
      </c>
      <c r="K52">
        <v>13710.4941505151</v>
      </c>
      <c r="L52">
        <v>13472.5568942436</v>
      </c>
      <c r="M52">
        <v>13253.6546184739</v>
      </c>
      <c r="N52">
        <v>12864.495017105501</v>
      </c>
      <c r="O52">
        <v>12529.0126021327</v>
      </c>
      <c r="P52">
        <v>12236.818240704801</v>
      </c>
      <c r="Q52">
        <v>12408.8612514574</v>
      </c>
      <c r="R52">
        <v>12580.904262210101</v>
      </c>
      <c r="S52">
        <v>13441.119315973599</v>
      </c>
      <c r="T52">
        <v>14301.334369737</v>
      </c>
      <c r="U52">
        <v>15161.549423500501</v>
      </c>
      <c r="V52" t="s">
        <v>17</v>
      </c>
    </row>
    <row r="53" spans="6:22" x14ac:dyDescent="0.55000000000000004">
      <c r="F53" t="s">
        <v>12</v>
      </c>
      <c r="G53" t="s">
        <v>24</v>
      </c>
      <c r="H53" t="s">
        <v>21</v>
      </c>
      <c r="I53" t="s">
        <v>20</v>
      </c>
      <c r="J53" t="s">
        <v>18</v>
      </c>
      <c r="K53">
        <v>21710.4941505151</v>
      </c>
      <c r="L53">
        <v>21472.5568942436</v>
      </c>
      <c r="M53">
        <v>21253.654618473902</v>
      </c>
      <c r="N53">
        <v>20864.495017105499</v>
      </c>
      <c r="O53">
        <v>20529.012602132701</v>
      </c>
      <c r="P53">
        <v>20236.818240704801</v>
      </c>
      <c r="Q53">
        <v>20408.861251457402</v>
      </c>
      <c r="R53">
        <v>20580.904262210101</v>
      </c>
      <c r="S53">
        <v>21441.119315973599</v>
      </c>
      <c r="T53">
        <v>22301.334369737</v>
      </c>
      <c r="U53">
        <v>23161.549423500499</v>
      </c>
      <c r="V53" t="s">
        <v>17</v>
      </c>
    </row>
    <row r="54" spans="6:22" x14ac:dyDescent="0.55000000000000004">
      <c r="F54" t="s">
        <v>12</v>
      </c>
      <c r="G54" t="s">
        <v>25</v>
      </c>
      <c r="H54" t="s">
        <v>14</v>
      </c>
      <c r="I54" t="s">
        <v>15</v>
      </c>
      <c r="J54" t="s">
        <v>16</v>
      </c>
      <c r="K54" t="s">
        <v>17</v>
      </c>
      <c r="L54">
        <v>15564.257028112401</v>
      </c>
      <c r="M54">
        <v>15261.686746988</v>
      </c>
      <c r="N54">
        <v>14723.7840249888</v>
      </c>
      <c r="O54">
        <v>14260.0747818862</v>
      </c>
      <c r="P54">
        <v>13856.1989895064</v>
      </c>
      <c r="Q54">
        <v>14028.242000259101</v>
      </c>
      <c r="R54">
        <v>14200.2850110118</v>
      </c>
      <c r="S54">
        <v>15060.5000647752</v>
      </c>
      <c r="T54">
        <v>15920.715118538699</v>
      </c>
      <c r="U54">
        <v>16780.930172302102</v>
      </c>
      <c r="V54">
        <v>17813.188236818201</v>
      </c>
    </row>
    <row r="55" spans="6:22" x14ac:dyDescent="0.55000000000000004">
      <c r="F55" t="s">
        <v>12</v>
      </c>
      <c r="G55" t="s">
        <v>25</v>
      </c>
      <c r="H55" t="s">
        <v>14</v>
      </c>
      <c r="I55" t="s">
        <v>15</v>
      </c>
      <c r="J55" t="s">
        <v>18</v>
      </c>
      <c r="K55" t="s">
        <v>17</v>
      </c>
      <c r="L55">
        <v>15564.257028112401</v>
      </c>
      <c r="M55">
        <v>15261.686746988</v>
      </c>
      <c r="N55">
        <v>14723.7840249888</v>
      </c>
      <c r="O55">
        <v>14260.0747818862</v>
      </c>
      <c r="P55">
        <v>13856.1989895064</v>
      </c>
      <c r="Q55">
        <v>14028.242000259101</v>
      </c>
      <c r="R55">
        <v>14200.2850110118</v>
      </c>
      <c r="S55">
        <v>15060.5000647752</v>
      </c>
      <c r="T55">
        <v>15920.715118538699</v>
      </c>
      <c r="U55">
        <v>16780.930172302102</v>
      </c>
      <c r="V55">
        <v>17813.188236818201</v>
      </c>
    </row>
    <row r="56" spans="6:22" x14ac:dyDescent="0.55000000000000004">
      <c r="F56" t="s">
        <v>12</v>
      </c>
      <c r="G56" t="s">
        <v>25</v>
      </c>
      <c r="H56" t="s">
        <v>14</v>
      </c>
      <c r="I56" t="s">
        <v>19</v>
      </c>
      <c r="J56" t="s">
        <v>16</v>
      </c>
      <c r="K56" t="s">
        <v>17</v>
      </c>
      <c r="L56" t="s">
        <v>17</v>
      </c>
      <c r="M56" t="s">
        <v>17</v>
      </c>
      <c r="N56" t="s">
        <v>17</v>
      </c>
      <c r="O56">
        <v>14260.0747818862</v>
      </c>
      <c r="P56">
        <v>13856.1989895064</v>
      </c>
      <c r="Q56">
        <v>14028.242000259101</v>
      </c>
      <c r="R56">
        <v>14200.2850110118</v>
      </c>
      <c r="S56">
        <v>15060.5000647752</v>
      </c>
      <c r="T56">
        <v>15920.715118538699</v>
      </c>
      <c r="U56">
        <v>16780.930172302102</v>
      </c>
      <c r="V56">
        <v>17813.188236818201</v>
      </c>
    </row>
    <row r="57" spans="6:22" x14ac:dyDescent="0.55000000000000004">
      <c r="F57" t="s">
        <v>12</v>
      </c>
      <c r="G57" t="s">
        <v>25</v>
      </c>
      <c r="H57" t="s">
        <v>14</v>
      </c>
      <c r="I57" t="s">
        <v>19</v>
      </c>
      <c r="J57" t="s">
        <v>18</v>
      </c>
      <c r="K57" t="s">
        <v>17</v>
      </c>
      <c r="L57" t="s">
        <v>17</v>
      </c>
      <c r="M57" t="s">
        <v>17</v>
      </c>
      <c r="N57" t="s">
        <v>17</v>
      </c>
      <c r="O57">
        <v>14260.0747818862</v>
      </c>
      <c r="P57">
        <v>13856.1989895064</v>
      </c>
      <c r="Q57">
        <v>14028.242000259101</v>
      </c>
      <c r="R57">
        <v>14200.2850110118</v>
      </c>
      <c r="S57">
        <v>15060.5000647752</v>
      </c>
      <c r="T57">
        <v>15920.715118538699</v>
      </c>
      <c r="U57">
        <v>16780.930172302102</v>
      </c>
      <c r="V57">
        <v>17813.188236818201</v>
      </c>
    </row>
    <row r="58" spans="6:22" x14ac:dyDescent="0.55000000000000004">
      <c r="F58" t="s">
        <v>12</v>
      </c>
      <c r="G58" t="s">
        <v>25</v>
      </c>
      <c r="H58" t="s">
        <v>14</v>
      </c>
      <c r="I58" t="s">
        <v>20</v>
      </c>
      <c r="J58" t="s">
        <v>16</v>
      </c>
      <c r="K58" t="s">
        <v>17</v>
      </c>
      <c r="L58" t="s">
        <v>17</v>
      </c>
      <c r="M58" t="s">
        <v>17</v>
      </c>
      <c r="N58" t="s">
        <v>17</v>
      </c>
      <c r="O58" t="s">
        <v>17</v>
      </c>
      <c r="P58" t="s">
        <v>17</v>
      </c>
      <c r="Q58">
        <v>14028.242000259101</v>
      </c>
      <c r="R58">
        <v>14200.2850110118</v>
      </c>
      <c r="S58">
        <v>15060.5000647752</v>
      </c>
      <c r="T58">
        <v>15920.715118538699</v>
      </c>
      <c r="U58">
        <v>16780.930172302102</v>
      </c>
      <c r="V58">
        <v>17813.188236818201</v>
      </c>
    </row>
    <row r="59" spans="6:22" x14ac:dyDescent="0.55000000000000004">
      <c r="F59" t="s">
        <v>12</v>
      </c>
      <c r="G59" t="s">
        <v>25</v>
      </c>
      <c r="H59" t="s">
        <v>14</v>
      </c>
      <c r="I59" t="s">
        <v>20</v>
      </c>
      <c r="J59" t="s">
        <v>18</v>
      </c>
      <c r="K59" t="s">
        <v>17</v>
      </c>
      <c r="L59" t="s">
        <v>17</v>
      </c>
      <c r="M59" t="s">
        <v>17</v>
      </c>
      <c r="N59" t="s">
        <v>17</v>
      </c>
      <c r="O59" t="s">
        <v>17</v>
      </c>
      <c r="P59" t="s">
        <v>17</v>
      </c>
      <c r="Q59">
        <v>14028.242000259101</v>
      </c>
      <c r="R59">
        <v>14200.2850110118</v>
      </c>
      <c r="S59">
        <v>15060.5000647752</v>
      </c>
      <c r="T59">
        <v>15920.715118538699</v>
      </c>
      <c r="U59">
        <v>16780.930172302102</v>
      </c>
      <c r="V59">
        <v>17813.188236818201</v>
      </c>
    </row>
    <row r="60" spans="6:22" x14ac:dyDescent="0.55000000000000004">
      <c r="F60" t="s">
        <v>12</v>
      </c>
      <c r="G60" t="s">
        <v>25</v>
      </c>
      <c r="H60" t="s">
        <v>21</v>
      </c>
      <c r="I60" t="s">
        <v>15</v>
      </c>
      <c r="J60" t="s">
        <v>16</v>
      </c>
      <c r="K60">
        <v>8000</v>
      </c>
      <c r="L60">
        <v>8000</v>
      </c>
      <c r="M60">
        <v>8000</v>
      </c>
      <c r="N60" t="s">
        <v>17</v>
      </c>
      <c r="O60" t="s">
        <v>17</v>
      </c>
      <c r="P60" t="s">
        <v>17</v>
      </c>
      <c r="Q60" t="s">
        <v>17</v>
      </c>
      <c r="R60" t="s">
        <v>17</v>
      </c>
      <c r="S60" t="s">
        <v>17</v>
      </c>
      <c r="T60" t="s">
        <v>17</v>
      </c>
      <c r="U60" t="s">
        <v>17</v>
      </c>
      <c r="V60" t="s">
        <v>17</v>
      </c>
    </row>
    <row r="61" spans="6:22" x14ac:dyDescent="0.55000000000000004">
      <c r="F61" t="s">
        <v>12</v>
      </c>
      <c r="G61" t="s">
        <v>25</v>
      </c>
      <c r="H61" t="s">
        <v>21</v>
      </c>
      <c r="I61" t="s">
        <v>15</v>
      </c>
      <c r="J61" t="s">
        <v>18</v>
      </c>
      <c r="K61">
        <v>8000</v>
      </c>
      <c r="L61">
        <v>8000</v>
      </c>
      <c r="M61">
        <v>8000</v>
      </c>
      <c r="N61" t="s">
        <v>17</v>
      </c>
      <c r="O61" t="s">
        <v>17</v>
      </c>
      <c r="P61" t="s">
        <v>17</v>
      </c>
      <c r="Q61" t="s">
        <v>17</v>
      </c>
      <c r="R61" t="s">
        <v>17</v>
      </c>
      <c r="S61" t="s">
        <v>17</v>
      </c>
      <c r="T61" t="s">
        <v>17</v>
      </c>
      <c r="U61" t="s">
        <v>17</v>
      </c>
      <c r="V61" t="s">
        <v>17</v>
      </c>
    </row>
    <row r="62" spans="6:22" x14ac:dyDescent="0.55000000000000004">
      <c r="F62" t="s">
        <v>12</v>
      </c>
      <c r="G62" t="s">
        <v>25</v>
      </c>
      <c r="H62" t="s">
        <v>21</v>
      </c>
      <c r="I62" t="s">
        <v>19</v>
      </c>
      <c r="J62" t="s">
        <v>16</v>
      </c>
      <c r="K62">
        <v>8000</v>
      </c>
      <c r="L62">
        <v>8000</v>
      </c>
      <c r="M62">
        <v>8000</v>
      </c>
      <c r="N62">
        <v>8000</v>
      </c>
      <c r="O62">
        <v>8000</v>
      </c>
      <c r="P62" t="s">
        <v>17</v>
      </c>
      <c r="Q62" t="s">
        <v>17</v>
      </c>
      <c r="R62" t="s">
        <v>17</v>
      </c>
      <c r="S62" t="s">
        <v>17</v>
      </c>
      <c r="T62" t="s">
        <v>17</v>
      </c>
      <c r="U62" t="s">
        <v>17</v>
      </c>
      <c r="V62" t="s">
        <v>17</v>
      </c>
    </row>
    <row r="63" spans="6:22" x14ac:dyDescent="0.55000000000000004">
      <c r="F63" t="s">
        <v>12</v>
      </c>
      <c r="G63" t="s">
        <v>25</v>
      </c>
      <c r="H63" t="s">
        <v>21</v>
      </c>
      <c r="I63" t="s">
        <v>19</v>
      </c>
      <c r="J63" t="s">
        <v>18</v>
      </c>
      <c r="K63">
        <v>8000</v>
      </c>
      <c r="L63">
        <v>8000</v>
      </c>
      <c r="M63">
        <v>8000</v>
      </c>
      <c r="N63">
        <v>8000</v>
      </c>
      <c r="O63">
        <v>8000</v>
      </c>
      <c r="P63" t="s">
        <v>17</v>
      </c>
      <c r="Q63" t="s">
        <v>17</v>
      </c>
      <c r="R63" t="s">
        <v>17</v>
      </c>
      <c r="S63" t="s">
        <v>17</v>
      </c>
      <c r="T63" t="s">
        <v>17</v>
      </c>
      <c r="U63" t="s">
        <v>17</v>
      </c>
      <c r="V63" t="s">
        <v>17</v>
      </c>
    </row>
    <row r="64" spans="6:22" x14ac:dyDescent="0.55000000000000004">
      <c r="F64" t="s">
        <v>12</v>
      </c>
      <c r="G64" t="s">
        <v>25</v>
      </c>
      <c r="H64" t="s">
        <v>21</v>
      </c>
      <c r="I64" t="s">
        <v>20</v>
      </c>
      <c r="J64" t="s">
        <v>16</v>
      </c>
      <c r="K64">
        <v>15893.1377684652</v>
      </c>
      <c r="L64">
        <v>15564.257028112401</v>
      </c>
      <c r="M64">
        <v>15261.686746988</v>
      </c>
      <c r="N64">
        <v>14723.7840249888</v>
      </c>
      <c r="O64">
        <v>14260.0747818862</v>
      </c>
      <c r="P64">
        <v>13856.1989895064</v>
      </c>
      <c r="Q64">
        <v>14028.242000259101</v>
      </c>
      <c r="R64">
        <v>14200.2850110118</v>
      </c>
      <c r="S64">
        <v>15060.5000647752</v>
      </c>
      <c r="T64">
        <v>15920.715118538699</v>
      </c>
      <c r="U64">
        <v>16780.930172302102</v>
      </c>
      <c r="V64" t="s">
        <v>17</v>
      </c>
    </row>
    <row r="65" spans="6:22" x14ac:dyDescent="0.55000000000000004">
      <c r="F65" t="s">
        <v>12</v>
      </c>
      <c r="G65" t="s">
        <v>25</v>
      </c>
      <c r="H65" t="s">
        <v>21</v>
      </c>
      <c r="I65" t="s">
        <v>20</v>
      </c>
      <c r="J65" t="s">
        <v>18</v>
      </c>
      <c r="K65">
        <v>23893.1377684652</v>
      </c>
      <c r="L65">
        <v>23564.257028112399</v>
      </c>
      <c r="M65">
        <v>23261.686746988002</v>
      </c>
      <c r="N65">
        <v>22723.7840249888</v>
      </c>
      <c r="O65">
        <v>22260.0747818862</v>
      </c>
      <c r="P65">
        <v>21856.1989895064</v>
      </c>
      <c r="Q65">
        <v>22028.242000259099</v>
      </c>
      <c r="R65">
        <v>22200.285011011802</v>
      </c>
      <c r="S65">
        <v>23060.500064775199</v>
      </c>
      <c r="T65">
        <v>23920.715118538701</v>
      </c>
      <c r="U65">
        <v>24780.930172302102</v>
      </c>
      <c r="V65" t="s">
        <v>17</v>
      </c>
    </row>
    <row r="66" spans="6:22" x14ac:dyDescent="0.55000000000000004">
      <c r="F66" t="s">
        <v>26</v>
      </c>
      <c r="G66" t="s">
        <v>13</v>
      </c>
      <c r="H66" t="s">
        <v>14</v>
      </c>
      <c r="I66" t="s">
        <v>15</v>
      </c>
      <c r="J66" t="s">
        <v>16</v>
      </c>
      <c r="K66" t="s">
        <v>17</v>
      </c>
      <c r="L66">
        <v>8500</v>
      </c>
      <c r="M66">
        <v>8500</v>
      </c>
      <c r="N66">
        <v>8500</v>
      </c>
      <c r="O66">
        <v>8500</v>
      </c>
      <c r="P66">
        <v>8500</v>
      </c>
      <c r="Q66">
        <v>8500</v>
      </c>
      <c r="R66">
        <v>8500</v>
      </c>
      <c r="S66">
        <v>8841.0415856976306</v>
      </c>
      <c r="T66">
        <v>9620.6114781707493</v>
      </c>
      <c r="U66">
        <v>10400.181370643901</v>
      </c>
      <c r="V66">
        <v>11335.665241611599</v>
      </c>
    </row>
    <row r="67" spans="6:22" x14ac:dyDescent="0.55000000000000004">
      <c r="F67" t="s">
        <v>26</v>
      </c>
      <c r="G67" t="s">
        <v>13</v>
      </c>
      <c r="H67" t="s">
        <v>14</v>
      </c>
      <c r="I67" t="s">
        <v>15</v>
      </c>
      <c r="J67" t="s">
        <v>18</v>
      </c>
      <c r="K67" t="s">
        <v>17</v>
      </c>
      <c r="L67">
        <v>8500</v>
      </c>
      <c r="M67">
        <v>8500</v>
      </c>
      <c r="N67">
        <v>8500</v>
      </c>
      <c r="O67">
        <v>8500</v>
      </c>
      <c r="P67">
        <v>8500</v>
      </c>
      <c r="Q67">
        <v>8500</v>
      </c>
      <c r="R67">
        <v>8500</v>
      </c>
      <c r="S67">
        <v>8841.0415856976306</v>
      </c>
      <c r="T67">
        <v>9620.6114781707493</v>
      </c>
      <c r="U67">
        <v>10400.181370643901</v>
      </c>
      <c r="V67">
        <v>11335.665241611599</v>
      </c>
    </row>
    <row r="68" spans="6:22" x14ac:dyDescent="0.55000000000000004">
      <c r="F68" t="s">
        <v>26</v>
      </c>
      <c r="G68" t="s">
        <v>13</v>
      </c>
      <c r="H68" t="s">
        <v>14</v>
      </c>
      <c r="I68" t="s">
        <v>19</v>
      </c>
      <c r="J68" t="s">
        <v>16</v>
      </c>
      <c r="K68" t="s">
        <v>17</v>
      </c>
      <c r="L68" t="s">
        <v>17</v>
      </c>
      <c r="M68" t="s">
        <v>17</v>
      </c>
      <c r="N68" t="s">
        <v>17</v>
      </c>
      <c r="O68">
        <v>8500</v>
      </c>
      <c r="P68">
        <v>8500</v>
      </c>
      <c r="Q68">
        <v>8500</v>
      </c>
      <c r="R68">
        <v>8500</v>
      </c>
      <c r="S68">
        <v>8841.0415856976306</v>
      </c>
      <c r="T68">
        <v>9620.6114781707493</v>
      </c>
      <c r="U68">
        <v>10400.181370643901</v>
      </c>
      <c r="V68">
        <v>11335.665241611599</v>
      </c>
    </row>
    <row r="69" spans="6:22" x14ac:dyDescent="0.55000000000000004">
      <c r="F69" t="s">
        <v>26</v>
      </c>
      <c r="G69" t="s">
        <v>13</v>
      </c>
      <c r="H69" t="s">
        <v>14</v>
      </c>
      <c r="I69" t="s">
        <v>19</v>
      </c>
      <c r="J69" t="s">
        <v>18</v>
      </c>
      <c r="K69" t="s">
        <v>17</v>
      </c>
      <c r="L69" t="s">
        <v>17</v>
      </c>
      <c r="M69" t="s">
        <v>17</v>
      </c>
      <c r="N69" t="s">
        <v>17</v>
      </c>
      <c r="O69">
        <v>8500</v>
      </c>
      <c r="P69">
        <v>8500</v>
      </c>
      <c r="Q69">
        <v>8500</v>
      </c>
      <c r="R69">
        <v>8500</v>
      </c>
      <c r="S69">
        <v>8841.0415856976306</v>
      </c>
      <c r="T69">
        <v>9620.6114781707493</v>
      </c>
      <c r="U69">
        <v>10400.181370643901</v>
      </c>
      <c r="V69">
        <v>11335.665241611599</v>
      </c>
    </row>
    <row r="70" spans="6:22" x14ac:dyDescent="0.55000000000000004">
      <c r="F70" t="s">
        <v>26</v>
      </c>
      <c r="G70" t="s">
        <v>13</v>
      </c>
      <c r="H70" t="s">
        <v>14</v>
      </c>
      <c r="I70" t="s">
        <v>20</v>
      </c>
      <c r="J70" t="s">
        <v>16</v>
      </c>
      <c r="K70" t="s">
        <v>17</v>
      </c>
      <c r="L70" t="s">
        <v>17</v>
      </c>
      <c r="M70" t="s">
        <v>17</v>
      </c>
      <c r="N70" t="s">
        <v>17</v>
      </c>
      <c r="O70" t="s">
        <v>17</v>
      </c>
      <c r="P70" t="s">
        <v>17</v>
      </c>
      <c r="Q70">
        <v>8500</v>
      </c>
      <c r="R70">
        <v>8500</v>
      </c>
      <c r="S70">
        <v>8841.0415856976306</v>
      </c>
      <c r="T70">
        <v>9620.6114781707493</v>
      </c>
      <c r="U70">
        <v>10400.181370643901</v>
      </c>
      <c r="V70">
        <v>11335.665241611599</v>
      </c>
    </row>
    <row r="71" spans="6:22" x14ac:dyDescent="0.55000000000000004">
      <c r="F71" t="s">
        <v>26</v>
      </c>
      <c r="G71" t="s">
        <v>13</v>
      </c>
      <c r="H71" t="s">
        <v>14</v>
      </c>
      <c r="I71" t="s">
        <v>20</v>
      </c>
      <c r="J71" t="s">
        <v>18</v>
      </c>
      <c r="K71" t="s">
        <v>17</v>
      </c>
      <c r="L71" t="s">
        <v>17</v>
      </c>
      <c r="M71" t="s">
        <v>17</v>
      </c>
      <c r="N71" t="s">
        <v>17</v>
      </c>
      <c r="O71" t="s">
        <v>17</v>
      </c>
      <c r="P71" t="s">
        <v>17</v>
      </c>
      <c r="Q71">
        <v>8500</v>
      </c>
      <c r="R71">
        <v>8500</v>
      </c>
      <c r="S71">
        <v>8841.0415856976306</v>
      </c>
      <c r="T71">
        <v>9620.6114781707493</v>
      </c>
      <c r="U71">
        <v>10400.181370643901</v>
      </c>
      <c r="V71">
        <v>11335.665241611599</v>
      </c>
    </row>
    <row r="72" spans="6:22" x14ac:dyDescent="0.55000000000000004">
      <c r="F72" t="s">
        <v>26</v>
      </c>
      <c r="G72" t="s">
        <v>13</v>
      </c>
      <c r="H72" t="s">
        <v>21</v>
      </c>
      <c r="I72" t="s">
        <v>15</v>
      </c>
      <c r="J72" t="s">
        <v>16</v>
      </c>
      <c r="K72">
        <v>8000</v>
      </c>
      <c r="L72">
        <v>8000</v>
      </c>
      <c r="M72">
        <v>8000</v>
      </c>
      <c r="N72" t="s">
        <v>17</v>
      </c>
      <c r="O72" t="s">
        <v>17</v>
      </c>
      <c r="P72" t="s">
        <v>17</v>
      </c>
      <c r="Q72" t="s">
        <v>17</v>
      </c>
      <c r="R72" t="s">
        <v>17</v>
      </c>
      <c r="S72" t="s">
        <v>17</v>
      </c>
      <c r="T72" t="s">
        <v>17</v>
      </c>
      <c r="U72" t="s">
        <v>17</v>
      </c>
      <c r="V72" t="s">
        <v>17</v>
      </c>
    </row>
    <row r="73" spans="6:22" x14ac:dyDescent="0.55000000000000004">
      <c r="F73" t="s">
        <v>26</v>
      </c>
      <c r="G73" t="s">
        <v>13</v>
      </c>
      <c r="H73" t="s">
        <v>21</v>
      </c>
      <c r="I73" t="s">
        <v>15</v>
      </c>
      <c r="J73" t="s">
        <v>18</v>
      </c>
      <c r="K73">
        <v>8000</v>
      </c>
      <c r="L73">
        <v>8000</v>
      </c>
      <c r="M73">
        <v>8000</v>
      </c>
      <c r="N73" t="s">
        <v>17</v>
      </c>
      <c r="O73" t="s">
        <v>17</v>
      </c>
      <c r="P73" t="s">
        <v>17</v>
      </c>
      <c r="Q73" t="s">
        <v>17</v>
      </c>
      <c r="R73" t="s">
        <v>17</v>
      </c>
      <c r="S73" t="s">
        <v>17</v>
      </c>
      <c r="T73" t="s">
        <v>17</v>
      </c>
      <c r="U73" t="s">
        <v>17</v>
      </c>
      <c r="V73" t="s">
        <v>17</v>
      </c>
    </row>
    <row r="74" spans="6:22" x14ac:dyDescent="0.55000000000000004">
      <c r="F74" t="s">
        <v>26</v>
      </c>
      <c r="G74" t="s">
        <v>13</v>
      </c>
      <c r="H74" t="s">
        <v>21</v>
      </c>
      <c r="I74" t="s">
        <v>19</v>
      </c>
      <c r="J74" t="s">
        <v>16</v>
      </c>
      <c r="K74">
        <v>8000</v>
      </c>
      <c r="L74">
        <v>8000</v>
      </c>
      <c r="M74">
        <v>8000</v>
      </c>
      <c r="N74">
        <v>8000</v>
      </c>
      <c r="O74">
        <v>8000</v>
      </c>
      <c r="P74" t="s">
        <v>17</v>
      </c>
      <c r="Q74" t="s">
        <v>17</v>
      </c>
      <c r="R74" t="s">
        <v>17</v>
      </c>
      <c r="S74" t="s">
        <v>17</v>
      </c>
      <c r="T74" t="s">
        <v>17</v>
      </c>
      <c r="U74" t="s">
        <v>17</v>
      </c>
      <c r="V74" t="s">
        <v>17</v>
      </c>
    </row>
    <row r="75" spans="6:22" x14ac:dyDescent="0.55000000000000004">
      <c r="F75" t="s">
        <v>26</v>
      </c>
      <c r="G75" t="s">
        <v>13</v>
      </c>
      <c r="H75" t="s">
        <v>21</v>
      </c>
      <c r="I75" t="s">
        <v>19</v>
      </c>
      <c r="J75" t="s">
        <v>18</v>
      </c>
      <c r="K75">
        <v>8000</v>
      </c>
      <c r="L75">
        <v>8000</v>
      </c>
      <c r="M75">
        <v>8000</v>
      </c>
      <c r="N75">
        <v>8000</v>
      </c>
      <c r="O75">
        <v>8000</v>
      </c>
      <c r="P75" t="s">
        <v>17</v>
      </c>
      <c r="Q75" t="s">
        <v>17</v>
      </c>
      <c r="R75" t="s">
        <v>17</v>
      </c>
      <c r="S75" t="s">
        <v>17</v>
      </c>
      <c r="T75" t="s">
        <v>17</v>
      </c>
      <c r="U75" t="s">
        <v>17</v>
      </c>
      <c r="V75" t="s">
        <v>17</v>
      </c>
    </row>
    <row r="76" spans="6:22" x14ac:dyDescent="0.55000000000000004">
      <c r="F76" t="s">
        <v>26</v>
      </c>
      <c r="G76" t="s">
        <v>13</v>
      </c>
      <c r="H76" t="s">
        <v>21</v>
      </c>
      <c r="I76" t="s">
        <v>20</v>
      </c>
      <c r="J76" t="s">
        <v>16</v>
      </c>
      <c r="K76">
        <v>8000</v>
      </c>
      <c r="L76">
        <v>8000</v>
      </c>
      <c r="M76">
        <v>8000</v>
      </c>
      <c r="N76">
        <v>8000</v>
      </c>
      <c r="O76">
        <v>8000</v>
      </c>
      <c r="P76">
        <v>8000</v>
      </c>
      <c r="Q76">
        <v>8000</v>
      </c>
      <c r="R76">
        <v>8000</v>
      </c>
      <c r="S76">
        <v>8341.0415856976306</v>
      </c>
      <c r="T76">
        <v>9120.6114781707493</v>
      </c>
      <c r="U76">
        <v>9900.1813706438697</v>
      </c>
      <c r="V76" t="s">
        <v>17</v>
      </c>
    </row>
    <row r="77" spans="6:22" x14ac:dyDescent="0.55000000000000004">
      <c r="F77" t="s">
        <v>26</v>
      </c>
      <c r="G77" t="s">
        <v>13</v>
      </c>
      <c r="H77" t="s">
        <v>21</v>
      </c>
      <c r="I77" t="s">
        <v>20</v>
      </c>
      <c r="J77" t="s">
        <v>18</v>
      </c>
      <c r="K77">
        <v>14743.8449449974</v>
      </c>
      <c r="L77">
        <v>14711.2362493452</v>
      </c>
      <c r="M77">
        <v>14678.627553693001</v>
      </c>
      <c r="N77">
        <v>14613.4101623887</v>
      </c>
      <c r="O77">
        <v>14548.192771084299</v>
      </c>
      <c r="P77">
        <v>14482.97537978</v>
      </c>
      <c r="Q77">
        <v>14743.56516977</v>
      </c>
      <c r="R77">
        <v>15028.9730349971</v>
      </c>
      <c r="S77">
        <v>16341.0415856976</v>
      </c>
      <c r="T77">
        <v>17120.611478170798</v>
      </c>
      <c r="U77">
        <v>17900.181370643899</v>
      </c>
      <c r="V77" t="s">
        <v>17</v>
      </c>
    </row>
    <row r="78" spans="6:22" x14ac:dyDescent="0.55000000000000004">
      <c r="F78" t="s">
        <v>26</v>
      </c>
      <c r="G78" t="s">
        <v>22</v>
      </c>
      <c r="H78" t="s">
        <v>14</v>
      </c>
      <c r="I78" t="s">
        <v>15</v>
      </c>
      <c r="J78" t="s">
        <v>16</v>
      </c>
      <c r="K78" t="s">
        <v>17</v>
      </c>
      <c r="L78">
        <v>9768.3232931726907</v>
      </c>
      <c r="M78">
        <v>9697.5903614457802</v>
      </c>
      <c r="N78">
        <v>9571.8429272646208</v>
      </c>
      <c r="O78">
        <v>9463.4399667636008</v>
      </c>
      <c r="P78">
        <v>9369.0244850369199</v>
      </c>
      <c r="Q78">
        <v>9524.9384635315491</v>
      </c>
      <c r="R78">
        <v>9680.8524420261692</v>
      </c>
      <c r="S78">
        <v>10460.422334499301</v>
      </c>
      <c r="T78">
        <v>11239.992226972399</v>
      </c>
      <c r="U78">
        <v>12019.5621194455</v>
      </c>
      <c r="V78">
        <v>12955.0459904133</v>
      </c>
    </row>
    <row r="79" spans="6:22" x14ac:dyDescent="0.55000000000000004">
      <c r="F79" t="s">
        <v>26</v>
      </c>
      <c r="G79" t="s">
        <v>22</v>
      </c>
      <c r="H79" t="s">
        <v>14</v>
      </c>
      <c r="I79" t="s">
        <v>15</v>
      </c>
      <c r="J79" t="s">
        <v>18</v>
      </c>
      <c r="K79" t="s">
        <v>17</v>
      </c>
      <c r="L79">
        <v>9768.3232931726907</v>
      </c>
      <c r="M79">
        <v>9697.5903614457802</v>
      </c>
      <c r="N79">
        <v>9571.8429272646208</v>
      </c>
      <c r="O79">
        <v>9463.4399667636008</v>
      </c>
      <c r="P79">
        <v>9369.0244850369199</v>
      </c>
      <c r="Q79">
        <v>9524.9384635315491</v>
      </c>
      <c r="R79">
        <v>9680.8524420261692</v>
      </c>
      <c r="S79">
        <v>10460.422334499301</v>
      </c>
      <c r="T79">
        <v>11239.992226972399</v>
      </c>
      <c r="U79">
        <v>12019.5621194455</v>
      </c>
      <c r="V79">
        <v>12955.0459904133</v>
      </c>
    </row>
    <row r="80" spans="6:22" x14ac:dyDescent="0.55000000000000004">
      <c r="F80" t="s">
        <v>26</v>
      </c>
      <c r="G80" t="s">
        <v>22</v>
      </c>
      <c r="H80" t="s">
        <v>14</v>
      </c>
      <c r="I80" t="s">
        <v>19</v>
      </c>
      <c r="J80" t="s">
        <v>16</v>
      </c>
      <c r="K80" t="s">
        <v>17</v>
      </c>
      <c r="L80" t="s">
        <v>17</v>
      </c>
      <c r="M80" t="s">
        <v>17</v>
      </c>
      <c r="N80" t="s">
        <v>17</v>
      </c>
      <c r="O80">
        <v>9463.4399667636008</v>
      </c>
      <c r="P80">
        <v>9369.0244850369199</v>
      </c>
      <c r="Q80">
        <v>9524.9384635315491</v>
      </c>
      <c r="R80">
        <v>9680.8524420261692</v>
      </c>
      <c r="S80">
        <v>10460.422334499301</v>
      </c>
      <c r="T80">
        <v>11239.992226972399</v>
      </c>
      <c r="U80">
        <v>12019.5621194455</v>
      </c>
      <c r="V80">
        <v>12955.0459904133</v>
      </c>
    </row>
    <row r="81" spans="6:22" x14ac:dyDescent="0.55000000000000004">
      <c r="F81" t="s">
        <v>26</v>
      </c>
      <c r="G81" t="s">
        <v>22</v>
      </c>
      <c r="H81" t="s">
        <v>14</v>
      </c>
      <c r="I81" t="s">
        <v>19</v>
      </c>
      <c r="J81" t="s">
        <v>18</v>
      </c>
      <c r="K81" t="s">
        <v>17</v>
      </c>
      <c r="L81" t="s">
        <v>17</v>
      </c>
      <c r="M81" t="s">
        <v>17</v>
      </c>
      <c r="N81" t="s">
        <v>17</v>
      </c>
      <c r="O81">
        <v>9463.4399667636008</v>
      </c>
      <c r="P81">
        <v>9369.0244850369199</v>
      </c>
      <c r="Q81">
        <v>9524.9384635315491</v>
      </c>
      <c r="R81">
        <v>9680.8524420261692</v>
      </c>
      <c r="S81">
        <v>10460.422334499301</v>
      </c>
      <c r="T81">
        <v>11239.992226972399</v>
      </c>
      <c r="U81">
        <v>12019.5621194455</v>
      </c>
      <c r="V81">
        <v>12955.0459904133</v>
      </c>
    </row>
    <row r="82" spans="6:22" x14ac:dyDescent="0.55000000000000004">
      <c r="F82" t="s">
        <v>26</v>
      </c>
      <c r="G82" t="s">
        <v>22</v>
      </c>
      <c r="H82" t="s">
        <v>14</v>
      </c>
      <c r="I82" t="s">
        <v>20</v>
      </c>
      <c r="J82" t="s">
        <v>16</v>
      </c>
      <c r="K82" t="s">
        <v>17</v>
      </c>
      <c r="L82" t="s">
        <v>17</v>
      </c>
      <c r="M82" t="s">
        <v>17</v>
      </c>
      <c r="N82" t="s">
        <v>17</v>
      </c>
      <c r="O82" t="s">
        <v>17</v>
      </c>
      <c r="P82" t="s">
        <v>17</v>
      </c>
      <c r="Q82">
        <v>9524.9384635315491</v>
      </c>
      <c r="R82">
        <v>9680.8524420261692</v>
      </c>
      <c r="S82">
        <v>10460.422334499301</v>
      </c>
      <c r="T82">
        <v>11239.992226972399</v>
      </c>
      <c r="U82">
        <v>12019.5621194455</v>
      </c>
      <c r="V82">
        <v>12955.0459904133</v>
      </c>
    </row>
    <row r="83" spans="6:22" x14ac:dyDescent="0.55000000000000004">
      <c r="F83" t="s">
        <v>26</v>
      </c>
      <c r="G83" t="s">
        <v>22</v>
      </c>
      <c r="H83" t="s">
        <v>14</v>
      </c>
      <c r="I83" t="s">
        <v>20</v>
      </c>
      <c r="J83" t="s">
        <v>18</v>
      </c>
      <c r="K83" t="s">
        <v>17</v>
      </c>
      <c r="L83" t="s">
        <v>17</v>
      </c>
      <c r="M83" t="s">
        <v>17</v>
      </c>
      <c r="N83" t="s">
        <v>17</v>
      </c>
      <c r="O83" t="s">
        <v>17</v>
      </c>
      <c r="P83" t="s">
        <v>17</v>
      </c>
      <c r="Q83">
        <v>9524.9384635315491</v>
      </c>
      <c r="R83">
        <v>9680.8524420261692</v>
      </c>
      <c r="S83">
        <v>10460.422334499301</v>
      </c>
      <c r="T83">
        <v>11239.992226972399</v>
      </c>
      <c r="U83">
        <v>12019.5621194455</v>
      </c>
      <c r="V83">
        <v>12955.0459904133</v>
      </c>
    </row>
    <row r="84" spans="6:22" x14ac:dyDescent="0.55000000000000004">
      <c r="F84" t="s">
        <v>26</v>
      </c>
      <c r="G84" t="s">
        <v>22</v>
      </c>
      <c r="H84" t="s">
        <v>21</v>
      </c>
      <c r="I84" t="s">
        <v>15</v>
      </c>
      <c r="J84" t="s">
        <v>16</v>
      </c>
      <c r="K84">
        <v>8000</v>
      </c>
      <c r="L84">
        <v>8000</v>
      </c>
      <c r="M84">
        <v>8000</v>
      </c>
      <c r="N84" t="s">
        <v>17</v>
      </c>
      <c r="O84" t="s">
        <v>17</v>
      </c>
      <c r="P84" t="s">
        <v>17</v>
      </c>
      <c r="Q84" t="s">
        <v>17</v>
      </c>
      <c r="R84" t="s">
        <v>17</v>
      </c>
      <c r="S84" t="s">
        <v>17</v>
      </c>
      <c r="T84" t="s">
        <v>17</v>
      </c>
      <c r="U84" t="s">
        <v>17</v>
      </c>
      <c r="V84" t="s">
        <v>17</v>
      </c>
    </row>
    <row r="85" spans="6:22" x14ac:dyDescent="0.55000000000000004">
      <c r="F85" t="s">
        <v>26</v>
      </c>
      <c r="G85" t="s">
        <v>22</v>
      </c>
      <c r="H85" t="s">
        <v>21</v>
      </c>
      <c r="I85" t="s">
        <v>15</v>
      </c>
      <c r="J85" t="s">
        <v>18</v>
      </c>
      <c r="K85">
        <v>8000</v>
      </c>
      <c r="L85">
        <v>8000</v>
      </c>
      <c r="M85">
        <v>8000</v>
      </c>
      <c r="N85" t="s">
        <v>17</v>
      </c>
      <c r="O85" t="s">
        <v>17</v>
      </c>
      <c r="P85" t="s">
        <v>17</v>
      </c>
      <c r="Q85" t="s">
        <v>17</v>
      </c>
      <c r="R85" t="s">
        <v>17</v>
      </c>
      <c r="S85" t="s">
        <v>17</v>
      </c>
      <c r="T85" t="s">
        <v>17</v>
      </c>
      <c r="U85" t="s">
        <v>17</v>
      </c>
      <c r="V85" t="s">
        <v>17</v>
      </c>
    </row>
    <row r="86" spans="6:22" x14ac:dyDescent="0.55000000000000004">
      <c r="F86" t="s">
        <v>26</v>
      </c>
      <c r="G86" t="s">
        <v>22</v>
      </c>
      <c r="H86" t="s">
        <v>21</v>
      </c>
      <c r="I86" t="s">
        <v>19</v>
      </c>
      <c r="J86" t="s">
        <v>16</v>
      </c>
      <c r="K86">
        <v>8000</v>
      </c>
      <c r="L86">
        <v>8000</v>
      </c>
      <c r="M86">
        <v>8000</v>
      </c>
      <c r="N86">
        <v>8000</v>
      </c>
      <c r="O86">
        <v>8000</v>
      </c>
      <c r="P86" t="s">
        <v>17</v>
      </c>
      <c r="Q86" t="s">
        <v>17</v>
      </c>
      <c r="R86" t="s">
        <v>17</v>
      </c>
      <c r="S86" t="s">
        <v>17</v>
      </c>
      <c r="T86" t="s">
        <v>17</v>
      </c>
      <c r="U86" t="s">
        <v>17</v>
      </c>
      <c r="V86" t="s">
        <v>17</v>
      </c>
    </row>
    <row r="87" spans="6:22" x14ac:dyDescent="0.55000000000000004">
      <c r="F87" t="s">
        <v>26</v>
      </c>
      <c r="G87" t="s">
        <v>22</v>
      </c>
      <c r="H87" t="s">
        <v>21</v>
      </c>
      <c r="I87" t="s">
        <v>19</v>
      </c>
      <c r="J87" t="s">
        <v>18</v>
      </c>
      <c r="K87">
        <v>8000</v>
      </c>
      <c r="L87">
        <v>8000</v>
      </c>
      <c r="M87">
        <v>8000</v>
      </c>
      <c r="N87">
        <v>8000</v>
      </c>
      <c r="O87">
        <v>8000</v>
      </c>
      <c r="P87" t="s">
        <v>17</v>
      </c>
      <c r="Q87" t="s">
        <v>17</v>
      </c>
      <c r="R87" t="s">
        <v>17</v>
      </c>
      <c r="S87" t="s">
        <v>17</v>
      </c>
      <c r="T87" t="s">
        <v>17</v>
      </c>
      <c r="U87" t="s">
        <v>17</v>
      </c>
      <c r="V87" t="s">
        <v>17</v>
      </c>
    </row>
    <row r="88" spans="6:22" x14ac:dyDescent="0.55000000000000004">
      <c r="F88" t="s">
        <v>26</v>
      </c>
      <c r="G88" t="s">
        <v>22</v>
      </c>
      <c r="H88" t="s">
        <v>21</v>
      </c>
      <c r="I88" t="s">
        <v>20</v>
      </c>
      <c r="J88" t="s">
        <v>16</v>
      </c>
      <c r="K88">
        <v>9345.2069146149806</v>
      </c>
      <c r="L88">
        <v>9268.3232931726907</v>
      </c>
      <c r="M88">
        <v>9197.5903614457802</v>
      </c>
      <c r="N88">
        <v>9071.8429272646099</v>
      </c>
      <c r="O88">
        <v>8963.4399667636098</v>
      </c>
      <c r="P88">
        <v>8869.0244850369199</v>
      </c>
      <c r="Q88">
        <v>9024.9384635315491</v>
      </c>
      <c r="R88">
        <v>9180.8524420261692</v>
      </c>
      <c r="S88">
        <v>9960.4223344992897</v>
      </c>
      <c r="T88">
        <v>10739.992226972399</v>
      </c>
      <c r="U88">
        <v>11519.5621194455</v>
      </c>
      <c r="V88" t="s">
        <v>17</v>
      </c>
    </row>
    <row r="89" spans="6:22" x14ac:dyDescent="0.55000000000000004">
      <c r="F89" t="s">
        <v>26</v>
      </c>
      <c r="G89" t="s">
        <v>22</v>
      </c>
      <c r="H89" t="s">
        <v>21</v>
      </c>
      <c r="I89" t="s">
        <v>20</v>
      </c>
      <c r="J89" t="s">
        <v>18</v>
      </c>
      <c r="K89">
        <v>17345.206914614999</v>
      </c>
      <c r="L89">
        <v>17268.3232931727</v>
      </c>
      <c r="M89">
        <v>17197.5903614458</v>
      </c>
      <c r="N89">
        <v>17071.842927264599</v>
      </c>
      <c r="O89">
        <v>16963.439966763599</v>
      </c>
      <c r="P89">
        <v>16869.024485036902</v>
      </c>
      <c r="Q89">
        <v>17024.9384635315</v>
      </c>
      <c r="R89">
        <v>17180.8524420262</v>
      </c>
      <c r="S89">
        <v>17960.422334499301</v>
      </c>
      <c r="T89">
        <v>18739.992226972401</v>
      </c>
      <c r="U89">
        <v>19519.562119445502</v>
      </c>
      <c r="V89" t="s">
        <v>17</v>
      </c>
    </row>
    <row r="90" spans="6:22" x14ac:dyDescent="0.55000000000000004">
      <c r="F90" t="s">
        <v>26</v>
      </c>
      <c r="G90" t="s">
        <v>23</v>
      </c>
      <c r="H90" t="s">
        <v>14</v>
      </c>
      <c r="I90" t="s">
        <v>15</v>
      </c>
      <c r="J90" t="s">
        <v>16</v>
      </c>
      <c r="K90" t="s">
        <v>17</v>
      </c>
      <c r="L90">
        <v>11860.0234270415</v>
      </c>
      <c r="M90">
        <v>11705.6224899598</v>
      </c>
      <c r="N90">
        <v>11431.131935148</v>
      </c>
      <c r="O90">
        <v>11194.502146517099</v>
      </c>
      <c r="P90">
        <v>10988.405233838601</v>
      </c>
      <c r="Q90">
        <v>11144.319212333199</v>
      </c>
      <c r="R90">
        <v>11300.233190827799</v>
      </c>
      <c r="S90">
        <v>12079.8030833009</v>
      </c>
      <c r="T90">
        <v>12859.3729757741</v>
      </c>
      <c r="U90">
        <v>13638.942868247201</v>
      </c>
      <c r="V90">
        <v>14574.426739214899</v>
      </c>
    </row>
    <row r="91" spans="6:22" x14ac:dyDescent="0.55000000000000004">
      <c r="F91" t="s">
        <v>26</v>
      </c>
      <c r="G91" t="s">
        <v>23</v>
      </c>
      <c r="H91" t="s">
        <v>14</v>
      </c>
      <c r="I91" t="s">
        <v>15</v>
      </c>
      <c r="J91" t="s">
        <v>18</v>
      </c>
      <c r="K91" t="s">
        <v>17</v>
      </c>
      <c r="L91">
        <v>11860.0234270415</v>
      </c>
      <c r="M91">
        <v>11705.6224899598</v>
      </c>
      <c r="N91">
        <v>11431.131935148</v>
      </c>
      <c r="O91">
        <v>11194.502146517099</v>
      </c>
      <c r="P91">
        <v>10988.405233838601</v>
      </c>
      <c r="Q91">
        <v>11144.319212333199</v>
      </c>
      <c r="R91">
        <v>11300.233190827799</v>
      </c>
      <c r="S91">
        <v>12079.8030833009</v>
      </c>
      <c r="T91">
        <v>12859.3729757741</v>
      </c>
      <c r="U91">
        <v>13638.942868247201</v>
      </c>
      <c r="V91">
        <v>14574.426739214899</v>
      </c>
    </row>
    <row r="92" spans="6:22" x14ac:dyDescent="0.55000000000000004">
      <c r="F92" t="s">
        <v>26</v>
      </c>
      <c r="G92" t="s">
        <v>23</v>
      </c>
      <c r="H92" t="s">
        <v>14</v>
      </c>
      <c r="I92" t="s">
        <v>19</v>
      </c>
      <c r="J92" t="s">
        <v>16</v>
      </c>
      <c r="K92" t="s">
        <v>17</v>
      </c>
      <c r="L92" t="s">
        <v>17</v>
      </c>
      <c r="M92" t="s">
        <v>17</v>
      </c>
      <c r="N92" t="s">
        <v>17</v>
      </c>
      <c r="O92">
        <v>11194.502146517099</v>
      </c>
      <c r="P92">
        <v>10988.405233838601</v>
      </c>
      <c r="Q92">
        <v>11144.319212333199</v>
      </c>
      <c r="R92">
        <v>11300.233190827799</v>
      </c>
      <c r="S92">
        <v>12079.8030833009</v>
      </c>
      <c r="T92">
        <v>12859.3729757741</v>
      </c>
      <c r="U92">
        <v>13638.942868247201</v>
      </c>
      <c r="V92">
        <v>14574.426739214899</v>
      </c>
    </row>
    <row r="93" spans="6:22" x14ac:dyDescent="0.55000000000000004">
      <c r="F93" t="s">
        <v>26</v>
      </c>
      <c r="G93" t="s">
        <v>23</v>
      </c>
      <c r="H93" t="s">
        <v>14</v>
      </c>
      <c r="I93" t="s">
        <v>19</v>
      </c>
      <c r="J93" t="s">
        <v>18</v>
      </c>
      <c r="K93" t="s">
        <v>17</v>
      </c>
      <c r="L93" t="s">
        <v>17</v>
      </c>
      <c r="M93" t="s">
        <v>17</v>
      </c>
      <c r="N93" t="s">
        <v>17</v>
      </c>
      <c r="O93">
        <v>11194.502146517099</v>
      </c>
      <c r="P93">
        <v>10988.405233838601</v>
      </c>
      <c r="Q93">
        <v>11144.319212333199</v>
      </c>
      <c r="R93">
        <v>11300.233190827799</v>
      </c>
      <c r="S93">
        <v>12079.8030833009</v>
      </c>
      <c r="T93">
        <v>12859.3729757741</v>
      </c>
      <c r="U93">
        <v>13638.942868247201</v>
      </c>
      <c r="V93">
        <v>14574.426739214899</v>
      </c>
    </row>
    <row r="94" spans="6:22" x14ac:dyDescent="0.55000000000000004">
      <c r="F94" t="s">
        <v>26</v>
      </c>
      <c r="G94" t="s">
        <v>23</v>
      </c>
      <c r="H94" t="s">
        <v>14</v>
      </c>
      <c r="I94" t="s">
        <v>20</v>
      </c>
      <c r="J94" t="s">
        <v>16</v>
      </c>
      <c r="K94" t="s">
        <v>17</v>
      </c>
      <c r="L94" t="s">
        <v>17</v>
      </c>
      <c r="M94" t="s">
        <v>17</v>
      </c>
      <c r="N94" t="s">
        <v>17</v>
      </c>
      <c r="O94" t="s">
        <v>17</v>
      </c>
      <c r="P94" t="s">
        <v>17</v>
      </c>
      <c r="Q94">
        <v>11144.319212333199</v>
      </c>
      <c r="R94">
        <v>11300.233190827799</v>
      </c>
      <c r="S94">
        <v>12079.8030833009</v>
      </c>
      <c r="T94">
        <v>12859.3729757741</v>
      </c>
      <c r="U94">
        <v>13638.942868247201</v>
      </c>
      <c r="V94">
        <v>14574.426739214899</v>
      </c>
    </row>
    <row r="95" spans="6:22" x14ac:dyDescent="0.55000000000000004">
      <c r="F95" t="s">
        <v>26</v>
      </c>
      <c r="G95" t="s">
        <v>23</v>
      </c>
      <c r="H95" t="s">
        <v>14</v>
      </c>
      <c r="I95" t="s">
        <v>20</v>
      </c>
      <c r="J95" t="s">
        <v>18</v>
      </c>
      <c r="K95" t="s">
        <v>17</v>
      </c>
      <c r="L95" t="s">
        <v>17</v>
      </c>
      <c r="M95" t="s">
        <v>17</v>
      </c>
      <c r="N95" t="s">
        <v>17</v>
      </c>
      <c r="O95" t="s">
        <v>17</v>
      </c>
      <c r="P95" t="s">
        <v>17</v>
      </c>
      <c r="Q95">
        <v>11144.319212333199</v>
      </c>
      <c r="R95">
        <v>11300.233190827799</v>
      </c>
      <c r="S95">
        <v>12079.8030833009</v>
      </c>
      <c r="T95">
        <v>12859.3729757741</v>
      </c>
      <c r="U95">
        <v>13638.942868247201</v>
      </c>
      <c r="V95">
        <v>14574.426739214899</v>
      </c>
    </row>
    <row r="96" spans="6:22" x14ac:dyDescent="0.55000000000000004">
      <c r="F96" t="s">
        <v>26</v>
      </c>
      <c r="G96" t="s">
        <v>23</v>
      </c>
      <c r="H96" t="s">
        <v>21</v>
      </c>
      <c r="I96" t="s">
        <v>15</v>
      </c>
      <c r="J96" t="s">
        <v>16</v>
      </c>
      <c r="K96">
        <v>8000</v>
      </c>
      <c r="L96">
        <v>8000</v>
      </c>
      <c r="M96">
        <v>8000</v>
      </c>
      <c r="N96" t="s">
        <v>17</v>
      </c>
      <c r="O96" t="s">
        <v>17</v>
      </c>
      <c r="P96" t="s">
        <v>17</v>
      </c>
      <c r="Q96" t="s">
        <v>17</v>
      </c>
      <c r="R96" t="s">
        <v>17</v>
      </c>
      <c r="S96" t="s">
        <v>17</v>
      </c>
      <c r="T96" t="s">
        <v>17</v>
      </c>
      <c r="U96" t="s">
        <v>17</v>
      </c>
      <c r="V96" t="s">
        <v>17</v>
      </c>
    </row>
    <row r="97" spans="6:22" x14ac:dyDescent="0.55000000000000004">
      <c r="F97" t="s">
        <v>26</v>
      </c>
      <c r="G97" t="s">
        <v>23</v>
      </c>
      <c r="H97" t="s">
        <v>21</v>
      </c>
      <c r="I97" t="s">
        <v>15</v>
      </c>
      <c r="J97" t="s">
        <v>18</v>
      </c>
      <c r="K97">
        <v>8000</v>
      </c>
      <c r="L97">
        <v>8000</v>
      </c>
      <c r="M97">
        <v>8000</v>
      </c>
      <c r="N97" t="s">
        <v>17</v>
      </c>
      <c r="O97" t="s">
        <v>17</v>
      </c>
      <c r="P97" t="s">
        <v>17</v>
      </c>
      <c r="Q97" t="s">
        <v>17</v>
      </c>
      <c r="R97" t="s">
        <v>17</v>
      </c>
      <c r="S97" t="s">
        <v>17</v>
      </c>
      <c r="T97" t="s">
        <v>17</v>
      </c>
      <c r="U97" t="s">
        <v>17</v>
      </c>
      <c r="V97" t="s">
        <v>17</v>
      </c>
    </row>
    <row r="98" spans="6:22" x14ac:dyDescent="0.55000000000000004">
      <c r="F98" t="s">
        <v>26</v>
      </c>
      <c r="G98" t="s">
        <v>23</v>
      </c>
      <c r="H98" t="s">
        <v>21</v>
      </c>
      <c r="I98" t="s">
        <v>19</v>
      </c>
      <c r="J98" t="s">
        <v>16</v>
      </c>
      <c r="K98">
        <v>8000</v>
      </c>
      <c r="L98">
        <v>8000</v>
      </c>
      <c r="M98">
        <v>8000</v>
      </c>
      <c r="N98">
        <v>8000</v>
      </c>
      <c r="O98">
        <v>8000</v>
      </c>
      <c r="P98" t="s">
        <v>17</v>
      </c>
      <c r="Q98" t="s">
        <v>17</v>
      </c>
      <c r="R98" t="s">
        <v>17</v>
      </c>
      <c r="S98" t="s">
        <v>17</v>
      </c>
      <c r="T98" t="s">
        <v>17</v>
      </c>
      <c r="U98" t="s">
        <v>17</v>
      </c>
      <c r="V98" t="s">
        <v>17</v>
      </c>
    </row>
    <row r="99" spans="6:22" x14ac:dyDescent="0.55000000000000004">
      <c r="F99" t="s">
        <v>26</v>
      </c>
      <c r="G99" t="s">
        <v>23</v>
      </c>
      <c r="H99" t="s">
        <v>21</v>
      </c>
      <c r="I99" t="s">
        <v>19</v>
      </c>
      <c r="J99" t="s">
        <v>18</v>
      </c>
      <c r="K99">
        <v>8000</v>
      </c>
      <c r="L99">
        <v>8000</v>
      </c>
      <c r="M99">
        <v>8000</v>
      </c>
      <c r="N99">
        <v>8000</v>
      </c>
      <c r="O99">
        <v>8000</v>
      </c>
      <c r="P99" t="s">
        <v>17</v>
      </c>
      <c r="Q99" t="s">
        <v>17</v>
      </c>
      <c r="R99" t="s">
        <v>17</v>
      </c>
      <c r="S99" t="s">
        <v>17</v>
      </c>
      <c r="T99" t="s">
        <v>17</v>
      </c>
      <c r="U99" t="s">
        <v>17</v>
      </c>
      <c r="V99" t="s">
        <v>17</v>
      </c>
    </row>
    <row r="100" spans="6:22" x14ac:dyDescent="0.55000000000000004">
      <c r="F100" t="s">
        <v>26</v>
      </c>
      <c r="G100" t="s">
        <v>23</v>
      </c>
      <c r="H100" t="s">
        <v>21</v>
      </c>
      <c r="I100" t="s">
        <v>20</v>
      </c>
      <c r="J100" t="s">
        <v>16</v>
      </c>
      <c r="K100">
        <v>11527.850532565</v>
      </c>
      <c r="L100">
        <v>11360.0234270415</v>
      </c>
      <c r="M100">
        <v>11205.6224899598</v>
      </c>
      <c r="N100">
        <v>10931.131935148</v>
      </c>
      <c r="O100">
        <v>10694.502146517099</v>
      </c>
      <c r="P100">
        <v>10488.405233838601</v>
      </c>
      <c r="Q100">
        <v>10644.319212333199</v>
      </c>
      <c r="R100">
        <v>10800.233190827799</v>
      </c>
      <c r="S100">
        <v>11579.8030833009</v>
      </c>
      <c r="T100">
        <v>12359.3729757741</v>
      </c>
      <c r="U100">
        <v>13138.942868247201</v>
      </c>
      <c r="V100" t="s">
        <v>17</v>
      </c>
    </row>
    <row r="101" spans="6:22" x14ac:dyDescent="0.55000000000000004">
      <c r="F101" t="s">
        <v>26</v>
      </c>
      <c r="G101" t="s">
        <v>23</v>
      </c>
      <c r="H101" t="s">
        <v>21</v>
      </c>
      <c r="I101" t="s">
        <v>20</v>
      </c>
      <c r="J101" t="s">
        <v>18</v>
      </c>
      <c r="K101">
        <v>19527.850532565</v>
      </c>
      <c r="L101">
        <v>19360.023427041499</v>
      </c>
      <c r="M101">
        <v>19205.622489959798</v>
      </c>
      <c r="N101">
        <v>18931.131935148002</v>
      </c>
      <c r="O101">
        <v>18694.502146517101</v>
      </c>
      <c r="P101">
        <v>18488.405233838599</v>
      </c>
      <c r="Q101">
        <v>18644.319212333201</v>
      </c>
      <c r="R101">
        <v>18800.233190827799</v>
      </c>
      <c r="S101">
        <v>19579.8030833009</v>
      </c>
      <c r="T101">
        <v>20359.372975774098</v>
      </c>
      <c r="U101">
        <v>21138.942868247199</v>
      </c>
      <c r="V101" t="s">
        <v>17</v>
      </c>
    </row>
    <row r="102" spans="6:22" x14ac:dyDescent="0.55000000000000004">
      <c r="F102" t="s">
        <v>26</v>
      </c>
      <c r="G102" t="s">
        <v>24</v>
      </c>
      <c r="H102" t="s">
        <v>14</v>
      </c>
      <c r="I102" t="s">
        <v>15</v>
      </c>
      <c r="J102" t="s">
        <v>16</v>
      </c>
      <c r="K102" t="s">
        <v>17</v>
      </c>
      <c r="L102">
        <v>13951.723560910301</v>
      </c>
      <c r="M102">
        <v>13713.6546184739</v>
      </c>
      <c r="N102">
        <v>13290.4209430314</v>
      </c>
      <c r="O102">
        <v>12925.5643262706</v>
      </c>
      <c r="P102">
        <v>12607.7859826402</v>
      </c>
      <c r="Q102">
        <v>12763.6999611349</v>
      </c>
      <c r="R102">
        <v>12919.6139396295</v>
      </c>
      <c r="S102">
        <v>13699.183832102601</v>
      </c>
      <c r="T102">
        <v>14478.753724575699</v>
      </c>
      <c r="U102">
        <v>15258.3236170488</v>
      </c>
      <c r="V102">
        <v>16193.8074880166</v>
      </c>
    </row>
    <row r="103" spans="6:22" x14ac:dyDescent="0.55000000000000004">
      <c r="F103" t="s">
        <v>26</v>
      </c>
      <c r="G103" t="s">
        <v>24</v>
      </c>
      <c r="H103" t="s">
        <v>14</v>
      </c>
      <c r="I103" t="s">
        <v>15</v>
      </c>
      <c r="J103" t="s">
        <v>18</v>
      </c>
      <c r="K103" t="s">
        <v>17</v>
      </c>
      <c r="L103">
        <v>13951.723560910301</v>
      </c>
      <c r="M103">
        <v>13713.6546184739</v>
      </c>
      <c r="N103">
        <v>13290.4209430314</v>
      </c>
      <c r="O103">
        <v>12925.5643262706</v>
      </c>
      <c r="P103">
        <v>12607.7859826402</v>
      </c>
      <c r="Q103">
        <v>12763.6999611349</v>
      </c>
      <c r="R103">
        <v>12919.6139396295</v>
      </c>
      <c r="S103">
        <v>13699.183832102601</v>
      </c>
      <c r="T103">
        <v>14478.753724575699</v>
      </c>
      <c r="U103">
        <v>15258.3236170488</v>
      </c>
      <c r="V103">
        <v>16193.8074880166</v>
      </c>
    </row>
    <row r="104" spans="6:22" x14ac:dyDescent="0.55000000000000004">
      <c r="F104" t="s">
        <v>26</v>
      </c>
      <c r="G104" t="s">
        <v>24</v>
      </c>
      <c r="H104" t="s">
        <v>14</v>
      </c>
      <c r="I104" t="s">
        <v>19</v>
      </c>
      <c r="J104" t="s">
        <v>16</v>
      </c>
      <c r="K104" t="s">
        <v>17</v>
      </c>
      <c r="L104" t="s">
        <v>17</v>
      </c>
      <c r="M104" t="s">
        <v>17</v>
      </c>
      <c r="N104" t="s">
        <v>17</v>
      </c>
      <c r="O104">
        <v>12925.5643262706</v>
      </c>
      <c r="P104">
        <v>12607.7859826402</v>
      </c>
      <c r="Q104">
        <v>12763.6999611349</v>
      </c>
      <c r="R104">
        <v>12919.6139396295</v>
      </c>
      <c r="S104">
        <v>13699.183832102601</v>
      </c>
      <c r="T104">
        <v>14478.753724575699</v>
      </c>
      <c r="U104">
        <v>15258.3236170488</v>
      </c>
      <c r="V104">
        <v>16193.8074880166</v>
      </c>
    </row>
    <row r="105" spans="6:22" x14ac:dyDescent="0.55000000000000004">
      <c r="F105" t="s">
        <v>26</v>
      </c>
      <c r="G105" t="s">
        <v>24</v>
      </c>
      <c r="H105" t="s">
        <v>14</v>
      </c>
      <c r="I105" t="s">
        <v>19</v>
      </c>
      <c r="J105" t="s">
        <v>18</v>
      </c>
      <c r="K105" t="s">
        <v>17</v>
      </c>
      <c r="L105" t="s">
        <v>17</v>
      </c>
      <c r="M105" t="s">
        <v>17</v>
      </c>
      <c r="N105" t="s">
        <v>17</v>
      </c>
      <c r="O105">
        <v>12925.5643262706</v>
      </c>
      <c r="P105">
        <v>12607.7859826402</v>
      </c>
      <c r="Q105">
        <v>12763.6999611349</v>
      </c>
      <c r="R105">
        <v>12919.6139396295</v>
      </c>
      <c r="S105">
        <v>13699.183832102601</v>
      </c>
      <c r="T105">
        <v>14478.753724575699</v>
      </c>
      <c r="U105">
        <v>15258.3236170488</v>
      </c>
      <c r="V105">
        <v>16193.8074880166</v>
      </c>
    </row>
    <row r="106" spans="6:22" x14ac:dyDescent="0.55000000000000004">
      <c r="F106" t="s">
        <v>26</v>
      </c>
      <c r="G106" t="s">
        <v>24</v>
      </c>
      <c r="H106" t="s">
        <v>14</v>
      </c>
      <c r="I106" t="s">
        <v>20</v>
      </c>
      <c r="J106" t="s">
        <v>16</v>
      </c>
      <c r="K106" t="s">
        <v>17</v>
      </c>
      <c r="L106" t="s">
        <v>17</v>
      </c>
      <c r="M106" t="s">
        <v>17</v>
      </c>
      <c r="N106" t="s">
        <v>17</v>
      </c>
      <c r="O106" t="s">
        <v>17</v>
      </c>
      <c r="P106" t="s">
        <v>17</v>
      </c>
      <c r="Q106">
        <v>12763.6999611349</v>
      </c>
      <c r="R106">
        <v>12919.6139396295</v>
      </c>
      <c r="S106">
        <v>13699.183832102601</v>
      </c>
      <c r="T106">
        <v>14478.753724575699</v>
      </c>
      <c r="U106">
        <v>15258.3236170488</v>
      </c>
      <c r="V106">
        <v>16193.8074880166</v>
      </c>
    </row>
    <row r="107" spans="6:22" x14ac:dyDescent="0.55000000000000004">
      <c r="F107" t="s">
        <v>26</v>
      </c>
      <c r="G107" t="s">
        <v>24</v>
      </c>
      <c r="H107" t="s">
        <v>14</v>
      </c>
      <c r="I107" t="s">
        <v>20</v>
      </c>
      <c r="J107" t="s">
        <v>18</v>
      </c>
      <c r="K107" t="s">
        <v>17</v>
      </c>
      <c r="L107" t="s">
        <v>17</v>
      </c>
      <c r="M107" t="s">
        <v>17</v>
      </c>
      <c r="N107" t="s">
        <v>17</v>
      </c>
      <c r="O107" t="s">
        <v>17</v>
      </c>
      <c r="P107" t="s">
        <v>17</v>
      </c>
      <c r="Q107">
        <v>12763.6999611349</v>
      </c>
      <c r="R107">
        <v>12919.6139396295</v>
      </c>
      <c r="S107">
        <v>13699.183832102601</v>
      </c>
      <c r="T107">
        <v>14478.753724575699</v>
      </c>
      <c r="U107">
        <v>15258.3236170488</v>
      </c>
      <c r="V107">
        <v>16193.8074880166</v>
      </c>
    </row>
    <row r="108" spans="6:22" x14ac:dyDescent="0.55000000000000004">
      <c r="F108" t="s">
        <v>26</v>
      </c>
      <c r="G108" t="s">
        <v>24</v>
      </c>
      <c r="H108" t="s">
        <v>21</v>
      </c>
      <c r="I108" t="s">
        <v>15</v>
      </c>
      <c r="J108" t="s">
        <v>16</v>
      </c>
      <c r="K108">
        <v>8000</v>
      </c>
      <c r="L108">
        <v>8000</v>
      </c>
      <c r="M108">
        <v>8000</v>
      </c>
      <c r="N108" t="s">
        <v>17</v>
      </c>
      <c r="O108" t="s">
        <v>17</v>
      </c>
      <c r="P108" t="s">
        <v>17</v>
      </c>
      <c r="Q108" t="s">
        <v>17</v>
      </c>
      <c r="R108" t="s">
        <v>17</v>
      </c>
      <c r="S108" t="s">
        <v>17</v>
      </c>
      <c r="T108" t="s">
        <v>17</v>
      </c>
      <c r="U108" t="s">
        <v>17</v>
      </c>
      <c r="V108" t="s">
        <v>17</v>
      </c>
    </row>
    <row r="109" spans="6:22" x14ac:dyDescent="0.55000000000000004">
      <c r="F109" t="s">
        <v>26</v>
      </c>
      <c r="G109" t="s">
        <v>24</v>
      </c>
      <c r="H109" t="s">
        <v>21</v>
      </c>
      <c r="I109" t="s">
        <v>15</v>
      </c>
      <c r="J109" t="s">
        <v>18</v>
      </c>
      <c r="K109">
        <v>8000</v>
      </c>
      <c r="L109">
        <v>8000</v>
      </c>
      <c r="M109">
        <v>8000</v>
      </c>
      <c r="N109" t="s">
        <v>17</v>
      </c>
      <c r="O109" t="s">
        <v>17</v>
      </c>
      <c r="P109" t="s">
        <v>17</v>
      </c>
      <c r="Q109" t="s">
        <v>17</v>
      </c>
      <c r="R109" t="s">
        <v>17</v>
      </c>
      <c r="S109" t="s">
        <v>17</v>
      </c>
      <c r="T109" t="s">
        <v>17</v>
      </c>
      <c r="U109" t="s">
        <v>17</v>
      </c>
      <c r="V109" t="s">
        <v>17</v>
      </c>
    </row>
    <row r="110" spans="6:22" x14ac:dyDescent="0.55000000000000004">
      <c r="F110" t="s">
        <v>26</v>
      </c>
      <c r="G110" t="s">
        <v>24</v>
      </c>
      <c r="H110" t="s">
        <v>21</v>
      </c>
      <c r="I110" t="s">
        <v>19</v>
      </c>
      <c r="J110" t="s">
        <v>16</v>
      </c>
      <c r="K110">
        <v>8000</v>
      </c>
      <c r="L110">
        <v>8000</v>
      </c>
      <c r="M110">
        <v>8000</v>
      </c>
      <c r="N110">
        <v>8000</v>
      </c>
      <c r="O110">
        <v>8000</v>
      </c>
      <c r="P110" t="s">
        <v>17</v>
      </c>
      <c r="Q110" t="s">
        <v>17</v>
      </c>
      <c r="R110" t="s">
        <v>17</v>
      </c>
      <c r="S110" t="s">
        <v>17</v>
      </c>
      <c r="T110" t="s">
        <v>17</v>
      </c>
      <c r="U110" t="s">
        <v>17</v>
      </c>
      <c r="V110" t="s">
        <v>17</v>
      </c>
    </row>
    <row r="111" spans="6:22" x14ac:dyDescent="0.55000000000000004">
      <c r="F111" t="s">
        <v>26</v>
      </c>
      <c r="G111" t="s">
        <v>24</v>
      </c>
      <c r="H111" t="s">
        <v>21</v>
      </c>
      <c r="I111" t="s">
        <v>19</v>
      </c>
      <c r="J111" t="s">
        <v>18</v>
      </c>
      <c r="K111">
        <v>8000</v>
      </c>
      <c r="L111">
        <v>8000</v>
      </c>
      <c r="M111">
        <v>8000</v>
      </c>
      <c r="N111">
        <v>8000</v>
      </c>
      <c r="O111">
        <v>8000</v>
      </c>
      <c r="P111" t="s">
        <v>17</v>
      </c>
      <c r="Q111" t="s">
        <v>17</v>
      </c>
      <c r="R111" t="s">
        <v>17</v>
      </c>
      <c r="S111" t="s">
        <v>17</v>
      </c>
      <c r="T111" t="s">
        <v>17</v>
      </c>
      <c r="U111" t="s">
        <v>17</v>
      </c>
      <c r="V111" t="s">
        <v>17</v>
      </c>
    </row>
    <row r="112" spans="6:22" x14ac:dyDescent="0.55000000000000004">
      <c r="F112" t="s">
        <v>26</v>
      </c>
      <c r="G112" t="s">
        <v>24</v>
      </c>
      <c r="H112" t="s">
        <v>21</v>
      </c>
      <c r="I112" t="s">
        <v>20</v>
      </c>
      <c r="J112" t="s">
        <v>16</v>
      </c>
      <c r="K112">
        <v>13710.4941505151</v>
      </c>
      <c r="L112">
        <v>13451.723560910301</v>
      </c>
      <c r="M112">
        <v>13213.6546184739</v>
      </c>
      <c r="N112">
        <v>12790.4209430314</v>
      </c>
      <c r="O112">
        <v>12425.5643262706</v>
      </c>
      <c r="P112">
        <v>12107.7859826402</v>
      </c>
      <c r="Q112">
        <v>12263.6999611349</v>
      </c>
      <c r="R112">
        <v>12419.6139396295</v>
      </c>
      <c r="S112">
        <v>13199.183832102601</v>
      </c>
      <c r="T112">
        <v>13978.753724575699</v>
      </c>
      <c r="U112">
        <v>14758.3236170488</v>
      </c>
      <c r="V112" t="s">
        <v>17</v>
      </c>
    </row>
    <row r="113" spans="6:22" x14ac:dyDescent="0.55000000000000004">
      <c r="F113" t="s">
        <v>26</v>
      </c>
      <c r="G113" t="s">
        <v>24</v>
      </c>
      <c r="H113" t="s">
        <v>21</v>
      </c>
      <c r="I113" t="s">
        <v>20</v>
      </c>
      <c r="J113" t="s">
        <v>18</v>
      </c>
      <c r="K113">
        <v>21710.4941505151</v>
      </c>
      <c r="L113">
        <v>21451.723560910301</v>
      </c>
      <c r="M113">
        <v>21213.654618473902</v>
      </c>
      <c r="N113">
        <v>20790.4209430314</v>
      </c>
      <c r="O113">
        <v>20425.5643262706</v>
      </c>
      <c r="P113">
        <v>20107.785982640198</v>
      </c>
      <c r="Q113">
        <v>20263.699961134898</v>
      </c>
      <c r="R113">
        <v>20419.6139396295</v>
      </c>
      <c r="S113">
        <v>21199.183832102601</v>
      </c>
      <c r="T113">
        <v>21978.753724575701</v>
      </c>
      <c r="U113">
        <v>22758.323617048802</v>
      </c>
      <c r="V113" t="s">
        <v>17</v>
      </c>
    </row>
    <row r="114" spans="6:22" x14ac:dyDescent="0.55000000000000004">
      <c r="F114" t="s">
        <v>26</v>
      </c>
      <c r="G114" t="s">
        <v>25</v>
      </c>
      <c r="H114" t="s">
        <v>14</v>
      </c>
      <c r="I114" t="s">
        <v>15</v>
      </c>
      <c r="J114" t="s">
        <v>16</v>
      </c>
      <c r="K114" t="s">
        <v>17</v>
      </c>
      <c r="L114">
        <v>16043.4236947791</v>
      </c>
      <c r="M114">
        <v>15721.686746988</v>
      </c>
      <c r="N114">
        <v>15149.709950914799</v>
      </c>
      <c r="O114">
        <v>14656.6265060241</v>
      </c>
      <c r="P114">
        <v>14227.166731441899</v>
      </c>
      <c r="Q114">
        <v>14383.080709936499</v>
      </c>
      <c r="R114">
        <v>14538.994688431099</v>
      </c>
      <c r="S114">
        <v>15318.5645809043</v>
      </c>
      <c r="T114">
        <v>16098.1344733774</v>
      </c>
      <c r="U114">
        <v>16877.704365850499</v>
      </c>
      <c r="V114">
        <v>17813.188236818201</v>
      </c>
    </row>
    <row r="115" spans="6:22" x14ac:dyDescent="0.55000000000000004">
      <c r="F115" t="s">
        <v>26</v>
      </c>
      <c r="G115" t="s">
        <v>25</v>
      </c>
      <c r="H115" t="s">
        <v>14</v>
      </c>
      <c r="I115" t="s">
        <v>15</v>
      </c>
      <c r="J115" t="s">
        <v>18</v>
      </c>
      <c r="K115" t="s">
        <v>17</v>
      </c>
      <c r="L115">
        <v>16043.4236947791</v>
      </c>
      <c r="M115">
        <v>15721.686746988</v>
      </c>
      <c r="N115">
        <v>15149.709950914799</v>
      </c>
      <c r="O115">
        <v>14656.6265060241</v>
      </c>
      <c r="P115">
        <v>14227.166731441899</v>
      </c>
      <c r="Q115">
        <v>14383.080709936499</v>
      </c>
      <c r="R115">
        <v>14538.994688431099</v>
      </c>
      <c r="S115">
        <v>15318.5645809043</v>
      </c>
      <c r="T115">
        <v>16098.1344733774</v>
      </c>
      <c r="U115">
        <v>16877.704365850499</v>
      </c>
      <c r="V115">
        <v>17813.188236818201</v>
      </c>
    </row>
    <row r="116" spans="6:22" x14ac:dyDescent="0.55000000000000004">
      <c r="F116" t="s">
        <v>26</v>
      </c>
      <c r="G116" t="s">
        <v>25</v>
      </c>
      <c r="H116" t="s">
        <v>14</v>
      </c>
      <c r="I116" t="s">
        <v>19</v>
      </c>
      <c r="J116" t="s">
        <v>16</v>
      </c>
      <c r="K116" t="s">
        <v>17</v>
      </c>
      <c r="L116" t="s">
        <v>17</v>
      </c>
      <c r="M116" t="s">
        <v>17</v>
      </c>
      <c r="N116" t="s">
        <v>17</v>
      </c>
      <c r="O116">
        <v>14656.6265060241</v>
      </c>
      <c r="P116">
        <v>14227.166731441899</v>
      </c>
      <c r="Q116">
        <v>14383.080709936499</v>
      </c>
      <c r="R116">
        <v>14538.994688431099</v>
      </c>
      <c r="S116">
        <v>15318.5645809043</v>
      </c>
      <c r="T116">
        <v>16098.1344733774</v>
      </c>
      <c r="U116">
        <v>16877.704365850499</v>
      </c>
      <c r="V116">
        <v>17813.188236818201</v>
      </c>
    </row>
    <row r="117" spans="6:22" x14ac:dyDescent="0.55000000000000004">
      <c r="F117" t="s">
        <v>26</v>
      </c>
      <c r="G117" t="s">
        <v>25</v>
      </c>
      <c r="H117" t="s">
        <v>14</v>
      </c>
      <c r="I117" t="s">
        <v>19</v>
      </c>
      <c r="J117" t="s">
        <v>18</v>
      </c>
      <c r="K117" t="s">
        <v>17</v>
      </c>
      <c r="L117" t="s">
        <v>17</v>
      </c>
      <c r="M117" t="s">
        <v>17</v>
      </c>
      <c r="N117" t="s">
        <v>17</v>
      </c>
      <c r="O117">
        <v>14656.6265060241</v>
      </c>
      <c r="P117">
        <v>14227.166731441899</v>
      </c>
      <c r="Q117">
        <v>14383.080709936499</v>
      </c>
      <c r="R117">
        <v>14538.994688431099</v>
      </c>
      <c r="S117">
        <v>15318.5645809043</v>
      </c>
      <c r="T117">
        <v>16098.1344733774</v>
      </c>
      <c r="U117">
        <v>16877.704365850499</v>
      </c>
      <c r="V117">
        <v>17813.188236818201</v>
      </c>
    </row>
    <row r="118" spans="6:22" x14ac:dyDescent="0.55000000000000004">
      <c r="F118" t="s">
        <v>26</v>
      </c>
      <c r="G118" t="s">
        <v>25</v>
      </c>
      <c r="H118" t="s">
        <v>14</v>
      </c>
      <c r="I118" t="s">
        <v>20</v>
      </c>
      <c r="J118" t="s">
        <v>16</v>
      </c>
      <c r="K118" t="s">
        <v>17</v>
      </c>
      <c r="L118" t="s">
        <v>17</v>
      </c>
      <c r="M118" t="s">
        <v>17</v>
      </c>
      <c r="N118" t="s">
        <v>17</v>
      </c>
      <c r="O118" t="s">
        <v>17</v>
      </c>
      <c r="P118" t="s">
        <v>17</v>
      </c>
      <c r="Q118">
        <v>14383.080709936499</v>
      </c>
      <c r="R118">
        <v>14538.994688431099</v>
      </c>
      <c r="S118">
        <v>15318.5645809043</v>
      </c>
      <c r="T118">
        <v>16098.1344733774</v>
      </c>
      <c r="U118">
        <v>16877.704365850499</v>
      </c>
      <c r="V118">
        <v>17813.188236818201</v>
      </c>
    </row>
    <row r="119" spans="6:22" x14ac:dyDescent="0.55000000000000004">
      <c r="F119" t="s">
        <v>26</v>
      </c>
      <c r="G119" t="s">
        <v>25</v>
      </c>
      <c r="H119" t="s">
        <v>14</v>
      </c>
      <c r="I119" t="s">
        <v>20</v>
      </c>
      <c r="J119" t="s">
        <v>18</v>
      </c>
      <c r="K119" t="s">
        <v>17</v>
      </c>
      <c r="L119" t="s">
        <v>17</v>
      </c>
      <c r="M119" t="s">
        <v>17</v>
      </c>
      <c r="N119" t="s">
        <v>17</v>
      </c>
      <c r="O119" t="s">
        <v>17</v>
      </c>
      <c r="P119" t="s">
        <v>17</v>
      </c>
      <c r="Q119">
        <v>14383.080709936499</v>
      </c>
      <c r="R119">
        <v>14538.994688431099</v>
      </c>
      <c r="S119">
        <v>15318.5645809043</v>
      </c>
      <c r="T119">
        <v>16098.1344733774</v>
      </c>
      <c r="U119">
        <v>16877.704365850499</v>
      </c>
      <c r="V119">
        <v>17813.188236818201</v>
      </c>
    </row>
    <row r="120" spans="6:22" x14ac:dyDescent="0.55000000000000004">
      <c r="F120" t="s">
        <v>26</v>
      </c>
      <c r="G120" t="s">
        <v>25</v>
      </c>
      <c r="H120" t="s">
        <v>21</v>
      </c>
      <c r="I120" t="s">
        <v>15</v>
      </c>
      <c r="J120" t="s">
        <v>16</v>
      </c>
      <c r="K120">
        <v>8000</v>
      </c>
      <c r="L120">
        <v>8000</v>
      </c>
      <c r="M120">
        <v>8000</v>
      </c>
      <c r="N120" t="s">
        <v>17</v>
      </c>
      <c r="O120" t="s">
        <v>17</v>
      </c>
      <c r="P120" t="s">
        <v>17</v>
      </c>
      <c r="Q120" t="s">
        <v>17</v>
      </c>
      <c r="R120" t="s">
        <v>17</v>
      </c>
      <c r="S120" t="s">
        <v>17</v>
      </c>
      <c r="T120" t="s">
        <v>17</v>
      </c>
      <c r="U120" t="s">
        <v>17</v>
      </c>
      <c r="V120" t="s">
        <v>17</v>
      </c>
    </row>
    <row r="121" spans="6:22" x14ac:dyDescent="0.55000000000000004">
      <c r="F121" t="s">
        <v>26</v>
      </c>
      <c r="G121" t="s">
        <v>25</v>
      </c>
      <c r="H121" t="s">
        <v>21</v>
      </c>
      <c r="I121" t="s">
        <v>15</v>
      </c>
      <c r="J121" t="s">
        <v>18</v>
      </c>
      <c r="K121">
        <v>8000</v>
      </c>
      <c r="L121">
        <v>8000</v>
      </c>
      <c r="M121">
        <v>8000</v>
      </c>
      <c r="N121" t="s">
        <v>17</v>
      </c>
      <c r="O121" t="s">
        <v>17</v>
      </c>
      <c r="P121" t="s">
        <v>17</v>
      </c>
      <c r="Q121" t="s">
        <v>17</v>
      </c>
      <c r="R121" t="s">
        <v>17</v>
      </c>
      <c r="S121" t="s">
        <v>17</v>
      </c>
      <c r="T121" t="s">
        <v>17</v>
      </c>
      <c r="U121" t="s">
        <v>17</v>
      </c>
      <c r="V121" t="s">
        <v>17</v>
      </c>
    </row>
    <row r="122" spans="6:22" x14ac:dyDescent="0.55000000000000004">
      <c r="F122" t="s">
        <v>26</v>
      </c>
      <c r="G122" t="s">
        <v>25</v>
      </c>
      <c r="H122" t="s">
        <v>21</v>
      </c>
      <c r="I122" t="s">
        <v>19</v>
      </c>
      <c r="J122" t="s">
        <v>16</v>
      </c>
      <c r="K122">
        <v>8000</v>
      </c>
      <c r="L122">
        <v>8000</v>
      </c>
      <c r="M122">
        <v>8000</v>
      </c>
      <c r="N122">
        <v>8000</v>
      </c>
      <c r="O122">
        <v>8000</v>
      </c>
      <c r="P122" t="s">
        <v>17</v>
      </c>
      <c r="Q122" t="s">
        <v>17</v>
      </c>
      <c r="R122" t="s">
        <v>17</v>
      </c>
      <c r="S122" t="s">
        <v>17</v>
      </c>
      <c r="T122" t="s">
        <v>17</v>
      </c>
      <c r="U122" t="s">
        <v>17</v>
      </c>
      <c r="V122" t="s">
        <v>17</v>
      </c>
    </row>
    <row r="123" spans="6:22" x14ac:dyDescent="0.55000000000000004">
      <c r="F123" t="s">
        <v>26</v>
      </c>
      <c r="G123" t="s">
        <v>25</v>
      </c>
      <c r="H123" t="s">
        <v>21</v>
      </c>
      <c r="I123" t="s">
        <v>19</v>
      </c>
      <c r="J123" t="s">
        <v>18</v>
      </c>
      <c r="K123">
        <v>8000</v>
      </c>
      <c r="L123">
        <v>8000</v>
      </c>
      <c r="M123">
        <v>8000</v>
      </c>
      <c r="N123">
        <v>8000</v>
      </c>
      <c r="O123">
        <v>8000</v>
      </c>
      <c r="P123" t="s">
        <v>17</v>
      </c>
      <c r="Q123" t="s">
        <v>17</v>
      </c>
      <c r="R123" t="s">
        <v>17</v>
      </c>
      <c r="S123" t="s">
        <v>17</v>
      </c>
      <c r="T123" t="s">
        <v>17</v>
      </c>
      <c r="U123" t="s">
        <v>17</v>
      </c>
      <c r="V123" t="s">
        <v>17</v>
      </c>
    </row>
    <row r="124" spans="6:22" x14ac:dyDescent="0.55000000000000004">
      <c r="F124" t="s">
        <v>26</v>
      </c>
      <c r="G124" t="s">
        <v>25</v>
      </c>
      <c r="H124" t="s">
        <v>21</v>
      </c>
      <c r="I124" t="s">
        <v>20</v>
      </c>
      <c r="J124" t="s">
        <v>16</v>
      </c>
      <c r="K124">
        <v>15893.1377684652</v>
      </c>
      <c r="L124">
        <v>15543.4236947791</v>
      </c>
      <c r="M124">
        <v>15221.686746988</v>
      </c>
      <c r="N124">
        <v>14649.709950914799</v>
      </c>
      <c r="O124">
        <v>14156.6265060241</v>
      </c>
      <c r="P124">
        <v>13727.166731441899</v>
      </c>
      <c r="Q124">
        <v>13883.080709936499</v>
      </c>
      <c r="R124">
        <v>14038.994688431099</v>
      </c>
      <c r="S124">
        <v>14818.5645809043</v>
      </c>
      <c r="T124">
        <v>15598.1344733774</v>
      </c>
      <c r="U124">
        <v>16377.704365850501</v>
      </c>
      <c r="V124" t="s">
        <v>17</v>
      </c>
    </row>
    <row r="125" spans="6:22" x14ac:dyDescent="0.55000000000000004">
      <c r="F125" t="s">
        <v>26</v>
      </c>
      <c r="G125" t="s">
        <v>25</v>
      </c>
      <c r="H125" t="s">
        <v>21</v>
      </c>
      <c r="I125" t="s">
        <v>20</v>
      </c>
      <c r="J125" t="s">
        <v>18</v>
      </c>
      <c r="K125">
        <v>23893.1377684652</v>
      </c>
      <c r="L125">
        <v>23543.4236947791</v>
      </c>
      <c r="M125">
        <v>23221.686746988002</v>
      </c>
      <c r="N125">
        <v>22649.709950914799</v>
      </c>
      <c r="O125">
        <v>22156.626506024098</v>
      </c>
      <c r="P125">
        <v>21727.166731441899</v>
      </c>
      <c r="Q125">
        <v>21883.080709936501</v>
      </c>
      <c r="R125">
        <v>22038.994688431099</v>
      </c>
      <c r="S125">
        <v>22818.564580904302</v>
      </c>
      <c r="T125">
        <v>23598.134473377399</v>
      </c>
      <c r="U125">
        <v>24377.704365850499</v>
      </c>
      <c r="V125" t="s">
        <v>17</v>
      </c>
    </row>
    <row r="126" spans="6:22" x14ac:dyDescent="0.55000000000000004">
      <c r="F126" t="s">
        <v>27</v>
      </c>
      <c r="G126" t="s">
        <v>13</v>
      </c>
      <c r="H126" t="s">
        <v>14</v>
      </c>
      <c r="I126" t="s">
        <v>15</v>
      </c>
      <c r="J126" t="s">
        <v>16</v>
      </c>
      <c r="K126" t="s">
        <v>17</v>
      </c>
      <c r="L126">
        <v>8750</v>
      </c>
      <c r="M126">
        <v>8750</v>
      </c>
      <c r="N126">
        <v>8750</v>
      </c>
      <c r="O126">
        <v>8750</v>
      </c>
      <c r="P126">
        <v>8750</v>
      </c>
      <c r="Q126">
        <v>8750</v>
      </c>
      <c r="R126">
        <v>8750</v>
      </c>
      <c r="S126">
        <v>8970.0738437621403</v>
      </c>
      <c r="T126">
        <v>9709.3211555900998</v>
      </c>
      <c r="U126">
        <v>10448.568467418099</v>
      </c>
      <c r="V126">
        <v>11335.665241611599</v>
      </c>
    </row>
    <row r="127" spans="6:22" x14ac:dyDescent="0.55000000000000004">
      <c r="F127" t="s">
        <v>27</v>
      </c>
      <c r="G127" t="s">
        <v>13</v>
      </c>
      <c r="H127" t="s">
        <v>14</v>
      </c>
      <c r="I127" t="s">
        <v>15</v>
      </c>
      <c r="J127" t="s">
        <v>18</v>
      </c>
      <c r="K127" t="s">
        <v>17</v>
      </c>
      <c r="L127">
        <v>8750</v>
      </c>
      <c r="M127">
        <v>8750</v>
      </c>
      <c r="N127">
        <v>8750</v>
      </c>
      <c r="O127">
        <v>8750</v>
      </c>
      <c r="P127">
        <v>8750</v>
      </c>
      <c r="Q127">
        <v>8750</v>
      </c>
      <c r="R127">
        <v>8750</v>
      </c>
      <c r="S127">
        <v>8970.0738437621494</v>
      </c>
      <c r="T127">
        <v>9709.3211555900998</v>
      </c>
      <c r="U127">
        <v>10448.568467418099</v>
      </c>
      <c r="V127">
        <v>11335.665241611599</v>
      </c>
    </row>
    <row r="128" spans="6:22" x14ac:dyDescent="0.55000000000000004">
      <c r="F128" t="s">
        <v>27</v>
      </c>
      <c r="G128" t="s">
        <v>13</v>
      </c>
      <c r="H128" t="s">
        <v>14</v>
      </c>
      <c r="I128" t="s">
        <v>19</v>
      </c>
      <c r="J128" t="s">
        <v>16</v>
      </c>
      <c r="K128" t="s">
        <v>17</v>
      </c>
      <c r="L128" t="s">
        <v>17</v>
      </c>
      <c r="M128" t="s">
        <v>17</v>
      </c>
      <c r="N128" t="s">
        <v>17</v>
      </c>
      <c r="O128">
        <v>8750</v>
      </c>
      <c r="P128">
        <v>8750</v>
      </c>
      <c r="Q128">
        <v>8750</v>
      </c>
      <c r="R128">
        <v>8750</v>
      </c>
      <c r="S128">
        <v>8970.0738437621494</v>
      </c>
      <c r="T128">
        <v>9709.3211555900998</v>
      </c>
      <c r="U128">
        <v>10448.568467418099</v>
      </c>
      <c r="V128">
        <v>11335.665241611599</v>
      </c>
    </row>
    <row r="129" spans="6:22" x14ac:dyDescent="0.55000000000000004">
      <c r="F129" t="s">
        <v>27</v>
      </c>
      <c r="G129" t="s">
        <v>13</v>
      </c>
      <c r="H129" t="s">
        <v>14</v>
      </c>
      <c r="I129" t="s">
        <v>19</v>
      </c>
      <c r="J129" t="s">
        <v>18</v>
      </c>
      <c r="K129" t="s">
        <v>17</v>
      </c>
      <c r="L129" t="s">
        <v>17</v>
      </c>
      <c r="M129" t="s">
        <v>17</v>
      </c>
      <c r="N129" t="s">
        <v>17</v>
      </c>
      <c r="O129">
        <v>8750</v>
      </c>
      <c r="P129">
        <v>8750</v>
      </c>
      <c r="Q129">
        <v>8750</v>
      </c>
      <c r="R129">
        <v>8750</v>
      </c>
      <c r="S129">
        <v>8970.0738437621494</v>
      </c>
      <c r="T129">
        <v>9709.3211555900998</v>
      </c>
      <c r="U129">
        <v>10448.568467418099</v>
      </c>
      <c r="V129">
        <v>11335.665241611599</v>
      </c>
    </row>
    <row r="130" spans="6:22" x14ac:dyDescent="0.55000000000000004">
      <c r="F130" t="s">
        <v>27</v>
      </c>
      <c r="G130" t="s">
        <v>13</v>
      </c>
      <c r="H130" t="s">
        <v>14</v>
      </c>
      <c r="I130" t="s">
        <v>20</v>
      </c>
      <c r="J130" t="s">
        <v>16</v>
      </c>
      <c r="K130" t="s">
        <v>17</v>
      </c>
      <c r="L130" t="s">
        <v>17</v>
      </c>
      <c r="M130" t="s">
        <v>17</v>
      </c>
      <c r="N130" t="s">
        <v>17</v>
      </c>
      <c r="O130" t="s">
        <v>17</v>
      </c>
      <c r="P130" t="s">
        <v>17</v>
      </c>
      <c r="Q130">
        <v>8750</v>
      </c>
      <c r="R130">
        <v>8750</v>
      </c>
      <c r="S130">
        <v>8970.0738437621494</v>
      </c>
      <c r="T130">
        <v>9709.3211555900998</v>
      </c>
      <c r="U130">
        <v>10448.568467418099</v>
      </c>
      <c r="V130">
        <v>11335.665241611599</v>
      </c>
    </row>
    <row r="131" spans="6:22" x14ac:dyDescent="0.55000000000000004">
      <c r="F131" t="s">
        <v>27</v>
      </c>
      <c r="G131" t="s">
        <v>13</v>
      </c>
      <c r="H131" t="s">
        <v>14</v>
      </c>
      <c r="I131" t="s">
        <v>20</v>
      </c>
      <c r="J131" t="s">
        <v>18</v>
      </c>
      <c r="K131" t="s">
        <v>17</v>
      </c>
      <c r="L131" t="s">
        <v>17</v>
      </c>
      <c r="M131" t="s">
        <v>17</v>
      </c>
      <c r="N131" t="s">
        <v>17</v>
      </c>
      <c r="O131" t="s">
        <v>17</v>
      </c>
      <c r="P131" t="s">
        <v>17</v>
      </c>
      <c r="Q131">
        <v>8750</v>
      </c>
      <c r="R131">
        <v>8750</v>
      </c>
      <c r="S131">
        <v>8970.0738437621494</v>
      </c>
      <c r="T131">
        <v>9709.3211555900998</v>
      </c>
      <c r="U131">
        <v>10448.568467418099</v>
      </c>
      <c r="V131">
        <v>11335.665241611599</v>
      </c>
    </row>
    <row r="132" spans="6:22" x14ac:dyDescent="0.55000000000000004">
      <c r="F132" t="s">
        <v>27</v>
      </c>
      <c r="G132" t="s">
        <v>13</v>
      </c>
      <c r="H132" t="s">
        <v>21</v>
      </c>
      <c r="I132" t="s">
        <v>15</v>
      </c>
      <c r="J132" t="s">
        <v>16</v>
      </c>
      <c r="K132">
        <v>8000</v>
      </c>
      <c r="L132">
        <v>8000</v>
      </c>
      <c r="M132">
        <v>8000</v>
      </c>
      <c r="N132" t="s">
        <v>17</v>
      </c>
      <c r="O132" t="s">
        <v>17</v>
      </c>
      <c r="P132" t="s">
        <v>17</v>
      </c>
      <c r="Q132" t="s">
        <v>17</v>
      </c>
      <c r="R132" t="s">
        <v>17</v>
      </c>
      <c r="S132" t="s">
        <v>17</v>
      </c>
      <c r="T132" t="s">
        <v>17</v>
      </c>
      <c r="U132" t="s">
        <v>17</v>
      </c>
      <c r="V132" t="s">
        <v>17</v>
      </c>
    </row>
    <row r="133" spans="6:22" x14ac:dyDescent="0.55000000000000004">
      <c r="F133" t="s">
        <v>27</v>
      </c>
      <c r="G133" t="s">
        <v>13</v>
      </c>
      <c r="H133" t="s">
        <v>21</v>
      </c>
      <c r="I133" t="s">
        <v>15</v>
      </c>
      <c r="J133" t="s">
        <v>18</v>
      </c>
      <c r="K133">
        <v>8000</v>
      </c>
      <c r="L133">
        <v>8000</v>
      </c>
      <c r="M133">
        <v>8000</v>
      </c>
      <c r="N133" t="s">
        <v>17</v>
      </c>
      <c r="O133" t="s">
        <v>17</v>
      </c>
      <c r="P133" t="s">
        <v>17</v>
      </c>
      <c r="Q133" t="s">
        <v>17</v>
      </c>
      <c r="R133" t="s">
        <v>17</v>
      </c>
      <c r="S133" t="s">
        <v>17</v>
      </c>
      <c r="T133" t="s">
        <v>17</v>
      </c>
      <c r="U133" t="s">
        <v>17</v>
      </c>
      <c r="V133" t="s">
        <v>17</v>
      </c>
    </row>
    <row r="134" spans="6:22" x14ac:dyDescent="0.55000000000000004">
      <c r="F134" t="s">
        <v>27</v>
      </c>
      <c r="G134" t="s">
        <v>13</v>
      </c>
      <c r="H134" t="s">
        <v>21</v>
      </c>
      <c r="I134" t="s">
        <v>19</v>
      </c>
      <c r="J134" t="s">
        <v>16</v>
      </c>
      <c r="K134">
        <v>8000</v>
      </c>
      <c r="L134">
        <v>8000</v>
      </c>
      <c r="M134">
        <v>8000</v>
      </c>
      <c r="N134">
        <v>8000</v>
      </c>
      <c r="O134">
        <v>8000</v>
      </c>
      <c r="P134" t="s">
        <v>17</v>
      </c>
      <c r="Q134" t="s">
        <v>17</v>
      </c>
      <c r="R134" t="s">
        <v>17</v>
      </c>
      <c r="S134" t="s">
        <v>17</v>
      </c>
      <c r="T134" t="s">
        <v>17</v>
      </c>
      <c r="U134" t="s">
        <v>17</v>
      </c>
      <c r="V134" t="s">
        <v>17</v>
      </c>
    </row>
    <row r="135" spans="6:22" x14ac:dyDescent="0.55000000000000004">
      <c r="F135" t="s">
        <v>27</v>
      </c>
      <c r="G135" t="s">
        <v>13</v>
      </c>
      <c r="H135" t="s">
        <v>21</v>
      </c>
      <c r="I135" t="s">
        <v>19</v>
      </c>
      <c r="J135" t="s">
        <v>18</v>
      </c>
      <c r="K135">
        <v>8000</v>
      </c>
      <c r="L135">
        <v>8000</v>
      </c>
      <c r="M135">
        <v>8000</v>
      </c>
      <c r="N135">
        <v>8000</v>
      </c>
      <c r="O135">
        <v>8000</v>
      </c>
      <c r="P135" t="s">
        <v>17</v>
      </c>
      <c r="Q135" t="s">
        <v>17</v>
      </c>
      <c r="R135" t="s">
        <v>17</v>
      </c>
      <c r="S135" t="s">
        <v>17</v>
      </c>
      <c r="T135" t="s">
        <v>17</v>
      </c>
      <c r="U135" t="s">
        <v>17</v>
      </c>
      <c r="V135" t="s">
        <v>17</v>
      </c>
    </row>
    <row r="136" spans="6:22" x14ac:dyDescent="0.55000000000000004">
      <c r="F136" t="s">
        <v>27</v>
      </c>
      <c r="G136" t="s">
        <v>13</v>
      </c>
      <c r="H136" t="s">
        <v>21</v>
      </c>
      <c r="I136" t="s">
        <v>20</v>
      </c>
      <c r="J136" t="s">
        <v>16</v>
      </c>
      <c r="K136">
        <v>8000</v>
      </c>
      <c r="L136">
        <v>8000</v>
      </c>
      <c r="M136">
        <v>8000</v>
      </c>
      <c r="N136">
        <v>8000</v>
      </c>
      <c r="O136">
        <v>8000</v>
      </c>
      <c r="P136">
        <v>8000</v>
      </c>
      <c r="Q136">
        <v>8000</v>
      </c>
      <c r="R136">
        <v>8000</v>
      </c>
      <c r="S136">
        <v>8220.0738437621403</v>
      </c>
      <c r="T136">
        <v>8959.3211555900998</v>
      </c>
      <c r="U136">
        <v>9698.5684674180593</v>
      </c>
      <c r="V136" t="s">
        <v>17</v>
      </c>
    </row>
    <row r="137" spans="6:22" x14ac:dyDescent="0.55000000000000004">
      <c r="F137" t="s">
        <v>27</v>
      </c>
      <c r="G137" t="s">
        <v>13</v>
      </c>
      <c r="H137" t="s">
        <v>21</v>
      </c>
      <c r="I137" t="s">
        <v>20</v>
      </c>
      <c r="J137" t="s">
        <v>18</v>
      </c>
      <c r="K137">
        <v>14743.8449449974</v>
      </c>
      <c r="L137">
        <v>14694.931901519099</v>
      </c>
      <c r="M137">
        <v>14646.018858040899</v>
      </c>
      <c r="N137">
        <v>14548.192771084299</v>
      </c>
      <c r="O137">
        <v>14450.366684127801</v>
      </c>
      <c r="P137">
        <v>14352.540597171301</v>
      </c>
      <c r="Q137">
        <v>14590.1560788609</v>
      </c>
      <c r="R137">
        <v>14850.401606425699</v>
      </c>
      <c r="S137">
        <v>16220.0738437621</v>
      </c>
      <c r="T137">
        <v>16959.3211555901</v>
      </c>
      <c r="U137">
        <v>17698.568467418099</v>
      </c>
      <c r="V137" t="s">
        <v>17</v>
      </c>
    </row>
    <row r="138" spans="6:22" x14ac:dyDescent="0.55000000000000004">
      <c r="F138" t="s">
        <v>27</v>
      </c>
      <c r="G138" t="s">
        <v>22</v>
      </c>
      <c r="H138" t="s">
        <v>14</v>
      </c>
      <c r="I138" t="s">
        <v>15</v>
      </c>
      <c r="J138" t="s">
        <v>16</v>
      </c>
      <c r="K138" t="s">
        <v>17</v>
      </c>
      <c r="L138">
        <v>10007.906626505999</v>
      </c>
      <c r="M138">
        <v>9927.5903614457802</v>
      </c>
      <c r="N138">
        <v>9784.8058902275807</v>
      </c>
      <c r="O138">
        <v>9661.71582883257</v>
      </c>
      <c r="P138">
        <v>9554.5083560046605</v>
      </c>
      <c r="Q138">
        <v>9702.3578183702593</v>
      </c>
      <c r="R138">
        <v>9850.2072807358509</v>
      </c>
      <c r="S138">
        <v>10589.454592563799</v>
      </c>
      <c r="T138">
        <v>11328.701904391801</v>
      </c>
      <c r="U138">
        <v>12067.9492162197</v>
      </c>
      <c r="V138">
        <v>12955.0459904133</v>
      </c>
    </row>
    <row r="139" spans="6:22" x14ac:dyDescent="0.55000000000000004">
      <c r="F139" t="s">
        <v>27</v>
      </c>
      <c r="G139" t="s">
        <v>22</v>
      </c>
      <c r="H139" t="s">
        <v>14</v>
      </c>
      <c r="I139" t="s">
        <v>15</v>
      </c>
      <c r="J139" t="s">
        <v>18</v>
      </c>
      <c r="K139" t="s">
        <v>17</v>
      </c>
      <c r="L139">
        <v>10007.906626505999</v>
      </c>
      <c r="M139">
        <v>9927.5903614457802</v>
      </c>
      <c r="N139">
        <v>9784.8058902275807</v>
      </c>
      <c r="O139">
        <v>9661.71582883257</v>
      </c>
      <c r="P139">
        <v>9554.5083560046605</v>
      </c>
      <c r="Q139">
        <v>9702.3578183702593</v>
      </c>
      <c r="R139">
        <v>9850.2072807358509</v>
      </c>
      <c r="S139">
        <v>10589.454592563799</v>
      </c>
      <c r="T139">
        <v>11328.701904391801</v>
      </c>
      <c r="U139">
        <v>12067.9492162197</v>
      </c>
      <c r="V139">
        <v>12955.0459904133</v>
      </c>
    </row>
    <row r="140" spans="6:22" x14ac:dyDescent="0.55000000000000004">
      <c r="F140" t="s">
        <v>27</v>
      </c>
      <c r="G140" t="s">
        <v>22</v>
      </c>
      <c r="H140" t="s">
        <v>14</v>
      </c>
      <c r="I140" t="s">
        <v>19</v>
      </c>
      <c r="J140" t="s">
        <v>16</v>
      </c>
      <c r="K140" t="s">
        <v>17</v>
      </c>
      <c r="L140" t="s">
        <v>17</v>
      </c>
      <c r="M140" t="s">
        <v>17</v>
      </c>
      <c r="N140" t="s">
        <v>17</v>
      </c>
      <c r="O140">
        <v>9661.71582883257</v>
      </c>
      <c r="P140">
        <v>9554.5083560046605</v>
      </c>
      <c r="Q140">
        <v>9702.3578183702593</v>
      </c>
      <c r="R140">
        <v>9850.2072807358509</v>
      </c>
      <c r="S140">
        <v>10589.454592563799</v>
      </c>
      <c r="T140">
        <v>11328.701904391801</v>
      </c>
      <c r="U140">
        <v>12067.9492162197</v>
      </c>
      <c r="V140">
        <v>12955.0459904133</v>
      </c>
    </row>
    <row r="141" spans="6:22" x14ac:dyDescent="0.55000000000000004">
      <c r="F141" t="s">
        <v>27</v>
      </c>
      <c r="G141" t="s">
        <v>22</v>
      </c>
      <c r="H141" t="s">
        <v>14</v>
      </c>
      <c r="I141" t="s">
        <v>19</v>
      </c>
      <c r="J141" t="s">
        <v>18</v>
      </c>
      <c r="K141" t="s">
        <v>17</v>
      </c>
      <c r="L141" t="s">
        <v>17</v>
      </c>
      <c r="M141" t="s">
        <v>17</v>
      </c>
      <c r="N141" t="s">
        <v>17</v>
      </c>
      <c r="O141">
        <v>9661.71582883257</v>
      </c>
      <c r="P141">
        <v>9554.5083560046605</v>
      </c>
      <c r="Q141">
        <v>9702.3578183702593</v>
      </c>
      <c r="R141">
        <v>9850.2072807358509</v>
      </c>
      <c r="S141">
        <v>10589.454592563799</v>
      </c>
      <c r="T141">
        <v>11328.701904391801</v>
      </c>
      <c r="U141">
        <v>12067.9492162197</v>
      </c>
      <c r="V141">
        <v>12955.0459904133</v>
      </c>
    </row>
    <row r="142" spans="6:22" x14ac:dyDescent="0.55000000000000004">
      <c r="F142" t="s">
        <v>27</v>
      </c>
      <c r="G142" t="s">
        <v>22</v>
      </c>
      <c r="H142" t="s">
        <v>14</v>
      </c>
      <c r="I142" t="s">
        <v>20</v>
      </c>
      <c r="J142" t="s">
        <v>16</v>
      </c>
      <c r="K142" t="s">
        <v>17</v>
      </c>
      <c r="L142" t="s">
        <v>17</v>
      </c>
      <c r="M142" t="s">
        <v>17</v>
      </c>
      <c r="N142" t="s">
        <v>17</v>
      </c>
      <c r="O142" t="s">
        <v>17</v>
      </c>
      <c r="P142" t="s">
        <v>17</v>
      </c>
      <c r="Q142">
        <v>9702.3578183702593</v>
      </c>
      <c r="R142">
        <v>9850.2072807358509</v>
      </c>
      <c r="S142">
        <v>10589.454592563799</v>
      </c>
      <c r="T142">
        <v>11328.701904391801</v>
      </c>
      <c r="U142">
        <v>12067.9492162197</v>
      </c>
      <c r="V142">
        <v>12955.0459904133</v>
      </c>
    </row>
    <row r="143" spans="6:22" x14ac:dyDescent="0.55000000000000004">
      <c r="F143" t="s">
        <v>27</v>
      </c>
      <c r="G143" t="s">
        <v>22</v>
      </c>
      <c r="H143" t="s">
        <v>14</v>
      </c>
      <c r="I143" t="s">
        <v>20</v>
      </c>
      <c r="J143" t="s">
        <v>18</v>
      </c>
      <c r="K143" t="s">
        <v>17</v>
      </c>
      <c r="L143" t="s">
        <v>17</v>
      </c>
      <c r="M143" t="s">
        <v>17</v>
      </c>
      <c r="N143" t="s">
        <v>17</v>
      </c>
      <c r="O143" t="s">
        <v>17</v>
      </c>
      <c r="P143" t="s">
        <v>17</v>
      </c>
      <c r="Q143">
        <v>9702.3578183702593</v>
      </c>
      <c r="R143">
        <v>9850.2072807358509</v>
      </c>
      <c r="S143">
        <v>10589.454592563799</v>
      </c>
      <c r="T143">
        <v>11328.701904391801</v>
      </c>
      <c r="U143">
        <v>12067.9492162197</v>
      </c>
      <c r="V143">
        <v>12955.0459904133</v>
      </c>
    </row>
    <row r="144" spans="6:22" x14ac:dyDescent="0.55000000000000004">
      <c r="F144" t="s">
        <v>27</v>
      </c>
      <c r="G144" t="s">
        <v>22</v>
      </c>
      <c r="H144" t="s">
        <v>21</v>
      </c>
      <c r="I144" t="s">
        <v>15</v>
      </c>
      <c r="J144" t="s">
        <v>16</v>
      </c>
      <c r="K144">
        <v>8000</v>
      </c>
      <c r="L144">
        <v>8000</v>
      </c>
      <c r="M144">
        <v>8000</v>
      </c>
      <c r="N144" t="s">
        <v>17</v>
      </c>
      <c r="O144" t="s">
        <v>17</v>
      </c>
      <c r="P144" t="s">
        <v>17</v>
      </c>
      <c r="Q144" t="s">
        <v>17</v>
      </c>
      <c r="R144" t="s">
        <v>17</v>
      </c>
      <c r="S144" t="s">
        <v>17</v>
      </c>
      <c r="T144" t="s">
        <v>17</v>
      </c>
      <c r="U144" t="s">
        <v>17</v>
      </c>
      <c r="V144" t="s">
        <v>17</v>
      </c>
    </row>
    <row r="145" spans="6:22" x14ac:dyDescent="0.55000000000000004">
      <c r="F145" t="s">
        <v>27</v>
      </c>
      <c r="G145" t="s">
        <v>22</v>
      </c>
      <c r="H145" t="s">
        <v>21</v>
      </c>
      <c r="I145" t="s">
        <v>15</v>
      </c>
      <c r="J145" t="s">
        <v>18</v>
      </c>
      <c r="K145">
        <v>8000</v>
      </c>
      <c r="L145">
        <v>8000</v>
      </c>
      <c r="M145">
        <v>8000</v>
      </c>
      <c r="N145" t="s">
        <v>17</v>
      </c>
      <c r="O145" t="s">
        <v>17</v>
      </c>
      <c r="P145" t="s">
        <v>17</v>
      </c>
      <c r="Q145" t="s">
        <v>17</v>
      </c>
      <c r="R145" t="s">
        <v>17</v>
      </c>
      <c r="S145" t="s">
        <v>17</v>
      </c>
      <c r="T145" t="s">
        <v>17</v>
      </c>
      <c r="U145" t="s">
        <v>17</v>
      </c>
      <c r="V145" t="s">
        <v>17</v>
      </c>
    </row>
    <row r="146" spans="6:22" x14ac:dyDescent="0.55000000000000004">
      <c r="F146" t="s">
        <v>27</v>
      </c>
      <c r="G146" t="s">
        <v>22</v>
      </c>
      <c r="H146" t="s">
        <v>21</v>
      </c>
      <c r="I146" t="s">
        <v>19</v>
      </c>
      <c r="J146" t="s">
        <v>16</v>
      </c>
      <c r="K146">
        <v>8000</v>
      </c>
      <c r="L146">
        <v>8000</v>
      </c>
      <c r="M146">
        <v>8000</v>
      </c>
      <c r="N146">
        <v>8000</v>
      </c>
      <c r="O146">
        <v>8000</v>
      </c>
      <c r="P146" t="s">
        <v>17</v>
      </c>
      <c r="Q146" t="s">
        <v>17</v>
      </c>
      <c r="R146" t="s">
        <v>17</v>
      </c>
      <c r="S146" t="s">
        <v>17</v>
      </c>
      <c r="T146" t="s">
        <v>17</v>
      </c>
      <c r="U146" t="s">
        <v>17</v>
      </c>
      <c r="V146" t="s">
        <v>17</v>
      </c>
    </row>
    <row r="147" spans="6:22" x14ac:dyDescent="0.55000000000000004">
      <c r="F147" t="s">
        <v>27</v>
      </c>
      <c r="G147" t="s">
        <v>22</v>
      </c>
      <c r="H147" t="s">
        <v>21</v>
      </c>
      <c r="I147" t="s">
        <v>19</v>
      </c>
      <c r="J147" t="s">
        <v>18</v>
      </c>
      <c r="K147">
        <v>8000</v>
      </c>
      <c r="L147">
        <v>8000</v>
      </c>
      <c r="M147">
        <v>8000</v>
      </c>
      <c r="N147">
        <v>8000</v>
      </c>
      <c r="O147">
        <v>8000</v>
      </c>
      <c r="P147" t="s">
        <v>17</v>
      </c>
      <c r="Q147" t="s">
        <v>17</v>
      </c>
      <c r="R147" t="s">
        <v>17</v>
      </c>
      <c r="S147" t="s">
        <v>17</v>
      </c>
      <c r="T147" t="s">
        <v>17</v>
      </c>
      <c r="U147" t="s">
        <v>17</v>
      </c>
      <c r="V147" t="s">
        <v>17</v>
      </c>
    </row>
    <row r="148" spans="6:22" x14ac:dyDescent="0.55000000000000004">
      <c r="F148" t="s">
        <v>27</v>
      </c>
      <c r="G148" t="s">
        <v>22</v>
      </c>
      <c r="H148" t="s">
        <v>21</v>
      </c>
      <c r="I148" t="s">
        <v>20</v>
      </c>
      <c r="J148" t="s">
        <v>16</v>
      </c>
      <c r="K148">
        <v>9345.2069146149806</v>
      </c>
      <c r="L148">
        <v>9257.9066265060192</v>
      </c>
      <c r="M148">
        <v>9177.5903614457802</v>
      </c>
      <c r="N148">
        <v>9034.8058902275807</v>
      </c>
      <c r="O148">
        <v>8911.71582883257</v>
      </c>
      <c r="P148">
        <v>8804.5083560046605</v>
      </c>
      <c r="Q148">
        <v>8952.3578183702593</v>
      </c>
      <c r="R148">
        <v>9100.2072807358509</v>
      </c>
      <c r="S148">
        <v>9839.4545925637995</v>
      </c>
      <c r="T148">
        <v>10578.701904391801</v>
      </c>
      <c r="U148">
        <v>11317.9492162197</v>
      </c>
      <c r="V148" t="s">
        <v>17</v>
      </c>
    </row>
    <row r="149" spans="6:22" x14ac:dyDescent="0.55000000000000004">
      <c r="F149" t="s">
        <v>27</v>
      </c>
      <c r="G149" t="s">
        <v>22</v>
      </c>
      <c r="H149" t="s">
        <v>21</v>
      </c>
      <c r="I149" t="s">
        <v>20</v>
      </c>
      <c r="J149" t="s">
        <v>18</v>
      </c>
      <c r="K149">
        <v>17345.206914614999</v>
      </c>
      <c r="L149">
        <v>17257.906626505999</v>
      </c>
      <c r="M149">
        <v>17177.5903614458</v>
      </c>
      <c r="N149">
        <v>17034.805890227599</v>
      </c>
      <c r="O149">
        <v>16911.715828832599</v>
      </c>
      <c r="P149">
        <v>16804.508356004699</v>
      </c>
      <c r="Q149">
        <v>16952.357818370299</v>
      </c>
      <c r="R149">
        <v>17100.207280735802</v>
      </c>
      <c r="S149">
        <v>17839.454592563801</v>
      </c>
      <c r="T149">
        <v>18578.701904391801</v>
      </c>
      <c r="U149">
        <v>19317.949216219698</v>
      </c>
      <c r="V149" t="s">
        <v>17</v>
      </c>
    </row>
    <row r="150" spans="6:22" x14ac:dyDescent="0.55000000000000004">
      <c r="F150" t="s">
        <v>27</v>
      </c>
      <c r="G150" t="s">
        <v>23</v>
      </c>
      <c r="H150" t="s">
        <v>14</v>
      </c>
      <c r="I150" t="s">
        <v>15</v>
      </c>
      <c r="J150" t="s">
        <v>16</v>
      </c>
      <c r="K150" t="s">
        <v>17</v>
      </c>
      <c r="L150">
        <v>12099.6067603748</v>
      </c>
      <c r="M150">
        <v>11935.6224899598</v>
      </c>
      <c r="N150">
        <v>11644.094898111</v>
      </c>
      <c r="O150">
        <v>11392.7780085861</v>
      </c>
      <c r="P150">
        <v>11173.8891048063</v>
      </c>
      <c r="Q150">
        <v>11321.7385671719</v>
      </c>
      <c r="R150">
        <v>11469.588029537499</v>
      </c>
      <c r="S150">
        <v>12208.8353413655</v>
      </c>
      <c r="T150">
        <v>12948.0826531934</v>
      </c>
      <c r="U150">
        <v>13687.329965021399</v>
      </c>
      <c r="V150">
        <v>14574.426739214899</v>
      </c>
    </row>
    <row r="151" spans="6:22" x14ac:dyDescent="0.55000000000000004">
      <c r="F151" t="s">
        <v>27</v>
      </c>
      <c r="G151" t="s">
        <v>23</v>
      </c>
      <c r="H151" t="s">
        <v>14</v>
      </c>
      <c r="I151" t="s">
        <v>15</v>
      </c>
      <c r="J151" t="s">
        <v>18</v>
      </c>
      <c r="K151" t="s">
        <v>17</v>
      </c>
      <c r="L151">
        <v>12099.6067603748</v>
      </c>
      <c r="M151">
        <v>11935.6224899598</v>
      </c>
      <c r="N151">
        <v>11644.094898111</v>
      </c>
      <c r="O151">
        <v>11392.7780085861</v>
      </c>
      <c r="P151">
        <v>11173.8891048063</v>
      </c>
      <c r="Q151">
        <v>11321.7385671719</v>
      </c>
      <c r="R151">
        <v>11469.588029537499</v>
      </c>
      <c r="S151">
        <v>12208.8353413655</v>
      </c>
      <c r="T151">
        <v>12948.0826531934</v>
      </c>
      <c r="U151">
        <v>13687.329965021399</v>
      </c>
      <c r="V151">
        <v>14574.426739214899</v>
      </c>
    </row>
    <row r="152" spans="6:22" x14ac:dyDescent="0.55000000000000004">
      <c r="F152" t="s">
        <v>27</v>
      </c>
      <c r="G152" t="s">
        <v>23</v>
      </c>
      <c r="H152" t="s">
        <v>14</v>
      </c>
      <c r="I152" t="s">
        <v>19</v>
      </c>
      <c r="J152" t="s">
        <v>16</v>
      </c>
      <c r="K152" t="s">
        <v>17</v>
      </c>
      <c r="L152" t="s">
        <v>17</v>
      </c>
      <c r="M152" t="s">
        <v>17</v>
      </c>
      <c r="N152" t="s">
        <v>17</v>
      </c>
      <c r="O152">
        <v>11392.7780085861</v>
      </c>
      <c r="P152">
        <v>11173.8891048063</v>
      </c>
      <c r="Q152">
        <v>11321.7385671719</v>
      </c>
      <c r="R152">
        <v>11469.588029537499</v>
      </c>
      <c r="S152">
        <v>12208.8353413655</v>
      </c>
      <c r="T152">
        <v>12948.0826531934</v>
      </c>
      <c r="U152">
        <v>13687.329965021399</v>
      </c>
      <c r="V152">
        <v>14574.426739214899</v>
      </c>
    </row>
    <row r="153" spans="6:22" x14ac:dyDescent="0.55000000000000004">
      <c r="F153" t="s">
        <v>27</v>
      </c>
      <c r="G153" t="s">
        <v>23</v>
      </c>
      <c r="H153" t="s">
        <v>14</v>
      </c>
      <c r="I153" t="s">
        <v>19</v>
      </c>
      <c r="J153" t="s">
        <v>18</v>
      </c>
      <c r="K153" t="s">
        <v>17</v>
      </c>
      <c r="L153" t="s">
        <v>17</v>
      </c>
      <c r="M153" t="s">
        <v>17</v>
      </c>
      <c r="N153" t="s">
        <v>17</v>
      </c>
      <c r="O153">
        <v>11392.7780085861</v>
      </c>
      <c r="P153">
        <v>11173.8891048063</v>
      </c>
      <c r="Q153">
        <v>11321.7385671719</v>
      </c>
      <c r="R153">
        <v>11469.588029537499</v>
      </c>
      <c r="S153">
        <v>12208.8353413655</v>
      </c>
      <c r="T153">
        <v>12948.0826531934</v>
      </c>
      <c r="U153">
        <v>13687.329965021399</v>
      </c>
      <c r="V153">
        <v>14574.426739214899</v>
      </c>
    </row>
    <row r="154" spans="6:22" x14ac:dyDescent="0.55000000000000004">
      <c r="F154" t="s">
        <v>27</v>
      </c>
      <c r="G154" t="s">
        <v>23</v>
      </c>
      <c r="H154" t="s">
        <v>14</v>
      </c>
      <c r="I154" t="s">
        <v>20</v>
      </c>
      <c r="J154" t="s">
        <v>16</v>
      </c>
      <c r="K154" t="s">
        <v>17</v>
      </c>
      <c r="L154" t="s">
        <v>17</v>
      </c>
      <c r="M154" t="s">
        <v>17</v>
      </c>
      <c r="N154" t="s">
        <v>17</v>
      </c>
      <c r="O154" t="s">
        <v>17</v>
      </c>
      <c r="P154" t="s">
        <v>17</v>
      </c>
      <c r="Q154">
        <v>11321.7385671719</v>
      </c>
      <c r="R154">
        <v>11469.588029537499</v>
      </c>
      <c r="S154">
        <v>12208.8353413655</v>
      </c>
      <c r="T154">
        <v>12948.0826531934</v>
      </c>
      <c r="U154">
        <v>13687.329965021399</v>
      </c>
      <c r="V154">
        <v>14574.426739214899</v>
      </c>
    </row>
    <row r="155" spans="6:22" x14ac:dyDescent="0.55000000000000004">
      <c r="F155" t="s">
        <v>27</v>
      </c>
      <c r="G155" t="s">
        <v>23</v>
      </c>
      <c r="H155" t="s">
        <v>14</v>
      </c>
      <c r="I155" t="s">
        <v>20</v>
      </c>
      <c r="J155" t="s">
        <v>18</v>
      </c>
      <c r="K155" t="s">
        <v>17</v>
      </c>
      <c r="L155" t="s">
        <v>17</v>
      </c>
      <c r="M155" t="s">
        <v>17</v>
      </c>
      <c r="N155" t="s">
        <v>17</v>
      </c>
      <c r="O155" t="s">
        <v>17</v>
      </c>
      <c r="P155" t="s">
        <v>17</v>
      </c>
      <c r="Q155">
        <v>11321.7385671719</v>
      </c>
      <c r="R155">
        <v>11469.588029537499</v>
      </c>
      <c r="S155">
        <v>12208.8353413655</v>
      </c>
      <c r="T155">
        <v>12948.0826531934</v>
      </c>
      <c r="U155">
        <v>13687.329965021399</v>
      </c>
      <c r="V155">
        <v>14574.426739214899</v>
      </c>
    </row>
    <row r="156" spans="6:22" x14ac:dyDescent="0.55000000000000004">
      <c r="F156" t="s">
        <v>27</v>
      </c>
      <c r="G156" t="s">
        <v>23</v>
      </c>
      <c r="H156" t="s">
        <v>21</v>
      </c>
      <c r="I156" t="s">
        <v>15</v>
      </c>
      <c r="J156" t="s">
        <v>16</v>
      </c>
      <c r="K156">
        <v>8000</v>
      </c>
      <c r="L156">
        <v>8000</v>
      </c>
      <c r="M156">
        <v>8000</v>
      </c>
      <c r="N156" t="s">
        <v>17</v>
      </c>
      <c r="O156" t="s">
        <v>17</v>
      </c>
      <c r="P156" t="s">
        <v>17</v>
      </c>
      <c r="Q156" t="s">
        <v>17</v>
      </c>
      <c r="R156" t="s">
        <v>17</v>
      </c>
      <c r="S156" t="s">
        <v>17</v>
      </c>
      <c r="T156" t="s">
        <v>17</v>
      </c>
      <c r="U156" t="s">
        <v>17</v>
      </c>
      <c r="V156" t="s">
        <v>17</v>
      </c>
    </row>
    <row r="157" spans="6:22" x14ac:dyDescent="0.55000000000000004">
      <c r="F157" t="s">
        <v>27</v>
      </c>
      <c r="G157" t="s">
        <v>23</v>
      </c>
      <c r="H157" t="s">
        <v>21</v>
      </c>
      <c r="I157" t="s">
        <v>15</v>
      </c>
      <c r="J157" t="s">
        <v>18</v>
      </c>
      <c r="K157">
        <v>8000</v>
      </c>
      <c r="L157">
        <v>8000</v>
      </c>
      <c r="M157">
        <v>8000</v>
      </c>
      <c r="N157" t="s">
        <v>17</v>
      </c>
      <c r="O157" t="s">
        <v>17</v>
      </c>
      <c r="P157" t="s">
        <v>17</v>
      </c>
      <c r="Q157" t="s">
        <v>17</v>
      </c>
      <c r="R157" t="s">
        <v>17</v>
      </c>
      <c r="S157" t="s">
        <v>17</v>
      </c>
      <c r="T157" t="s">
        <v>17</v>
      </c>
      <c r="U157" t="s">
        <v>17</v>
      </c>
      <c r="V157" t="s">
        <v>17</v>
      </c>
    </row>
    <row r="158" spans="6:22" x14ac:dyDescent="0.55000000000000004">
      <c r="F158" t="s">
        <v>27</v>
      </c>
      <c r="G158" t="s">
        <v>23</v>
      </c>
      <c r="H158" t="s">
        <v>21</v>
      </c>
      <c r="I158" t="s">
        <v>19</v>
      </c>
      <c r="J158" t="s">
        <v>16</v>
      </c>
      <c r="K158">
        <v>8000</v>
      </c>
      <c r="L158">
        <v>8000</v>
      </c>
      <c r="M158">
        <v>8000</v>
      </c>
      <c r="N158">
        <v>8000</v>
      </c>
      <c r="O158">
        <v>8000</v>
      </c>
      <c r="P158" t="s">
        <v>17</v>
      </c>
      <c r="Q158" t="s">
        <v>17</v>
      </c>
      <c r="R158" t="s">
        <v>17</v>
      </c>
      <c r="S158" t="s">
        <v>17</v>
      </c>
      <c r="T158" t="s">
        <v>17</v>
      </c>
      <c r="U158" t="s">
        <v>17</v>
      </c>
      <c r="V158" t="s">
        <v>17</v>
      </c>
    </row>
    <row r="159" spans="6:22" x14ac:dyDescent="0.55000000000000004">
      <c r="F159" t="s">
        <v>27</v>
      </c>
      <c r="G159" t="s">
        <v>23</v>
      </c>
      <c r="H159" t="s">
        <v>21</v>
      </c>
      <c r="I159" t="s">
        <v>19</v>
      </c>
      <c r="J159" t="s">
        <v>18</v>
      </c>
      <c r="K159">
        <v>8000</v>
      </c>
      <c r="L159">
        <v>8000</v>
      </c>
      <c r="M159">
        <v>8000</v>
      </c>
      <c r="N159">
        <v>8000</v>
      </c>
      <c r="O159">
        <v>8000</v>
      </c>
      <c r="P159" t="s">
        <v>17</v>
      </c>
      <c r="Q159" t="s">
        <v>17</v>
      </c>
      <c r="R159" t="s">
        <v>17</v>
      </c>
      <c r="S159" t="s">
        <v>17</v>
      </c>
      <c r="T159" t="s">
        <v>17</v>
      </c>
      <c r="U159" t="s">
        <v>17</v>
      </c>
      <c r="V159" t="s">
        <v>17</v>
      </c>
    </row>
    <row r="160" spans="6:22" x14ac:dyDescent="0.55000000000000004">
      <c r="F160" t="s">
        <v>27</v>
      </c>
      <c r="G160" t="s">
        <v>23</v>
      </c>
      <c r="H160" t="s">
        <v>21</v>
      </c>
      <c r="I160" t="s">
        <v>20</v>
      </c>
      <c r="J160" t="s">
        <v>16</v>
      </c>
      <c r="K160">
        <v>11527.850532565</v>
      </c>
      <c r="L160">
        <v>11349.6067603748</v>
      </c>
      <c r="M160">
        <v>11185.6224899598</v>
      </c>
      <c r="N160">
        <v>10894.094898111</v>
      </c>
      <c r="O160">
        <v>10642.7780085861</v>
      </c>
      <c r="P160">
        <v>10423.8891048063</v>
      </c>
      <c r="Q160">
        <v>10571.7385671719</v>
      </c>
      <c r="R160">
        <v>10719.588029537499</v>
      </c>
      <c r="S160">
        <v>11458.8353413655</v>
      </c>
      <c r="T160">
        <v>12198.0826531934</v>
      </c>
      <c r="U160">
        <v>12937.329965021399</v>
      </c>
      <c r="V160" t="s">
        <v>17</v>
      </c>
    </row>
    <row r="161" spans="6:22" x14ac:dyDescent="0.55000000000000004">
      <c r="F161" t="s">
        <v>27</v>
      </c>
      <c r="G161" t="s">
        <v>23</v>
      </c>
      <c r="H161" t="s">
        <v>21</v>
      </c>
      <c r="I161" t="s">
        <v>20</v>
      </c>
      <c r="J161" t="s">
        <v>18</v>
      </c>
      <c r="K161">
        <v>19527.850532565</v>
      </c>
      <c r="L161">
        <v>19349.606760374802</v>
      </c>
      <c r="M161">
        <v>19185.622489959798</v>
      </c>
      <c r="N161">
        <v>18894.094898111001</v>
      </c>
      <c r="O161">
        <v>18642.778008586101</v>
      </c>
      <c r="P161">
        <v>18423.889104806301</v>
      </c>
      <c r="Q161">
        <v>18571.738567171898</v>
      </c>
      <c r="R161">
        <v>18719.588029537499</v>
      </c>
      <c r="S161">
        <v>19458.835341365499</v>
      </c>
      <c r="T161">
        <v>20198.0826531934</v>
      </c>
      <c r="U161">
        <v>20937.329965021399</v>
      </c>
      <c r="V161" t="s">
        <v>17</v>
      </c>
    </row>
    <row r="162" spans="6:22" x14ac:dyDescent="0.55000000000000004">
      <c r="F162" t="s">
        <v>27</v>
      </c>
      <c r="G162" t="s">
        <v>24</v>
      </c>
      <c r="H162" t="s">
        <v>14</v>
      </c>
      <c r="I162" t="s">
        <v>15</v>
      </c>
      <c r="J162" t="s">
        <v>16</v>
      </c>
      <c r="K162" t="s">
        <v>17</v>
      </c>
      <c r="L162">
        <v>14191.3068942436</v>
      </c>
      <c r="M162">
        <v>13943.6546184739</v>
      </c>
      <c r="N162">
        <v>13503.3839059943</v>
      </c>
      <c r="O162">
        <v>13123.8401883396</v>
      </c>
      <c r="P162">
        <v>12793.269853608001</v>
      </c>
      <c r="Q162">
        <v>12941.119315973599</v>
      </c>
      <c r="R162">
        <v>13088.9687783392</v>
      </c>
      <c r="S162">
        <v>13828.2160901671</v>
      </c>
      <c r="T162">
        <v>14567.463401995101</v>
      </c>
      <c r="U162">
        <v>15306.710713823</v>
      </c>
      <c r="V162">
        <v>16193.8074880166</v>
      </c>
    </row>
    <row r="163" spans="6:22" x14ac:dyDescent="0.55000000000000004">
      <c r="F163" t="s">
        <v>27</v>
      </c>
      <c r="G163" t="s">
        <v>24</v>
      </c>
      <c r="H163" t="s">
        <v>14</v>
      </c>
      <c r="I163" t="s">
        <v>15</v>
      </c>
      <c r="J163" t="s">
        <v>18</v>
      </c>
      <c r="K163" t="s">
        <v>17</v>
      </c>
      <c r="L163">
        <v>14191.3068942436</v>
      </c>
      <c r="M163">
        <v>13943.6546184739</v>
      </c>
      <c r="N163">
        <v>13503.3839059943</v>
      </c>
      <c r="O163">
        <v>13123.8401883396</v>
      </c>
      <c r="P163">
        <v>12793.269853608001</v>
      </c>
      <c r="Q163">
        <v>12941.119315973599</v>
      </c>
      <c r="R163">
        <v>13088.9687783392</v>
      </c>
      <c r="S163">
        <v>13828.2160901671</v>
      </c>
      <c r="T163">
        <v>14567.463401995101</v>
      </c>
      <c r="U163">
        <v>15306.710713823</v>
      </c>
      <c r="V163">
        <v>16193.8074880166</v>
      </c>
    </row>
    <row r="164" spans="6:22" x14ac:dyDescent="0.55000000000000004">
      <c r="F164" t="s">
        <v>27</v>
      </c>
      <c r="G164" t="s">
        <v>24</v>
      </c>
      <c r="H164" t="s">
        <v>14</v>
      </c>
      <c r="I164" t="s">
        <v>19</v>
      </c>
      <c r="J164" t="s">
        <v>16</v>
      </c>
      <c r="K164" t="s">
        <v>17</v>
      </c>
      <c r="L164" t="s">
        <v>17</v>
      </c>
      <c r="M164" t="s">
        <v>17</v>
      </c>
      <c r="N164" t="s">
        <v>17</v>
      </c>
      <c r="O164">
        <v>13123.8401883396</v>
      </c>
      <c r="P164">
        <v>12793.269853608001</v>
      </c>
      <c r="Q164">
        <v>12941.119315973599</v>
      </c>
      <c r="R164">
        <v>13088.9687783392</v>
      </c>
      <c r="S164">
        <v>13828.2160901671</v>
      </c>
      <c r="T164">
        <v>14567.463401995101</v>
      </c>
      <c r="U164">
        <v>15306.710713823</v>
      </c>
      <c r="V164">
        <v>16193.8074880166</v>
      </c>
    </row>
    <row r="165" spans="6:22" x14ac:dyDescent="0.55000000000000004">
      <c r="F165" t="s">
        <v>27</v>
      </c>
      <c r="G165" t="s">
        <v>24</v>
      </c>
      <c r="H165" t="s">
        <v>14</v>
      </c>
      <c r="I165" t="s">
        <v>19</v>
      </c>
      <c r="J165" t="s">
        <v>18</v>
      </c>
      <c r="K165" t="s">
        <v>17</v>
      </c>
      <c r="L165" t="s">
        <v>17</v>
      </c>
      <c r="M165" t="s">
        <v>17</v>
      </c>
      <c r="N165" t="s">
        <v>17</v>
      </c>
      <c r="O165">
        <v>13123.8401883396</v>
      </c>
      <c r="P165">
        <v>12793.269853608001</v>
      </c>
      <c r="Q165">
        <v>12941.119315973599</v>
      </c>
      <c r="R165">
        <v>13088.9687783392</v>
      </c>
      <c r="S165">
        <v>13828.2160901671</v>
      </c>
      <c r="T165">
        <v>14567.463401995101</v>
      </c>
      <c r="U165">
        <v>15306.710713823</v>
      </c>
      <c r="V165">
        <v>16193.8074880166</v>
      </c>
    </row>
    <row r="166" spans="6:22" x14ac:dyDescent="0.55000000000000004">
      <c r="F166" t="s">
        <v>27</v>
      </c>
      <c r="G166" t="s">
        <v>24</v>
      </c>
      <c r="H166" t="s">
        <v>14</v>
      </c>
      <c r="I166" t="s">
        <v>20</v>
      </c>
      <c r="J166" t="s">
        <v>16</v>
      </c>
      <c r="K166" t="s">
        <v>17</v>
      </c>
      <c r="L166" t="s">
        <v>17</v>
      </c>
      <c r="M166" t="s">
        <v>17</v>
      </c>
      <c r="N166" t="s">
        <v>17</v>
      </c>
      <c r="O166" t="s">
        <v>17</v>
      </c>
      <c r="P166" t="s">
        <v>17</v>
      </c>
      <c r="Q166">
        <v>12941.119315973599</v>
      </c>
      <c r="R166">
        <v>13088.9687783392</v>
      </c>
      <c r="S166">
        <v>13828.2160901671</v>
      </c>
      <c r="T166">
        <v>14567.463401995101</v>
      </c>
      <c r="U166">
        <v>15306.710713823</v>
      </c>
      <c r="V166">
        <v>16193.8074880166</v>
      </c>
    </row>
    <row r="167" spans="6:22" x14ac:dyDescent="0.55000000000000004">
      <c r="F167" t="s">
        <v>27</v>
      </c>
      <c r="G167" t="s">
        <v>24</v>
      </c>
      <c r="H167" t="s">
        <v>14</v>
      </c>
      <c r="I167" t="s">
        <v>20</v>
      </c>
      <c r="J167" t="s">
        <v>18</v>
      </c>
      <c r="K167" t="s">
        <v>17</v>
      </c>
      <c r="L167" t="s">
        <v>17</v>
      </c>
      <c r="M167" t="s">
        <v>17</v>
      </c>
      <c r="N167" t="s">
        <v>17</v>
      </c>
      <c r="O167" t="s">
        <v>17</v>
      </c>
      <c r="P167" t="s">
        <v>17</v>
      </c>
      <c r="Q167">
        <v>12941.119315973599</v>
      </c>
      <c r="R167">
        <v>13088.9687783392</v>
      </c>
      <c r="S167">
        <v>13828.2160901671</v>
      </c>
      <c r="T167">
        <v>14567.463401995101</v>
      </c>
      <c r="U167">
        <v>15306.710713823</v>
      </c>
      <c r="V167">
        <v>16193.8074880166</v>
      </c>
    </row>
    <row r="168" spans="6:22" x14ac:dyDescent="0.55000000000000004">
      <c r="F168" t="s">
        <v>27</v>
      </c>
      <c r="G168" t="s">
        <v>24</v>
      </c>
      <c r="H168" t="s">
        <v>21</v>
      </c>
      <c r="I168" t="s">
        <v>15</v>
      </c>
      <c r="J168" t="s">
        <v>16</v>
      </c>
      <c r="K168">
        <v>8000</v>
      </c>
      <c r="L168">
        <v>8000</v>
      </c>
      <c r="M168">
        <v>8000</v>
      </c>
      <c r="N168" t="s">
        <v>17</v>
      </c>
      <c r="O168" t="s">
        <v>17</v>
      </c>
      <c r="P168" t="s">
        <v>17</v>
      </c>
      <c r="Q168" t="s">
        <v>17</v>
      </c>
      <c r="R168" t="s">
        <v>17</v>
      </c>
      <c r="S168" t="s">
        <v>17</v>
      </c>
      <c r="T168" t="s">
        <v>17</v>
      </c>
      <c r="U168" t="s">
        <v>17</v>
      </c>
      <c r="V168" t="s">
        <v>17</v>
      </c>
    </row>
    <row r="169" spans="6:22" x14ac:dyDescent="0.55000000000000004">
      <c r="F169" t="s">
        <v>27</v>
      </c>
      <c r="G169" t="s">
        <v>24</v>
      </c>
      <c r="H169" t="s">
        <v>21</v>
      </c>
      <c r="I169" t="s">
        <v>15</v>
      </c>
      <c r="J169" t="s">
        <v>18</v>
      </c>
      <c r="K169">
        <v>8000</v>
      </c>
      <c r="L169">
        <v>8000</v>
      </c>
      <c r="M169">
        <v>8000</v>
      </c>
      <c r="N169" t="s">
        <v>17</v>
      </c>
      <c r="O169" t="s">
        <v>17</v>
      </c>
      <c r="P169" t="s">
        <v>17</v>
      </c>
      <c r="Q169" t="s">
        <v>17</v>
      </c>
      <c r="R169" t="s">
        <v>17</v>
      </c>
      <c r="S169" t="s">
        <v>17</v>
      </c>
      <c r="T169" t="s">
        <v>17</v>
      </c>
      <c r="U169" t="s">
        <v>17</v>
      </c>
      <c r="V169" t="s">
        <v>17</v>
      </c>
    </row>
    <row r="170" spans="6:22" x14ac:dyDescent="0.55000000000000004">
      <c r="F170" t="s">
        <v>27</v>
      </c>
      <c r="G170" t="s">
        <v>24</v>
      </c>
      <c r="H170" t="s">
        <v>21</v>
      </c>
      <c r="I170" t="s">
        <v>19</v>
      </c>
      <c r="J170" t="s">
        <v>16</v>
      </c>
      <c r="K170">
        <v>8000</v>
      </c>
      <c r="L170">
        <v>8000</v>
      </c>
      <c r="M170">
        <v>8000</v>
      </c>
      <c r="N170">
        <v>8000</v>
      </c>
      <c r="O170">
        <v>8000</v>
      </c>
      <c r="P170" t="s">
        <v>17</v>
      </c>
      <c r="Q170" t="s">
        <v>17</v>
      </c>
      <c r="R170" t="s">
        <v>17</v>
      </c>
      <c r="S170" t="s">
        <v>17</v>
      </c>
      <c r="T170" t="s">
        <v>17</v>
      </c>
      <c r="U170" t="s">
        <v>17</v>
      </c>
      <c r="V170" t="s">
        <v>17</v>
      </c>
    </row>
    <row r="171" spans="6:22" x14ac:dyDescent="0.55000000000000004">
      <c r="F171" t="s">
        <v>27</v>
      </c>
      <c r="G171" t="s">
        <v>24</v>
      </c>
      <c r="H171" t="s">
        <v>21</v>
      </c>
      <c r="I171" t="s">
        <v>19</v>
      </c>
      <c r="J171" t="s">
        <v>18</v>
      </c>
      <c r="K171">
        <v>8000</v>
      </c>
      <c r="L171">
        <v>8000</v>
      </c>
      <c r="M171">
        <v>8000</v>
      </c>
      <c r="N171">
        <v>8000</v>
      </c>
      <c r="O171">
        <v>8000</v>
      </c>
      <c r="P171" t="s">
        <v>17</v>
      </c>
      <c r="Q171" t="s">
        <v>17</v>
      </c>
      <c r="R171" t="s">
        <v>17</v>
      </c>
      <c r="S171" t="s">
        <v>17</v>
      </c>
      <c r="T171" t="s">
        <v>17</v>
      </c>
      <c r="U171" t="s">
        <v>17</v>
      </c>
      <c r="V171" t="s">
        <v>17</v>
      </c>
    </row>
    <row r="172" spans="6:22" x14ac:dyDescent="0.55000000000000004">
      <c r="F172" t="s">
        <v>27</v>
      </c>
      <c r="G172" t="s">
        <v>24</v>
      </c>
      <c r="H172" t="s">
        <v>21</v>
      </c>
      <c r="I172" t="s">
        <v>20</v>
      </c>
      <c r="J172" t="s">
        <v>16</v>
      </c>
      <c r="K172">
        <v>13710.4941505151</v>
      </c>
      <c r="L172">
        <v>13441.3068942436</v>
      </c>
      <c r="M172">
        <v>13193.6546184739</v>
      </c>
      <c r="N172">
        <v>12753.3839059943</v>
      </c>
      <c r="O172">
        <v>12373.8401883396</v>
      </c>
      <c r="P172">
        <v>12043.269853608001</v>
      </c>
      <c r="Q172">
        <v>12191.119315973599</v>
      </c>
      <c r="R172">
        <v>12338.9687783392</v>
      </c>
      <c r="S172">
        <v>13078.2160901671</v>
      </c>
      <c r="T172">
        <v>13817.463401995101</v>
      </c>
      <c r="U172">
        <v>14556.710713823</v>
      </c>
      <c r="V172" t="s">
        <v>17</v>
      </c>
    </row>
    <row r="173" spans="6:22" x14ac:dyDescent="0.55000000000000004">
      <c r="F173" t="s">
        <v>27</v>
      </c>
      <c r="G173" t="s">
        <v>24</v>
      </c>
      <c r="H173" t="s">
        <v>21</v>
      </c>
      <c r="I173" t="s">
        <v>20</v>
      </c>
      <c r="J173" t="s">
        <v>18</v>
      </c>
      <c r="K173">
        <v>21710.4941505151</v>
      </c>
      <c r="L173">
        <v>21441.3068942436</v>
      </c>
      <c r="M173">
        <v>21193.654618473902</v>
      </c>
      <c r="N173">
        <v>20753.383905994298</v>
      </c>
      <c r="O173">
        <v>20373.8401883396</v>
      </c>
      <c r="P173">
        <v>20043.269853607999</v>
      </c>
      <c r="Q173">
        <v>20191.119315973599</v>
      </c>
      <c r="R173">
        <v>20338.9687783392</v>
      </c>
      <c r="S173">
        <v>21078.216090167101</v>
      </c>
      <c r="T173">
        <v>21817.463401995101</v>
      </c>
      <c r="U173">
        <v>22556.710713822999</v>
      </c>
      <c r="V173" t="s">
        <v>17</v>
      </c>
    </row>
    <row r="174" spans="6:22" x14ac:dyDescent="0.55000000000000004">
      <c r="F174" t="s">
        <v>27</v>
      </c>
      <c r="G174" t="s">
        <v>25</v>
      </c>
      <c r="H174" t="s">
        <v>14</v>
      </c>
      <c r="I174" t="s">
        <v>15</v>
      </c>
      <c r="J174" t="s">
        <v>16</v>
      </c>
      <c r="K174" t="s">
        <v>17</v>
      </c>
      <c r="L174">
        <v>16283.007028112501</v>
      </c>
      <c r="M174">
        <v>15951.686746988</v>
      </c>
      <c r="N174">
        <v>15362.672913877699</v>
      </c>
      <c r="O174">
        <v>14854.9023680931</v>
      </c>
      <c r="P174">
        <v>14412.6506024096</v>
      </c>
      <c r="Q174">
        <v>14560.5000647752</v>
      </c>
      <c r="R174">
        <v>14708.349527140799</v>
      </c>
      <c r="S174">
        <v>15447.596838968801</v>
      </c>
      <c r="T174">
        <v>16186.8441507967</v>
      </c>
      <c r="U174">
        <v>16926.091462624699</v>
      </c>
      <c r="V174">
        <v>17813.188236818201</v>
      </c>
    </row>
    <row r="175" spans="6:22" x14ac:dyDescent="0.55000000000000004">
      <c r="F175" t="s">
        <v>27</v>
      </c>
      <c r="G175" t="s">
        <v>25</v>
      </c>
      <c r="H175" t="s">
        <v>14</v>
      </c>
      <c r="I175" t="s">
        <v>15</v>
      </c>
      <c r="J175" t="s">
        <v>18</v>
      </c>
      <c r="K175" t="s">
        <v>17</v>
      </c>
      <c r="L175">
        <v>16283.007028112501</v>
      </c>
      <c r="M175">
        <v>15951.686746988</v>
      </c>
      <c r="N175">
        <v>15362.672913877699</v>
      </c>
      <c r="O175">
        <v>14854.9023680931</v>
      </c>
      <c r="P175">
        <v>14412.6506024096</v>
      </c>
      <c r="Q175">
        <v>14560.5000647752</v>
      </c>
      <c r="R175">
        <v>14708.349527140799</v>
      </c>
      <c r="S175">
        <v>15447.596838968801</v>
      </c>
      <c r="T175">
        <v>16186.8441507967</v>
      </c>
      <c r="U175">
        <v>16926.091462624699</v>
      </c>
      <c r="V175">
        <v>17813.188236818201</v>
      </c>
    </row>
    <row r="176" spans="6:22" x14ac:dyDescent="0.55000000000000004">
      <c r="F176" t="s">
        <v>27</v>
      </c>
      <c r="G176" t="s">
        <v>25</v>
      </c>
      <c r="H176" t="s">
        <v>14</v>
      </c>
      <c r="I176" t="s">
        <v>19</v>
      </c>
      <c r="J176" t="s">
        <v>16</v>
      </c>
      <c r="K176" t="s">
        <v>17</v>
      </c>
      <c r="L176" t="s">
        <v>17</v>
      </c>
      <c r="M176" t="s">
        <v>17</v>
      </c>
      <c r="N176" t="s">
        <v>17</v>
      </c>
      <c r="O176">
        <v>14854.9023680931</v>
      </c>
      <c r="P176">
        <v>14412.6506024096</v>
      </c>
      <c r="Q176">
        <v>14560.5000647752</v>
      </c>
      <c r="R176">
        <v>14708.349527140799</v>
      </c>
      <c r="S176">
        <v>15447.596838968801</v>
      </c>
      <c r="T176">
        <v>16186.8441507967</v>
      </c>
      <c r="U176">
        <v>16926.091462624699</v>
      </c>
      <c r="V176">
        <v>17813.188236818201</v>
      </c>
    </row>
    <row r="177" spans="6:22" x14ac:dyDescent="0.55000000000000004">
      <c r="F177" t="s">
        <v>27</v>
      </c>
      <c r="G177" t="s">
        <v>25</v>
      </c>
      <c r="H177" t="s">
        <v>14</v>
      </c>
      <c r="I177" t="s">
        <v>19</v>
      </c>
      <c r="J177" t="s">
        <v>18</v>
      </c>
      <c r="K177" t="s">
        <v>17</v>
      </c>
      <c r="L177" t="s">
        <v>17</v>
      </c>
      <c r="M177" t="s">
        <v>17</v>
      </c>
      <c r="N177" t="s">
        <v>17</v>
      </c>
      <c r="O177">
        <v>14854.9023680931</v>
      </c>
      <c r="P177">
        <v>14412.6506024096</v>
      </c>
      <c r="Q177">
        <v>14560.5000647752</v>
      </c>
      <c r="R177">
        <v>14708.349527140799</v>
      </c>
      <c r="S177">
        <v>15447.596838968801</v>
      </c>
      <c r="T177">
        <v>16186.8441507967</v>
      </c>
      <c r="U177">
        <v>16926.091462624699</v>
      </c>
      <c r="V177">
        <v>17813.188236818201</v>
      </c>
    </row>
    <row r="178" spans="6:22" x14ac:dyDescent="0.55000000000000004">
      <c r="F178" t="s">
        <v>27</v>
      </c>
      <c r="G178" t="s">
        <v>25</v>
      </c>
      <c r="H178" t="s">
        <v>14</v>
      </c>
      <c r="I178" t="s">
        <v>20</v>
      </c>
      <c r="J178" t="s">
        <v>16</v>
      </c>
      <c r="K178" t="s">
        <v>17</v>
      </c>
      <c r="L178" t="s">
        <v>17</v>
      </c>
      <c r="M178" t="s">
        <v>17</v>
      </c>
      <c r="N178" t="s">
        <v>17</v>
      </c>
      <c r="O178" t="s">
        <v>17</v>
      </c>
      <c r="P178" t="s">
        <v>17</v>
      </c>
      <c r="Q178">
        <v>14560.5000647752</v>
      </c>
      <c r="R178">
        <v>14708.349527140799</v>
      </c>
      <c r="S178">
        <v>15447.596838968801</v>
      </c>
      <c r="T178">
        <v>16186.8441507967</v>
      </c>
      <c r="U178">
        <v>16926.091462624699</v>
      </c>
      <c r="V178">
        <v>17813.188236818201</v>
      </c>
    </row>
    <row r="179" spans="6:22" x14ac:dyDescent="0.55000000000000004">
      <c r="F179" t="s">
        <v>27</v>
      </c>
      <c r="G179" t="s">
        <v>25</v>
      </c>
      <c r="H179" t="s">
        <v>14</v>
      </c>
      <c r="I179" t="s">
        <v>20</v>
      </c>
      <c r="J179" t="s">
        <v>18</v>
      </c>
      <c r="K179" t="s">
        <v>17</v>
      </c>
      <c r="L179" t="s">
        <v>17</v>
      </c>
      <c r="M179" t="s">
        <v>17</v>
      </c>
      <c r="N179" t="s">
        <v>17</v>
      </c>
      <c r="O179" t="s">
        <v>17</v>
      </c>
      <c r="P179" t="s">
        <v>17</v>
      </c>
      <c r="Q179">
        <v>14560.5000647752</v>
      </c>
      <c r="R179">
        <v>14708.349527140799</v>
      </c>
      <c r="S179">
        <v>15447.596838968801</v>
      </c>
      <c r="T179">
        <v>16186.8441507967</v>
      </c>
      <c r="U179">
        <v>16926.091462624699</v>
      </c>
      <c r="V179">
        <v>17813.188236818201</v>
      </c>
    </row>
    <row r="180" spans="6:22" x14ac:dyDescent="0.55000000000000004">
      <c r="F180" t="s">
        <v>27</v>
      </c>
      <c r="G180" t="s">
        <v>25</v>
      </c>
      <c r="H180" t="s">
        <v>21</v>
      </c>
      <c r="I180" t="s">
        <v>15</v>
      </c>
      <c r="J180" t="s">
        <v>16</v>
      </c>
      <c r="K180">
        <v>8000</v>
      </c>
      <c r="L180">
        <v>8000</v>
      </c>
      <c r="M180">
        <v>8000</v>
      </c>
      <c r="N180" t="s">
        <v>17</v>
      </c>
      <c r="O180" t="s">
        <v>17</v>
      </c>
      <c r="P180" t="s">
        <v>17</v>
      </c>
      <c r="Q180" t="s">
        <v>17</v>
      </c>
      <c r="R180" t="s">
        <v>17</v>
      </c>
      <c r="S180" t="s">
        <v>17</v>
      </c>
      <c r="T180" t="s">
        <v>17</v>
      </c>
      <c r="U180" t="s">
        <v>17</v>
      </c>
      <c r="V180" t="s">
        <v>17</v>
      </c>
    </row>
    <row r="181" spans="6:22" x14ac:dyDescent="0.55000000000000004">
      <c r="F181" t="s">
        <v>27</v>
      </c>
      <c r="G181" t="s">
        <v>25</v>
      </c>
      <c r="H181" t="s">
        <v>21</v>
      </c>
      <c r="I181" t="s">
        <v>15</v>
      </c>
      <c r="J181" t="s">
        <v>18</v>
      </c>
      <c r="K181">
        <v>8000</v>
      </c>
      <c r="L181">
        <v>8000</v>
      </c>
      <c r="M181">
        <v>8000</v>
      </c>
      <c r="N181" t="s">
        <v>17</v>
      </c>
      <c r="O181" t="s">
        <v>17</v>
      </c>
      <c r="P181" t="s">
        <v>17</v>
      </c>
      <c r="Q181" t="s">
        <v>17</v>
      </c>
      <c r="R181" t="s">
        <v>17</v>
      </c>
      <c r="S181" t="s">
        <v>17</v>
      </c>
      <c r="T181" t="s">
        <v>17</v>
      </c>
      <c r="U181" t="s">
        <v>17</v>
      </c>
      <c r="V181" t="s">
        <v>17</v>
      </c>
    </row>
    <row r="182" spans="6:22" x14ac:dyDescent="0.55000000000000004">
      <c r="F182" t="s">
        <v>27</v>
      </c>
      <c r="G182" t="s">
        <v>25</v>
      </c>
      <c r="H182" t="s">
        <v>21</v>
      </c>
      <c r="I182" t="s">
        <v>19</v>
      </c>
      <c r="J182" t="s">
        <v>16</v>
      </c>
      <c r="K182">
        <v>8000</v>
      </c>
      <c r="L182">
        <v>8000</v>
      </c>
      <c r="M182">
        <v>8000</v>
      </c>
      <c r="N182">
        <v>8000</v>
      </c>
      <c r="O182">
        <v>8000</v>
      </c>
      <c r="P182" t="s">
        <v>17</v>
      </c>
      <c r="Q182" t="s">
        <v>17</v>
      </c>
      <c r="R182" t="s">
        <v>17</v>
      </c>
      <c r="S182" t="s">
        <v>17</v>
      </c>
      <c r="T182" t="s">
        <v>17</v>
      </c>
      <c r="U182" t="s">
        <v>17</v>
      </c>
      <c r="V182" t="s">
        <v>17</v>
      </c>
    </row>
    <row r="183" spans="6:22" x14ac:dyDescent="0.55000000000000004">
      <c r="F183" t="s">
        <v>27</v>
      </c>
      <c r="G183" t="s">
        <v>25</v>
      </c>
      <c r="H183" t="s">
        <v>21</v>
      </c>
      <c r="I183" t="s">
        <v>19</v>
      </c>
      <c r="J183" t="s">
        <v>18</v>
      </c>
      <c r="K183">
        <v>8000</v>
      </c>
      <c r="L183">
        <v>8000</v>
      </c>
      <c r="M183">
        <v>8000</v>
      </c>
      <c r="N183">
        <v>8000</v>
      </c>
      <c r="O183">
        <v>8000</v>
      </c>
      <c r="P183" t="s">
        <v>17</v>
      </c>
      <c r="Q183" t="s">
        <v>17</v>
      </c>
      <c r="R183" t="s">
        <v>17</v>
      </c>
      <c r="S183" t="s">
        <v>17</v>
      </c>
      <c r="T183" t="s">
        <v>17</v>
      </c>
      <c r="U183" t="s">
        <v>17</v>
      </c>
      <c r="V183" t="s">
        <v>17</v>
      </c>
    </row>
    <row r="184" spans="6:22" x14ac:dyDescent="0.55000000000000004">
      <c r="F184" t="s">
        <v>27</v>
      </c>
      <c r="G184" t="s">
        <v>25</v>
      </c>
      <c r="H184" t="s">
        <v>21</v>
      </c>
      <c r="I184" t="s">
        <v>20</v>
      </c>
      <c r="J184" t="s">
        <v>16</v>
      </c>
      <c r="K184">
        <v>15893.1377684652</v>
      </c>
      <c r="L184">
        <v>15533.007028112401</v>
      </c>
      <c r="M184">
        <v>15201.686746988</v>
      </c>
      <c r="N184">
        <v>14612.672913877699</v>
      </c>
      <c r="O184">
        <v>14104.9023680931</v>
      </c>
      <c r="P184">
        <v>13662.6506024096</v>
      </c>
      <c r="Q184">
        <v>13810.5000647752</v>
      </c>
      <c r="R184">
        <v>13958.349527140799</v>
      </c>
      <c r="S184">
        <v>14697.596838968801</v>
      </c>
      <c r="T184">
        <v>15436.8441507967</v>
      </c>
      <c r="U184">
        <v>16176.091462624699</v>
      </c>
      <c r="V184" t="s">
        <v>17</v>
      </c>
    </row>
    <row r="185" spans="6:22" x14ac:dyDescent="0.55000000000000004">
      <c r="F185" t="s">
        <v>27</v>
      </c>
      <c r="G185" t="s">
        <v>25</v>
      </c>
      <c r="H185" t="s">
        <v>21</v>
      </c>
      <c r="I185" t="s">
        <v>20</v>
      </c>
      <c r="J185" t="s">
        <v>18</v>
      </c>
      <c r="K185">
        <v>23893.1377684652</v>
      </c>
      <c r="L185">
        <v>23533.007028112399</v>
      </c>
      <c r="M185">
        <v>23201.686746988002</v>
      </c>
      <c r="N185">
        <v>22612.672913877701</v>
      </c>
      <c r="O185">
        <v>22104.902368093099</v>
      </c>
      <c r="P185">
        <v>21662.650602409602</v>
      </c>
      <c r="Q185">
        <v>21810.500064775199</v>
      </c>
      <c r="R185">
        <v>21958.349527140799</v>
      </c>
      <c r="S185">
        <v>22697.596838968799</v>
      </c>
      <c r="T185">
        <v>23436.8441507967</v>
      </c>
      <c r="U185">
        <v>24176.091462624699</v>
      </c>
      <c r="V185" t="s">
        <v>17</v>
      </c>
    </row>
    <row r="186" spans="6:22" x14ac:dyDescent="0.55000000000000004">
      <c r="F186" t="s">
        <v>28</v>
      </c>
      <c r="G186" t="s">
        <v>13</v>
      </c>
      <c r="H186" t="s">
        <v>14</v>
      </c>
      <c r="I186" t="s">
        <v>15</v>
      </c>
      <c r="J186" t="s">
        <v>16</v>
      </c>
      <c r="K186" t="s">
        <v>17</v>
      </c>
      <c r="L186">
        <v>9000</v>
      </c>
      <c r="M186">
        <v>9000</v>
      </c>
      <c r="N186">
        <v>9000</v>
      </c>
      <c r="O186">
        <v>9000</v>
      </c>
      <c r="P186">
        <v>9000</v>
      </c>
      <c r="Q186">
        <v>9000</v>
      </c>
      <c r="R186">
        <v>9000</v>
      </c>
      <c r="S186">
        <v>9099.1061018266591</v>
      </c>
      <c r="T186">
        <v>9798.0308330094595</v>
      </c>
      <c r="U186">
        <v>10496.9555641923</v>
      </c>
      <c r="V186">
        <v>11335.665241611599</v>
      </c>
    </row>
    <row r="187" spans="6:22" x14ac:dyDescent="0.55000000000000004">
      <c r="F187" t="s">
        <v>28</v>
      </c>
      <c r="G187" t="s">
        <v>13</v>
      </c>
      <c r="H187" t="s">
        <v>14</v>
      </c>
      <c r="I187" t="s">
        <v>15</v>
      </c>
      <c r="J187" t="s">
        <v>18</v>
      </c>
      <c r="K187" t="s">
        <v>17</v>
      </c>
      <c r="L187">
        <v>9000</v>
      </c>
      <c r="M187">
        <v>9000</v>
      </c>
      <c r="N187">
        <v>9000</v>
      </c>
      <c r="O187">
        <v>9000</v>
      </c>
      <c r="P187">
        <v>9000</v>
      </c>
      <c r="Q187">
        <v>9000</v>
      </c>
      <c r="R187">
        <v>9000</v>
      </c>
      <c r="S187">
        <v>9099.1061018266591</v>
      </c>
      <c r="T187">
        <v>9798.0308330094595</v>
      </c>
      <c r="U187">
        <v>10496.9555641923</v>
      </c>
      <c r="V187">
        <v>11335.665241611599</v>
      </c>
    </row>
    <row r="188" spans="6:22" x14ac:dyDescent="0.55000000000000004">
      <c r="F188" t="s">
        <v>28</v>
      </c>
      <c r="G188" t="s">
        <v>13</v>
      </c>
      <c r="H188" t="s">
        <v>14</v>
      </c>
      <c r="I188" t="s">
        <v>19</v>
      </c>
      <c r="J188" t="s">
        <v>16</v>
      </c>
      <c r="K188" t="s">
        <v>17</v>
      </c>
      <c r="L188" t="s">
        <v>17</v>
      </c>
      <c r="M188" t="s">
        <v>17</v>
      </c>
      <c r="N188" t="s">
        <v>17</v>
      </c>
      <c r="O188">
        <v>9000</v>
      </c>
      <c r="P188">
        <v>9000</v>
      </c>
      <c r="Q188">
        <v>9000</v>
      </c>
      <c r="R188">
        <v>9000</v>
      </c>
      <c r="S188">
        <v>9099.1061018266591</v>
      </c>
      <c r="T188">
        <v>9798.0308330094595</v>
      </c>
      <c r="U188">
        <v>10496.9555641923</v>
      </c>
      <c r="V188">
        <v>11335.665241611599</v>
      </c>
    </row>
    <row r="189" spans="6:22" x14ac:dyDescent="0.55000000000000004">
      <c r="F189" t="s">
        <v>28</v>
      </c>
      <c r="G189" t="s">
        <v>13</v>
      </c>
      <c r="H189" t="s">
        <v>14</v>
      </c>
      <c r="I189" t="s">
        <v>19</v>
      </c>
      <c r="J189" t="s">
        <v>18</v>
      </c>
      <c r="K189" t="s">
        <v>17</v>
      </c>
      <c r="L189" t="s">
        <v>17</v>
      </c>
      <c r="M189" t="s">
        <v>17</v>
      </c>
      <c r="N189" t="s">
        <v>17</v>
      </c>
      <c r="O189">
        <v>9000</v>
      </c>
      <c r="P189">
        <v>9000</v>
      </c>
      <c r="Q189">
        <v>9000</v>
      </c>
      <c r="R189">
        <v>9000</v>
      </c>
      <c r="S189">
        <v>9099.1061018266591</v>
      </c>
      <c r="T189">
        <v>9798.0308330094595</v>
      </c>
      <c r="U189">
        <v>10496.9555641923</v>
      </c>
      <c r="V189">
        <v>11335.665241611599</v>
      </c>
    </row>
    <row r="190" spans="6:22" x14ac:dyDescent="0.55000000000000004">
      <c r="F190" t="s">
        <v>28</v>
      </c>
      <c r="G190" t="s">
        <v>13</v>
      </c>
      <c r="H190" t="s">
        <v>14</v>
      </c>
      <c r="I190" t="s">
        <v>20</v>
      </c>
      <c r="J190" t="s">
        <v>16</v>
      </c>
      <c r="K190" t="s">
        <v>17</v>
      </c>
      <c r="L190" t="s">
        <v>17</v>
      </c>
      <c r="M190" t="s">
        <v>17</v>
      </c>
      <c r="N190" t="s">
        <v>17</v>
      </c>
      <c r="O190" t="s">
        <v>17</v>
      </c>
      <c r="P190" t="s">
        <v>17</v>
      </c>
      <c r="Q190">
        <v>9000</v>
      </c>
      <c r="R190">
        <v>9000</v>
      </c>
      <c r="S190">
        <v>9099.1061018266591</v>
      </c>
      <c r="T190">
        <v>9798.0308330094595</v>
      </c>
      <c r="U190">
        <v>10496.9555641923</v>
      </c>
      <c r="V190">
        <v>11335.665241611599</v>
      </c>
    </row>
    <row r="191" spans="6:22" x14ac:dyDescent="0.55000000000000004">
      <c r="F191" t="s">
        <v>28</v>
      </c>
      <c r="G191" t="s">
        <v>13</v>
      </c>
      <c r="H191" t="s">
        <v>14</v>
      </c>
      <c r="I191" t="s">
        <v>20</v>
      </c>
      <c r="J191" t="s">
        <v>18</v>
      </c>
      <c r="K191" t="s">
        <v>17</v>
      </c>
      <c r="L191" t="s">
        <v>17</v>
      </c>
      <c r="M191" t="s">
        <v>17</v>
      </c>
      <c r="N191" t="s">
        <v>17</v>
      </c>
      <c r="O191" t="s">
        <v>17</v>
      </c>
      <c r="P191" t="s">
        <v>17</v>
      </c>
      <c r="Q191">
        <v>9000</v>
      </c>
      <c r="R191">
        <v>9000</v>
      </c>
      <c r="S191">
        <v>9099.1061018266591</v>
      </c>
      <c r="T191">
        <v>9798.0308330094595</v>
      </c>
      <c r="U191">
        <v>10496.9555641923</v>
      </c>
      <c r="V191">
        <v>11335.665241611599</v>
      </c>
    </row>
    <row r="192" spans="6:22" x14ac:dyDescent="0.55000000000000004">
      <c r="F192" t="s">
        <v>28</v>
      </c>
      <c r="G192" t="s">
        <v>13</v>
      </c>
      <c r="H192" t="s">
        <v>21</v>
      </c>
      <c r="I192" t="s">
        <v>15</v>
      </c>
      <c r="J192" t="s">
        <v>16</v>
      </c>
      <c r="K192">
        <v>8000</v>
      </c>
      <c r="L192">
        <v>8000</v>
      </c>
      <c r="M192">
        <v>8000</v>
      </c>
      <c r="N192" t="s">
        <v>17</v>
      </c>
      <c r="O192" t="s">
        <v>17</v>
      </c>
      <c r="P192" t="s">
        <v>17</v>
      </c>
      <c r="Q192" t="s">
        <v>17</v>
      </c>
      <c r="R192" t="s">
        <v>17</v>
      </c>
      <c r="S192" t="s">
        <v>17</v>
      </c>
      <c r="T192" t="s">
        <v>17</v>
      </c>
      <c r="U192" t="s">
        <v>17</v>
      </c>
      <c r="V192" t="s">
        <v>17</v>
      </c>
    </row>
    <row r="193" spans="6:22" x14ac:dyDescent="0.55000000000000004">
      <c r="F193" t="s">
        <v>28</v>
      </c>
      <c r="G193" t="s">
        <v>13</v>
      </c>
      <c r="H193" t="s">
        <v>21</v>
      </c>
      <c r="I193" t="s">
        <v>15</v>
      </c>
      <c r="J193" t="s">
        <v>18</v>
      </c>
      <c r="K193">
        <v>8000</v>
      </c>
      <c r="L193">
        <v>8000</v>
      </c>
      <c r="M193">
        <v>8000</v>
      </c>
      <c r="N193" t="s">
        <v>17</v>
      </c>
      <c r="O193" t="s">
        <v>17</v>
      </c>
      <c r="P193" t="s">
        <v>17</v>
      </c>
      <c r="Q193" t="s">
        <v>17</v>
      </c>
      <c r="R193" t="s">
        <v>17</v>
      </c>
      <c r="S193" t="s">
        <v>17</v>
      </c>
      <c r="T193" t="s">
        <v>17</v>
      </c>
      <c r="U193" t="s">
        <v>17</v>
      </c>
      <c r="V193" t="s">
        <v>17</v>
      </c>
    </row>
    <row r="194" spans="6:22" x14ac:dyDescent="0.55000000000000004">
      <c r="F194" t="s">
        <v>28</v>
      </c>
      <c r="G194" t="s">
        <v>13</v>
      </c>
      <c r="H194" t="s">
        <v>21</v>
      </c>
      <c r="I194" t="s">
        <v>19</v>
      </c>
      <c r="J194" t="s">
        <v>16</v>
      </c>
      <c r="K194">
        <v>8000</v>
      </c>
      <c r="L194">
        <v>8000</v>
      </c>
      <c r="M194">
        <v>8000</v>
      </c>
      <c r="N194">
        <v>8000</v>
      </c>
      <c r="O194">
        <v>8000</v>
      </c>
      <c r="P194" t="s">
        <v>17</v>
      </c>
      <c r="Q194" t="s">
        <v>17</v>
      </c>
      <c r="R194" t="s">
        <v>17</v>
      </c>
      <c r="S194" t="s">
        <v>17</v>
      </c>
      <c r="T194" t="s">
        <v>17</v>
      </c>
      <c r="U194" t="s">
        <v>17</v>
      </c>
      <c r="V194" t="s">
        <v>17</v>
      </c>
    </row>
    <row r="195" spans="6:22" x14ac:dyDescent="0.55000000000000004">
      <c r="F195" t="s">
        <v>28</v>
      </c>
      <c r="G195" t="s">
        <v>13</v>
      </c>
      <c r="H195" t="s">
        <v>21</v>
      </c>
      <c r="I195" t="s">
        <v>19</v>
      </c>
      <c r="J195" t="s">
        <v>18</v>
      </c>
      <c r="K195">
        <v>8000</v>
      </c>
      <c r="L195">
        <v>8000</v>
      </c>
      <c r="M195">
        <v>8000</v>
      </c>
      <c r="N195">
        <v>8000</v>
      </c>
      <c r="O195">
        <v>8000</v>
      </c>
      <c r="P195" t="s">
        <v>17</v>
      </c>
      <c r="Q195" t="s">
        <v>17</v>
      </c>
      <c r="R195" t="s">
        <v>17</v>
      </c>
      <c r="S195" t="s">
        <v>17</v>
      </c>
      <c r="T195" t="s">
        <v>17</v>
      </c>
      <c r="U195" t="s">
        <v>17</v>
      </c>
      <c r="V195" t="s">
        <v>17</v>
      </c>
    </row>
    <row r="196" spans="6:22" x14ac:dyDescent="0.55000000000000004">
      <c r="F196" t="s">
        <v>28</v>
      </c>
      <c r="G196" t="s">
        <v>13</v>
      </c>
      <c r="H196" t="s">
        <v>21</v>
      </c>
      <c r="I196" t="s">
        <v>20</v>
      </c>
      <c r="J196" t="s">
        <v>16</v>
      </c>
      <c r="K196">
        <v>8000</v>
      </c>
      <c r="L196">
        <v>8000</v>
      </c>
      <c r="M196">
        <v>8000</v>
      </c>
      <c r="N196">
        <v>8000</v>
      </c>
      <c r="O196">
        <v>8000</v>
      </c>
      <c r="P196">
        <v>8000</v>
      </c>
      <c r="Q196">
        <v>8000</v>
      </c>
      <c r="R196">
        <v>8000</v>
      </c>
      <c r="S196">
        <v>8099.1061018266601</v>
      </c>
      <c r="T196">
        <v>8798.0308330094595</v>
      </c>
      <c r="U196">
        <v>9496.9555641922507</v>
      </c>
      <c r="V196" t="s">
        <v>17</v>
      </c>
    </row>
    <row r="197" spans="6:22" x14ac:dyDescent="0.55000000000000004">
      <c r="F197" t="s">
        <v>28</v>
      </c>
      <c r="G197" t="s">
        <v>13</v>
      </c>
      <c r="H197" t="s">
        <v>21</v>
      </c>
      <c r="I197" t="s">
        <v>20</v>
      </c>
      <c r="J197" t="s">
        <v>18</v>
      </c>
      <c r="K197">
        <v>14743.8449449974</v>
      </c>
      <c r="L197">
        <v>14678.627553693001</v>
      </c>
      <c r="M197">
        <v>14613.4101623887</v>
      </c>
      <c r="N197">
        <v>14482.97537978</v>
      </c>
      <c r="O197">
        <v>14352.540597171301</v>
      </c>
      <c r="P197">
        <v>14222.105814562599</v>
      </c>
      <c r="Q197">
        <v>14436.746987951799</v>
      </c>
      <c r="R197">
        <v>14671.830177854299</v>
      </c>
      <c r="S197">
        <v>16099.106101826699</v>
      </c>
      <c r="T197">
        <v>16798.030833009499</v>
      </c>
      <c r="U197">
        <v>17496.9555641923</v>
      </c>
      <c r="V197" t="s">
        <v>17</v>
      </c>
    </row>
    <row r="198" spans="6:22" x14ac:dyDescent="0.55000000000000004">
      <c r="F198" t="s">
        <v>28</v>
      </c>
      <c r="G198" t="s">
        <v>22</v>
      </c>
      <c r="H198" t="s">
        <v>14</v>
      </c>
      <c r="I198" t="s">
        <v>15</v>
      </c>
      <c r="J198" t="s">
        <v>16</v>
      </c>
      <c r="K198" t="s">
        <v>17</v>
      </c>
      <c r="L198">
        <v>10247.4899598394</v>
      </c>
      <c r="M198">
        <v>10157.5903614458</v>
      </c>
      <c r="N198">
        <v>9997.7688531905405</v>
      </c>
      <c r="O198">
        <v>9859.9916909015392</v>
      </c>
      <c r="P198">
        <v>9739.9922269723993</v>
      </c>
      <c r="Q198">
        <v>9879.7771732089695</v>
      </c>
      <c r="R198">
        <v>10019.5621194455</v>
      </c>
      <c r="S198">
        <v>10718.4868506283</v>
      </c>
      <c r="T198">
        <v>11417.4115818111</v>
      </c>
      <c r="U198">
        <v>12116.336312993901</v>
      </c>
      <c r="V198">
        <v>12955.0459904133</v>
      </c>
    </row>
    <row r="199" spans="6:22" x14ac:dyDescent="0.55000000000000004">
      <c r="F199" t="s">
        <v>28</v>
      </c>
      <c r="G199" t="s">
        <v>22</v>
      </c>
      <c r="H199" t="s">
        <v>14</v>
      </c>
      <c r="I199" t="s">
        <v>15</v>
      </c>
      <c r="J199" t="s">
        <v>18</v>
      </c>
      <c r="K199" t="s">
        <v>17</v>
      </c>
      <c r="L199">
        <v>10247.4899598394</v>
      </c>
      <c r="M199">
        <v>10157.5903614458</v>
      </c>
      <c r="N199">
        <v>9997.7688531905405</v>
      </c>
      <c r="O199">
        <v>9859.9916909015392</v>
      </c>
      <c r="P199">
        <v>9739.9922269723993</v>
      </c>
      <c r="Q199">
        <v>9879.7771732089695</v>
      </c>
      <c r="R199">
        <v>10019.5621194455</v>
      </c>
      <c r="S199">
        <v>10718.4868506283</v>
      </c>
      <c r="T199">
        <v>11417.4115818111</v>
      </c>
      <c r="U199">
        <v>12116.336312993901</v>
      </c>
      <c r="V199">
        <v>12955.0459904133</v>
      </c>
    </row>
    <row r="200" spans="6:22" x14ac:dyDescent="0.55000000000000004">
      <c r="F200" t="s">
        <v>28</v>
      </c>
      <c r="G200" t="s">
        <v>22</v>
      </c>
      <c r="H200" t="s">
        <v>14</v>
      </c>
      <c r="I200" t="s">
        <v>19</v>
      </c>
      <c r="J200" t="s">
        <v>16</v>
      </c>
      <c r="K200" t="s">
        <v>17</v>
      </c>
      <c r="L200" t="s">
        <v>17</v>
      </c>
      <c r="M200" t="s">
        <v>17</v>
      </c>
      <c r="N200" t="s">
        <v>17</v>
      </c>
      <c r="O200">
        <v>9859.9916909015392</v>
      </c>
      <c r="P200">
        <v>9739.9922269723993</v>
      </c>
      <c r="Q200">
        <v>9879.7771732089695</v>
      </c>
      <c r="R200">
        <v>10019.5621194455</v>
      </c>
      <c r="S200">
        <v>10718.4868506283</v>
      </c>
      <c r="T200">
        <v>11417.4115818111</v>
      </c>
      <c r="U200">
        <v>12116.336312993901</v>
      </c>
      <c r="V200">
        <v>12955.0459904133</v>
      </c>
    </row>
    <row r="201" spans="6:22" x14ac:dyDescent="0.55000000000000004">
      <c r="F201" t="s">
        <v>28</v>
      </c>
      <c r="G201" t="s">
        <v>22</v>
      </c>
      <c r="H201" t="s">
        <v>14</v>
      </c>
      <c r="I201" t="s">
        <v>19</v>
      </c>
      <c r="J201" t="s">
        <v>18</v>
      </c>
      <c r="K201" t="s">
        <v>17</v>
      </c>
      <c r="L201" t="s">
        <v>17</v>
      </c>
      <c r="M201" t="s">
        <v>17</v>
      </c>
      <c r="N201" t="s">
        <v>17</v>
      </c>
      <c r="O201">
        <v>9859.9916909015392</v>
      </c>
      <c r="P201">
        <v>9739.9922269723993</v>
      </c>
      <c r="Q201">
        <v>9879.7771732089695</v>
      </c>
      <c r="R201">
        <v>10019.5621194455</v>
      </c>
      <c r="S201">
        <v>10718.4868506283</v>
      </c>
      <c r="T201">
        <v>11417.4115818111</v>
      </c>
      <c r="U201">
        <v>12116.336312993901</v>
      </c>
      <c r="V201">
        <v>12955.0459904133</v>
      </c>
    </row>
    <row r="202" spans="6:22" x14ac:dyDescent="0.55000000000000004">
      <c r="F202" t="s">
        <v>28</v>
      </c>
      <c r="G202" t="s">
        <v>22</v>
      </c>
      <c r="H202" t="s">
        <v>14</v>
      </c>
      <c r="I202" t="s">
        <v>20</v>
      </c>
      <c r="J202" t="s">
        <v>16</v>
      </c>
      <c r="K202" t="s">
        <v>17</v>
      </c>
      <c r="L202" t="s">
        <v>17</v>
      </c>
      <c r="M202" t="s">
        <v>17</v>
      </c>
      <c r="N202" t="s">
        <v>17</v>
      </c>
      <c r="O202" t="s">
        <v>17</v>
      </c>
      <c r="P202" t="s">
        <v>17</v>
      </c>
      <c r="Q202">
        <v>9879.7771732089695</v>
      </c>
      <c r="R202">
        <v>10019.5621194455</v>
      </c>
      <c r="S202">
        <v>10718.4868506283</v>
      </c>
      <c r="T202">
        <v>11417.4115818111</v>
      </c>
      <c r="U202">
        <v>12116.336312993901</v>
      </c>
      <c r="V202">
        <v>12955.0459904133</v>
      </c>
    </row>
    <row r="203" spans="6:22" x14ac:dyDescent="0.55000000000000004">
      <c r="F203" t="s">
        <v>28</v>
      </c>
      <c r="G203" t="s">
        <v>22</v>
      </c>
      <c r="H203" t="s">
        <v>14</v>
      </c>
      <c r="I203" t="s">
        <v>20</v>
      </c>
      <c r="J203" t="s">
        <v>18</v>
      </c>
      <c r="K203" t="s">
        <v>17</v>
      </c>
      <c r="L203" t="s">
        <v>17</v>
      </c>
      <c r="M203" t="s">
        <v>17</v>
      </c>
      <c r="N203" t="s">
        <v>17</v>
      </c>
      <c r="O203" t="s">
        <v>17</v>
      </c>
      <c r="P203" t="s">
        <v>17</v>
      </c>
      <c r="Q203">
        <v>9879.7771732089695</v>
      </c>
      <c r="R203">
        <v>10019.5621194455</v>
      </c>
      <c r="S203">
        <v>10718.4868506283</v>
      </c>
      <c r="T203">
        <v>11417.4115818111</v>
      </c>
      <c r="U203">
        <v>12116.336312993901</v>
      </c>
      <c r="V203">
        <v>12955.0459904133</v>
      </c>
    </row>
    <row r="204" spans="6:22" x14ac:dyDescent="0.55000000000000004">
      <c r="F204" t="s">
        <v>28</v>
      </c>
      <c r="G204" t="s">
        <v>22</v>
      </c>
      <c r="H204" t="s">
        <v>21</v>
      </c>
      <c r="I204" t="s">
        <v>15</v>
      </c>
      <c r="J204" t="s">
        <v>16</v>
      </c>
      <c r="K204">
        <v>8000</v>
      </c>
      <c r="L204">
        <v>8000</v>
      </c>
      <c r="M204">
        <v>8000</v>
      </c>
      <c r="N204" t="s">
        <v>17</v>
      </c>
      <c r="O204" t="s">
        <v>17</v>
      </c>
      <c r="P204" t="s">
        <v>17</v>
      </c>
      <c r="Q204" t="s">
        <v>17</v>
      </c>
      <c r="R204" t="s">
        <v>17</v>
      </c>
      <c r="S204" t="s">
        <v>17</v>
      </c>
      <c r="T204" t="s">
        <v>17</v>
      </c>
      <c r="U204" t="s">
        <v>17</v>
      </c>
      <c r="V204" t="s">
        <v>17</v>
      </c>
    </row>
    <row r="205" spans="6:22" x14ac:dyDescent="0.55000000000000004">
      <c r="F205" t="s">
        <v>28</v>
      </c>
      <c r="G205" t="s">
        <v>22</v>
      </c>
      <c r="H205" t="s">
        <v>21</v>
      </c>
      <c r="I205" t="s">
        <v>15</v>
      </c>
      <c r="J205" t="s">
        <v>18</v>
      </c>
      <c r="K205">
        <v>8000</v>
      </c>
      <c r="L205">
        <v>8000</v>
      </c>
      <c r="M205">
        <v>8000</v>
      </c>
      <c r="N205" t="s">
        <v>17</v>
      </c>
      <c r="O205" t="s">
        <v>17</v>
      </c>
      <c r="P205" t="s">
        <v>17</v>
      </c>
      <c r="Q205" t="s">
        <v>17</v>
      </c>
      <c r="R205" t="s">
        <v>17</v>
      </c>
      <c r="S205" t="s">
        <v>17</v>
      </c>
      <c r="T205" t="s">
        <v>17</v>
      </c>
      <c r="U205" t="s">
        <v>17</v>
      </c>
      <c r="V205" t="s">
        <v>17</v>
      </c>
    </row>
    <row r="206" spans="6:22" x14ac:dyDescent="0.55000000000000004">
      <c r="F206" t="s">
        <v>28</v>
      </c>
      <c r="G206" t="s">
        <v>22</v>
      </c>
      <c r="H206" t="s">
        <v>21</v>
      </c>
      <c r="I206" t="s">
        <v>19</v>
      </c>
      <c r="J206" t="s">
        <v>16</v>
      </c>
      <c r="K206">
        <v>8000</v>
      </c>
      <c r="L206">
        <v>8000</v>
      </c>
      <c r="M206">
        <v>8000</v>
      </c>
      <c r="N206">
        <v>8000</v>
      </c>
      <c r="O206">
        <v>8000</v>
      </c>
      <c r="P206" t="s">
        <v>17</v>
      </c>
      <c r="Q206" t="s">
        <v>17</v>
      </c>
      <c r="R206" t="s">
        <v>17</v>
      </c>
      <c r="S206" t="s">
        <v>17</v>
      </c>
      <c r="T206" t="s">
        <v>17</v>
      </c>
      <c r="U206" t="s">
        <v>17</v>
      </c>
      <c r="V206" t="s">
        <v>17</v>
      </c>
    </row>
    <row r="207" spans="6:22" x14ac:dyDescent="0.55000000000000004">
      <c r="F207" t="s">
        <v>28</v>
      </c>
      <c r="G207" t="s">
        <v>22</v>
      </c>
      <c r="H207" t="s">
        <v>21</v>
      </c>
      <c r="I207" t="s">
        <v>19</v>
      </c>
      <c r="J207" t="s">
        <v>18</v>
      </c>
      <c r="K207">
        <v>8000</v>
      </c>
      <c r="L207">
        <v>8000</v>
      </c>
      <c r="M207">
        <v>8000</v>
      </c>
      <c r="N207">
        <v>8000</v>
      </c>
      <c r="O207">
        <v>8000</v>
      </c>
      <c r="P207" t="s">
        <v>17</v>
      </c>
      <c r="Q207" t="s">
        <v>17</v>
      </c>
      <c r="R207" t="s">
        <v>17</v>
      </c>
      <c r="S207" t="s">
        <v>17</v>
      </c>
      <c r="T207" t="s">
        <v>17</v>
      </c>
      <c r="U207" t="s">
        <v>17</v>
      </c>
      <c r="V207" t="s">
        <v>17</v>
      </c>
    </row>
    <row r="208" spans="6:22" x14ac:dyDescent="0.55000000000000004">
      <c r="F208" t="s">
        <v>28</v>
      </c>
      <c r="G208" t="s">
        <v>22</v>
      </c>
      <c r="H208" t="s">
        <v>21</v>
      </c>
      <c r="I208" t="s">
        <v>20</v>
      </c>
      <c r="J208" t="s">
        <v>16</v>
      </c>
      <c r="K208">
        <v>9345.2069146149806</v>
      </c>
      <c r="L208">
        <v>9247.4899598393604</v>
      </c>
      <c r="M208">
        <v>9157.5903614457802</v>
      </c>
      <c r="N208">
        <v>8997.7688531905405</v>
      </c>
      <c r="O208">
        <v>8859.9916909015392</v>
      </c>
      <c r="P208">
        <v>8739.9922269724102</v>
      </c>
      <c r="Q208">
        <v>8879.7771732089695</v>
      </c>
      <c r="R208">
        <v>9019.5621194455198</v>
      </c>
      <c r="S208">
        <v>9718.4868506283201</v>
      </c>
      <c r="T208">
        <v>10417.4115818111</v>
      </c>
      <c r="U208">
        <v>11116.336312993901</v>
      </c>
      <c r="V208" t="s">
        <v>17</v>
      </c>
    </row>
    <row r="209" spans="5:22" x14ac:dyDescent="0.55000000000000004">
      <c r="F209" t="s">
        <v>28</v>
      </c>
      <c r="G209" t="s">
        <v>22</v>
      </c>
      <c r="H209" t="s">
        <v>21</v>
      </c>
      <c r="I209" t="s">
        <v>20</v>
      </c>
      <c r="J209" t="s">
        <v>18</v>
      </c>
      <c r="K209">
        <v>17345.206914614999</v>
      </c>
      <c r="L209">
        <v>17247.4899598394</v>
      </c>
      <c r="M209">
        <v>17157.5903614458</v>
      </c>
      <c r="N209">
        <v>16997.768853190501</v>
      </c>
      <c r="O209">
        <v>16859.991690901501</v>
      </c>
      <c r="P209">
        <v>16739.992226972401</v>
      </c>
      <c r="Q209">
        <v>16879.777173209</v>
      </c>
      <c r="R209">
        <v>17019.562119445502</v>
      </c>
      <c r="S209">
        <v>17718.486850628298</v>
      </c>
      <c r="T209">
        <v>18417.411581811099</v>
      </c>
      <c r="U209">
        <v>19116.336312993899</v>
      </c>
      <c r="V209" t="s">
        <v>17</v>
      </c>
    </row>
    <row r="210" spans="5:22" x14ac:dyDescent="0.55000000000000004">
      <c r="F210" t="s">
        <v>28</v>
      </c>
      <c r="G210" t="s">
        <v>23</v>
      </c>
      <c r="H210" t="s">
        <v>14</v>
      </c>
      <c r="I210" t="s">
        <v>15</v>
      </c>
      <c r="J210" t="s">
        <v>16</v>
      </c>
      <c r="K210" t="s">
        <v>17</v>
      </c>
      <c r="L210">
        <v>12339.190093708199</v>
      </c>
      <c r="M210">
        <v>12165.6224899598</v>
      </c>
      <c r="N210">
        <v>11857.057861073899</v>
      </c>
      <c r="O210">
        <v>11591.053870655</v>
      </c>
      <c r="P210">
        <v>11359.3729757741</v>
      </c>
      <c r="Q210">
        <v>11499.1579220106</v>
      </c>
      <c r="R210">
        <v>11638.942868247201</v>
      </c>
      <c r="S210">
        <v>12337.867599429999</v>
      </c>
      <c r="T210">
        <v>13036.7923306128</v>
      </c>
      <c r="U210">
        <v>13735.7170617956</v>
      </c>
      <c r="V210">
        <v>14574.426739214899</v>
      </c>
    </row>
    <row r="211" spans="5:22" x14ac:dyDescent="0.55000000000000004">
      <c r="F211" t="s">
        <v>28</v>
      </c>
      <c r="G211" t="s">
        <v>23</v>
      </c>
      <c r="H211" t="s">
        <v>14</v>
      </c>
      <c r="I211" t="s">
        <v>15</v>
      </c>
      <c r="J211" t="s">
        <v>18</v>
      </c>
      <c r="K211" t="s">
        <v>17</v>
      </c>
      <c r="L211">
        <v>12339.190093708199</v>
      </c>
      <c r="M211">
        <v>12165.6224899598</v>
      </c>
      <c r="N211">
        <v>11857.057861073899</v>
      </c>
      <c r="O211">
        <v>11591.053870655</v>
      </c>
      <c r="P211">
        <v>11359.3729757741</v>
      </c>
      <c r="Q211">
        <v>11499.1579220106</v>
      </c>
      <c r="R211">
        <v>11638.942868247201</v>
      </c>
      <c r="S211">
        <v>12337.867599429999</v>
      </c>
      <c r="T211">
        <v>13036.7923306128</v>
      </c>
      <c r="U211">
        <v>13735.7170617956</v>
      </c>
      <c r="V211">
        <v>14574.426739214899</v>
      </c>
    </row>
    <row r="212" spans="5:22" x14ac:dyDescent="0.55000000000000004">
      <c r="F212" t="s">
        <v>28</v>
      </c>
      <c r="G212" t="s">
        <v>23</v>
      </c>
      <c r="H212" t="s">
        <v>14</v>
      </c>
      <c r="I212" t="s">
        <v>19</v>
      </c>
      <c r="J212" t="s">
        <v>16</v>
      </c>
      <c r="K212" t="s">
        <v>17</v>
      </c>
      <c r="L212" t="s">
        <v>17</v>
      </c>
      <c r="M212" t="s">
        <v>17</v>
      </c>
      <c r="N212" t="s">
        <v>17</v>
      </c>
      <c r="O212">
        <v>11591.053870655</v>
      </c>
      <c r="P212">
        <v>11359.3729757741</v>
      </c>
      <c r="Q212">
        <v>11499.1579220106</v>
      </c>
      <c r="R212">
        <v>11638.942868247201</v>
      </c>
      <c r="S212">
        <v>12337.867599429999</v>
      </c>
      <c r="T212">
        <v>13036.7923306128</v>
      </c>
      <c r="U212">
        <v>13735.7170617956</v>
      </c>
      <c r="V212">
        <v>14574.426739214899</v>
      </c>
    </row>
    <row r="213" spans="5:22" x14ac:dyDescent="0.55000000000000004">
      <c r="F213" t="s">
        <v>28</v>
      </c>
      <c r="G213" t="s">
        <v>23</v>
      </c>
      <c r="H213" t="s">
        <v>14</v>
      </c>
      <c r="I213" t="s">
        <v>19</v>
      </c>
      <c r="J213" t="s">
        <v>18</v>
      </c>
      <c r="K213" t="s">
        <v>17</v>
      </c>
      <c r="L213" t="s">
        <v>17</v>
      </c>
      <c r="M213" t="s">
        <v>17</v>
      </c>
      <c r="N213" t="s">
        <v>17</v>
      </c>
      <c r="O213">
        <v>11591.053870655</v>
      </c>
      <c r="P213">
        <v>11359.3729757741</v>
      </c>
      <c r="Q213">
        <v>11499.1579220106</v>
      </c>
      <c r="R213">
        <v>11638.942868247201</v>
      </c>
      <c r="S213">
        <v>12337.867599429999</v>
      </c>
      <c r="T213">
        <v>13036.7923306128</v>
      </c>
      <c r="U213">
        <v>13735.7170617956</v>
      </c>
      <c r="V213">
        <v>14574.426739214899</v>
      </c>
    </row>
    <row r="214" spans="5:22" x14ac:dyDescent="0.55000000000000004">
      <c r="F214" t="s">
        <v>28</v>
      </c>
      <c r="G214" t="s">
        <v>23</v>
      </c>
      <c r="H214" t="s">
        <v>14</v>
      </c>
      <c r="I214" t="s">
        <v>20</v>
      </c>
      <c r="J214" t="s">
        <v>16</v>
      </c>
      <c r="K214" t="s">
        <v>17</v>
      </c>
      <c r="L214" t="s">
        <v>17</v>
      </c>
      <c r="M214" t="s">
        <v>17</v>
      </c>
      <c r="N214" t="s">
        <v>17</v>
      </c>
      <c r="O214" t="s">
        <v>17</v>
      </c>
      <c r="P214" t="s">
        <v>17</v>
      </c>
      <c r="Q214">
        <v>11499.1579220106</v>
      </c>
      <c r="R214">
        <v>11638.942868247201</v>
      </c>
      <c r="S214">
        <v>12337.867599429999</v>
      </c>
      <c r="T214">
        <v>13036.7923306128</v>
      </c>
      <c r="U214">
        <v>13735.7170617956</v>
      </c>
      <c r="V214">
        <v>14574.426739214899</v>
      </c>
    </row>
    <row r="215" spans="5:22" x14ac:dyDescent="0.55000000000000004">
      <c r="F215" t="s">
        <v>28</v>
      </c>
      <c r="G215" t="s">
        <v>23</v>
      </c>
      <c r="H215" t="s">
        <v>14</v>
      </c>
      <c r="I215" t="s">
        <v>20</v>
      </c>
      <c r="J215" t="s">
        <v>18</v>
      </c>
      <c r="K215" t="s">
        <v>17</v>
      </c>
      <c r="L215" t="s">
        <v>17</v>
      </c>
      <c r="M215" t="s">
        <v>17</v>
      </c>
      <c r="N215" t="s">
        <v>17</v>
      </c>
      <c r="O215" t="s">
        <v>17</v>
      </c>
      <c r="P215" t="s">
        <v>17</v>
      </c>
      <c r="Q215">
        <v>11499.1579220106</v>
      </c>
      <c r="R215">
        <v>11638.942868247201</v>
      </c>
      <c r="S215">
        <v>12337.867599429999</v>
      </c>
      <c r="T215">
        <v>13036.7923306128</v>
      </c>
      <c r="U215">
        <v>13735.7170617956</v>
      </c>
      <c r="V215">
        <v>14574.426739214899</v>
      </c>
    </row>
    <row r="216" spans="5:22" x14ac:dyDescent="0.55000000000000004">
      <c r="F216" t="s">
        <v>28</v>
      </c>
      <c r="G216" t="s">
        <v>23</v>
      </c>
      <c r="H216" t="s">
        <v>21</v>
      </c>
      <c r="I216" t="s">
        <v>15</v>
      </c>
      <c r="J216" t="s">
        <v>16</v>
      </c>
      <c r="K216">
        <v>8000</v>
      </c>
      <c r="L216">
        <v>8000</v>
      </c>
      <c r="M216">
        <v>8000</v>
      </c>
      <c r="N216" t="s">
        <v>17</v>
      </c>
      <c r="O216" t="s">
        <v>17</v>
      </c>
      <c r="P216" t="s">
        <v>17</v>
      </c>
      <c r="Q216" t="s">
        <v>17</v>
      </c>
      <c r="R216" t="s">
        <v>17</v>
      </c>
      <c r="S216" t="s">
        <v>17</v>
      </c>
      <c r="T216" t="s">
        <v>17</v>
      </c>
      <c r="U216" t="s">
        <v>17</v>
      </c>
      <c r="V216" t="s">
        <v>17</v>
      </c>
    </row>
    <row r="217" spans="5:22" x14ac:dyDescent="0.55000000000000004">
      <c r="F217" t="s">
        <v>28</v>
      </c>
      <c r="G217" t="s">
        <v>23</v>
      </c>
      <c r="H217" t="s">
        <v>21</v>
      </c>
      <c r="I217" t="s">
        <v>15</v>
      </c>
      <c r="J217" t="s">
        <v>18</v>
      </c>
      <c r="K217">
        <v>8000</v>
      </c>
      <c r="L217">
        <v>8000</v>
      </c>
      <c r="M217">
        <v>8000</v>
      </c>
      <c r="N217" t="s">
        <v>17</v>
      </c>
      <c r="O217" t="s">
        <v>17</v>
      </c>
      <c r="P217" t="s">
        <v>17</v>
      </c>
      <c r="Q217" t="s">
        <v>17</v>
      </c>
      <c r="R217" t="s">
        <v>17</v>
      </c>
      <c r="S217" t="s">
        <v>17</v>
      </c>
      <c r="T217" t="s">
        <v>17</v>
      </c>
      <c r="U217" t="s">
        <v>17</v>
      </c>
      <c r="V217" t="s">
        <v>17</v>
      </c>
    </row>
    <row r="218" spans="5:22" x14ac:dyDescent="0.55000000000000004">
      <c r="F218" t="s">
        <v>28</v>
      </c>
      <c r="G218" t="s">
        <v>23</v>
      </c>
      <c r="H218" t="s">
        <v>21</v>
      </c>
      <c r="I218" t="s">
        <v>19</v>
      </c>
      <c r="J218" t="s">
        <v>16</v>
      </c>
      <c r="K218">
        <v>8000</v>
      </c>
      <c r="L218">
        <v>8000</v>
      </c>
      <c r="M218">
        <v>8000</v>
      </c>
      <c r="N218">
        <v>8000</v>
      </c>
      <c r="O218">
        <v>8000</v>
      </c>
      <c r="P218" t="s">
        <v>17</v>
      </c>
      <c r="Q218" t="s">
        <v>17</v>
      </c>
      <c r="R218" t="s">
        <v>17</v>
      </c>
      <c r="S218" t="s">
        <v>17</v>
      </c>
      <c r="T218" t="s">
        <v>17</v>
      </c>
      <c r="U218" t="s">
        <v>17</v>
      </c>
      <c r="V218" t="s">
        <v>17</v>
      </c>
    </row>
    <row r="219" spans="5:22" x14ac:dyDescent="0.55000000000000004">
      <c r="F219" t="s">
        <v>28</v>
      </c>
      <c r="G219" t="s">
        <v>23</v>
      </c>
      <c r="H219" t="s">
        <v>21</v>
      </c>
      <c r="I219" t="s">
        <v>19</v>
      </c>
      <c r="J219" t="s">
        <v>18</v>
      </c>
      <c r="K219">
        <v>8000</v>
      </c>
      <c r="L219">
        <v>8000</v>
      </c>
      <c r="M219">
        <v>8000</v>
      </c>
      <c r="N219">
        <v>8000</v>
      </c>
      <c r="O219">
        <v>8000</v>
      </c>
      <c r="P219" t="s">
        <v>17</v>
      </c>
      <c r="Q219" t="s">
        <v>17</v>
      </c>
      <c r="R219" t="s">
        <v>17</v>
      </c>
      <c r="S219" t="s">
        <v>17</v>
      </c>
      <c r="T219" t="s">
        <v>17</v>
      </c>
      <c r="U219" t="s">
        <v>17</v>
      </c>
      <c r="V219" t="s">
        <v>17</v>
      </c>
    </row>
    <row r="220" spans="5:22" x14ac:dyDescent="0.55000000000000004">
      <c r="F220" t="s">
        <v>28</v>
      </c>
      <c r="G220" t="s">
        <v>23</v>
      </c>
      <c r="H220" t="s">
        <v>21</v>
      </c>
      <c r="I220" t="s">
        <v>20</v>
      </c>
      <c r="J220" t="s">
        <v>16</v>
      </c>
      <c r="K220">
        <v>11527.850532565</v>
      </c>
      <c r="L220">
        <v>11339.190093708199</v>
      </c>
      <c r="M220">
        <v>11165.6224899598</v>
      </c>
      <c r="N220">
        <v>10857.057861073899</v>
      </c>
      <c r="O220">
        <v>10591.053870655</v>
      </c>
      <c r="P220">
        <v>10359.3729757741</v>
      </c>
      <c r="Q220">
        <v>10499.1579220106</v>
      </c>
      <c r="R220">
        <v>10638.942868247201</v>
      </c>
      <c r="S220">
        <v>11337.867599429999</v>
      </c>
      <c r="T220">
        <v>12036.7923306128</v>
      </c>
      <c r="U220">
        <v>12735.7170617956</v>
      </c>
      <c r="V220" t="s">
        <v>17</v>
      </c>
    </row>
    <row r="221" spans="5:22" x14ac:dyDescent="0.55000000000000004">
      <c r="E221" s="6"/>
      <c r="F221" s="6" t="s">
        <v>28</v>
      </c>
      <c r="G221" s="6" t="s">
        <v>23</v>
      </c>
      <c r="H221" s="6" t="s">
        <v>21</v>
      </c>
      <c r="I221" s="6" t="s">
        <v>20</v>
      </c>
      <c r="J221" s="6" t="s">
        <v>18</v>
      </c>
      <c r="K221" s="6">
        <v>19527.850532565</v>
      </c>
      <c r="L221" s="6">
        <v>19339.190093708199</v>
      </c>
      <c r="M221" s="6">
        <v>19165.622489959798</v>
      </c>
      <c r="N221" s="6">
        <v>18857.057861073899</v>
      </c>
      <c r="O221" s="6">
        <v>18591.053870655</v>
      </c>
      <c r="P221" s="6">
        <v>18359.372975774098</v>
      </c>
      <c r="Q221" s="6">
        <v>18499.1579220106</v>
      </c>
      <c r="R221" s="6">
        <v>18638.942868247199</v>
      </c>
      <c r="S221" s="6">
        <v>19337.867599429999</v>
      </c>
      <c r="T221" s="6">
        <v>20036.7923306128</v>
      </c>
      <c r="U221" s="6">
        <v>20735.7170617956</v>
      </c>
      <c r="V221" s="6" t="s">
        <v>17</v>
      </c>
    </row>
    <row r="222" spans="5:22" x14ac:dyDescent="0.55000000000000004">
      <c r="E222" s="6"/>
      <c r="F222" s="6" t="s">
        <v>28</v>
      </c>
      <c r="G222" s="6" t="s">
        <v>24</v>
      </c>
      <c r="H222" s="6" t="s">
        <v>14</v>
      </c>
      <c r="I222" s="6" t="s">
        <v>15</v>
      </c>
      <c r="J222" s="6" t="s">
        <v>16</v>
      </c>
      <c r="K222" s="6" t="s">
        <v>17</v>
      </c>
      <c r="L222" s="6">
        <v>14430.890227577</v>
      </c>
      <c r="M222" s="6">
        <v>14173.6546184739</v>
      </c>
      <c r="N222" s="6">
        <v>13716.3468689573</v>
      </c>
      <c r="O222" s="6">
        <v>13322.1160504085</v>
      </c>
      <c r="P222" s="6">
        <v>12978.753724575699</v>
      </c>
      <c r="Q222" s="6">
        <v>13118.538670812301</v>
      </c>
      <c r="R222" s="6">
        <v>13258.3236170488</v>
      </c>
      <c r="S222" s="6">
        <v>13957.2483482316</v>
      </c>
      <c r="T222" s="6">
        <v>14656.1730794144</v>
      </c>
      <c r="U222" s="6">
        <v>15355.097810597201</v>
      </c>
      <c r="V222" s="6">
        <v>16193.8074880166</v>
      </c>
    </row>
    <row r="223" spans="5:22" x14ac:dyDescent="0.55000000000000004">
      <c r="E223" s="6"/>
      <c r="F223" s="6" t="s">
        <v>28</v>
      </c>
      <c r="G223" s="6" t="s">
        <v>24</v>
      </c>
      <c r="H223" s="6" t="s">
        <v>14</v>
      </c>
      <c r="I223" s="6" t="s">
        <v>15</v>
      </c>
      <c r="J223" s="6" t="s">
        <v>18</v>
      </c>
      <c r="K223" s="6" t="s">
        <v>17</v>
      </c>
      <c r="L223" s="6">
        <v>14430.890227577</v>
      </c>
      <c r="M223" s="6">
        <v>14173.6546184739</v>
      </c>
      <c r="N223" s="6">
        <v>13716.3468689573</v>
      </c>
      <c r="O223" s="6">
        <v>13322.1160504085</v>
      </c>
      <c r="P223" s="6">
        <v>12978.753724575699</v>
      </c>
      <c r="Q223" s="6">
        <v>13118.538670812301</v>
      </c>
      <c r="R223" s="6">
        <v>13258.3236170488</v>
      </c>
      <c r="S223" s="6">
        <v>13957.2483482316</v>
      </c>
      <c r="T223" s="6">
        <v>14656.1730794144</v>
      </c>
      <c r="U223" s="6">
        <v>15355.097810597201</v>
      </c>
      <c r="V223" s="6">
        <v>16193.8074880166</v>
      </c>
    </row>
    <row r="224" spans="5:22" x14ac:dyDescent="0.55000000000000004">
      <c r="E224" s="6"/>
      <c r="F224" s="6" t="s">
        <v>28</v>
      </c>
      <c r="G224" s="6" t="s">
        <v>24</v>
      </c>
      <c r="H224" s="6" t="s">
        <v>14</v>
      </c>
      <c r="I224" s="6" t="s">
        <v>19</v>
      </c>
      <c r="J224" s="6" t="s">
        <v>16</v>
      </c>
      <c r="K224" s="6" t="s">
        <v>17</v>
      </c>
      <c r="L224" s="6" t="s">
        <v>17</v>
      </c>
      <c r="M224" s="6" t="s">
        <v>17</v>
      </c>
      <c r="N224" s="6" t="s">
        <v>17</v>
      </c>
      <c r="O224" s="6">
        <v>13322.1160504085</v>
      </c>
      <c r="P224" s="6">
        <v>12978.753724575699</v>
      </c>
      <c r="Q224" s="6">
        <v>13118.538670812301</v>
      </c>
      <c r="R224" s="6">
        <v>13258.3236170488</v>
      </c>
      <c r="S224" s="6">
        <v>13957.2483482316</v>
      </c>
      <c r="T224" s="6">
        <v>14656.1730794144</v>
      </c>
      <c r="U224" s="6">
        <v>15355.097810597201</v>
      </c>
      <c r="V224" s="6">
        <v>16193.8074880166</v>
      </c>
    </row>
    <row r="225" spans="5:22" x14ac:dyDescent="0.55000000000000004">
      <c r="E225" s="6"/>
      <c r="F225" s="6" t="s">
        <v>28</v>
      </c>
      <c r="G225" s="6" t="s">
        <v>24</v>
      </c>
      <c r="H225" s="6" t="s">
        <v>14</v>
      </c>
      <c r="I225" s="6" t="s">
        <v>19</v>
      </c>
      <c r="J225" s="6" t="s">
        <v>18</v>
      </c>
      <c r="K225" s="6" t="s">
        <v>17</v>
      </c>
      <c r="L225" s="6" t="s">
        <v>17</v>
      </c>
      <c r="M225" s="6" t="s">
        <v>17</v>
      </c>
      <c r="N225" s="6" t="s">
        <v>17</v>
      </c>
      <c r="O225" s="6">
        <v>13322.1160504085</v>
      </c>
      <c r="P225" s="6">
        <v>12978.753724575699</v>
      </c>
      <c r="Q225" s="6">
        <v>13118.538670812301</v>
      </c>
      <c r="R225" s="6">
        <v>13258.3236170488</v>
      </c>
      <c r="S225" s="6">
        <v>13957.2483482316</v>
      </c>
      <c r="T225" s="6">
        <v>14656.1730794144</v>
      </c>
      <c r="U225" s="6">
        <v>15355.097810597201</v>
      </c>
      <c r="V225" s="6">
        <v>16193.8074880166</v>
      </c>
    </row>
    <row r="226" spans="5:22" x14ac:dyDescent="0.55000000000000004">
      <c r="E226" s="6"/>
      <c r="F226" s="6" t="s">
        <v>28</v>
      </c>
      <c r="G226" s="6" t="s">
        <v>24</v>
      </c>
      <c r="H226" s="6" t="s">
        <v>14</v>
      </c>
      <c r="I226" s="6" t="s">
        <v>20</v>
      </c>
      <c r="J226" s="6" t="s">
        <v>16</v>
      </c>
      <c r="K226" s="6" t="s">
        <v>17</v>
      </c>
      <c r="L226" s="6" t="s">
        <v>17</v>
      </c>
      <c r="M226" s="6" t="s">
        <v>17</v>
      </c>
      <c r="N226" s="6" t="s">
        <v>17</v>
      </c>
      <c r="O226" s="6" t="s">
        <v>17</v>
      </c>
      <c r="P226" s="6" t="s">
        <v>17</v>
      </c>
      <c r="Q226" s="6">
        <v>13118.538670812301</v>
      </c>
      <c r="R226" s="6">
        <v>13258.3236170488</v>
      </c>
      <c r="S226" s="6">
        <v>13957.2483482316</v>
      </c>
      <c r="T226" s="6">
        <v>14656.1730794144</v>
      </c>
      <c r="U226" s="6">
        <v>15355.097810597201</v>
      </c>
      <c r="V226" s="6">
        <v>16193.8074880166</v>
      </c>
    </row>
    <row r="227" spans="5:22" x14ac:dyDescent="0.55000000000000004">
      <c r="E227" s="5"/>
      <c r="F227" s="5" t="s">
        <v>28</v>
      </c>
      <c r="G227" s="5" t="s">
        <v>24</v>
      </c>
      <c r="H227" s="5" t="s">
        <v>14</v>
      </c>
      <c r="I227" s="5" t="s">
        <v>20</v>
      </c>
      <c r="J227" s="5" t="s">
        <v>18</v>
      </c>
      <c r="K227" s="5" t="s">
        <v>17</v>
      </c>
      <c r="L227" s="5" t="s">
        <v>17</v>
      </c>
      <c r="M227" s="5" t="s">
        <v>17</v>
      </c>
      <c r="N227" s="5" t="s">
        <v>17</v>
      </c>
      <c r="O227" s="5" t="s">
        <v>17</v>
      </c>
      <c r="P227" s="5" t="s">
        <v>17</v>
      </c>
      <c r="Q227" s="5">
        <v>13118.538670812301</v>
      </c>
      <c r="R227" s="5">
        <v>13258.3236170488</v>
      </c>
      <c r="S227" s="5">
        <v>13957.2483482316</v>
      </c>
      <c r="T227" s="5">
        <v>14656.1730794144</v>
      </c>
      <c r="U227" s="5">
        <v>15355.097810597201</v>
      </c>
      <c r="V227" s="5">
        <v>16193.8074880166</v>
      </c>
    </row>
    <row r="228" spans="5:22" x14ac:dyDescent="0.55000000000000004">
      <c r="E228" s="5"/>
      <c r="F228" s="5" t="s">
        <v>28</v>
      </c>
      <c r="G228" s="5" t="s">
        <v>24</v>
      </c>
      <c r="H228" s="5" t="s">
        <v>21</v>
      </c>
      <c r="I228" s="5" t="s">
        <v>15</v>
      </c>
      <c r="J228" s="5" t="s">
        <v>16</v>
      </c>
      <c r="K228" s="5">
        <v>8000</v>
      </c>
      <c r="L228" s="5">
        <v>8000</v>
      </c>
      <c r="M228" s="5">
        <v>8000</v>
      </c>
      <c r="N228" s="5" t="s">
        <v>17</v>
      </c>
      <c r="O228" s="5" t="s">
        <v>17</v>
      </c>
      <c r="P228" s="5" t="s">
        <v>17</v>
      </c>
      <c r="Q228" s="5" t="s">
        <v>17</v>
      </c>
      <c r="R228" s="5" t="s">
        <v>17</v>
      </c>
      <c r="S228" s="5" t="s">
        <v>17</v>
      </c>
      <c r="T228" s="5" t="s">
        <v>17</v>
      </c>
      <c r="U228" s="5" t="s">
        <v>17</v>
      </c>
      <c r="V228" s="5" t="s">
        <v>17</v>
      </c>
    </row>
    <row r="229" spans="5:22" x14ac:dyDescent="0.55000000000000004">
      <c r="E229" s="5"/>
      <c r="F229" s="5" t="s">
        <v>28</v>
      </c>
      <c r="G229" s="5" t="s">
        <v>24</v>
      </c>
      <c r="H229" s="5" t="s">
        <v>21</v>
      </c>
      <c r="I229" s="5" t="s">
        <v>15</v>
      </c>
      <c r="J229" s="5" t="s">
        <v>18</v>
      </c>
      <c r="K229" s="5">
        <v>8000</v>
      </c>
      <c r="L229" s="5">
        <v>8000</v>
      </c>
      <c r="M229" s="5">
        <v>8000</v>
      </c>
      <c r="N229" s="5" t="s">
        <v>17</v>
      </c>
      <c r="O229" s="5" t="s">
        <v>17</v>
      </c>
      <c r="P229" s="5" t="s">
        <v>17</v>
      </c>
      <c r="Q229" s="5" t="s">
        <v>17</v>
      </c>
      <c r="R229" s="5" t="s">
        <v>17</v>
      </c>
      <c r="S229" s="5" t="s">
        <v>17</v>
      </c>
      <c r="T229" s="5" t="s">
        <v>17</v>
      </c>
      <c r="U229" s="5" t="s">
        <v>17</v>
      </c>
      <c r="V229" s="5" t="s">
        <v>17</v>
      </c>
    </row>
    <row r="230" spans="5:22" x14ac:dyDescent="0.55000000000000004">
      <c r="E230" s="5"/>
      <c r="F230" s="5" t="s">
        <v>28</v>
      </c>
      <c r="G230" s="5" t="s">
        <v>24</v>
      </c>
      <c r="H230" s="5" t="s">
        <v>21</v>
      </c>
      <c r="I230" s="5" t="s">
        <v>19</v>
      </c>
      <c r="J230" s="5" t="s">
        <v>16</v>
      </c>
      <c r="K230" s="5">
        <v>8000</v>
      </c>
      <c r="L230" s="5">
        <v>8000</v>
      </c>
      <c r="M230" s="5">
        <v>8000</v>
      </c>
      <c r="N230" s="5">
        <v>8000</v>
      </c>
      <c r="O230" s="5">
        <v>8000</v>
      </c>
      <c r="P230" s="5" t="s">
        <v>17</v>
      </c>
      <c r="Q230" s="5" t="s">
        <v>17</v>
      </c>
      <c r="R230" s="5" t="s">
        <v>17</v>
      </c>
      <c r="S230" s="5" t="s">
        <v>17</v>
      </c>
      <c r="T230" s="5" t="s">
        <v>17</v>
      </c>
      <c r="U230" s="5" t="s">
        <v>17</v>
      </c>
      <c r="V230" s="5" t="s">
        <v>17</v>
      </c>
    </row>
    <row r="231" spans="5:22" x14ac:dyDescent="0.55000000000000004">
      <c r="E231" s="5"/>
      <c r="F231" s="5" t="s">
        <v>28</v>
      </c>
      <c r="G231" s="5" t="s">
        <v>24</v>
      </c>
      <c r="H231" s="5" t="s">
        <v>21</v>
      </c>
      <c r="I231" s="5" t="s">
        <v>19</v>
      </c>
      <c r="J231" s="5" t="s">
        <v>18</v>
      </c>
      <c r="K231" s="5">
        <v>8000</v>
      </c>
      <c r="L231" s="5">
        <v>8000</v>
      </c>
      <c r="M231" s="5">
        <v>8000</v>
      </c>
      <c r="N231" s="5">
        <v>8000</v>
      </c>
      <c r="O231" s="5">
        <v>8000</v>
      </c>
      <c r="P231" s="5" t="s">
        <v>17</v>
      </c>
      <c r="Q231" s="5" t="s">
        <v>17</v>
      </c>
      <c r="R231" s="5" t="s">
        <v>17</v>
      </c>
      <c r="S231" s="5" t="s">
        <v>17</v>
      </c>
      <c r="T231" s="5" t="s">
        <v>17</v>
      </c>
      <c r="U231" s="5" t="s">
        <v>17</v>
      </c>
      <c r="V231" s="5" t="s">
        <v>17</v>
      </c>
    </row>
    <row r="232" spans="5:22" x14ac:dyDescent="0.55000000000000004">
      <c r="E232" s="5"/>
      <c r="F232" s="5" t="s">
        <v>28</v>
      </c>
      <c r="G232" s="5" t="s">
        <v>24</v>
      </c>
      <c r="H232" s="5" t="s">
        <v>21</v>
      </c>
      <c r="I232" s="5" t="s">
        <v>20</v>
      </c>
      <c r="J232" s="5" t="s">
        <v>16</v>
      </c>
      <c r="K232" s="5">
        <v>13710.4941505151</v>
      </c>
      <c r="L232" s="5">
        <v>13430.890227577</v>
      </c>
      <c r="M232" s="5">
        <v>13173.6546184739</v>
      </c>
      <c r="N232" s="5">
        <v>12716.3468689573</v>
      </c>
      <c r="O232" s="5">
        <v>12322.1160504085</v>
      </c>
      <c r="P232" s="5">
        <v>11978.753724575699</v>
      </c>
      <c r="Q232" s="5">
        <v>12118.538670812301</v>
      </c>
      <c r="R232" s="5">
        <v>12258.3236170488</v>
      </c>
      <c r="S232" s="5">
        <v>12957.2483482316</v>
      </c>
      <c r="T232" s="5">
        <v>13656.1730794144</v>
      </c>
      <c r="U232" s="5">
        <v>14355.097810597201</v>
      </c>
      <c r="V232" s="5" t="s">
        <v>17</v>
      </c>
    </row>
    <row r="233" spans="5:22" x14ac:dyDescent="0.55000000000000004">
      <c r="F233" t="s">
        <v>28</v>
      </c>
      <c r="G233" t="s">
        <v>24</v>
      </c>
      <c r="H233" t="s">
        <v>21</v>
      </c>
      <c r="I233" t="s">
        <v>20</v>
      </c>
      <c r="J233" t="s">
        <v>18</v>
      </c>
      <c r="K233">
        <v>21710.4941505151</v>
      </c>
      <c r="L233">
        <v>21430.890227577001</v>
      </c>
      <c r="M233">
        <v>21173.654618473902</v>
      </c>
      <c r="N233">
        <v>20716.346868957298</v>
      </c>
      <c r="O233">
        <v>20322.116050408498</v>
      </c>
      <c r="P233">
        <v>19978.753724575701</v>
      </c>
      <c r="Q233">
        <v>20118.538670812301</v>
      </c>
      <c r="R233">
        <v>20258.323617048802</v>
      </c>
      <c r="S233">
        <v>20957.248348231598</v>
      </c>
      <c r="T233">
        <v>21656.173079414399</v>
      </c>
      <c r="U233">
        <v>22355.097810597199</v>
      </c>
      <c r="V233" t="s">
        <v>17</v>
      </c>
    </row>
    <row r="234" spans="5:22" x14ac:dyDescent="0.55000000000000004">
      <c r="F234" t="s">
        <v>28</v>
      </c>
      <c r="G234" t="s">
        <v>25</v>
      </c>
      <c r="H234" t="s">
        <v>14</v>
      </c>
      <c r="I234" t="s">
        <v>15</v>
      </c>
      <c r="J234" t="s">
        <v>16</v>
      </c>
      <c r="K234" t="s">
        <v>17</v>
      </c>
      <c r="L234">
        <v>16522.5903614458</v>
      </c>
      <c r="M234">
        <v>16181.686746988</v>
      </c>
      <c r="N234">
        <v>15575.635876840701</v>
      </c>
      <c r="O234">
        <v>15053.178230162001</v>
      </c>
      <c r="P234">
        <v>14598.1344733774</v>
      </c>
      <c r="Q234">
        <v>14737.9194196139</v>
      </c>
      <c r="R234">
        <v>14877.704365850501</v>
      </c>
      <c r="S234">
        <v>15576.629097033299</v>
      </c>
      <c r="T234">
        <v>16275.5538282161</v>
      </c>
      <c r="U234">
        <v>16974.4785593989</v>
      </c>
      <c r="V234">
        <v>17813.188236818201</v>
      </c>
    </row>
    <row r="235" spans="5:22" x14ac:dyDescent="0.55000000000000004">
      <c r="F235" t="s">
        <v>28</v>
      </c>
      <c r="G235" t="s">
        <v>25</v>
      </c>
      <c r="H235" t="s">
        <v>14</v>
      </c>
      <c r="I235" t="s">
        <v>15</v>
      </c>
      <c r="J235" t="s">
        <v>18</v>
      </c>
      <c r="K235" t="s">
        <v>17</v>
      </c>
      <c r="L235">
        <v>16522.5903614458</v>
      </c>
      <c r="M235">
        <v>16181.686746988</v>
      </c>
      <c r="N235">
        <v>15575.635876840701</v>
      </c>
      <c r="O235">
        <v>15053.178230162001</v>
      </c>
      <c r="P235">
        <v>14598.1344733774</v>
      </c>
      <c r="Q235">
        <v>14737.9194196139</v>
      </c>
      <c r="R235">
        <v>14877.704365850501</v>
      </c>
      <c r="S235">
        <v>15576.629097033299</v>
      </c>
      <c r="T235">
        <v>16275.5538282161</v>
      </c>
      <c r="U235">
        <v>16974.4785593989</v>
      </c>
      <c r="V235">
        <v>17813.188236818201</v>
      </c>
    </row>
    <row r="236" spans="5:22" x14ac:dyDescent="0.55000000000000004">
      <c r="F236" t="s">
        <v>28</v>
      </c>
      <c r="G236" t="s">
        <v>25</v>
      </c>
      <c r="H236" t="s">
        <v>14</v>
      </c>
      <c r="I236" t="s">
        <v>19</v>
      </c>
      <c r="J236" t="s">
        <v>16</v>
      </c>
      <c r="K236" t="s">
        <v>17</v>
      </c>
      <c r="L236" t="s">
        <v>17</v>
      </c>
      <c r="M236" t="s">
        <v>17</v>
      </c>
      <c r="N236" t="s">
        <v>17</v>
      </c>
      <c r="O236">
        <v>15053.178230162001</v>
      </c>
      <c r="P236">
        <v>14598.1344733774</v>
      </c>
      <c r="Q236">
        <v>14737.9194196139</v>
      </c>
      <c r="R236">
        <v>14877.704365850501</v>
      </c>
      <c r="S236">
        <v>15576.629097033299</v>
      </c>
      <c r="T236">
        <v>16275.5538282161</v>
      </c>
      <c r="U236">
        <v>16974.4785593989</v>
      </c>
      <c r="V236">
        <v>17813.188236818201</v>
      </c>
    </row>
    <row r="237" spans="5:22" x14ac:dyDescent="0.55000000000000004">
      <c r="F237" t="s">
        <v>28</v>
      </c>
      <c r="G237" t="s">
        <v>25</v>
      </c>
      <c r="H237" t="s">
        <v>14</v>
      </c>
      <c r="I237" t="s">
        <v>19</v>
      </c>
      <c r="J237" t="s">
        <v>18</v>
      </c>
      <c r="K237" t="s">
        <v>17</v>
      </c>
      <c r="L237" t="s">
        <v>17</v>
      </c>
      <c r="M237" t="s">
        <v>17</v>
      </c>
      <c r="N237" t="s">
        <v>17</v>
      </c>
      <c r="O237">
        <v>15053.178230162001</v>
      </c>
      <c r="P237">
        <v>14598.1344733774</v>
      </c>
      <c r="Q237">
        <v>14737.9194196139</v>
      </c>
      <c r="R237">
        <v>14877.704365850501</v>
      </c>
      <c r="S237">
        <v>15576.629097033299</v>
      </c>
      <c r="T237">
        <v>16275.5538282161</v>
      </c>
      <c r="U237">
        <v>16974.4785593989</v>
      </c>
      <c r="V237">
        <v>17813.188236818201</v>
      </c>
    </row>
    <row r="238" spans="5:22" x14ac:dyDescent="0.55000000000000004">
      <c r="F238" t="s">
        <v>28</v>
      </c>
      <c r="G238" t="s">
        <v>25</v>
      </c>
      <c r="H238" t="s">
        <v>14</v>
      </c>
      <c r="I238" t="s">
        <v>20</v>
      </c>
      <c r="J238" t="s">
        <v>16</v>
      </c>
      <c r="K238" t="s">
        <v>17</v>
      </c>
      <c r="L238" t="s">
        <v>17</v>
      </c>
      <c r="M238" t="s">
        <v>17</v>
      </c>
      <c r="N238" t="s">
        <v>17</v>
      </c>
      <c r="O238" t="s">
        <v>17</v>
      </c>
      <c r="P238" t="s">
        <v>17</v>
      </c>
      <c r="Q238">
        <v>14737.9194196139</v>
      </c>
      <c r="R238">
        <v>14877.704365850501</v>
      </c>
      <c r="S238">
        <v>15576.629097033299</v>
      </c>
      <c r="T238">
        <v>16275.5538282161</v>
      </c>
      <c r="U238">
        <v>16974.4785593989</v>
      </c>
      <c r="V238">
        <v>17813.188236818201</v>
      </c>
    </row>
    <row r="239" spans="5:22" x14ac:dyDescent="0.55000000000000004">
      <c r="F239" t="s">
        <v>28</v>
      </c>
      <c r="G239" t="s">
        <v>25</v>
      </c>
      <c r="H239" t="s">
        <v>14</v>
      </c>
      <c r="I239" t="s">
        <v>20</v>
      </c>
      <c r="J239" t="s">
        <v>18</v>
      </c>
      <c r="K239" t="s">
        <v>17</v>
      </c>
      <c r="L239" t="s">
        <v>17</v>
      </c>
      <c r="M239" t="s">
        <v>17</v>
      </c>
      <c r="N239" t="s">
        <v>17</v>
      </c>
      <c r="O239" t="s">
        <v>17</v>
      </c>
      <c r="P239" t="s">
        <v>17</v>
      </c>
      <c r="Q239">
        <v>14737.9194196139</v>
      </c>
      <c r="R239">
        <v>14877.704365850501</v>
      </c>
      <c r="S239">
        <v>15576.629097033299</v>
      </c>
      <c r="T239">
        <v>16275.5538282161</v>
      </c>
      <c r="U239">
        <v>16974.4785593989</v>
      </c>
      <c r="V239">
        <v>17813.188236818201</v>
      </c>
    </row>
    <row r="240" spans="5:22" x14ac:dyDescent="0.55000000000000004">
      <c r="F240" t="s">
        <v>28</v>
      </c>
      <c r="G240" t="s">
        <v>25</v>
      </c>
      <c r="H240" t="s">
        <v>21</v>
      </c>
      <c r="I240" t="s">
        <v>15</v>
      </c>
      <c r="J240" t="s">
        <v>16</v>
      </c>
      <c r="K240">
        <v>8000</v>
      </c>
      <c r="L240">
        <v>8000</v>
      </c>
      <c r="M240">
        <v>8000</v>
      </c>
      <c r="N240" t="s">
        <v>17</v>
      </c>
      <c r="O240" t="s">
        <v>17</v>
      </c>
      <c r="P240" t="s">
        <v>17</v>
      </c>
      <c r="Q240" t="s">
        <v>17</v>
      </c>
      <c r="R240" t="s">
        <v>17</v>
      </c>
      <c r="S240" t="s">
        <v>17</v>
      </c>
      <c r="T240" t="s">
        <v>17</v>
      </c>
      <c r="U240" t="s">
        <v>17</v>
      </c>
      <c r="V240" t="s">
        <v>17</v>
      </c>
    </row>
    <row r="241" spans="6:22" x14ac:dyDescent="0.55000000000000004">
      <c r="F241" t="s">
        <v>28</v>
      </c>
      <c r="G241" t="s">
        <v>25</v>
      </c>
      <c r="H241" t="s">
        <v>21</v>
      </c>
      <c r="I241" t="s">
        <v>15</v>
      </c>
      <c r="J241" t="s">
        <v>18</v>
      </c>
      <c r="K241">
        <v>8000</v>
      </c>
      <c r="L241">
        <v>8000</v>
      </c>
      <c r="M241">
        <v>8000</v>
      </c>
      <c r="N241" t="s">
        <v>17</v>
      </c>
      <c r="O241" t="s">
        <v>17</v>
      </c>
      <c r="P241" t="s">
        <v>17</v>
      </c>
      <c r="Q241" t="s">
        <v>17</v>
      </c>
      <c r="R241" t="s">
        <v>17</v>
      </c>
      <c r="S241" t="s">
        <v>17</v>
      </c>
      <c r="T241" t="s">
        <v>17</v>
      </c>
      <c r="U241" t="s">
        <v>17</v>
      </c>
      <c r="V241" t="s">
        <v>17</v>
      </c>
    </row>
    <row r="242" spans="6:22" x14ac:dyDescent="0.55000000000000004">
      <c r="F242" t="s">
        <v>28</v>
      </c>
      <c r="G242" t="s">
        <v>25</v>
      </c>
      <c r="H242" t="s">
        <v>21</v>
      </c>
      <c r="I242" t="s">
        <v>19</v>
      </c>
      <c r="J242" t="s">
        <v>16</v>
      </c>
      <c r="K242">
        <v>8000</v>
      </c>
      <c r="L242">
        <v>8000</v>
      </c>
      <c r="M242">
        <v>8000</v>
      </c>
      <c r="N242">
        <v>8000</v>
      </c>
      <c r="O242">
        <v>8000</v>
      </c>
      <c r="P242" t="s">
        <v>17</v>
      </c>
      <c r="Q242" t="s">
        <v>17</v>
      </c>
      <c r="R242" t="s">
        <v>17</v>
      </c>
      <c r="S242" t="s">
        <v>17</v>
      </c>
      <c r="T242" t="s">
        <v>17</v>
      </c>
      <c r="U242" t="s">
        <v>17</v>
      </c>
      <c r="V242" t="s">
        <v>17</v>
      </c>
    </row>
    <row r="243" spans="6:22" x14ac:dyDescent="0.55000000000000004">
      <c r="F243" t="s">
        <v>28</v>
      </c>
      <c r="G243" t="s">
        <v>25</v>
      </c>
      <c r="H243" t="s">
        <v>21</v>
      </c>
      <c r="I243" t="s">
        <v>19</v>
      </c>
      <c r="J243" t="s">
        <v>18</v>
      </c>
      <c r="K243">
        <v>8000</v>
      </c>
      <c r="L243">
        <v>8000</v>
      </c>
      <c r="M243">
        <v>8000</v>
      </c>
      <c r="N243">
        <v>8000</v>
      </c>
      <c r="O243">
        <v>8000</v>
      </c>
      <c r="P243" t="s">
        <v>17</v>
      </c>
      <c r="Q243" t="s">
        <v>17</v>
      </c>
      <c r="R243" t="s">
        <v>17</v>
      </c>
      <c r="S243" t="s">
        <v>17</v>
      </c>
      <c r="T243" t="s">
        <v>17</v>
      </c>
      <c r="U243" t="s">
        <v>17</v>
      </c>
      <c r="V243" t="s">
        <v>17</v>
      </c>
    </row>
    <row r="244" spans="6:22" x14ac:dyDescent="0.55000000000000004">
      <c r="F244" t="s">
        <v>28</v>
      </c>
      <c r="G244" t="s">
        <v>25</v>
      </c>
      <c r="H244" t="s">
        <v>21</v>
      </c>
      <c r="I244" t="s">
        <v>20</v>
      </c>
      <c r="J244" t="s">
        <v>16</v>
      </c>
      <c r="K244">
        <v>15893.1377684652</v>
      </c>
      <c r="L244">
        <v>15522.5903614458</v>
      </c>
      <c r="M244">
        <v>15181.686746988</v>
      </c>
      <c r="N244">
        <v>14575.635876840701</v>
      </c>
      <c r="O244">
        <v>14053.178230162001</v>
      </c>
      <c r="P244">
        <v>13598.1344733774</v>
      </c>
      <c r="Q244">
        <v>13737.9194196139</v>
      </c>
      <c r="R244">
        <v>13877.704365850501</v>
      </c>
      <c r="S244">
        <v>14576.629097033299</v>
      </c>
      <c r="T244">
        <v>15275.5538282161</v>
      </c>
      <c r="U244">
        <v>15974.4785593989</v>
      </c>
      <c r="V244" t="s">
        <v>17</v>
      </c>
    </row>
    <row r="245" spans="6:22" x14ac:dyDescent="0.55000000000000004">
      <c r="F245" t="s">
        <v>28</v>
      </c>
      <c r="G245" t="s">
        <v>25</v>
      </c>
      <c r="H245" t="s">
        <v>21</v>
      </c>
      <c r="I245" t="s">
        <v>20</v>
      </c>
      <c r="J245" t="s">
        <v>18</v>
      </c>
      <c r="K245">
        <v>23893.1377684652</v>
      </c>
      <c r="L245">
        <v>23522.5903614458</v>
      </c>
      <c r="M245">
        <v>23181.686746988002</v>
      </c>
      <c r="N245">
        <v>22575.635876840701</v>
      </c>
      <c r="O245">
        <v>22053.178230162001</v>
      </c>
      <c r="P245">
        <v>21598.134473377399</v>
      </c>
      <c r="Q245">
        <v>21737.9194196139</v>
      </c>
      <c r="R245">
        <v>21877.704365850499</v>
      </c>
      <c r="S245">
        <v>22576.629097033299</v>
      </c>
      <c r="T245">
        <v>23275.5538282161</v>
      </c>
      <c r="U245">
        <v>23974.4785593989</v>
      </c>
      <c r="V245" t="s">
        <v>17</v>
      </c>
    </row>
  </sheetData>
  <mergeCells count="1">
    <mergeCell ref="K3:V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B0CA5-1B4F-4FF2-8FDC-CE0822BDE0A1}">
  <dimension ref="A1:AB2882"/>
  <sheetViews>
    <sheetView topLeftCell="A86" zoomScale="50" zoomScaleNormal="50" workbookViewId="0">
      <selection activeCell="K16" sqref="K16:K140"/>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54</v>
      </c>
      <c r="B1" s="11" t="s">
        <v>44</v>
      </c>
      <c r="C1" s="11" t="s">
        <v>55</v>
      </c>
      <c r="L1" t="s">
        <v>43</v>
      </c>
    </row>
    <row r="2" spans="1:28" ht="28.8" customHeight="1" x14ac:dyDescent="0.55000000000000004">
      <c r="A2" s="11" t="s">
        <v>56</v>
      </c>
      <c r="B2" s="11" t="s">
        <v>48</v>
      </c>
      <c r="C2" s="11" t="s">
        <v>57</v>
      </c>
      <c r="D2" s="11" t="s">
        <v>58</v>
      </c>
      <c r="E2" s="11" t="s">
        <v>40</v>
      </c>
      <c r="F2" s="11" t="s">
        <v>49</v>
      </c>
      <c r="G2" s="11" t="s">
        <v>50</v>
      </c>
      <c r="L2" s="48" t="s">
        <v>39</v>
      </c>
      <c r="M2" s="49" t="s">
        <v>45</v>
      </c>
      <c r="N2" s="50" t="s">
        <v>15</v>
      </c>
      <c r="O2" s="50"/>
      <c r="P2" s="50"/>
      <c r="Q2" s="50"/>
      <c r="R2" s="51" t="s">
        <v>19</v>
      </c>
      <c r="S2" s="51"/>
      <c r="T2" s="51"/>
      <c r="U2" s="51"/>
      <c r="V2" s="52" t="s">
        <v>20</v>
      </c>
      <c r="W2" s="52"/>
      <c r="X2" s="52"/>
      <c r="Y2" s="52"/>
    </row>
    <row r="3" spans="1:28" x14ac:dyDescent="0.55000000000000004">
      <c r="A3" s="11" t="s">
        <v>28</v>
      </c>
      <c r="B3" s="11" t="s">
        <v>22</v>
      </c>
      <c r="C3" s="11" t="s">
        <v>0</v>
      </c>
      <c r="D3" s="11" t="s">
        <v>14</v>
      </c>
      <c r="E3" s="11" t="s">
        <v>15</v>
      </c>
      <c r="F3" s="11" t="s">
        <v>16</v>
      </c>
      <c r="G3" t="s">
        <v>53</v>
      </c>
      <c r="L3" s="48"/>
      <c r="M3" s="49"/>
      <c r="N3" s="48" t="s">
        <v>14</v>
      </c>
      <c r="O3" s="48"/>
      <c r="P3" s="48" t="s">
        <v>21</v>
      </c>
      <c r="Q3" s="48"/>
      <c r="R3" s="48" t="s">
        <v>14</v>
      </c>
      <c r="S3" s="48"/>
      <c r="T3" s="48" t="s">
        <v>21</v>
      </c>
      <c r="U3" s="48"/>
      <c r="V3" s="48" t="s">
        <v>14</v>
      </c>
      <c r="W3" s="48"/>
      <c r="X3" s="48" t="s">
        <v>21</v>
      </c>
      <c r="Y3" s="48"/>
    </row>
    <row r="4" spans="1:28" x14ac:dyDescent="0.55000000000000004">
      <c r="A4" s="11" t="s">
        <v>28</v>
      </c>
      <c r="B4" s="11" t="s">
        <v>22</v>
      </c>
      <c r="C4" s="11" t="s">
        <v>0</v>
      </c>
      <c r="D4" s="11" t="s">
        <v>14</v>
      </c>
      <c r="E4" s="11" t="s">
        <v>15</v>
      </c>
      <c r="F4" s="11" t="s">
        <v>18</v>
      </c>
      <c r="G4" t="s">
        <v>53</v>
      </c>
      <c r="L4" s="48"/>
      <c r="M4" s="49"/>
      <c r="N4" t="s">
        <v>46</v>
      </c>
      <c r="O4" t="s">
        <v>47</v>
      </c>
      <c r="P4" t="s">
        <v>46</v>
      </c>
      <c r="Q4" t="s">
        <v>47</v>
      </c>
      <c r="R4" t="s">
        <v>46</v>
      </c>
      <c r="S4" t="s">
        <v>47</v>
      </c>
      <c r="T4" t="s">
        <v>46</v>
      </c>
      <c r="U4" t="s">
        <v>47</v>
      </c>
      <c r="V4" t="s">
        <v>46</v>
      </c>
      <c r="W4" t="s">
        <v>47</v>
      </c>
      <c r="X4" t="s">
        <v>46</v>
      </c>
      <c r="Y4" t="s">
        <v>47</v>
      </c>
      <c r="AB4" t="s">
        <v>64</v>
      </c>
    </row>
    <row r="5" spans="1:28" x14ac:dyDescent="0.55000000000000004">
      <c r="A5" s="11" t="s">
        <v>28</v>
      </c>
      <c r="B5" s="11" t="s">
        <v>22</v>
      </c>
      <c r="C5" s="11" t="s">
        <v>0</v>
      </c>
      <c r="D5" s="11" t="s">
        <v>14</v>
      </c>
      <c r="E5" s="11" t="s">
        <v>19</v>
      </c>
      <c r="F5" s="11" t="s">
        <v>16</v>
      </c>
      <c r="G5" t="s">
        <v>53</v>
      </c>
      <c r="L5" s="23" t="s">
        <v>0</v>
      </c>
      <c r="M5">
        <v>0</v>
      </c>
      <c r="N5" t="str">
        <f>G3</f>
        <v>EPS</v>
      </c>
      <c r="O5" t="str">
        <f>G4</f>
        <v>EPS</v>
      </c>
      <c r="P5">
        <f>G9</f>
        <v>8000</v>
      </c>
      <c r="Q5">
        <f>G10</f>
        <v>8000</v>
      </c>
      <c r="R5" t="str">
        <f>G5</f>
        <v>EPS</v>
      </c>
      <c r="S5" t="str">
        <f>G6</f>
        <v>EPS</v>
      </c>
      <c r="T5">
        <f>G11</f>
        <v>8000</v>
      </c>
      <c r="U5">
        <f>G12</f>
        <v>8000</v>
      </c>
      <c r="V5" t="str">
        <f>G7</f>
        <v>EPS</v>
      </c>
      <c r="W5" t="str">
        <f>G8</f>
        <v>EPS</v>
      </c>
      <c r="X5">
        <f>G13</f>
        <v>9345.2069146149806</v>
      </c>
      <c r="Y5">
        <f>G14</f>
        <v>17345.206914614981</v>
      </c>
    </row>
    <row r="6" spans="1:28" x14ac:dyDescent="0.55000000000000004">
      <c r="A6" s="11" t="s">
        <v>28</v>
      </c>
      <c r="B6" s="11" t="s">
        <v>22</v>
      </c>
      <c r="C6" s="11" t="s">
        <v>0</v>
      </c>
      <c r="D6" s="11" t="s">
        <v>14</v>
      </c>
      <c r="E6" s="11" t="s">
        <v>19</v>
      </c>
      <c r="F6" s="11" t="s">
        <v>18</v>
      </c>
      <c r="G6" t="s">
        <v>53</v>
      </c>
      <c r="L6" s="23" t="s">
        <v>1</v>
      </c>
      <c r="M6">
        <v>2</v>
      </c>
      <c r="N6">
        <f>$G$15</f>
        <v>10247.489959839357</v>
      </c>
      <c r="O6">
        <f>G16</f>
        <v>10247.489959839357</v>
      </c>
      <c r="P6">
        <f>G21</f>
        <v>8000</v>
      </c>
      <c r="Q6">
        <f>G22</f>
        <v>8000</v>
      </c>
      <c r="R6" t="str">
        <f>G17</f>
        <v>EPS</v>
      </c>
      <c r="S6" t="str">
        <f>G18</f>
        <v>EPS</v>
      </c>
      <c r="T6">
        <f>G23</f>
        <v>8000</v>
      </c>
      <c r="U6">
        <f>G24</f>
        <v>8000</v>
      </c>
      <c r="V6" t="str">
        <f>G19</f>
        <v>EPS</v>
      </c>
      <c r="W6" t="str">
        <f>G20</f>
        <v>EPS</v>
      </c>
      <c r="X6">
        <f>G25</f>
        <v>9247.4899598393567</v>
      </c>
      <c r="Y6">
        <f>G26</f>
        <v>17247.489959839357</v>
      </c>
    </row>
    <row r="7" spans="1:28" x14ac:dyDescent="0.55000000000000004">
      <c r="A7" s="11" t="s">
        <v>28</v>
      </c>
      <c r="B7" s="11" t="s">
        <v>22</v>
      </c>
      <c r="C7" s="11" t="s">
        <v>0</v>
      </c>
      <c r="D7" s="11" t="s">
        <v>14</v>
      </c>
      <c r="E7" s="11" t="s">
        <v>20</v>
      </c>
      <c r="F7" s="11" t="s">
        <v>16</v>
      </c>
      <c r="G7" t="s">
        <v>53</v>
      </c>
      <c r="L7" s="23" t="s">
        <v>2</v>
      </c>
      <c r="M7">
        <v>4</v>
      </c>
      <c r="N7">
        <f>G27</f>
        <v>10157.590361445784</v>
      </c>
      <c r="O7">
        <f>G28</f>
        <v>10157.590361445784</v>
      </c>
      <c r="P7">
        <f>G33</f>
        <v>8000</v>
      </c>
      <c r="Q7">
        <f>G34</f>
        <v>8000</v>
      </c>
      <c r="R7" t="str">
        <f>G29</f>
        <v>EPS</v>
      </c>
      <c r="S7" t="str">
        <f>G30</f>
        <v>EPS</v>
      </c>
      <c r="T7">
        <f>G35</f>
        <v>8000</v>
      </c>
      <c r="U7">
        <f>G36</f>
        <v>8000</v>
      </c>
      <c r="V7" t="str">
        <f>G31</f>
        <v>EPS</v>
      </c>
      <c r="W7" t="str">
        <f>G32</f>
        <v>EPS</v>
      </c>
      <c r="X7">
        <f>G37</f>
        <v>9157.590361445782</v>
      </c>
      <c r="Y7">
        <f>G38</f>
        <v>17157.590361445782</v>
      </c>
    </row>
    <row r="8" spans="1:28" x14ac:dyDescent="0.55000000000000004">
      <c r="A8" s="11" t="s">
        <v>28</v>
      </c>
      <c r="B8" s="11" t="s">
        <v>22</v>
      </c>
      <c r="C8" s="11" t="s">
        <v>0</v>
      </c>
      <c r="D8" s="11" t="s">
        <v>14</v>
      </c>
      <c r="E8" s="11" t="s">
        <v>20</v>
      </c>
      <c r="F8" s="11" t="s">
        <v>18</v>
      </c>
      <c r="G8" t="s">
        <v>53</v>
      </c>
      <c r="L8" s="23" t="s">
        <v>3</v>
      </c>
      <c r="M8">
        <v>6</v>
      </c>
      <c r="N8">
        <f>G39</f>
        <v>9997.7688531905405</v>
      </c>
      <c r="O8">
        <f>G40</f>
        <v>9997.7688531905405</v>
      </c>
      <c r="P8" t="str">
        <f>G45</f>
        <v>EPS</v>
      </c>
      <c r="Q8" t="str">
        <f>G46</f>
        <v>EPS</v>
      </c>
      <c r="R8" t="str">
        <f>G41</f>
        <v>EPS</v>
      </c>
      <c r="S8" t="str">
        <f>G42</f>
        <v>EPS</v>
      </c>
      <c r="T8">
        <f>G47</f>
        <v>8000</v>
      </c>
      <c r="U8">
        <f>G48</f>
        <v>8000</v>
      </c>
      <c r="V8" t="str">
        <f>G43</f>
        <v>EPS</v>
      </c>
      <c r="W8" t="str">
        <f>G44</f>
        <v>EPS</v>
      </c>
      <c r="X8">
        <f>G49</f>
        <v>8997.7688531905405</v>
      </c>
      <c r="Y8">
        <f>G50</f>
        <v>16997.768853190541</v>
      </c>
    </row>
    <row r="9" spans="1:28" x14ac:dyDescent="0.55000000000000004">
      <c r="A9" s="11" t="s">
        <v>28</v>
      </c>
      <c r="B9" s="11" t="s">
        <v>22</v>
      </c>
      <c r="C9" s="11" t="s">
        <v>0</v>
      </c>
      <c r="D9" s="11" t="s">
        <v>21</v>
      </c>
      <c r="E9" s="11" t="s">
        <v>15</v>
      </c>
      <c r="F9" s="11" t="s">
        <v>16</v>
      </c>
      <c r="G9">
        <v>8000</v>
      </c>
      <c r="L9" s="23" t="s">
        <v>5</v>
      </c>
      <c r="M9">
        <v>8</v>
      </c>
      <c r="N9">
        <f>G63</f>
        <v>9739.9922269724029</v>
      </c>
      <c r="O9">
        <f>G64</f>
        <v>9739.9922269724029</v>
      </c>
      <c r="P9" t="str">
        <f>G69</f>
        <v>EPS</v>
      </c>
      <c r="Q9" t="str">
        <f>G70</f>
        <v>EPS</v>
      </c>
      <c r="R9">
        <f>G65</f>
        <v>9739.9922269724029</v>
      </c>
      <c r="S9">
        <f>G66</f>
        <v>9739.9922269724029</v>
      </c>
      <c r="T9" t="str">
        <f>G95</f>
        <v>EPS</v>
      </c>
      <c r="U9" t="str">
        <f>G71</f>
        <v>EPS</v>
      </c>
      <c r="V9" t="str">
        <f>G72</f>
        <v>EPS</v>
      </c>
      <c r="W9" t="str">
        <f>G68</f>
        <v>EPS</v>
      </c>
      <c r="X9">
        <f>G73</f>
        <v>8739.9922269724066</v>
      </c>
      <c r="Y9">
        <f>G74</f>
        <v>16739.992226972405</v>
      </c>
    </row>
    <row r="10" spans="1:28" x14ac:dyDescent="0.55000000000000004">
      <c r="A10" s="11" t="s">
        <v>28</v>
      </c>
      <c r="B10" s="11" t="s">
        <v>22</v>
      </c>
      <c r="C10" s="11" t="s">
        <v>0</v>
      </c>
      <c r="D10" s="11" t="s">
        <v>21</v>
      </c>
      <c r="E10" s="11" t="s">
        <v>15</v>
      </c>
      <c r="F10" s="11" t="s">
        <v>18</v>
      </c>
      <c r="G10">
        <v>8000</v>
      </c>
      <c r="L10" s="23" t="s">
        <v>7</v>
      </c>
      <c r="M10">
        <v>10</v>
      </c>
      <c r="N10">
        <f>G87</f>
        <v>10019.562119445523</v>
      </c>
      <c r="O10">
        <f>G88</f>
        <v>10019.562119445525</v>
      </c>
      <c r="P10" t="str">
        <f>G93</f>
        <v>EPS</v>
      </c>
      <c r="Q10" t="str">
        <f>G94</f>
        <v>EPS</v>
      </c>
      <c r="R10">
        <f>G89</f>
        <v>10019.562119445523</v>
      </c>
      <c r="S10">
        <f>G90</f>
        <v>10019.562119445523</v>
      </c>
      <c r="T10" t="str">
        <f>G95</f>
        <v>EPS</v>
      </c>
      <c r="U10" t="str">
        <f>G96</f>
        <v>EPS</v>
      </c>
      <c r="V10">
        <f>G91</f>
        <v>10019.562119445525</v>
      </c>
      <c r="W10">
        <f>G92</f>
        <v>10019.562119445525</v>
      </c>
      <c r="X10">
        <f>G97</f>
        <v>9019.5621194455234</v>
      </c>
      <c r="Y10">
        <f>G98</f>
        <v>17019.562119445523</v>
      </c>
    </row>
    <row r="11" spans="1:28" x14ac:dyDescent="0.55000000000000004">
      <c r="A11" s="11" t="s">
        <v>28</v>
      </c>
      <c r="B11" s="11" t="s">
        <v>22</v>
      </c>
      <c r="C11" s="11" t="s">
        <v>0</v>
      </c>
      <c r="D11" s="11" t="s">
        <v>21</v>
      </c>
      <c r="E11" s="11" t="s">
        <v>19</v>
      </c>
      <c r="F11" s="11" t="s">
        <v>16</v>
      </c>
      <c r="G11">
        <v>8000</v>
      </c>
      <c r="L11" s="23" t="s">
        <v>8</v>
      </c>
      <c r="M11">
        <v>15</v>
      </c>
      <c r="N11">
        <f>G99</f>
        <v>10718.48685062832</v>
      </c>
      <c r="O11">
        <f>G100</f>
        <v>10718.48685062832</v>
      </c>
      <c r="P11" t="str">
        <f>G105</f>
        <v>EPS</v>
      </c>
      <c r="Q11" t="str">
        <f>G106</f>
        <v>EPS</v>
      </c>
      <c r="R11">
        <f>G101</f>
        <v>10718.48685062832</v>
      </c>
      <c r="S11">
        <f>G102</f>
        <v>10718.48685062832</v>
      </c>
      <c r="T11" t="str">
        <f>G107</f>
        <v>EPS</v>
      </c>
      <c r="U11" t="str">
        <f>G108</f>
        <v>EPS</v>
      </c>
      <c r="V11">
        <f>G103</f>
        <v>10718.48685062832</v>
      </c>
      <c r="W11">
        <f>G104</f>
        <v>10718.48685062832</v>
      </c>
      <c r="X11">
        <f>G109</f>
        <v>9718.4868506283201</v>
      </c>
      <c r="Y11">
        <f>G110</f>
        <v>17718.48685062832</v>
      </c>
    </row>
    <row r="12" spans="1:28" x14ac:dyDescent="0.55000000000000004">
      <c r="A12" s="11" t="s">
        <v>28</v>
      </c>
      <c r="B12" s="11" t="s">
        <v>22</v>
      </c>
      <c r="C12" s="11" t="s">
        <v>0</v>
      </c>
      <c r="D12" s="11" t="s">
        <v>21</v>
      </c>
      <c r="E12" s="11" t="s">
        <v>19</v>
      </c>
      <c r="F12" s="11" t="s">
        <v>18</v>
      </c>
      <c r="G12">
        <v>8000</v>
      </c>
      <c r="L12" s="23" t="s">
        <v>9</v>
      </c>
      <c r="M12">
        <v>20</v>
      </c>
      <c r="N12">
        <f>G111</f>
        <v>11417.411581811113</v>
      </c>
      <c r="O12">
        <f>G112</f>
        <v>11417.411581811115</v>
      </c>
      <c r="P12" t="str">
        <f>G117</f>
        <v>EPS</v>
      </c>
      <c r="Q12" t="str">
        <f>G118</f>
        <v>EPS</v>
      </c>
      <c r="R12">
        <f>G113</f>
        <v>11417.411581811111</v>
      </c>
      <c r="S12">
        <f>G114</f>
        <v>11417.411581811111</v>
      </c>
      <c r="T12" t="str">
        <f>G119</f>
        <v>EPS</v>
      </c>
      <c r="U12" t="str">
        <f>G120</f>
        <v>EPS</v>
      </c>
      <c r="V12">
        <f>G115</f>
        <v>11417.411581811117</v>
      </c>
      <c r="W12">
        <f>G116</f>
        <v>11417.411581811117</v>
      </c>
      <c r="X12">
        <f>G121</f>
        <v>10417.411581811113</v>
      </c>
      <c r="Y12">
        <f>G122</f>
        <v>18417.411581811113</v>
      </c>
    </row>
    <row r="13" spans="1:28" x14ac:dyDescent="0.55000000000000004">
      <c r="A13" s="11" t="s">
        <v>28</v>
      </c>
      <c r="B13" s="11" t="s">
        <v>22</v>
      </c>
      <c r="C13" s="11" t="s">
        <v>0</v>
      </c>
      <c r="D13" s="11" t="s">
        <v>21</v>
      </c>
      <c r="E13" s="11" t="s">
        <v>20</v>
      </c>
      <c r="F13" s="11" t="s">
        <v>16</v>
      </c>
      <c r="G13">
        <v>9345.2069146149806</v>
      </c>
      <c r="L13" s="23" t="s">
        <v>11</v>
      </c>
      <c r="M13">
        <v>31</v>
      </c>
      <c r="N13">
        <f>G135</f>
        <v>12955.045990413264</v>
      </c>
      <c r="O13">
        <f>G136</f>
        <v>12955.045990413264</v>
      </c>
      <c r="P13" t="str">
        <f>G141</f>
        <v>EPS</v>
      </c>
      <c r="Q13" t="str">
        <f>G142</f>
        <v>EPS</v>
      </c>
      <c r="R13">
        <f>G137</f>
        <v>12955.045990413264</v>
      </c>
      <c r="S13">
        <f>G138</f>
        <v>12955.045990413264</v>
      </c>
      <c r="T13" t="str">
        <f>G143</f>
        <v>EPS</v>
      </c>
      <c r="U13" t="str">
        <f>G144</f>
        <v>EPS</v>
      </c>
      <c r="V13">
        <f>G139</f>
        <v>12955.045990413268</v>
      </c>
      <c r="W13">
        <f>G140</f>
        <v>12955.045990413268</v>
      </c>
      <c r="X13" t="str">
        <f>G145</f>
        <v>EPS</v>
      </c>
      <c r="Y13" t="str">
        <f>G146</f>
        <v>EPS</v>
      </c>
    </row>
    <row r="14" spans="1:28" x14ac:dyDescent="0.55000000000000004">
      <c r="A14" s="11" t="s">
        <v>28</v>
      </c>
      <c r="B14" s="11" t="s">
        <v>22</v>
      </c>
      <c r="C14" s="11" t="s">
        <v>0</v>
      </c>
      <c r="D14" s="11" t="s">
        <v>21</v>
      </c>
      <c r="E14" s="11" t="s">
        <v>20</v>
      </c>
      <c r="F14" s="11" t="s">
        <v>18</v>
      </c>
      <c r="G14">
        <v>17345.206914614981</v>
      </c>
    </row>
    <row r="15" spans="1:28" x14ac:dyDescent="0.55000000000000004">
      <c r="A15" s="11" t="s">
        <v>28</v>
      </c>
      <c r="B15" s="11" t="s">
        <v>22</v>
      </c>
      <c r="C15" s="11" t="s">
        <v>1</v>
      </c>
      <c r="D15" s="11" t="s">
        <v>14</v>
      </c>
      <c r="E15" s="11" t="s">
        <v>15</v>
      </c>
      <c r="F15" s="11" t="s">
        <v>16</v>
      </c>
      <c r="G15">
        <v>10247.489959839357</v>
      </c>
    </row>
    <row r="16" spans="1:28" ht="43.2" x14ac:dyDescent="0.55000000000000004">
      <c r="A16" s="11" t="s">
        <v>28</v>
      </c>
      <c r="B16" s="11" t="s">
        <v>22</v>
      </c>
      <c r="C16" s="11" t="s">
        <v>1</v>
      </c>
      <c r="D16" s="11" t="s">
        <v>14</v>
      </c>
      <c r="E16" s="11" t="s">
        <v>15</v>
      </c>
      <c r="F16" s="11" t="s">
        <v>18</v>
      </c>
      <c r="G16">
        <v>10247.489959839357</v>
      </c>
      <c r="K16" t="s">
        <v>51</v>
      </c>
      <c r="L16" s="12" t="s">
        <v>52</v>
      </c>
      <c r="M16" s="24" t="s">
        <v>59</v>
      </c>
      <c r="N16" s="24" t="s">
        <v>73</v>
      </c>
      <c r="O16" s="24" t="s">
        <v>60</v>
      </c>
      <c r="P16" s="24" t="s">
        <v>61</v>
      </c>
      <c r="Q16" s="24" t="s">
        <v>62</v>
      </c>
      <c r="R16" s="24" t="s">
        <v>74</v>
      </c>
      <c r="S16" s="24" t="s">
        <v>63</v>
      </c>
      <c r="T16" s="24" t="s">
        <v>84</v>
      </c>
    </row>
    <row r="17" spans="1:20" x14ac:dyDescent="0.55000000000000004">
      <c r="A17" s="11" t="s">
        <v>28</v>
      </c>
      <c r="B17" s="11" t="s">
        <v>22</v>
      </c>
      <c r="C17" s="11" t="s">
        <v>1</v>
      </c>
      <c r="D17" s="11" t="s">
        <v>14</v>
      </c>
      <c r="E17" s="11" t="s">
        <v>19</v>
      </c>
      <c r="F17" s="11" t="s">
        <v>16</v>
      </c>
      <c r="G17" t="s">
        <v>53</v>
      </c>
      <c r="K17" s="10">
        <v>43313</v>
      </c>
      <c r="L17">
        <f>$X$5</f>
        <v>9345.2069146149806</v>
      </c>
      <c r="M17">
        <f>$X$6</f>
        <v>9247.4899598393567</v>
      </c>
      <c r="N17">
        <f>$X$7</f>
        <v>9157.590361445782</v>
      </c>
      <c r="O17">
        <f>$X$8</f>
        <v>8997.7688531905405</v>
      </c>
      <c r="P17">
        <f>$X$9</f>
        <v>8739.9922269724066</v>
      </c>
      <c r="Q17">
        <f>$X$10</f>
        <v>9019.5621194455234</v>
      </c>
      <c r="R17">
        <f>$X$11</f>
        <v>9718.4868506283201</v>
      </c>
      <c r="S17">
        <f>$X$12</f>
        <v>10417.411581811113</v>
      </c>
      <c r="T17">
        <f>$V$13</f>
        <v>12955.045990413268</v>
      </c>
    </row>
    <row r="18" spans="1:20" x14ac:dyDescent="0.55000000000000004">
      <c r="A18" s="11" t="s">
        <v>28</v>
      </c>
      <c r="B18" s="11" t="s">
        <v>22</v>
      </c>
      <c r="C18" s="11" t="s">
        <v>1</v>
      </c>
      <c r="D18" s="11" t="s">
        <v>14</v>
      </c>
      <c r="E18" s="11" t="s">
        <v>19</v>
      </c>
      <c r="F18" s="11" t="s">
        <v>18</v>
      </c>
      <c r="G18" t="s">
        <v>53</v>
      </c>
      <c r="K18" s="10">
        <v>43313.333333333336</v>
      </c>
      <c r="L18">
        <f>$X$5</f>
        <v>9345.2069146149806</v>
      </c>
      <c r="M18">
        <f>$X$6</f>
        <v>9247.4899598393567</v>
      </c>
      <c r="N18">
        <f>$X$7</f>
        <v>9157.590361445782</v>
      </c>
      <c r="O18">
        <f>$X$8</f>
        <v>8997.7688531905405</v>
      </c>
      <c r="P18">
        <f>$X$9</f>
        <v>8739.9922269724066</v>
      </c>
      <c r="Q18">
        <f>$X$10</f>
        <v>9019.5621194455234</v>
      </c>
      <c r="R18">
        <f>$X$11</f>
        <v>9718.4868506283201</v>
      </c>
      <c r="S18">
        <f>$X$12</f>
        <v>10417.411581811113</v>
      </c>
      <c r="T18">
        <f>$V$13</f>
        <v>12955.045990413268</v>
      </c>
    </row>
    <row r="19" spans="1:20" x14ac:dyDescent="0.55000000000000004">
      <c r="A19" s="11" t="s">
        <v>28</v>
      </c>
      <c r="B19" s="11" t="s">
        <v>22</v>
      </c>
      <c r="C19" s="11" t="s">
        <v>1</v>
      </c>
      <c r="D19" s="11" t="s">
        <v>14</v>
      </c>
      <c r="E19" s="11" t="s">
        <v>20</v>
      </c>
      <c r="F19" s="11" t="s">
        <v>16</v>
      </c>
      <c r="G19" t="s">
        <v>53</v>
      </c>
      <c r="K19" s="10">
        <v>43313.333333333336</v>
      </c>
      <c r="L19">
        <f>$Y$5</f>
        <v>17345.206914614981</v>
      </c>
      <c r="M19">
        <f>$Y$6</f>
        <v>17247.489959839357</v>
      </c>
      <c r="N19">
        <f>$Y$7</f>
        <v>17157.590361445782</v>
      </c>
      <c r="O19">
        <f>$Y$8</f>
        <v>16997.768853190541</v>
      </c>
      <c r="P19">
        <f>$Y$9</f>
        <v>16739.992226972405</v>
      </c>
      <c r="Q19">
        <f>$Y$10</f>
        <v>17019.562119445523</v>
      </c>
      <c r="R19">
        <f>$Y$11</f>
        <v>17718.48685062832</v>
      </c>
      <c r="S19">
        <f>$Y$12</f>
        <v>18417.411581811113</v>
      </c>
      <c r="T19">
        <f>$W$13</f>
        <v>12955.045990413268</v>
      </c>
    </row>
    <row r="20" spans="1:20" x14ac:dyDescent="0.55000000000000004">
      <c r="A20" s="11" t="s">
        <v>28</v>
      </c>
      <c r="B20" s="11" t="s">
        <v>22</v>
      </c>
      <c r="C20" s="11" t="s">
        <v>1</v>
      </c>
      <c r="D20" s="11" t="s">
        <v>14</v>
      </c>
      <c r="E20" s="11" t="s">
        <v>20</v>
      </c>
      <c r="F20" s="11" t="s">
        <v>18</v>
      </c>
      <c r="G20" t="s">
        <v>53</v>
      </c>
      <c r="K20" s="10">
        <v>43314</v>
      </c>
      <c r="L20">
        <f>$Y$5</f>
        <v>17345.206914614981</v>
      </c>
      <c r="M20">
        <f>$Y$6</f>
        <v>17247.489959839357</v>
      </c>
      <c r="N20">
        <f>$Y$7</f>
        <v>17157.590361445782</v>
      </c>
      <c r="O20">
        <f>$Y$8</f>
        <v>16997.768853190541</v>
      </c>
      <c r="P20">
        <f>$Y$9</f>
        <v>16739.992226972405</v>
      </c>
      <c r="Q20">
        <f>$Y$10</f>
        <v>17019.562119445523</v>
      </c>
      <c r="R20">
        <f>$Y$11</f>
        <v>17718.48685062832</v>
      </c>
      <c r="S20">
        <f>$Y$12</f>
        <v>18417.411581811113</v>
      </c>
      <c r="T20">
        <f>$W$13</f>
        <v>12955.045990413268</v>
      </c>
    </row>
    <row r="21" spans="1:20" x14ac:dyDescent="0.55000000000000004">
      <c r="A21" s="11" t="s">
        <v>28</v>
      </c>
      <c r="B21" s="11" t="s">
        <v>22</v>
      </c>
      <c r="C21" s="11" t="s">
        <v>1</v>
      </c>
      <c r="D21" s="11" t="s">
        <v>21</v>
      </c>
      <c r="E21" s="11" t="s">
        <v>15</v>
      </c>
      <c r="F21" s="11" t="s">
        <v>16</v>
      </c>
      <c r="G21">
        <v>8000</v>
      </c>
      <c r="K21" s="10">
        <v>43314</v>
      </c>
      <c r="L21">
        <f>$X$5</f>
        <v>9345.2069146149806</v>
      </c>
      <c r="M21">
        <f>$X$6</f>
        <v>9247.4899598393567</v>
      </c>
      <c r="N21">
        <f>$X$7</f>
        <v>9157.590361445782</v>
      </c>
      <c r="O21">
        <f>$X$8</f>
        <v>8997.7688531905405</v>
      </c>
      <c r="P21">
        <f>$X$9</f>
        <v>8739.9922269724066</v>
      </c>
      <c r="Q21">
        <f>$X$10</f>
        <v>9019.5621194455234</v>
      </c>
      <c r="R21">
        <f>$X$11</f>
        <v>9718.4868506283201</v>
      </c>
      <c r="S21">
        <f>$X$12</f>
        <v>10417.411581811113</v>
      </c>
      <c r="T21">
        <f>$V$13</f>
        <v>12955.045990413268</v>
      </c>
    </row>
    <row r="22" spans="1:20" x14ac:dyDescent="0.55000000000000004">
      <c r="A22" s="11" t="s">
        <v>28</v>
      </c>
      <c r="B22" s="11" t="s">
        <v>22</v>
      </c>
      <c r="C22" s="11" t="s">
        <v>1</v>
      </c>
      <c r="D22" s="11" t="s">
        <v>21</v>
      </c>
      <c r="E22" s="11" t="s">
        <v>15</v>
      </c>
      <c r="F22" s="11" t="s">
        <v>18</v>
      </c>
      <c r="G22">
        <v>8000</v>
      </c>
      <c r="K22" s="10">
        <v>43314.333333333336</v>
      </c>
      <c r="L22">
        <f>$X$5</f>
        <v>9345.2069146149806</v>
      </c>
      <c r="M22">
        <f>$X$6</f>
        <v>9247.4899598393567</v>
      </c>
      <c r="N22">
        <f>$X$7</f>
        <v>9157.590361445782</v>
      </c>
      <c r="O22">
        <f>$X$8</f>
        <v>8997.7688531905405</v>
      </c>
      <c r="P22">
        <f>$X$9</f>
        <v>8739.9922269724066</v>
      </c>
      <c r="Q22">
        <f>$X$10</f>
        <v>9019.5621194455234</v>
      </c>
      <c r="R22">
        <f>$X$11</f>
        <v>9718.4868506283201</v>
      </c>
      <c r="S22">
        <f>$X$12</f>
        <v>10417.411581811113</v>
      </c>
      <c r="T22">
        <f>$V$13</f>
        <v>12955.045990413268</v>
      </c>
    </row>
    <row r="23" spans="1:20" x14ac:dyDescent="0.55000000000000004">
      <c r="A23" s="11" t="s">
        <v>28</v>
      </c>
      <c r="B23" s="11" t="s">
        <v>22</v>
      </c>
      <c r="C23" s="11" t="s">
        <v>1</v>
      </c>
      <c r="D23" s="11" t="s">
        <v>21</v>
      </c>
      <c r="E23" s="11" t="s">
        <v>19</v>
      </c>
      <c r="F23" s="11" t="s">
        <v>16</v>
      </c>
      <c r="G23">
        <v>8000</v>
      </c>
      <c r="K23" s="10">
        <v>43314.333333333336</v>
      </c>
      <c r="L23">
        <f>$Y$5</f>
        <v>17345.206914614981</v>
      </c>
      <c r="M23">
        <f>$Y$6</f>
        <v>17247.489959839357</v>
      </c>
      <c r="N23">
        <f>$Y$7</f>
        <v>17157.590361445782</v>
      </c>
      <c r="O23">
        <f>$Y$8</f>
        <v>16997.768853190541</v>
      </c>
      <c r="P23">
        <f>$Y$9</f>
        <v>16739.992226972405</v>
      </c>
      <c r="Q23">
        <f>$Y$10</f>
        <v>17019.562119445523</v>
      </c>
      <c r="R23">
        <f>$Y$11</f>
        <v>17718.48685062832</v>
      </c>
      <c r="S23">
        <f>$Y$12</f>
        <v>18417.411581811113</v>
      </c>
      <c r="T23">
        <f>$W$13</f>
        <v>12955.045990413268</v>
      </c>
    </row>
    <row r="24" spans="1:20" x14ac:dyDescent="0.55000000000000004">
      <c r="A24" s="11" t="s">
        <v>28</v>
      </c>
      <c r="B24" s="11" t="s">
        <v>22</v>
      </c>
      <c r="C24" s="11" t="s">
        <v>1</v>
      </c>
      <c r="D24" s="11" t="s">
        <v>21</v>
      </c>
      <c r="E24" s="11" t="s">
        <v>19</v>
      </c>
      <c r="F24" s="11" t="s">
        <v>18</v>
      </c>
      <c r="G24">
        <v>8000</v>
      </c>
      <c r="K24" s="10">
        <v>43315</v>
      </c>
      <c r="L24">
        <f>$Y$5</f>
        <v>17345.206914614981</v>
      </c>
      <c r="M24">
        <f>$Y$6</f>
        <v>17247.489959839357</v>
      </c>
      <c r="N24">
        <f>$Y$7</f>
        <v>17157.590361445782</v>
      </c>
      <c r="O24">
        <f>$Y$8</f>
        <v>16997.768853190541</v>
      </c>
      <c r="P24">
        <f>$Y$9</f>
        <v>16739.992226972405</v>
      </c>
      <c r="Q24">
        <f>$Y$10</f>
        <v>17019.562119445523</v>
      </c>
      <c r="R24">
        <f>$Y$11</f>
        <v>17718.48685062832</v>
      </c>
      <c r="S24">
        <f>$Y$12</f>
        <v>18417.411581811113</v>
      </c>
      <c r="T24">
        <f>$W$13</f>
        <v>12955.045990413268</v>
      </c>
    </row>
    <row r="25" spans="1:20" x14ac:dyDescent="0.55000000000000004">
      <c r="A25" s="11" t="s">
        <v>28</v>
      </c>
      <c r="B25" s="11" t="s">
        <v>22</v>
      </c>
      <c r="C25" s="11" t="s">
        <v>1</v>
      </c>
      <c r="D25" s="11" t="s">
        <v>21</v>
      </c>
      <c r="E25" s="11" t="s">
        <v>20</v>
      </c>
      <c r="F25" s="11" t="s">
        <v>16</v>
      </c>
      <c r="G25">
        <v>9247.4899598393567</v>
      </c>
      <c r="K25" s="10">
        <v>43315</v>
      </c>
      <c r="L25">
        <f>$X$5</f>
        <v>9345.2069146149806</v>
      </c>
      <c r="M25">
        <f>$X$6</f>
        <v>9247.4899598393567</v>
      </c>
      <c r="N25">
        <f>$X$7</f>
        <v>9157.590361445782</v>
      </c>
      <c r="O25">
        <f>$X$8</f>
        <v>8997.7688531905405</v>
      </c>
      <c r="P25">
        <f>$X$9</f>
        <v>8739.9922269724066</v>
      </c>
      <c r="Q25">
        <f>$X$10</f>
        <v>9019.5621194455234</v>
      </c>
      <c r="R25">
        <f>$X$11</f>
        <v>9718.4868506283201</v>
      </c>
      <c r="S25">
        <f>$X$12</f>
        <v>10417.411581811113</v>
      </c>
      <c r="T25">
        <f>$V$13</f>
        <v>12955.045990413268</v>
      </c>
    </row>
    <row r="26" spans="1:20" x14ac:dyDescent="0.55000000000000004">
      <c r="A26" s="11" t="s">
        <v>28</v>
      </c>
      <c r="B26" s="11" t="s">
        <v>22</v>
      </c>
      <c r="C26" s="11" t="s">
        <v>1</v>
      </c>
      <c r="D26" s="11" t="s">
        <v>21</v>
      </c>
      <c r="E26" s="11" t="s">
        <v>20</v>
      </c>
      <c r="F26" s="11" t="s">
        <v>18</v>
      </c>
      <c r="G26">
        <v>17247.489959839357</v>
      </c>
      <c r="K26" s="10">
        <v>43315.333333333336</v>
      </c>
      <c r="L26">
        <f>$X$5</f>
        <v>9345.2069146149806</v>
      </c>
      <c r="M26">
        <f>$X$6</f>
        <v>9247.4899598393567</v>
      </c>
      <c r="N26">
        <f>$X$7</f>
        <v>9157.590361445782</v>
      </c>
      <c r="O26">
        <f>$X$8</f>
        <v>8997.7688531905405</v>
      </c>
      <c r="P26">
        <f>$X$9</f>
        <v>8739.9922269724066</v>
      </c>
      <c r="Q26">
        <f>$X$10</f>
        <v>9019.5621194455234</v>
      </c>
      <c r="R26">
        <f>$X$11</f>
        <v>9718.4868506283201</v>
      </c>
      <c r="S26">
        <f>$X$12</f>
        <v>10417.411581811113</v>
      </c>
      <c r="T26">
        <f>$V$13</f>
        <v>12955.045990413268</v>
      </c>
    </row>
    <row r="27" spans="1:20" x14ac:dyDescent="0.55000000000000004">
      <c r="A27" s="11" t="s">
        <v>28</v>
      </c>
      <c r="B27" s="11" t="s">
        <v>22</v>
      </c>
      <c r="C27" s="11" t="s">
        <v>2</v>
      </c>
      <c r="D27" s="11" t="s">
        <v>14</v>
      </c>
      <c r="E27" s="11" t="s">
        <v>15</v>
      </c>
      <c r="F27" s="11" t="s">
        <v>16</v>
      </c>
      <c r="G27">
        <v>10157.590361445784</v>
      </c>
      <c r="K27" s="10">
        <v>43315.333333333336</v>
      </c>
      <c r="L27">
        <f>$Y$5</f>
        <v>17345.206914614981</v>
      </c>
      <c r="M27">
        <f>$Y$6</f>
        <v>17247.489959839357</v>
      </c>
      <c r="N27">
        <f>$Y$7</f>
        <v>17157.590361445782</v>
      </c>
      <c r="O27">
        <f>$Y$8</f>
        <v>16997.768853190541</v>
      </c>
      <c r="P27">
        <f>$Y$9</f>
        <v>16739.992226972405</v>
      </c>
      <c r="Q27">
        <f>$Y$10</f>
        <v>17019.562119445523</v>
      </c>
      <c r="R27">
        <f>$Y$11</f>
        <v>17718.48685062832</v>
      </c>
      <c r="S27">
        <f>$Y$12</f>
        <v>18417.411581811113</v>
      </c>
      <c r="T27">
        <f>$W$13</f>
        <v>12955.045990413268</v>
      </c>
    </row>
    <row r="28" spans="1:20" x14ac:dyDescent="0.55000000000000004">
      <c r="A28" s="11" t="s">
        <v>28</v>
      </c>
      <c r="B28" s="11" t="s">
        <v>22</v>
      </c>
      <c r="C28" s="11" t="s">
        <v>2</v>
      </c>
      <c r="D28" s="11" t="s">
        <v>14</v>
      </c>
      <c r="E28" s="11" t="s">
        <v>15</v>
      </c>
      <c r="F28" s="11" t="s">
        <v>18</v>
      </c>
      <c r="G28">
        <v>10157.590361445784</v>
      </c>
      <c r="K28" s="10">
        <v>43316</v>
      </c>
      <c r="L28">
        <f>$Y$5</f>
        <v>17345.206914614981</v>
      </c>
      <c r="M28">
        <f>$Y$6</f>
        <v>17247.489959839357</v>
      </c>
      <c r="N28">
        <f>$Y$7</f>
        <v>17157.590361445782</v>
      </c>
      <c r="O28">
        <f>$Y$8</f>
        <v>16997.768853190541</v>
      </c>
      <c r="P28">
        <f>$Y$9</f>
        <v>16739.992226972405</v>
      </c>
      <c r="Q28">
        <f>$Y$10</f>
        <v>17019.562119445523</v>
      </c>
      <c r="R28">
        <f>$Y$11</f>
        <v>17718.48685062832</v>
      </c>
      <c r="S28">
        <f>$Y$12</f>
        <v>18417.411581811113</v>
      </c>
      <c r="T28">
        <f>$W$13</f>
        <v>12955.045990413268</v>
      </c>
    </row>
    <row r="29" spans="1:20" x14ac:dyDescent="0.55000000000000004">
      <c r="A29" s="11" t="s">
        <v>28</v>
      </c>
      <c r="B29" s="11" t="s">
        <v>22</v>
      </c>
      <c r="C29" s="11" t="s">
        <v>2</v>
      </c>
      <c r="D29" s="11" t="s">
        <v>14</v>
      </c>
      <c r="E29" s="11" t="s">
        <v>19</v>
      </c>
      <c r="F29" s="11" t="s">
        <v>16</v>
      </c>
      <c r="G29" t="s">
        <v>53</v>
      </c>
      <c r="K29" s="10">
        <v>43316</v>
      </c>
      <c r="L29">
        <f>$X$5</f>
        <v>9345.2069146149806</v>
      </c>
      <c r="M29">
        <f>$X$6</f>
        <v>9247.4899598393567</v>
      </c>
      <c r="N29">
        <f>$X$7</f>
        <v>9157.590361445782</v>
      </c>
      <c r="O29">
        <f>$X$8</f>
        <v>8997.7688531905405</v>
      </c>
      <c r="P29">
        <f>$X$9</f>
        <v>8739.9922269724066</v>
      </c>
      <c r="Q29">
        <f>$X$10</f>
        <v>9019.5621194455234</v>
      </c>
      <c r="R29">
        <f>$X$11</f>
        <v>9718.4868506283201</v>
      </c>
      <c r="S29">
        <f>$X$12</f>
        <v>10417.411581811113</v>
      </c>
      <c r="T29">
        <f>$V$13</f>
        <v>12955.045990413268</v>
      </c>
    </row>
    <row r="30" spans="1:20" x14ac:dyDescent="0.55000000000000004">
      <c r="A30" s="11" t="s">
        <v>28</v>
      </c>
      <c r="B30" s="11" t="s">
        <v>22</v>
      </c>
      <c r="C30" s="11" t="s">
        <v>2</v>
      </c>
      <c r="D30" s="11" t="s">
        <v>14</v>
      </c>
      <c r="E30" s="11" t="s">
        <v>19</v>
      </c>
      <c r="F30" s="11" t="s">
        <v>18</v>
      </c>
      <c r="G30" t="s">
        <v>53</v>
      </c>
      <c r="K30" s="10">
        <v>43316.333333333336</v>
      </c>
      <c r="L30">
        <f>$X$5</f>
        <v>9345.2069146149806</v>
      </c>
      <c r="M30">
        <f>$X$6</f>
        <v>9247.4899598393567</v>
      </c>
      <c r="N30">
        <f>$X$7</f>
        <v>9157.590361445782</v>
      </c>
      <c r="O30">
        <f>$X$8</f>
        <v>8997.7688531905405</v>
      </c>
      <c r="P30">
        <f>$X$9</f>
        <v>8739.9922269724066</v>
      </c>
      <c r="Q30">
        <f>$X$10</f>
        <v>9019.5621194455234</v>
      </c>
      <c r="R30">
        <f>$X$11</f>
        <v>9718.4868506283201</v>
      </c>
      <c r="S30">
        <f>$X$12</f>
        <v>10417.411581811113</v>
      </c>
      <c r="T30">
        <f>$V$13</f>
        <v>12955.045990413268</v>
      </c>
    </row>
    <row r="31" spans="1:20" x14ac:dyDescent="0.55000000000000004">
      <c r="A31" s="11" t="s">
        <v>28</v>
      </c>
      <c r="B31" s="11" t="s">
        <v>22</v>
      </c>
      <c r="C31" s="11" t="s">
        <v>2</v>
      </c>
      <c r="D31" s="11" t="s">
        <v>14</v>
      </c>
      <c r="E31" s="11" t="s">
        <v>20</v>
      </c>
      <c r="F31" s="11" t="s">
        <v>16</v>
      </c>
      <c r="G31" t="s">
        <v>53</v>
      </c>
      <c r="K31" s="10">
        <v>43316.333333333336</v>
      </c>
      <c r="L31">
        <f>$Y$5</f>
        <v>17345.206914614981</v>
      </c>
      <c r="M31">
        <f>$Y$6</f>
        <v>17247.489959839357</v>
      </c>
      <c r="N31">
        <f>$Y$7</f>
        <v>17157.590361445782</v>
      </c>
      <c r="O31">
        <f>$Y$8</f>
        <v>16997.768853190541</v>
      </c>
      <c r="P31">
        <f>$Y$9</f>
        <v>16739.992226972405</v>
      </c>
      <c r="Q31">
        <f>$Y$10</f>
        <v>17019.562119445523</v>
      </c>
      <c r="R31">
        <f>$Y$11</f>
        <v>17718.48685062832</v>
      </c>
      <c r="S31">
        <f>$Y$12</f>
        <v>18417.411581811113</v>
      </c>
      <c r="T31">
        <f>$W$13</f>
        <v>12955.045990413268</v>
      </c>
    </row>
    <row r="32" spans="1:20" x14ac:dyDescent="0.55000000000000004">
      <c r="A32" s="11" t="s">
        <v>28</v>
      </c>
      <c r="B32" s="11" t="s">
        <v>22</v>
      </c>
      <c r="C32" s="11" t="s">
        <v>2</v>
      </c>
      <c r="D32" s="11" t="s">
        <v>14</v>
      </c>
      <c r="E32" s="11" t="s">
        <v>20</v>
      </c>
      <c r="F32" s="11" t="s">
        <v>18</v>
      </c>
      <c r="G32" t="s">
        <v>53</v>
      </c>
      <c r="K32" s="10">
        <v>43317</v>
      </c>
      <c r="L32">
        <f>$Y$5</f>
        <v>17345.206914614981</v>
      </c>
      <c r="M32">
        <f>$Y$6</f>
        <v>17247.489959839357</v>
      </c>
      <c r="N32">
        <f>$Y$7</f>
        <v>17157.590361445782</v>
      </c>
      <c r="O32">
        <f>$Y$8</f>
        <v>16997.768853190541</v>
      </c>
      <c r="P32">
        <f>$Y$9</f>
        <v>16739.992226972405</v>
      </c>
      <c r="Q32">
        <f>$Y$10</f>
        <v>17019.562119445523</v>
      </c>
      <c r="R32">
        <f>$Y$11</f>
        <v>17718.48685062832</v>
      </c>
      <c r="S32">
        <f>$Y$12</f>
        <v>18417.411581811113</v>
      </c>
      <c r="T32">
        <f>$W$13</f>
        <v>12955.045990413268</v>
      </c>
    </row>
    <row r="33" spans="1:20" x14ac:dyDescent="0.55000000000000004">
      <c r="A33" s="11" t="s">
        <v>28</v>
      </c>
      <c r="B33" s="11" t="s">
        <v>22</v>
      </c>
      <c r="C33" s="11" t="s">
        <v>2</v>
      </c>
      <c r="D33" s="11" t="s">
        <v>21</v>
      </c>
      <c r="E33" s="11" t="s">
        <v>15</v>
      </c>
      <c r="F33" s="11" t="s">
        <v>16</v>
      </c>
      <c r="G33">
        <v>8000</v>
      </c>
      <c r="K33" s="10">
        <v>43317</v>
      </c>
      <c r="L33">
        <f>$X$5</f>
        <v>9345.2069146149806</v>
      </c>
      <c r="M33">
        <f>$X$6</f>
        <v>9247.4899598393567</v>
      </c>
      <c r="N33">
        <f>$X$7</f>
        <v>9157.590361445782</v>
      </c>
      <c r="O33">
        <f>$X$8</f>
        <v>8997.7688531905405</v>
      </c>
      <c r="P33">
        <f>$X$9</f>
        <v>8739.9922269724066</v>
      </c>
      <c r="Q33">
        <f>$X$10</f>
        <v>9019.5621194455234</v>
      </c>
      <c r="R33">
        <f>$X$11</f>
        <v>9718.4868506283201</v>
      </c>
      <c r="S33">
        <f>$X$12</f>
        <v>10417.411581811113</v>
      </c>
      <c r="T33">
        <f>$V$13</f>
        <v>12955.045990413268</v>
      </c>
    </row>
    <row r="34" spans="1:20" x14ac:dyDescent="0.55000000000000004">
      <c r="A34" s="11" t="s">
        <v>28</v>
      </c>
      <c r="B34" s="11" t="s">
        <v>22</v>
      </c>
      <c r="C34" s="11" t="s">
        <v>2</v>
      </c>
      <c r="D34" s="11" t="s">
        <v>21</v>
      </c>
      <c r="E34" s="11" t="s">
        <v>15</v>
      </c>
      <c r="F34" s="11" t="s">
        <v>18</v>
      </c>
      <c r="G34">
        <v>8000</v>
      </c>
      <c r="K34" s="10">
        <v>43317.333333333336</v>
      </c>
      <c r="L34">
        <f>$X$5</f>
        <v>9345.2069146149806</v>
      </c>
      <c r="M34">
        <f>$X$6</f>
        <v>9247.4899598393567</v>
      </c>
      <c r="N34">
        <f>$X$7</f>
        <v>9157.590361445782</v>
      </c>
      <c r="O34">
        <f>$X$8</f>
        <v>8997.7688531905405</v>
      </c>
      <c r="P34">
        <f>$X$9</f>
        <v>8739.9922269724066</v>
      </c>
      <c r="Q34">
        <f>$X$10</f>
        <v>9019.5621194455234</v>
      </c>
      <c r="R34">
        <f>$X$11</f>
        <v>9718.4868506283201</v>
      </c>
      <c r="S34">
        <f>$X$12</f>
        <v>10417.411581811113</v>
      </c>
      <c r="T34">
        <f>$V$13</f>
        <v>12955.045990413268</v>
      </c>
    </row>
    <row r="35" spans="1:20" x14ac:dyDescent="0.55000000000000004">
      <c r="A35" s="11" t="s">
        <v>28</v>
      </c>
      <c r="B35" s="11" t="s">
        <v>22</v>
      </c>
      <c r="C35" s="11" t="s">
        <v>2</v>
      </c>
      <c r="D35" s="11" t="s">
        <v>21</v>
      </c>
      <c r="E35" s="11" t="s">
        <v>19</v>
      </c>
      <c r="F35" s="11" t="s">
        <v>16</v>
      </c>
      <c r="G35">
        <v>8000</v>
      </c>
      <c r="K35" s="10">
        <v>43317.333333333336</v>
      </c>
      <c r="L35">
        <f>$Y$5</f>
        <v>17345.206914614981</v>
      </c>
      <c r="M35">
        <f>$Y$6</f>
        <v>17247.489959839357</v>
      </c>
      <c r="N35">
        <f>$Y$7</f>
        <v>17157.590361445782</v>
      </c>
      <c r="O35">
        <f>$Y$8</f>
        <v>16997.768853190541</v>
      </c>
      <c r="P35">
        <f>$Y$9</f>
        <v>16739.992226972405</v>
      </c>
      <c r="Q35">
        <f>$Y$10</f>
        <v>17019.562119445523</v>
      </c>
      <c r="R35">
        <f>$Y$11</f>
        <v>17718.48685062832</v>
      </c>
      <c r="S35">
        <f>$Y$12</f>
        <v>18417.411581811113</v>
      </c>
      <c r="T35">
        <f>$W$13</f>
        <v>12955.045990413268</v>
      </c>
    </row>
    <row r="36" spans="1:20" x14ac:dyDescent="0.55000000000000004">
      <c r="A36" s="11" t="s">
        <v>28</v>
      </c>
      <c r="B36" s="11" t="s">
        <v>22</v>
      </c>
      <c r="C36" s="11" t="s">
        <v>2</v>
      </c>
      <c r="D36" s="11" t="s">
        <v>21</v>
      </c>
      <c r="E36" s="11" t="s">
        <v>19</v>
      </c>
      <c r="F36" s="11" t="s">
        <v>18</v>
      </c>
      <c r="G36">
        <v>8000</v>
      </c>
      <c r="K36" s="10">
        <v>43318</v>
      </c>
      <c r="L36">
        <f>$Y$5</f>
        <v>17345.206914614981</v>
      </c>
      <c r="M36">
        <f>$Y$6</f>
        <v>17247.489959839357</v>
      </c>
      <c r="N36">
        <f>$Y$7</f>
        <v>17157.590361445782</v>
      </c>
      <c r="O36">
        <f>$Y$8</f>
        <v>16997.768853190541</v>
      </c>
      <c r="P36">
        <f>$Y$9</f>
        <v>16739.992226972405</v>
      </c>
      <c r="Q36">
        <f>$Y$10</f>
        <v>17019.562119445523</v>
      </c>
      <c r="R36">
        <f>$Y$11</f>
        <v>17718.48685062832</v>
      </c>
      <c r="S36">
        <f>$Y$12</f>
        <v>18417.411581811113</v>
      </c>
      <c r="T36">
        <f>$W$13</f>
        <v>12955.045990413268</v>
      </c>
    </row>
    <row r="37" spans="1:20" x14ac:dyDescent="0.55000000000000004">
      <c r="A37" s="11" t="s">
        <v>28</v>
      </c>
      <c r="B37" s="11" t="s">
        <v>22</v>
      </c>
      <c r="C37" s="11" t="s">
        <v>2</v>
      </c>
      <c r="D37" s="11" t="s">
        <v>21</v>
      </c>
      <c r="E37" s="11" t="s">
        <v>20</v>
      </c>
      <c r="F37" s="11" t="s">
        <v>16</v>
      </c>
      <c r="G37">
        <v>9157.590361445782</v>
      </c>
      <c r="K37" s="10">
        <v>43318</v>
      </c>
      <c r="L37">
        <f>$T$5</f>
        <v>8000</v>
      </c>
      <c r="M37">
        <f>$T$6</f>
        <v>8000</v>
      </c>
      <c r="N37">
        <f>$T$7</f>
        <v>8000</v>
      </c>
      <c r="O37">
        <f>$T$8</f>
        <v>8000</v>
      </c>
      <c r="P37">
        <f>$R$9</f>
        <v>9739.9922269724029</v>
      </c>
      <c r="Q37">
        <f>$R$10</f>
        <v>10019.562119445523</v>
      </c>
      <c r="R37">
        <f>$R$11</f>
        <v>10718.48685062832</v>
      </c>
      <c r="S37">
        <f>$R$12</f>
        <v>11417.411581811111</v>
      </c>
      <c r="T37">
        <f>$R$13</f>
        <v>12955.045990413264</v>
      </c>
    </row>
    <row r="38" spans="1:20" x14ac:dyDescent="0.55000000000000004">
      <c r="A38" s="11" t="s">
        <v>28</v>
      </c>
      <c r="B38" s="11" t="s">
        <v>22</v>
      </c>
      <c r="C38" s="11" t="s">
        <v>2</v>
      </c>
      <c r="D38" s="11" t="s">
        <v>21</v>
      </c>
      <c r="E38" s="11" t="s">
        <v>20</v>
      </c>
      <c r="F38" s="11" t="s">
        <v>18</v>
      </c>
      <c r="G38">
        <v>17157.590361445782</v>
      </c>
      <c r="K38" s="10">
        <v>43318.333333333336</v>
      </c>
      <c r="L38">
        <f>$T$5</f>
        <v>8000</v>
      </c>
      <c r="M38">
        <f>$T$6</f>
        <v>8000</v>
      </c>
      <c r="N38">
        <f>$T$7</f>
        <v>8000</v>
      </c>
      <c r="O38">
        <f>$T$8</f>
        <v>8000</v>
      </c>
      <c r="P38">
        <f>$R$9</f>
        <v>9739.9922269724029</v>
      </c>
      <c r="Q38">
        <f>$R$10</f>
        <v>10019.562119445523</v>
      </c>
      <c r="R38">
        <f>$R$11</f>
        <v>10718.48685062832</v>
      </c>
      <c r="S38">
        <f>$R$12</f>
        <v>11417.411581811111</v>
      </c>
      <c r="T38">
        <f>$R$13</f>
        <v>12955.045990413264</v>
      </c>
    </row>
    <row r="39" spans="1:20" x14ac:dyDescent="0.55000000000000004">
      <c r="A39" s="11" t="s">
        <v>28</v>
      </c>
      <c r="B39" s="11" t="s">
        <v>22</v>
      </c>
      <c r="C39" s="11" t="s">
        <v>3</v>
      </c>
      <c r="D39" s="11" t="s">
        <v>14</v>
      </c>
      <c r="E39" s="11" t="s">
        <v>15</v>
      </c>
      <c r="F39" s="11" t="s">
        <v>16</v>
      </c>
      <c r="G39">
        <v>9997.7688531905405</v>
      </c>
      <c r="K39" s="10">
        <v>43318.333333333336</v>
      </c>
      <c r="L39">
        <f>$U$5</f>
        <v>8000</v>
      </c>
      <c r="M39">
        <f>$U$6</f>
        <v>8000</v>
      </c>
      <c r="N39">
        <f>$U$7</f>
        <v>8000</v>
      </c>
      <c r="O39">
        <f>$U$8</f>
        <v>8000</v>
      </c>
      <c r="P39">
        <f>$S$9</f>
        <v>9739.9922269724029</v>
      </c>
      <c r="Q39">
        <f>$S$10</f>
        <v>10019.562119445523</v>
      </c>
      <c r="R39">
        <f>$S$11</f>
        <v>10718.48685062832</v>
      </c>
      <c r="S39">
        <f>$S$12</f>
        <v>11417.411581811111</v>
      </c>
      <c r="T39">
        <f>$S$13</f>
        <v>12955.045990413264</v>
      </c>
    </row>
    <row r="40" spans="1:20" x14ac:dyDescent="0.55000000000000004">
      <c r="A40" s="11" t="s">
        <v>28</v>
      </c>
      <c r="B40" s="11" t="s">
        <v>22</v>
      </c>
      <c r="C40" s="11" t="s">
        <v>3</v>
      </c>
      <c r="D40" s="11" t="s">
        <v>14</v>
      </c>
      <c r="E40" s="11" t="s">
        <v>15</v>
      </c>
      <c r="F40" s="11" t="s">
        <v>18</v>
      </c>
      <c r="G40">
        <v>9997.7688531905405</v>
      </c>
      <c r="K40" s="10">
        <v>43319</v>
      </c>
      <c r="L40">
        <f>$U$5</f>
        <v>8000</v>
      </c>
      <c r="M40">
        <f>$U$6</f>
        <v>8000</v>
      </c>
      <c r="N40">
        <f>$U$7</f>
        <v>8000</v>
      </c>
      <c r="O40">
        <f>$U$8</f>
        <v>8000</v>
      </c>
      <c r="P40">
        <f>$S$9</f>
        <v>9739.9922269724029</v>
      </c>
      <c r="Q40">
        <f>$S$10</f>
        <v>10019.562119445523</v>
      </c>
      <c r="R40">
        <f>$S$11</f>
        <v>10718.48685062832</v>
      </c>
      <c r="S40">
        <f>$S$12</f>
        <v>11417.411581811111</v>
      </c>
      <c r="T40">
        <f>$S$13</f>
        <v>12955.045990413264</v>
      </c>
    </row>
    <row r="41" spans="1:20" x14ac:dyDescent="0.55000000000000004">
      <c r="A41" s="11" t="s">
        <v>28</v>
      </c>
      <c r="B41" s="11" t="s">
        <v>22</v>
      </c>
      <c r="C41" s="11" t="s">
        <v>3</v>
      </c>
      <c r="D41" s="11" t="s">
        <v>14</v>
      </c>
      <c r="E41" s="11" t="s">
        <v>19</v>
      </c>
      <c r="F41" s="11" t="s">
        <v>16</v>
      </c>
      <c r="G41" t="s">
        <v>53</v>
      </c>
      <c r="K41" s="10">
        <v>43319</v>
      </c>
      <c r="L41">
        <f>$P$5</f>
        <v>8000</v>
      </c>
      <c r="M41">
        <f>$P$6</f>
        <v>8000</v>
      </c>
      <c r="N41">
        <f>$N$7</f>
        <v>10157.590361445784</v>
      </c>
      <c r="O41">
        <f>$N$8</f>
        <v>9997.7688531905405</v>
      </c>
      <c r="P41">
        <f>$N$9</f>
        <v>9739.9922269724029</v>
      </c>
      <c r="Q41">
        <f>$N$10</f>
        <v>10019.562119445523</v>
      </c>
      <c r="R41">
        <f>$N$11</f>
        <v>10718.48685062832</v>
      </c>
      <c r="S41">
        <f>$N$12</f>
        <v>11417.411581811113</v>
      </c>
      <c r="T41">
        <f t="shared" ref="T41:T70" si="0">$N$13</f>
        <v>12955.045990413264</v>
      </c>
    </row>
    <row r="42" spans="1:20" x14ac:dyDescent="0.55000000000000004">
      <c r="A42" s="11" t="s">
        <v>28</v>
      </c>
      <c r="B42" s="11" t="s">
        <v>22</v>
      </c>
      <c r="C42" s="11" t="s">
        <v>3</v>
      </c>
      <c r="D42" s="11" t="s">
        <v>14</v>
      </c>
      <c r="E42" s="11" t="s">
        <v>19</v>
      </c>
      <c r="F42" s="11" t="s">
        <v>18</v>
      </c>
      <c r="G42" t="s">
        <v>53</v>
      </c>
      <c r="K42" s="10">
        <v>43319.333333333336</v>
      </c>
      <c r="L42">
        <f>$P$5</f>
        <v>8000</v>
      </c>
      <c r="M42">
        <f>$P$6</f>
        <v>8000</v>
      </c>
      <c r="N42">
        <f>$N$7</f>
        <v>10157.590361445784</v>
      </c>
      <c r="O42">
        <f>$N$8</f>
        <v>9997.7688531905405</v>
      </c>
      <c r="P42">
        <f>$N$9</f>
        <v>9739.9922269724029</v>
      </c>
      <c r="Q42">
        <f>$N$10</f>
        <v>10019.562119445523</v>
      </c>
      <c r="R42">
        <f>$N$11</f>
        <v>10718.48685062832</v>
      </c>
      <c r="S42">
        <f>$N$12</f>
        <v>11417.411581811113</v>
      </c>
      <c r="T42">
        <f t="shared" si="0"/>
        <v>12955.045990413264</v>
      </c>
    </row>
    <row r="43" spans="1:20" x14ac:dyDescent="0.55000000000000004">
      <c r="A43" s="11" t="s">
        <v>28</v>
      </c>
      <c r="B43" s="11" t="s">
        <v>22</v>
      </c>
      <c r="C43" s="11" t="s">
        <v>3</v>
      </c>
      <c r="D43" s="11" t="s">
        <v>14</v>
      </c>
      <c r="E43" s="11" t="s">
        <v>20</v>
      </c>
      <c r="F43" s="11" t="s">
        <v>16</v>
      </c>
      <c r="G43" t="s">
        <v>53</v>
      </c>
      <c r="K43" s="10">
        <v>43319.333333333336</v>
      </c>
      <c r="L43">
        <f>$Q$5</f>
        <v>8000</v>
      </c>
      <c r="M43">
        <f>$Q$6</f>
        <v>8000</v>
      </c>
      <c r="N43">
        <f>$O$7</f>
        <v>10157.590361445784</v>
      </c>
      <c r="O43">
        <f>$O$8</f>
        <v>9997.7688531905405</v>
      </c>
      <c r="P43">
        <f>$N$9</f>
        <v>9739.9922269724029</v>
      </c>
      <c r="Q43">
        <f>$O$10</f>
        <v>10019.562119445525</v>
      </c>
      <c r="R43">
        <f>$O$11</f>
        <v>10718.48685062832</v>
      </c>
      <c r="S43">
        <f>$O$12</f>
        <v>11417.411581811115</v>
      </c>
      <c r="T43">
        <f>$O$13</f>
        <v>12955.045990413264</v>
      </c>
    </row>
    <row r="44" spans="1:20" x14ac:dyDescent="0.55000000000000004">
      <c r="A44" s="11" t="s">
        <v>28</v>
      </c>
      <c r="B44" s="11" t="s">
        <v>22</v>
      </c>
      <c r="C44" s="11" t="s">
        <v>3</v>
      </c>
      <c r="D44" s="11" t="s">
        <v>14</v>
      </c>
      <c r="E44" s="11" t="s">
        <v>20</v>
      </c>
      <c r="F44" s="11" t="s">
        <v>18</v>
      </c>
      <c r="G44" t="s">
        <v>53</v>
      </c>
      <c r="K44" s="10">
        <v>43320</v>
      </c>
      <c r="L44">
        <f>$Q$5</f>
        <v>8000</v>
      </c>
      <c r="M44">
        <f>$Q$6</f>
        <v>8000</v>
      </c>
      <c r="N44">
        <f>$O$7</f>
        <v>10157.590361445784</v>
      </c>
      <c r="O44">
        <f>$O$8</f>
        <v>9997.7688531905405</v>
      </c>
      <c r="P44">
        <f>$N$9</f>
        <v>9739.9922269724029</v>
      </c>
      <c r="Q44">
        <f>$O$10</f>
        <v>10019.562119445525</v>
      </c>
      <c r="R44">
        <f>$O$11</f>
        <v>10718.48685062832</v>
      </c>
      <c r="S44">
        <f>$O$12</f>
        <v>11417.411581811115</v>
      </c>
      <c r="T44">
        <f>$O$13</f>
        <v>12955.045990413264</v>
      </c>
    </row>
    <row r="45" spans="1:20" x14ac:dyDescent="0.55000000000000004">
      <c r="A45" s="11" t="s">
        <v>28</v>
      </c>
      <c r="B45" s="11" t="s">
        <v>22</v>
      </c>
      <c r="C45" s="11" t="s">
        <v>3</v>
      </c>
      <c r="D45" s="11" t="s">
        <v>21</v>
      </c>
      <c r="E45" s="11" t="s">
        <v>15</v>
      </c>
      <c r="F45" s="11" t="s">
        <v>16</v>
      </c>
      <c r="G45" t="s">
        <v>53</v>
      </c>
      <c r="K45" s="10">
        <v>43320</v>
      </c>
      <c r="L45">
        <f>$X$5</f>
        <v>9345.2069146149806</v>
      </c>
      <c r="M45">
        <f>$X$6</f>
        <v>9247.4899598393567</v>
      </c>
      <c r="N45">
        <f>$X$7</f>
        <v>9157.590361445782</v>
      </c>
      <c r="O45">
        <f>$X$8</f>
        <v>8997.7688531905405</v>
      </c>
      <c r="P45">
        <f>$X$9</f>
        <v>8739.9922269724066</v>
      </c>
      <c r="Q45">
        <f>$X$10</f>
        <v>9019.5621194455234</v>
      </c>
      <c r="R45">
        <f>$X$11</f>
        <v>9718.4868506283201</v>
      </c>
      <c r="S45">
        <f>$X$12</f>
        <v>10417.411581811113</v>
      </c>
      <c r="T45">
        <f>$V$13</f>
        <v>12955.045990413268</v>
      </c>
    </row>
    <row r="46" spans="1:20" x14ac:dyDescent="0.55000000000000004">
      <c r="A46" s="11" t="s">
        <v>28</v>
      </c>
      <c r="B46" s="11" t="s">
        <v>22</v>
      </c>
      <c r="C46" s="11" t="s">
        <v>3</v>
      </c>
      <c r="D46" s="11" t="s">
        <v>21</v>
      </c>
      <c r="E46" s="11" t="s">
        <v>15</v>
      </c>
      <c r="F46" s="11" t="s">
        <v>18</v>
      </c>
      <c r="G46" t="s">
        <v>53</v>
      </c>
      <c r="K46" s="10">
        <v>43320.333333333336</v>
      </c>
      <c r="L46">
        <f>$X$5</f>
        <v>9345.2069146149806</v>
      </c>
      <c r="M46">
        <f>$X$6</f>
        <v>9247.4899598393567</v>
      </c>
      <c r="N46">
        <f>$X$7</f>
        <v>9157.590361445782</v>
      </c>
      <c r="O46">
        <f>$X$8</f>
        <v>8997.7688531905405</v>
      </c>
      <c r="P46">
        <f>$X$9</f>
        <v>8739.9922269724066</v>
      </c>
      <c r="Q46">
        <f>$X$10</f>
        <v>9019.5621194455234</v>
      </c>
      <c r="R46">
        <f>$X$11</f>
        <v>9718.4868506283201</v>
      </c>
      <c r="S46">
        <f>$X$12</f>
        <v>10417.411581811113</v>
      </c>
      <c r="T46">
        <f>$V$13</f>
        <v>12955.045990413268</v>
      </c>
    </row>
    <row r="47" spans="1:20" x14ac:dyDescent="0.55000000000000004">
      <c r="A47" s="11" t="s">
        <v>28</v>
      </c>
      <c r="B47" s="11" t="s">
        <v>22</v>
      </c>
      <c r="C47" s="11" t="s">
        <v>3</v>
      </c>
      <c r="D47" s="11" t="s">
        <v>21</v>
      </c>
      <c r="E47" s="11" t="s">
        <v>19</v>
      </c>
      <c r="F47" s="11" t="s">
        <v>16</v>
      </c>
      <c r="G47">
        <v>8000</v>
      </c>
      <c r="K47" s="10">
        <v>43320.333333333336</v>
      </c>
      <c r="L47">
        <f>$Y$5</f>
        <v>17345.206914614981</v>
      </c>
      <c r="M47">
        <f>$Y$6</f>
        <v>17247.489959839357</v>
      </c>
      <c r="N47">
        <f>$Y$7</f>
        <v>17157.590361445782</v>
      </c>
      <c r="O47">
        <f>$Y$8</f>
        <v>16997.768853190541</v>
      </c>
      <c r="P47">
        <f>$Y$9</f>
        <v>16739.992226972405</v>
      </c>
      <c r="Q47">
        <f>$Y$10</f>
        <v>17019.562119445523</v>
      </c>
      <c r="R47">
        <f>$Y$11</f>
        <v>17718.48685062832</v>
      </c>
      <c r="S47">
        <f>$Y$12</f>
        <v>18417.411581811113</v>
      </c>
      <c r="T47">
        <f>$W$13</f>
        <v>12955.045990413268</v>
      </c>
    </row>
    <row r="48" spans="1:20" x14ac:dyDescent="0.55000000000000004">
      <c r="A48" s="11" t="s">
        <v>28</v>
      </c>
      <c r="B48" s="11" t="s">
        <v>22</v>
      </c>
      <c r="C48" s="11" t="s">
        <v>3</v>
      </c>
      <c r="D48" s="11" t="s">
        <v>21</v>
      </c>
      <c r="E48" s="11" t="s">
        <v>19</v>
      </c>
      <c r="F48" s="11" t="s">
        <v>18</v>
      </c>
      <c r="G48">
        <v>8000</v>
      </c>
      <c r="K48" s="10">
        <v>43321</v>
      </c>
      <c r="L48">
        <f>$Y$5</f>
        <v>17345.206914614981</v>
      </c>
      <c r="M48">
        <f>$Y$6</f>
        <v>17247.489959839357</v>
      </c>
      <c r="N48">
        <f>$Y$7</f>
        <v>17157.590361445782</v>
      </c>
      <c r="O48">
        <f>$Y$8</f>
        <v>16997.768853190541</v>
      </c>
      <c r="P48">
        <f>$Y$9</f>
        <v>16739.992226972405</v>
      </c>
      <c r="Q48">
        <f>$Y$10</f>
        <v>17019.562119445523</v>
      </c>
      <c r="R48">
        <f>$Y$11</f>
        <v>17718.48685062832</v>
      </c>
      <c r="S48">
        <f>$Y$12</f>
        <v>18417.411581811113</v>
      </c>
      <c r="T48">
        <f>$W$13</f>
        <v>12955.045990413268</v>
      </c>
    </row>
    <row r="49" spans="1:20" x14ac:dyDescent="0.55000000000000004">
      <c r="A49" s="11" t="s">
        <v>28</v>
      </c>
      <c r="B49" s="11" t="s">
        <v>22</v>
      </c>
      <c r="C49" s="11" t="s">
        <v>3</v>
      </c>
      <c r="D49" s="11" t="s">
        <v>21</v>
      </c>
      <c r="E49" s="11" t="s">
        <v>20</v>
      </c>
      <c r="F49" s="11" t="s">
        <v>16</v>
      </c>
      <c r="G49">
        <v>8997.7688531905405</v>
      </c>
      <c r="K49" s="10">
        <v>43321</v>
      </c>
      <c r="L49">
        <f>$X$5</f>
        <v>9345.2069146149806</v>
      </c>
      <c r="M49">
        <f>$X$6</f>
        <v>9247.4899598393567</v>
      </c>
      <c r="N49">
        <f>$X$7</f>
        <v>9157.590361445782</v>
      </c>
      <c r="O49">
        <f>$X$8</f>
        <v>8997.7688531905405</v>
      </c>
      <c r="P49">
        <f>$X$9</f>
        <v>8739.9922269724066</v>
      </c>
      <c r="Q49">
        <f>$X$10</f>
        <v>9019.5621194455234</v>
      </c>
      <c r="R49">
        <f>$X$11</f>
        <v>9718.4868506283201</v>
      </c>
      <c r="S49">
        <f>$X$12</f>
        <v>10417.411581811113</v>
      </c>
      <c r="T49">
        <f>$V$13</f>
        <v>12955.045990413268</v>
      </c>
    </row>
    <row r="50" spans="1:20" x14ac:dyDescent="0.55000000000000004">
      <c r="A50" s="11" t="s">
        <v>28</v>
      </c>
      <c r="B50" s="11" t="s">
        <v>22</v>
      </c>
      <c r="C50" s="11" t="s">
        <v>3</v>
      </c>
      <c r="D50" s="11" t="s">
        <v>21</v>
      </c>
      <c r="E50" s="11" t="s">
        <v>20</v>
      </c>
      <c r="F50" s="11" t="s">
        <v>18</v>
      </c>
      <c r="G50">
        <v>16997.768853190541</v>
      </c>
      <c r="K50" s="10">
        <v>43321.333333333336</v>
      </c>
      <c r="L50">
        <f>$X$5</f>
        <v>9345.2069146149806</v>
      </c>
      <c r="M50">
        <f>$X$6</f>
        <v>9247.4899598393567</v>
      </c>
      <c r="N50">
        <f>$X$7</f>
        <v>9157.590361445782</v>
      </c>
      <c r="O50">
        <f>$X$8</f>
        <v>8997.7688531905405</v>
      </c>
      <c r="P50">
        <f>$X$9</f>
        <v>8739.9922269724066</v>
      </c>
      <c r="Q50">
        <f>$X$10</f>
        <v>9019.5621194455234</v>
      </c>
      <c r="R50">
        <f>$X$11</f>
        <v>9718.4868506283201</v>
      </c>
      <c r="S50">
        <f>$X$12</f>
        <v>10417.411581811113</v>
      </c>
      <c r="T50">
        <f>$V$13</f>
        <v>12955.045990413268</v>
      </c>
    </row>
    <row r="51" spans="1:20" x14ac:dyDescent="0.55000000000000004">
      <c r="A51" s="11" t="s">
        <v>28</v>
      </c>
      <c r="B51" s="11" t="s">
        <v>22</v>
      </c>
      <c r="C51" s="11" t="s">
        <v>4</v>
      </c>
      <c r="D51" s="11" t="s">
        <v>14</v>
      </c>
      <c r="E51" s="11" t="s">
        <v>15</v>
      </c>
      <c r="F51" s="11" t="s">
        <v>16</v>
      </c>
      <c r="G51">
        <v>9859.9916909015355</v>
      </c>
      <c r="K51" s="10">
        <v>43321.333333333336</v>
      </c>
      <c r="L51">
        <f>$Y$5</f>
        <v>17345.206914614981</v>
      </c>
      <c r="M51">
        <f>$Y$6</f>
        <v>17247.489959839357</v>
      </c>
      <c r="N51">
        <f>$Y$7</f>
        <v>17157.590361445782</v>
      </c>
      <c r="O51">
        <f>$Y$8</f>
        <v>16997.768853190541</v>
      </c>
      <c r="P51">
        <f>$Y$9</f>
        <v>16739.992226972405</v>
      </c>
      <c r="Q51">
        <f>$Y$10</f>
        <v>17019.562119445523</v>
      </c>
      <c r="R51">
        <f>$Y$11</f>
        <v>17718.48685062832</v>
      </c>
      <c r="S51">
        <f>$Y$12</f>
        <v>18417.411581811113</v>
      </c>
      <c r="T51">
        <f>$W$13</f>
        <v>12955.045990413268</v>
      </c>
    </row>
    <row r="52" spans="1:20" x14ac:dyDescent="0.55000000000000004">
      <c r="A52" s="11" t="s">
        <v>28</v>
      </c>
      <c r="B52" s="11" t="s">
        <v>22</v>
      </c>
      <c r="C52" s="11" t="s">
        <v>4</v>
      </c>
      <c r="D52" s="11" t="s">
        <v>14</v>
      </c>
      <c r="E52" s="11" t="s">
        <v>15</v>
      </c>
      <c r="F52" s="11" t="s">
        <v>18</v>
      </c>
      <c r="G52">
        <v>9859.9916909015355</v>
      </c>
      <c r="K52" s="10">
        <v>43322</v>
      </c>
      <c r="L52">
        <f>$Y$5</f>
        <v>17345.206914614981</v>
      </c>
      <c r="M52">
        <f>$Y$6</f>
        <v>17247.489959839357</v>
      </c>
      <c r="N52">
        <f>$Y$7</f>
        <v>17157.590361445782</v>
      </c>
      <c r="O52">
        <f>$Y$8</f>
        <v>16997.768853190541</v>
      </c>
      <c r="P52">
        <f>$Y$9</f>
        <v>16739.992226972405</v>
      </c>
      <c r="Q52">
        <f>$Y$10</f>
        <v>17019.562119445523</v>
      </c>
      <c r="R52">
        <f>$Y$11</f>
        <v>17718.48685062832</v>
      </c>
      <c r="S52">
        <f>$Y$12</f>
        <v>18417.411581811113</v>
      </c>
      <c r="T52">
        <f>$W$13</f>
        <v>12955.045990413268</v>
      </c>
    </row>
    <row r="53" spans="1:20" x14ac:dyDescent="0.55000000000000004">
      <c r="A53" s="11" t="s">
        <v>28</v>
      </c>
      <c r="B53" s="11" t="s">
        <v>22</v>
      </c>
      <c r="C53" s="11" t="s">
        <v>4</v>
      </c>
      <c r="D53" s="11" t="s">
        <v>14</v>
      </c>
      <c r="E53" s="11" t="s">
        <v>19</v>
      </c>
      <c r="F53" s="11" t="s">
        <v>16</v>
      </c>
      <c r="G53">
        <v>9859.9916909015355</v>
      </c>
      <c r="K53" s="10">
        <v>43322</v>
      </c>
      <c r="L53">
        <f>$X$5</f>
        <v>9345.2069146149806</v>
      </c>
      <c r="M53">
        <f>$X$6</f>
        <v>9247.4899598393567</v>
      </c>
      <c r="N53">
        <f>$X$7</f>
        <v>9157.590361445782</v>
      </c>
      <c r="O53">
        <f>$X$8</f>
        <v>8997.7688531905405</v>
      </c>
      <c r="P53">
        <f>$X$9</f>
        <v>8739.9922269724066</v>
      </c>
      <c r="Q53">
        <f>$X$10</f>
        <v>9019.5621194455234</v>
      </c>
      <c r="R53">
        <f>$X$11</f>
        <v>9718.4868506283201</v>
      </c>
      <c r="S53">
        <f>$X$12</f>
        <v>10417.411581811113</v>
      </c>
      <c r="T53">
        <f>$V$13</f>
        <v>12955.045990413268</v>
      </c>
    </row>
    <row r="54" spans="1:20" x14ac:dyDescent="0.55000000000000004">
      <c r="A54" s="11" t="s">
        <v>28</v>
      </c>
      <c r="B54" s="11" t="s">
        <v>22</v>
      </c>
      <c r="C54" s="11" t="s">
        <v>4</v>
      </c>
      <c r="D54" s="11" t="s">
        <v>14</v>
      </c>
      <c r="E54" s="11" t="s">
        <v>19</v>
      </c>
      <c r="F54" s="11" t="s">
        <v>18</v>
      </c>
      <c r="G54">
        <v>9859.9916909015355</v>
      </c>
      <c r="K54" s="10">
        <v>43322.333333333336</v>
      </c>
      <c r="L54">
        <f>$X$5</f>
        <v>9345.2069146149806</v>
      </c>
      <c r="M54">
        <f>$X$6</f>
        <v>9247.4899598393567</v>
      </c>
      <c r="N54">
        <f>$X$7</f>
        <v>9157.590361445782</v>
      </c>
      <c r="O54">
        <f>$X$8</f>
        <v>8997.7688531905405</v>
      </c>
      <c r="P54">
        <f>$X$9</f>
        <v>8739.9922269724066</v>
      </c>
      <c r="Q54">
        <f>$X$10</f>
        <v>9019.5621194455234</v>
      </c>
      <c r="R54">
        <f>$X$11</f>
        <v>9718.4868506283201</v>
      </c>
      <c r="S54">
        <f>$X$12</f>
        <v>10417.411581811113</v>
      </c>
      <c r="T54">
        <f>$V$13</f>
        <v>12955.045990413268</v>
      </c>
    </row>
    <row r="55" spans="1:20" x14ac:dyDescent="0.55000000000000004">
      <c r="A55" s="11" t="s">
        <v>28</v>
      </c>
      <c r="B55" s="11" t="s">
        <v>22</v>
      </c>
      <c r="C55" s="11" t="s">
        <v>4</v>
      </c>
      <c r="D55" s="11" t="s">
        <v>14</v>
      </c>
      <c r="E55" s="11" t="s">
        <v>20</v>
      </c>
      <c r="F55" s="11" t="s">
        <v>16</v>
      </c>
      <c r="G55" t="s">
        <v>53</v>
      </c>
      <c r="K55" s="10">
        <v>43322.333333333336</v>
      </c>
      <c r="L55">
        <f>$Y$5</f>
        <v>17345.206914614981</v>
      </c>
      <c r="M55">
        <f>$Y$6</f>
        <v>17247.489959839357</v>
      </c>
      <c r="N55">
        <f>$Y$7</f>
        <v>17157.590361445782</v>
      </c>
      <c r="O55">
        <f>$Y$8</f>
        <v>16997.768853190541</v>
      </c>
      <c r="P55">
        <f>$Y$9</f>
        <v>16739.992226972405</v>
      </c>
      <c r="Q55">
        <f>$Y$10</f>
        <v>17019.562119445523</v>
      </c>
      <c r="R55">
        <f>$Y$11</f>
        <v>17718.48685062832</v>
      </c>
      <c r="S55">
        <f>$Y$12</f>
        <v>18417.411581811113</v>
      </c>
      <c r="T55">
        <f>$W$13</f>
        <v>12955.045990413268</v>
      </c>
    </row>
    <row r="56" spans="1:20" x14ac:dyDescent="0.55000000000000004">
      <c r="A56" s="11" t="s">
        <v>28</v>
      </c>
      <c r="B56" s="11" t="s">
        <v>22</v>
      </c>
      <c r="C56" s="11" t="s">
        <v>4</v>
      </c>
      <c r="D56" s="11" t="s">
        <v>14</v>
      </c>
      <c r="E56" s="11" t="s">
        <v>20</v>
      </c>
      <c r="F56" s="11" t="s">
        <v>18</v>
      </c>
      <c r="G56" t="s">
        <v>53</v>
      </c>
      <c r="K56" s="10">
        <v>43323</v>
      </c>
      <c r="L56">
        <f>$Y$5</f>
        <v>17345.206914614981</v>
      </c>
      <c r="M56">
        <f>$Y$6</f>
        <v>17247.489959839357</v>
      </c>
      <c r="N56">
        <f>$Y$7</f>
        <v>17157.590361445782</v>
      </c>
      <c r="O56">
        <f>$Y$8</f>
        <v>16997.768853190541</v>
      </c>
      <c r="P56">
        <f>$Y$9</f>
        <v>16739.992226972405</v>
      </c>
      <c r="Q56">
        <f>$Y$10</f>
        <v>17019.562119445523</v>
      </c>
      <c r="R56">
        <f>$Y$11</f>
        <v>17718.48685062832</v>
      </c>
      <c r="S56">
        <f>$Y$12</f>
        <v>18417.411581811113</v>
      </c>
      <c r="T56">
        <f>$W$13</f>
        <v>12955.045990413268</v>
      </c>
    </row>
    <row r="57" spans="1:20" x14ac:dyDescent="0.55000000000000004">
      <c r="A57" s="11" t="s">
        <v>28</v>
      </c>
      <c r="B57" s="11" t="s">
        <v>22</v>
      </c>
      <c r="C57" s="11" t="s">
        <v>4</v>
      </c>
      <c r="D57" s="11" t="s">
        <v>21</v>
      </c>
      <c r="E57" s="11" t="s">
        <v>15</v>
      </c>
      <c r="F57" s="11" t="s">
        <v>16</v>
      </c>
      <c r="G57" t="s">
        <v>53</v>
      </c>
      <c r="K57" s="10">
        <v>43323</v>
      </c>
      <c r="L57">
        <f>$X$5</f>
        <v>9345.2069146149806</v>
      </c>
      <c r="M57">
        <f>$X$6</f>
        <v>9247.4899598393567</v>
      </c>
      <c r="N57">
        <f>$X$7</f>
        <v>9157.590361445782</v>
      </c>
      <c r="O57">
        <f>$X$8</f>
        <v>8997.7688531905405</v>
      </c>
      <c r="P57">
        <f>$X$9</f>
        <v>8739.9922269724066</v>
      </c>
      <c r="Q57">
        <f>$X$10</f>
        <v>9019.5621194455234</v>
      </c>
      <c r="R57">
        <f>$X$11</f>
        <v>9718.4868506283201</v>
      </c>
      <c r="S57">
        <f>$X$12</f>
        <v>10417.411581811113</v>
      </c>
      <c r="T57">
        <f>$V$13</f>
        <v>12955.045990413268</v>
      </c>
    </row>
    <row r="58" spans="1:20" x14ac:dyDescent="0.55000000000000004">
      <c r="A58" s="11" t="s">
        <v>28</v>
      </c>
      <c r="B58" s="11" t="s">
        <v>22</v>
      </c>
      <c r="C58" s="11" t="s">
        <v>4</v>
      </c>
      <c r="D58" s="11" t="s">
        <v>21</v>
      </c>
      <c r="E58" s="11" t="s">
        <v>15</v>
      </c>
      <c r="F58" s="11" t="s">
        <v>18</v>
      </c>
      <c r="G58" t="s">
        <v>53</v>
      </c>
      <c r="K58" s="10">
        <v>43323.333333333336</v>
      </c>
      <c r="L58">
        <f>$X$5</f>
        <v>9345.2069146149806</v>
      </c>
      <c r="M58">
        <f>$X$6</f>
        <v>9247.4899598393567</v>
      </c>
      <c r="N58">
        <f>$X$7</f>
        <v>9157.590361445782</v>
      </c>
      <c r="O58">
        <f>$X$8</f>
        <v>8997.7688531905405</v>
      </c>
      <c r="P58">
        <f>$X$9</f>
        <v>8739.9922269724066</v>
      </c>
      <c r="Q58">
        <f>$X$10</f>
        <v>9019.5621194455234</v>
      </c>
      <c r="R58">
        <f>$X$11</f>
        <v>9718.4868506283201</v>
      </c>
      <c r="S58">
        <f>$X$12</f>
        <v>10417.411581811113</v>
      </c>
      <c r="T58">
        <f>$V$13</f>
        <v>12955.045990413268</v>
      </c>
    </row>
    <row r="59" spans="1:20" x14ac:dyDescent="0.55000000000000004">
      <c r="A59" s="11" t="s">
        <v>28</v>
      </c>
      <c r="B59" s="11" t="s">
        <v>22</v>
      </c>
      <c r="C59" s="11" t="s">
        <v>4</v>
      </c>
      <c r="D59" s="11" t="s">
        <v>21</v>
      </c>
      <c r="E59" s="11" t="s">
        <v>19</v>
      </c>
      <c r="F59" s="11" t="s">
        <v>16</v>
      </c>
      <c r="G59">
        <v>8000</v>
      </c>
      <c r="K59" s="10">
        <v>43323.333333333336</v>
      </c>
      <c r="L59">
        <f>$Y$5</f>
        <v>17345.206914614981</v>
      </c>
      <c r="M59">
        <f>$Y$6</f>
        <v>17247.489959839357</v>
      </c>
      <c r="N59">
        <f>$Y$7</f>
        <v>17157.590361445782</v>
      </c>
      <c r="O59">
        <f>$Y$8</f>
        <v>16997.768853190541</v>
      </c>
      <c r="P59">
        <f>$Y$9</f>
        <v>16739.992226972405</v>
      </c>
      <c r="Q59">
        <f>$Y$10</f>
        <v>17019.562119445523</v>
      </c>
      <c r="R59">
        <f>$Y$11</f>
        <v>17718.48685062832</v>
      </c>
      <c r="S59">
        <f>$Y$12</f>
        <v>18417.411581811113</v>
      </c>
      <c r="T59">
        <f>$W$13</f>
        <v>12955.045990413268</v>
      </c>
    </row>
    <row r="60" spans="1:20" x14ac:dyDescent="0.55000000000000004">
      <c r="A60" s="11" t="s">
        <v>28</v>
      </c>
      <c r="B60" s="11" t="s">
        <v>22</v>
      </c>
      <c r="C60" s="11" t="s">
        <v>4</v>
      </c>
      <c r="D60" s="11" t="s">
        <v>21</v>
      </c>
      <c r="E60" s="11" t="s">
        <v>19</v>
      </c>
      <c r="F60" s="11" t="s">
        <v>18</v>
      </c>
      <c r="G60">
        <v>8000</v>
      </c>
      <c r="K60" s="10">
        <v>43324</v>
      </c>
      <c r="L60">
        <f>$Y$5</f>
        <v>17345.206914614981</v>
      </c>
      <c r="M60">
        <f>$Y$6</f>
        <v>17247.489959839357</v>
      </c>
      <c r="N60">
        <f>$Y$7</f>
        <v>17157.590361445782</v>
      </c>
      <c r="O60">
        <f>$Y$8</f>
        <v>16997.768853190541</v>
      </c>
      <c r="P60">
        <f>$Y$9</f>
        <v>16739.992226972405</v>
      </c>
      <c r="Q60">
        <f>$Y$10</f>
        <v>17019.562119445523</v>
      </c>
      <c r="R60">
        <f>$Y$11</f>
        <v>17718.48685062832</v>
      </c>
      <c r="S60">
        <f>$Y$12</f>
        <v>18417.411581811113</v>
      </c>
      <c r="T60">
        <f>$W$13</f>
        <v>12955.045990413268</v>
      </c>
    </row>
    <row r="61" spans="1:20" x14ac:dyDescent="0.55000000000000004">
      <c r="A61" s="11" t="s">
        <v>28</v>
      </c>
      <c r="B61" s="11" t="s">
        <v>22</v>
      </c>
      <c r="C61" s="11" t="s">
        <v>4</v>
      </c>
      <c r="D61" s="11" t="s">
        <v>21</v>
      </c>
      <c r="E61" s="11" t="s">
        <v>20</v>
      </c>
      <c r="F61" s="11" t="s">
        <v>16</v>
      </c>
      <c r="G61">
        <v>8859.9916909015374</v>
      </c>
      <c r="K61" s="10">
        <v>43324</v>
      </c>
      <c r="L61">
        <f>$X$5</f>
        <v>9345.2069146149806</v>
      </c>
      <c r="M61">
        <f>$X$6</f>
        <v>9247.4899598393567</v>
      </c>
      <c r="N61">
        <f>$X$7</f>
        <v>9157.590361445782</v>
      </c>
      <c r="O61">
        <f>$X$8</f>
        <v>8997.7688531905405</v>
      </c>
      <c r="P61">
        <f>$X$9</f>
        <v>8739.9922269724066</v>
      </c>
      <c r="Q61">
        <f>$X$10</f>
        <v>9019.5621194455234</v>
      </c>
      <c r="R61">
        <f>$X$11</f>
        <v>9718.4868506283201</v>
      </c>
      <c r="S61">
        <f>$X$12</f>
        <v>10417.411581811113</v>
      </c>
      <c r="T61">
        <f>$V$13</f>
        <v>12955.045990413268</v>
      </c>
    </row>
    <row r="62" spans="1:20" x14ac:dyDescent="0.55000000000000004">
      <c r="A62" s="11" t="s">
        <v>28</v>
      </c>
      <c r="B62" s="11" t="s">
        <v>22</v>
      </c>
      <c r="C62" s="11" t="s">
        <v>4</v>
      </c>
      <c r="D62" s="11" t="s">
        <v>21</v>
      </c>
      <c r="E62" s="11" t="s">
        <v>20</v>
      </c>
      <c r="F62" s="11" t="s">
        <v>18</v>
      </c>
      <c r="G62">
        <v>16859.991690901537</v>
      </c>
      <c r="K62" s="10">
        <v>43324.333333333336</v>
      </c>
      <c r="L62">
        <f>$X$5</f>
        <v>9345.2069146149806</v>
      </c>
      <c r="M62">
        <f>$X$6</f>
        <v>9247.4899598393567</v>
      </c>
      <c r="N62">
        <f>$X$7</f>
        <v>9157.590361445782</v>
      </c>
      <c r="O62">
        <f>$X$8</f>
        <v>8997.7688531905405</v>
      </c>
      <c r="P62">
        <f>$X$9</f>
        <v>8739.9922269724066</v>
      </c>
      <c r="Q62">
        <f>$X$10</f>
        <v>9019.5621194455234</v>
      </c>
      <c r="R62">
        <f>$X$11</f>
        <v>9718.4868506283201</v>
      </c>
      <c r="S62">
        <f>$X$12</f>
        <v>10417.411581811113</v>
      </c>
      <c r="T62">
        <f>$V$13</f>
        <v>12955.045990413268</v>
      </c>
    </row>
    <row r="63" spans="1:20" x14ac:dyDescent="0.55000000000000004">
      <c r="A63" s="11" t="s">
        <v>28</v>
      </c>
      <c r="B63" s="11" t="s">
        <v>22</v>
      </c>
      <c r="C63" s="11" t="s">
        <v>5</v>
      </c>
      <c r="D63" s="11" t="s">
        <v>14</v>
      </c>
      <c r="E63" s="11" t="s">
        <v>15</v>
      </c>
      <c r="F63" s="11" t="s">
        <v>16</v>
      </c>
      <c r="G63">
        <v>9739.9922269724029</v>
      </c>
      <c r="K63" s="10">
        <v>43324.333333333336</v>
      </c>
      <c r="L63">
        <f>$Y$5</f>
        <v>17345.206914614981</v>
      </c>
      <c r="M63">
        <f>$Y$6</f>
        <v>17247.489959839357</v>
      </c>
      <c r="N63">
        <f>$Y$7</f>
        <v>17157.590361445782</v>
      </c>
      <c r="O63">
        <f>$Y$8</f>
        <v>16997.768853190541</v>
      </c>
      <c r="P63">
        <f>$Y$9</f>
        <v>16739.992226972405</v>
      </c>
      <c r="Q63">
        <f>$Y$10</f>
        <v>17019.562119445523</v>
      </c>
      <c r="R63">
        <f>$Y$11</f>
        <v>17718.48685062832</v>
      </c>
      <c r="S63">
        <f>$Y$12</f>
        <v>18417.411581811113</v>
      </c>
      <c r="T63">
        <f>$W$13</f>
        <v>12955.045990413268</v>
      </c>
    </row>
    <row r="64" spans="1:20" x14ac:dyDescent="0.55000000000000004">
      <c r="A64" s="11" t="s">
        <v>28</v>
      </c>
      <c r="B64" s="11" t="s">
        <v>22</v>
      </c>
      <c r="C64" s="11" t="s">
        <v>5</v>
      </c>
      <c r="D64" s="11" t="s">
        <v>14</v>
      </c>
      <c r="E64" s="11" t="s">
        <v>15</v>
      </c>
      <c r="F64" s="11" t="s">
        <v>18</v>
      </c>
      <c r="G64">
        <v>9739.9922269724029</v>
      </c>
      <c r="K64" s="10">
        <v>43325</v>
      </c>
      <c r="L64">
        <f>$Y$5</f>
        <v>17345.206914614981</v>
      </c>
      <c r="M64">
        <f>$Y$6</f>
        <v>17247.489959839357</v>
      </c>
      <c r="N64">
        <f>$Y$7</f>
        <v>17157.590361445782</v>
      </c>
      <c r="O64">
        <f>$Y$8</f>
        <v>16997.768853190541</v>
      </c>
      <c r="P64">
        <f>$Y$9</f>
        <v>16739.992226972405</v>
      </c>
      <c r="Q64">
        <f>$Y$10</f>
        <v>17019.562119445523</v>
      </c>
      <c r="R64">
        <f>$Y$11</f>
        <v>17718.48685062832</v>
      </c>
      <c r="S64">
        <f>$Y$12</f>
        <v>18417.411581811113</v>
      </c>
      <c r="T64">
        <f>$W$13</f>
        <v>12955.045990413268</v>
      </c>
    </row>
    <row r="65" spans="1:20" x14ac:dyDescent="0.55000000000000004">
      <c r="A65" s="11" t="s">
        <v>28</v>
      </c>
      <c r="B65" s="11" t="s">
        <v>22</v>
      </c>
      <c r="C65" s="11" t="s">
        <v>5</v>
      </c>
      <c r="D65" s="11" t="s">
        <v>14</v>
      </c>
      <c r="E65" s="11" t="s">
        <v>19</v>
      </c>
      <c r="F65" s="11" t="s">
        <v>16</v>
      </c>
      <c r="G65">
        <v>9739.9922269724029</v>
      </c>
      <c r="K65" s="10">
        <v>43325</v>
      </c>
      <c r="L65">
        <f>$T$5</f>
        <v>8000</v>
      </c>
      <c r="M65">
        <f>$T$6</f>
        <v>8000</v>
      </c>
      <c r="N65">
        <f>$T$7</f>
        <v>8000</v>
      </c>
      <c r="O65">
        <f>$T$8</f>
        <v>8000</v>
      </c>
      <c r="P65">
        <f>$R$9</f>
        <v>9739.9922269724029</v>
      </c>
      <c r="Q65">
        <f>$R$10</f>
        <v>10019.562119445523</v>
      </c>
      <c r="R65">
        <f>$R$11</f>
        <v>10718.48685062832</v>
      </c>
      <c r="S65">
        <f>$R$12</f>
        <v>11417.411581811111</v>
      </c>
      <c r="T65">
        <f>$R$13</f>
        <v>12955.045990413264</v>
      </c>
    </row>
    <row r="66" spans="1:20" x14ac:dyDescent="0.55000000000000004">
      <c r="A66" s="11" t="s">
        <v>28</v>
      </c>
      <c r="B66" s="11" t="s">
        <v>22</v>
      </c>
      <c r="C66" s="11" t="s">
        <v>5</v>
      </c>
      <c r="D66" s="11" t="s">
        <v>14</v>
      </c>
      <c r="E66" s="11" t="s">
        <v>19</v>
      </c>
      <c r="F66" s="11" t="s">
        <v>18</v>
      </c>
      <c r="G66">
        <v>9739.9922269724029</v>
      </c>
      <c r="K66" s="10">
        <v>43325.333333333336</v>
      </c>
      <c r="L66">
        <f>$T$5</f>
        <v>8000</v>
      </c>
      <c r="M66">
        <f>$T$6</f>
        <v>8000</v>
      </c>
      <c r="N66">
        <f>$T$7</f>
        <v>8000</v>
      </c>
      <c r="O66">
        <f>$T$8</f>
        <v>8000</v>
      </c>
      <c r="P66">
        <f>$R$9</f>
        <v>9739.9922269724029</v>
      </c>
      <c r="Q66">
        <f>$R$10</f>
        <v>10019.562119445523</v>
      </c>
      <c r="R66">
        <f>$R$11</f>
        <v>10718.48685062832</v>
      </c>
      <c r="S66">
        <f>$R$12</f>
        <v>11417.411581811111</v>
      </c>
      <c r="T66">
        <f>$R$13</f>
        <v>12955.045990413264</v>
      </c>
    </row>
    <row r="67" spans="1:20" x14ac:dyDescent="0.55000000000000004">
      <c r="A67" s="11" t="s">
        <v>28</v>
      </c>
      <c r="B67" s="11" t="s">
        <v>22</v>
      </c>
      <c r="C67" s="11" t="s">
        <v>5</v>
      </c>
      <c r="D67" s="11" t="s">
        <v>14</v>
      </c>
      <c r="E67" s="11" t="s">
        <v>20</v>
      </c>
      <c r="F67" s="11" t="s">
        <v>16</v>
      </c>
      <c r="G67" t="s">
        <v>53</v>
      </c>
      <c r="K67" s="10">
        <v>43325.333333333336</v>
      </c>
      <c r="L67">
        <f>$U$5</f>
        <v>8000</v>
      </c>
      <c r="M67">
        <f>$U$6</f>
        <v>8000</v>
      </c>
      <c r="N67">
        <f>$U$7</f>
        <v>8000</v>
      </c>
      <c r="O67">
        <f>$U$8</f>
        <v>8000</v>
      </c>
      <c r="P67">
        <f>$S$9</f>
        <v>9739.9922269724029</v>
      </c>
      <c r="Q67">
        <f>$S$10</f>
        <v>10019.562119445523</v>
      </c>
      <c r="R67">
        <f>$S$11</f>
        <v>10718.48685062832</v>
      </c>
      <c r="S67">
        <f>$S$12</f>
        <v>11417.411581811111</v>
      </c>
      <c r="T67">
        <f>$S$13</f>
        <v>12955.045990413264</v>
      </c>
    </row>
    <row r="68" spans="1:20" x14ac:dyDescent="0.55000000000000004">
      <c r="A68" s="11" t="s">
        <v>28</v>
      </c>
      <c r="B68" s="11" t="s">
        <v>22</v>
      </c>
      <c r="C68" s="11" t="s">
        <v>5</v>
      </c>
      <c r="D68" s="11" t="s">
        <v>14</v>
      </c>
      <c r="E68" s="11" t="s">
        <v>20</v>
      </c>
      <c r="F68" s="11" t="s">
        <v>18</v>
      </c>
      <c r="G68" t="s">
        <v>53</v>
      </c>
      <c r="K68" s="10">
        <v>43326</v>
      </c>
      <c r="L68">
        <f>$U$5</f>
        <v>8000</v>
      </c>
      <c r="M68">
        <f>$U$6</f>
        <v>8000</v>
      </c>
      <c r="N68">
        <f>$U$7</f>
        <v>8000</v>
      </c>
      <c r="O68">
        <f>$U$8</f>
        <v>8000</v>
      </c>
      <c r="P68">
        <f>$S$9</f>
        <v>9739.9922269724029</v>
      </c>
      <c r="Q68">
        <f>$S$10</f>
        <v>10019.562119445523</v>
      </c>
      <c r="R68">
        <f>$S$11</f>
        <v>10718.48685062832</v>
      </c>
      <c r="S68">
        <f>$S$12</f>
        <v>11417.411581811111</v>
      </c>
      <c r="T68">
        <f>$S$13</f>
        <v>12955.045990413264</v>
      </c>
    </row>
    <row r="69" spans="1:20" x14ac:dyDescent="0.55000000000000004">
      <c r="A69" s="11" t="s">
        <v>28</v>
      </c>
      <c r="B69" s="11" t="s">
        <v>22</v>
      </c>
      <c r="C69" s="11" t="s">
        <v>5</v>
      </c>
      <c r="D69" s="11" t="s">
        <v>21</v>
      </c>
      <c r="E69" s="11" t="s">
        <v>15</v>
      </c>
      <c r="F69" s="11" t="s">
        <v>16</v>
      </c>
      <c r="G69" t="s">
        <v>53</v>
      </c>
      <c r="K69" s="10">
        <v>43326</v>
      </c>
      <c r="L69">
        <f>$P$5</f>
        <v>8000</v>
      </c>
      <c r="M69">
        <f>$P$6</f>
        <v>8000</v>
      </c>
      <c r="N69">
        <f>$N$7</f>
        <v>10157.590361445784</v>
      </c>
      <c r="O69">
        <f>$N$8</f>
        <v>9997.7688531905405</v>
      </c>
      <c r="P69">
        <f>$N$9</f>
        <v>9739.9922269724029</v>
      </c>
      <c r="Q69">
        <f>$N$10</f>
        <v>10019.562119445523</v>
      </c>
      <c r="R69">
        <f>$N$11</f>
        <v>10718.48685062832</v>
      </c>
      <c r="S69">
        <f>$N$12</f>
        <v>11417.411581811113</v>
      </c>
      <c r="T69">
        <f t="shared" si="0"/>
        <v>12955.045990413264</v>
      </c>
    </row>
    <row r="70" spans="1:20" x14ac:dyDescent="0.55000000000000004">
      <c r="A70" s="11" t="s">
        <v>28</v>
      </c>
      <c r="B70" s="11" t="s">
        <v>22</v>
      </c>
      <c r="C70" s="11" t="s">
        <v>5</v>
      </c>
      <c r="D70" s="11" t="s">
        <v>21</v>
      </c>
      <c r="E70" s="11" t="s">
        <v>15</v>
      </c>
      <c r="F70" s="11" t="s">
        <v>18</v>
      </c>
      <c r="G70" t="s">
        <v>53</v>
      </c>
      <c r="K70" s="10">
        <v>43326.333333333336</v>
      </c>
      <c r="L70">
        <f>$P$5</f>
        <v>8000</v>
      </c>
      <c r="M70">
        <f>$P$6</f>
        <v>8000</v>
      </c>
      <c r="N70">
        <f>$N$7</f>
        <v>10157.590361445784</v>
      </c>
      <c r="O70">
        <f>$N$8</f>
        <v>9997.7688531905405</v>
      </c>
      <c r="P70">
        <f>$N$9</f>
        <v>9739.9922269724029</v>
      </c>
      <c r="Q70">
        <f>$N$10</f>
        <v>10019.562119445523</v>
      </c>
      <c r="R70">
        <f>$N$11</f>
        <v>10718.48685062832</v>
      </c>
      <c r="S70">
        <f>$N$12</f>
        <v>11417.411581811113</v>
      </c>
      <c r="T70">
        <f t="shared" si="0"/>
        <v>12955.045990413264</v>
      </c>
    </row>
    <row r="71" spans="1:20" x14ac:dyDescent="0.55000000000000004">
      <c r="A71" s="11" t="s">
        <v>28</v>
      </c>
      <c r="B71" s="11" t="s">
        <v>22</v>
      </c>
      <c r="C71" s="11" t="s">
        <v>5</v>
      </c>
      <c r="D71" s="11" t="s">
        <v>21</v>
      </c>
      <c r="E71" s="11" t="s">
        <v>19</v>
      </c>
      <c r="F71" s="11" t="s">
        <v>16</v>
      </c>
      <c r="G71" t="s">
        <v>53</v>
      </c>
      <c r="K71" s="10">
        <v>43326.333333333336</v>
      </c>
      <c r="L71">
        <f>$Q$5</f>
        <v>8000</v>
      </c>
      <c r="M71">
        <f>$Q$6</f>
        <v>8000</v>
      </c>
      <c r="N71">
        <f>$O$7</f>
        <v>10157.590361445784</v>
      </c>
      <c r="O71">
        <f>$O$8</f>
        <v>9997.7688531905405</v>
      </c>
      <c r="P71">
        <f>$N$9</f>
        <v>9739.9922269724029</v>
      </c>
      <c r="Q71">
        <f>$O$10</f>
        <v>10019.562119445525</v>
      </c>
      <c r="R71">
        <f>$O$11</f>
        <v>10718.48685062832</v>
      </c>
      <c r="S71">
        <f>$O$12</f>
        <v>11417.411581811115</v>
      </c>
      <c r="T71">
        <f>$O$13</f>
        <v>12955.045990413264</v>
      </c>
    </row>
    <row r="72" spans="1:20" x14ac:dyDescent="0.55000000000000004">
      <c r="A72" s="11" t="s">
        <v>28</v>
      </c>
      <c r="B72" s="11" t="s">
        <v>22</v>
      </c>
      <c r="C72" s="11" t="s">
        <v>5</v>
      </c>
      <c r="D72" s="11" t="s">
        <v>21</v>
      </c>
      <c r="E72" s="11" t="s">
        <v>19</v>
      </c>
      <c r="F72" s="11" t="s">
        <v>18</v>
      </c>
      <c r="G72" t="s">
        <v>53</v>
      </c>
      <c r="K72" s="10">
        <v>43327</v>
      </c>
      <c r="L72">
        <f>$Q$5</f>
        <v>8000</v>
      </c>
      <c r="M72">
        <f>$Q$6</f>
        <v>8000</v>
      </c>
      <c r="N72">
        <f>$O$7</f>
        <v>10157.590361445784</v>
      </c>
      <c r="O72">
        <f>$O$8</f>
        <v>9997.7688531905405</v>
      </c>
      <c r="P72">
        <f>$N$9</f>
        <v>9739.9922269724029</v>
      </c>
      <c r="Q72">
        <f>$O$10</f>
        <v>10019.562119445525</v>
      </c>
      <c r="R72">
        <f>$O$11</f>
        <v>10718.48685062832</v>
      </c>
      <c r="S72">
        <f>$O$12</f>
        <v>11417.411581811115</v>
      </c>
      <c r="T72">
        <f>$O$13</f>
        <v>12955.045990413264</v>
      </c>
    </row>
    <row r="73" spans="1:20" x14ac:dyDescent="0.55000000000000004">
      <c r="A73" s="11" t="s">
        <v>28</v>
      </c>
      <c r="B73" s="11" t="s">
        <v>22</v>
      </c>
      <c r="C73" s="11" t="s">
        <v>5</v>
      </c>
      <c r="D73" s="11" t="s">
        <v>21</v>
      </c>
      <c r="E73" s="11" t="s">
        <v>20</v>
      </c>
      <c r="F73" s="11" t="s">
        <v>16</v>
      </c>
      <c r="G73">
        <v>8739.9922269724066</v>
      </c>
      <c r="K73" s="10">
        <v>43327</v>
      </c>
      <c r="L73">
        <f>$X$5</f>
        <v>9345.2069146149806</v>
      </c>
      <c r="M73">
        <f>$X$6</f>
        <v>9247.4899598393567</v>
      </c>
      <c r="N73">
        <f>$X$7</f>
        <v>9157.590361445782</v>
      </c>
      <c r="O73">
        <f>$X$8</f>
        <v>8997.7688531905405</v>
      </c>
      <c r="P73">
        <f>$X$9</f>
        <v>8739.9922269724066</v>
      </c>
      <c r="Q73">
        <f>$X$10</f>
        <v>9019.5621194455234</v>
      </c>
      <c r="R73">
        <f>$X$11</f>
        <v>9718.4868506283201</v>
      </c>
      <c r="S73">
        <f>$V$12</f>
        <v>11417.411581811117</v>
      </c>
      <c r="T73">
        <f>$V$13</f>
        <v>12955.045990413268</v>
      </c>
    </row>
    <row r="74" spans="1:20" x14ac:dyDescent="0.55000000000000004">
      <c r="A74" s="11" t="s">
        <v>28</v>
      </c>
      <c r="B74" s="11" t="s">
        <v>22</v>
      </c>
      <c r="C74" s="11" t="s">
        <v>5</v>
      </c>
      <c r="D74" s="11" t="s">
        <v>21</v>
      </c>
      <c r="E74" s="11" t="s">
        <v>20</v>
      </c>
      <c r="F74" s="11" t="s">
        <v>18</v>
      </c>
      <c r="G74">
        <v>16739.992226972405</v>
      </c>
      <c r="K74" s="10">
        <v>43327.333333333336</v>
      </c>
      <c r="L74">
        <f>$X$5</f>
        <v>9345.2069146149806</v>
      </c>
      <c r="M74">
        <f>$X$6</f>
        <v>9247.4899598393567</v>
      </c>
      <c r="N74">
        <f>$X$7</f>
        <v>9157.590361445782</v>
      </c>
      <c r="O74">
        <f>$X$8</f>
        <v>8997.7688531905405</v>
      </c>
      <c r="P74">
        <f>$X$9</f>
        <v>8739.9922269724066</v>
      </c>
      <c r="Q74">
        <f>$X$10</f>
        <v>9019.5621194455234</v>
      </c>
      <c r="R74">
        <f>$X$11</f>
        <v>9718.4868506283201</v>
      </c>
      <c r="S74">
        <f>$V$12</f>
        <v>11417.411581811117</v>
      </c>
      <c r="T74">
        <f>$V$13</f>
        <v>12955.045990413268</v>
      </c>
    </row>
    <row r="75" spans="1:20" x14ac:dyDescent="0.55000000000000004">
      <c r="A75" s="11" t="s">
        <v>28</v>
      </c>
      <c r="B75" s="11" t="s">
        <v>22</v>
      </c>
      <c r="C75" s="11" t="s">
        <v>6</v>
      </c>
      <c r="D75" s="11" t="s">
        <v>14</v>
      </c>
      <c r="E75" s="11" t="s">
        <v>15</v>
      </c>
      <c r="F75" s="11" t="s">
        <v>16</v>
      </c>
      <c r="G75">
        <v>9879.7771732089659</v>
      </c>
      <c r="K75" s="10">
        <v>43327.333333333336</v>
      </c>
      <c r="L75">
        <f>$Y$5</f>
        <v>17345.206914614981</v>
      </c>
      <c r="M75">
        <f>$Y$6</f>
        <v>17247.489959839357</v>
      </c>
      <c r="N75">
        <f>$Y$7</f>
        <v>17157.590361445782</v>
      </c>
      <c r="O75">
        <f>$Y$8</f>
        <v>16997.768853190541</v>
      </c>
      <c r="P75">
        <f>$Y$9</f>
        <v>16739.992226972405</v>
      </c>
      <c r="Q75">
        <f>$Y$10</f>
        <v>17019.562119445523</v>
      </c>
      <c r="R75">
        <f>$Y$11</f>
        <v>17718.48685062832</v>
      </c>
      <c r="S75">
        <f>$W$12</f>
        <v>11417.411581811117</v>
      </c>
      <c r="T75">
        <f>$W$13</f>
        <v>12955.045990413268</v>
      </c>
    </row>
    <row r="76" spans="1:20" x14ac:dyDescent="0.55000000000000004">
      <c r="A76" s="11" t="s">
        <v>28</v>
      </c>
      <c r="B76" s="11" t="s">
        <v>22</v>
      </c>
      <c r="C76" s="11" t="s">
        <v>6</v>
      </c>
      <c r="D76" s="11" t="s">
        <v>14</v>
      </c>
      <c r="E76" s="11" t="s">
        <v>15</v>
      </c>
      <c r="F76" s="11" t="s">
        <v>18</v>
      </c>
      <c r="G76">
        <v>9879.7771732089659</v>
      </c>
      <c r="K76" s="10">
        <v>43328</v>
      </c>
      <c r="L76">
        <f>$Y$5</f>
        <v>17345.206914614981</v>
      </c>
      <c r="M76">
        <f>$Y$6</f>
        <v>17247.489959839357</v>
      </c>
      <c r="N76">
        <f>$Y$7</f>
        <v>17157.590361445782</v>
      </c>
      <c r="O76">
        <f>$Y$8</f>
        <v>16997.768853190541</v>
      </c>
      <c r="P76">
        <f>$Y$9</f>
        <v>16739.992226972405</v>
      </c>
      <c r="Q76">
        <f>$Y$10</f>
        <v>17019.562119445523</v>
      </c>
      <c r="R76">
        <f>$Y$11</f>
        <v>17718.48685062832</v>
      </c>
      <c r="S76">
        <f>$W$12</f>
        <v>11417.411581811117</v>
      </c>
      <c r="T76">
        <f>$W$13</f>
        <v>12955.045990413268</v>
      </c>
    </row>
    <row r="77" spans="1:20" x14ac:dyDescent="0.55000000000000004">
      <c r="A77" s="11" t="s">
        <v>28</v>
      </c>
      <c r="B77" s="11" t="s">
        <v>22</v>
      </c>
      <c r="C77" s="11" t="s">
        <v>6</v>
      </c>
      <c r="D77" s="11" t="s">
        <v>14</v>
      </c>
      <c r="E77" s="11" t="s">
        <v>19</v>
      </c>
      <c r="F77" s="11" t="s">
        <v>16</v>
      </c>
      <c r="G77">
        <v>9879.7771732089659</v>
      </c>
      <c r="K77" s="10">
        <v>43328</v>
      </c>
      <c r="L77">
        <f>$X$5</f>
        <v>9345.2069146149806</v>
      </c>
      <c r="M77">
        <f>$X$6</f>
        <v>9247.4899598393567</v>
      </c>
      <c r="N77">
        <f>$X$7</f>
        <v>9157.590361445782</v>
      </c>
      <c r="O77">
        <f>$X$8</f>
        <v>8997.7688531905405</v>
      </c>
      <c r="P77">
        <f>$X$9</f>
        <v>8739.9922269724066</v>
      </c>
      <c r="Q77">
        <f>$X$10</f>
        <v>9019.5621194455234</v>
      </c>
      <c r="R77">
        <f>$X$11</f>
        <v>9718.4868506283201</v>
      </c>
      <c r="S77">
        <f>$V$12</f>
        <v>11417.411581811117</v>
      </c>
      <c r="T77">
        <f>$V$13</f>
        <v>12955.045990413268</v>
      </c>
    </row>
    <row r="78" spans="1:20" x14ac:dyDescent="0.55000000000000004">
      <c r="A78" s="11" t="s">
        <v>28</v>
      </c>
      <c r="B78" s="11" t="s">
        <v>22</v>
      </c>
      <c r="C78" s="11" t="s">
        <v>6</v>
      </c>
      <c r="D78" s="11" t="s">
        <v>14</v>
      </c>
      <c r="E78" s="11" t="s">
        <v>19</v>
      </c>
      <c r="F78" s="11" t="s">
        <v>18</v>
      </c>
      <c r="G78">
        <v>9879.7771732089659</v>
      </c>
      <c r="K78" s="10">
        <v>43328.333333333336</v>
      </c>
      <c r="L78">
        <f>$X$5</f>
        <v>9345.2069146149806</v>
      </c>
      <c r="M78">
        <f>$X$6</f>
        <v>9247.4899598393567</v>
      </c>
      <c r="N78">
        <f>$X$7</f>
        <v>9157.590361445782</v>
      </c>
      <c r="O78">
        <f>$X$8</f>
        <v>8997.7688531905405</v>
      </c>
      <c r="P78">
        <f>$X$9</f>
        <v>8739.9922269724066</v>
      </c>
      <c r="Q78">
        <f>$X$10</f>
        <v>9019.5621194455234</v>
      </c>
      <c r="R78">
        <f>$X$11</f>
        <v>9718.4868506283201</v>
      </c>
      <c r="S78">
        <f>$V$12</f>
        <v>11417.411581811117</v>
      </c>
      <c r="T78">
        <f>$V$13</f>
        <v>12955.045990413268</v>
      </c>
    </row>
    <row r="79" spans="1:20" x14ac:dyDescent="0.55000000000000004">
      <c r="A79" s="11" t="s">
        <v>28</v>
      </c>
      <c r="B79" s="11" t="s">
        <v>22</v>
      </c>
      <c r="C79" s="11" t="s">
        <v>6</v>
      </c>
      <c r="D79" s="11" t="s">
        <v>14</v>
      </c>
      <c r="E79" s="11" t="s">
        <v>20</v>
      </c>
      <c r="F79" s="11" t="s">
        <v>16</v>
      </c>
      <c r="G79">
        <v>9879.7771732089659</v>
      </c>
      <c r="K79" s="10">
        <v>43328.333333333336</v>
      </c>
      <c r="L79">
        <f>$Y$5</f>
        <v>17345.206914614981</v>
      </c>
      <c r="M79">
        <f>$Y$6</f>
        <v>17247.489959839357</v>
      </c>
      <c r="N79">
        <f>$Y$7</f>
        <v>17157.590361445782</v>
      </c>
      <c r="O79">
        <f>$Y$8</f>
        <v>16997.768853190541</v>
      </c>
      <c r="P79">
        <f>$Y$9</f>
        <v>16739.992226972405</v>
      </c>
      <c r="Q79">
        <f>$Y$10</f>
        <v>17019.562119445523</v>
      </c>
      <c r="R79">
        <f>$Y$11</f>
        <v>17718.48685062832</v>
      </c>
      <c r="S79">
        <f>$W$12</f>
        <v>11417.411581811117</v>
      </c>
      <c r="T79">
        <f>$W$13</f>
        <v>12955.045990413268</v>
      </c>
    </row>
    <row r="80" spans="1:20" x14ac:dyDescent="0.55000000000000004">
      <c r="A80" s="11" t="s">
        <v>28</v>
      </c>
      <c r="B80" s="11" t="s">
        <v>22</v>
      </c>
      <c r="C80" s="11" t="s">
        <v>6</v>
      </c>
      <c r="D80" s="11" t="s">
        <v>14</v>
      </c>
      <c r="E80" s="11" t="s">
        <v>20</v>
      </c>
      <c r="F80" s="11" t="s">
        <v>18</v>
      </c>
      <c r="G80">
        <v>9879.7771732089659</v>
      </c>
      <c r="K80" s="10">
        <v>43329</v>
      </c>
      <c r="L80">
        <f>$Y$5</f>
        <v>17345.206914614981</v>
      </c>
      <c r="M80">
        <f>$Y$6</f>
        <v>17247.489959839357</v>
      </c>
      <c r="N80">
        <f>$Y$7</f>
        <v>17157.590361445782</v>
      </c>
      <c r="O80">
        <f>$Y$8</f>
        <v>16997.768853190541</v>
      </c>
      <c r="P80">
        <f>$Y$9</f>
        <v>16739.992226972405</v>
      </c>
      <c r="Q80">
        <f>$Y$10</f>
        <v>17019.562119445523</v>
      </c>
      <c r="R80">
        <f>$Y$11</f>
        <v>17718.48685062832</v>
      </c>
      <c r="S80">
        <f>$W$12</f>
        <v>11417.411581811117</v>
      </c>
      <c r="T80">
        <f>$W$13</f>
        <v>12955.045990413268</v>
      </c>
    </row>
    <row r="81" spans="1:20" x14ac:dyDescent="0.55000000000000004">
      <c r="A81" s="11" t="s">
        <v>28</v>
      </c>
      <c r="B81" s="11" t="s">
        <v>22</v>
      </c>
      <c r="C81" s="11" t="s">
        <v>6</v>
      </c>
      <c r="D81" s="11" t="s">
        <v>21</v>
      </c>
      <c r="E81" s="11" t="s">
        <v>15</v>
      </c>
      <c r="F81" s="11" t="s">
        <v>16</v>
      </c>
      <c r="G81" t="s">
        <v>53</v>
      </c>
      <c r="K81" s="10">
        <v>43329</v>
      </c>
      <c r="L81">
        <f>$X$5</f>
        <v>9345.2069146149806</v>
      </c>
      <c r="M81">
        <f>$X$6</f>
        <v>9247.4899598393567</v>
      </c>
      <c r="N81">
        <f>$X$7</f>
        <v>9157.590361445782</v>
      </c>
      <c r="O81">
        <f>$X$8</f>
        <v>8997.7688531905405</v>
      </c>
      <c r="P81">
        <f>$X$9</f>
        <v>8739.9922269724066</v>
      </c>
      <c r="Q81">
        <f>$X$10</f>
        <v>9019.5621194455234</v>
      </c>
      <c r="R81">
        <f>$X$11</f>
        <v>9718.4868506283201</v>
      </c>
      <c r="S81">
        <f>$V$12</f>
        <v>11417.411581811117</v>
      </c>
      <c r="T81">
        <f>$V$13</f>
        <v>12955.045990413268</v>
      </c>
    </row>
    <row r="82" spans="1:20" x14ac:dyDescent="0.55000000000000004">
      <c r="A82" s="11" t="s">
        <v>28</v>
      </c>
      <c r="B82" s="11" t="s">
        <v>22</v>
      </c>
      <c r="C82" s="11" t="s">
        <v>6</v>
      </c>
      <c r="D82" s="11" t="s">
        <v>21</v>
      </c>
      <c r="E82" s="11" t="s">
        <v>15</v>
      </c>
      <c r="F82" s="11" t="s">
        <v>18</v>
      </c>
      <c r="G82" t="s">
        <v>53</v>
      </c>
      <c r="K82" s="10">
        <v>43329.333333333336</v>
      </c>
      <c r="L82">
        <f>$X$5</f>
        <v>9345.2069146149806</v>
      </c>
      <c r="M82">
        <f>$X$6</f>
        <v>9247.4899598393567</v>
      </c>
      <c r="N82">
        <f>$X$7</f>
        <v>9157.590361445782</v>
      </c>
      <c r="O82">
        <f>$X$8</f>
        <v>8997.7688531905405</v>
      </c>
      <c r="P82">
        <f>$X$9</f>
        <v>8739.9922269724066</v>
      </c>
      <c r="Q82">
        <f>$X$10</f>
        <v>9019.5621194455234</v>
      </c>
      <c r="R82">
        <f>$X$11</f>
        <v>9718.4868506283201</v>
      </c>
      <c r="S82">
        <f>$V$12</f>
        <v>11417.411581811117</v>
      </c>
      <c r="T82">
        <f>$V$13</f>
        <v>12955.045990413268</v>
      </c>
    </row>
    <row r="83" spans="1:20" x14ac:dyDescent="0.55000000000000004">
      <c r="A83" s="11" t="s">
        <v>28</v>
      </c>
      <c r="B83" s="11" t="s">
        <v>22</v>
      </c>
      <c r="C83" s="11" t="s">
        <v>6</v>
      </c>
      <c r="D83" s="11" t="s">
        <v>21</v>
      </c>
      <c r="E83" s="11" t="s">
        <v>19</v>
      </c>
      <c r="F83" s="11" t="s">
        <v>16</v>
      </c>
      <c r="G83" t="s">
        <v>53</v>
      </c>
      <c r="K83" s="10">
        <v>43329.333333333336</v>
      </c>
      <c r="L83">
        <f>$Y$5</f>
        <v>17345.206914614981</v>
      </c>
      <c r="M83">
        <f>$Y$6</f>
        <v>17247.489959839357</v>
      </c>
      <c r="N83">
        <f>$Y$7</f>
        <v>17157.590361445782</v>
      </c>
      <c r="O83">
        <f>$Y$8</f>
        <v>16997.768853190541</v>
      </c>
      <c r="P83">
        <f>$Y$9</f>
        <v>16739.992226972405</v>
      </c>
      <c r="Q83">
        <f>$Y$10</f>
        <v>17019.562119445523</v>
      </c>
      <c r="R83">
        <f>$Y$11</f>
        <v>17718.48685062832</v>
      </c>
      <c r="S83">
        <f>$W$12</f>
        <v>11417.411581811117</v>
      </c>
      <c r="T83">
        <f>$W$13</f>
        <v>12955.045990413268</v>
      </c>
    </row>
    <row r="84" spans="1:20" x14ac:dyDescent="0.55000000000000004">
      <c r="A84" s="11" t="s">
        <v>28</v>
      </c>
      <c r="B84" s="11" t="s">
        <v>22</v>
      </c>
      <c r="C84" s="11" t="s">
        <v>6</v>
      </c>
      <c r="D84" s="11" t="s">
        <v>21</v>
      </c>
      <c r="E84" s="11" t="s">
        <v>19</v>
      </c>
      <c r="F84" s="11" t="s">
        <v>18</v>
      </c>
      <c r="G84" t="s">
        <v>53</v>
      </c>
      <c r="K84" s="10">
        <v>43330</v>
      </c>
      <c r="L84">
        <f>$Y$5</f>
        <v>17345.206914614981</v>
      </c>
      <c r="M84">
        <f>$Y$6</f>
        <v>17247.489959839357</v>
      </c>
      <c r="N84">
        <f>$Y$7</f>
        <v>17157.590361445782</v>
      </c>
      <c r="O84">
        <f>$Y$8</f>
        <v>16997.768853190541</v>
      </c>
      <c r="P84">
        <f>$Y$9</f>
        <v>16739.992226972405</v>
      </c>
      <c r="Q84">
        <f>$Y$10</f>
        <v>17019.562119445523</v>
      </c>
      <c r="R84">
        <f>$Y$11</f>
        <v>17718.48685062832</v>
      </c>
      <c r="S84">
        <f>$W$12</f>
        <v>11417.411581811117</v>
      </c>
      <c r="T84">
        <f>$W$13</f>
        <v>12955.045990413268</v>
      </c>
    </row>
    <row r="85" spans="1:20" x14ac:dyDescent="0.55000000000000004">
      <c r="A85" s="11" t="s">
        <v>28</v>
      </c>
      <c r="B85" s="11" t="s">
        <v>22</v>
      </c>
      <c r="C85" s="11" t="s">
        <v>6</v>
      </c>
      <c r="D85" s="11" t="s">
        <v>21</v>
      </c>
      <c r="E85" s="11" t="s">
        <v>20</v>
      </c>
      <c r="F85" s="11" t="s">
        <v>16</v>
      </c>
      <c r="G85">
        <v>8879.7771732089659</v>
      </c>
      <c r="K85" s="10">
        <v>43330</v>
      </c>
      <c r="L85">
        <f>$X$5</f>
        <v>9345.2069146149806</v>
      </c>
      <c r="M85">
        <f>$X$6</f>
        <v>9247.4899598393567</v>
      </c>
      <c r="N85">
        <f>$X$7</f>
        <v>9157.590361445782</v>
      </c>
      <c r="O85">
        <f>$X$8</f>
        <v>8997.7688531905405</v>
      </c>
      <c r="P85">
        <f>$X$9</f>
        <v>8739.9922269724066</v>
      </c>
      <c r="Q85">
        <f>$X$10</f>
        <v>9019.5621194455234</v>
      </c>
      <c r="R85">
        <f>$X$11</f>
        <v>9718.4868506283201</v>
      </c>
      <c r="S85">
        <f>$V$12</f>
        <v>11417.411581811117</v>
      </c>
      <c r="T85">
        <f>$V$13</f>
        <v>12955.045990413268</v>
      </c>
    </row>
    <row r="86" spans="1:20" x14ac:dyDescent="0.55000000000000004">
      <c r="A86" s="11" t="s">
        <v>28</v>
      </c>
      <c r="B86" s="11" t="s">
        <v>22</v>
      </c>
      <c r="C86" s="11" t="s">
        <v>6</v>
      </c>
      <c r="D86" s="11" t="s">
        <v>21</v>
      </c>
      <c r="E86" s="11" t="s">
        <v>20</v>
      </c>
      <c r="F86" s="11" t="s">
        <v>18</v>
      </c>
      <c r="G86">
        <v>16879.777173208968</v>
      </c>
      <c r="K86" s="10">
        <v>43330.333333333336</v>
      </c>
      <c r="L86">
        <f>$X$5</f>
        <v>9345.2069146149806</v>
      </c>
      <c r="M86">
        <f>$X$6</f>
        <v>9247.4899598393567</v>
      </c>
      <c r="N86">
        <f>$X$7</f>
        <v>9157.590361445782</v>
      </c>
      <c r="O86">
        <f>$X$8</f>
        <v>8997.7688531905405</v>
      </c>
      <c r="P86">
        <f>$X$9</f>
        <v>8739.9922269724066</v>
      </c>
      <c r="Q86">
        <f>$X$10</f>
        <v>9019.5621194455234</v>
      </c>
      <c r="R86">
        <f>$X$11</f>
        <v>9718.4868506283201</v>
      </c>
      <c r="S86">
        <f>$V$12</f>
        <v>11417.411581811117</v>
      </c>
      <c r="T86">
        <f>$V$13</f>
        <v>12955.045990413268</v>
      </c>
    </row>
    <row r="87" spans="1:20" x14ac:dyDescent="0.55000000000000004">
      <c r="A87" s="11" t="s">
        <v>28</v>
      </c>
      <c r="B87" s="11" t="s">
        <v>22</v>
      </c>
      <c r="C87" s="11" t="s">
        <v>7</v>
      </c>
      <c r="D87" s="11" t="s">
        <v>14</v>
      </c>
      <c r="E87" s="11" t="s">
        <v>15</v>
      </c>
      <c r="F87" s="11" t="s">
        <v>16</v>
      </c>
      <c r="G87">
        <v>10019.562119445523</v>
      </c>
      <c r="K87" s="10">
        <v>43330.333333333336</v>
      </c>
      <c r="L87">
        <f>$Y$5</f>
        <v>17345.206914614981</v>
      </c>
      <c r="M87">
        <f>$Y$6</f>
        <v>17247.489959839357</v>
      </c>
      <c r="N87">
        <f>$Y$7</f>
        <v>17157.590361445782</v>
      </c>
      <c r="O87">
        <f>$Y$8</f>
        <v>16997.768853190541</v>
      </c>
      <c r="P87">
        <f>$Y$9</f>
        <v>16739.992226972405</v>
      </c>
      <c r="Q87">
        <f>$Y$10</f>
        <v>17019.562119445523</v>
      </c>
      <c r="R87">
        <f>$Y$11</f>
        <v>17718.48685062832</v>
      </c>
      <c r="S87">
        <f>$W$12</f>
        <v>11417.411581811117</v>
      </c>
      <c r="T87">
        <f>$W$13</f>
        <v>12955.045990413268</v>
      </c>
    </row>
    <row r="88" spans="1:20" x14ac:dyDescent="0.55000000000000004">
      <c r="A88" s="11" t="s">
        <v>28</v>
      </c>
      <c r="B88" s="11" t="s">
        <v>22</v>
      </c>
      <c r="C88" s="11" t="s">
        <v>7</v>
      </c>
      <c r="D88" s="11" t="s">
        <v>14</v>
      </c>
      <c r="E88" s="11" t="s">
        <v>15</v>
      </c>
      <c r="F88" s="11" t="s">
        <v>18</v>
      </c>
      <c r="G88">
        <v>10019.562119445525</v>
      </c>
      <c r="K88" s="10">
        <v>43331</v>
      </c>
      <c r="L88">
        <f>$Y$5</f>
        <v>17345.206914614981</v>
      </c>
      <c r="M88">
        <f>$Y$6</f>
        <v>17247.489959839357</v>
      </c>
      <c r="N88">
        <f>$Y$7</f>
        <v>17157.590361445782</v>
      </c>
      <c r="O88">
        <f>$Y$8</f>
        <v>16997.768853190541</v>
      </c>
      <c r="P88">
        <f>$Y$9</f>
        <v>16739.992226972405</v>
      </c>
      <c r="Q88">
        <f>$Y$10</f>
        <v>17019.562119445523</v>
      </c>
      <c r="R88">
        <f>$Y$11</f>
        <v>17718.48685062832</v>
      </c>
      <c r="S88">
        <f>$W$12</f>
        <v>11417.411581811117</v>
      </c>
      <c r="T88">
        <f>$W$13</f>
        <v>12955.045990413268</v>
      </c>
    </row>
    <row r="89" spans="1:20" x14ac:dyDescent="0.55000000000000004">
      <c r="A89" s="11" t="s">
        <v>28</v>
      </c>
      <c r="B89" s="11" t="s">
        <v>22</v>
      </c>
      <c r="C89" s="11" t="s">
        <v>7</v>
      </c>
      <c r="D89" s="11" t="s">
        <v>14</v>
      </c>
      <c r="E89" s="11" t="s">
        <v>19</v>
      </c>
      <c r="F89" s="11" t="s">
        <v>16</v>
      </c>
      <c r="G89">
        <v>10019.562119445523</v>
      </c>
      <c r="K89" s="10">
        <v>43331</v>
      </c>
      <c r="L89">
        <f>$X$5</f>
        <v>9345.2069146149806</v>
      </c>
      <c r="M89">
        <f>$X$6</f>
        <v>9247.4899598393567</v>
      </c>
      <c r="N89">
        <f>$X$7</f>
        <v>9157.590361445782</v>
      </c>
      <c r="O89">
        <f>$X$8</f>
        <v>8997.7688531905405</v>
      </c>
      <c r="P89">
        <f>$X$9</f>
        <v>8739.9922269724066</v>
      </c>
      <c r="Q89">
        <f>$X$10</f>
        <v>9019.5621194455234</v>
      </c>
      <c r="R89">
        <f>$X$11</f>
        <v>9718.4868506283201</v>
      </c>
      <c r="S89">
        <f>$V$12</f>
        <v>11417.411581811117</v>
      </c>
      <c r="T89">
        <f>$V$13</f>
        <v>12955.045990413268</v>
      </c>
    </row>
    <row r="90" spans="1:20" x14ac:dyDescent="0.55000000000000004">
      <c r="A90" s="11" t="s">
        <v>28</v>
      </c>
      <c r="B90" s="11" t="s">
        <v>22</v>
      </c>
      <c r="C90" s="11" t="s">
        <v>7</v>
      </c>
      <c r="D90" s="11" t="s">
        <v>14</v>
      </c>
      <c r="E90" s="11" t="s">
        <v>19</v>
      </c>
      <c r="F90" s="11" t="s">
        <v>18</v>
      </c>
      <c r="G90">
        <v>10019.562119445523</v>
      </c>
      <c r="K90" s="10">
        <v>43331.333333333336</v>
      </c>
      <c r="L90">
        <f>$X$5</f>
        <v>9345.2069146149806</v>
      </c>
      <c r="M90">
        <f>$X$6</f>
        <v>9247.4899598393567</v>
      </c>
      <c r="N90">
        <f>$X$7</f>
        <v>9157.590361445782</v>
      </c>
      <c r="O90">
        <f>$X$8</f>
        <v>8997.7688531905405</v>
      </c>
      <c r="P90">
        <f>$X$9</f>
        <v>8739.9922269724066</v>
      </c>
      <c r="Q90">
        <f>$X$10</f>
        <v>9019.5621194455234</v>
      </c>
      <c r="R90">
        <f>$X$11</f>
        <v>9718.4868506283201</v>
      </c>
      <c r="S90">
        <f>$V$12</f>
        <v>11417.411581811117</v>
      </c>
      <c r="T90">
        <f>$V$13</f>
        <v>12955.045990413268</v>
      </c>
    </row>
    <row r="91" spans="1:20" x14ac:dyDescent="0.55000000000000004">
      <c r="A91" s="11" t="s">
        <v>28</v>
      </c>
      <c r="B91" s="11" t="s">
        <v>22</v>
      </c>
      <c r="C91" s="11" t="s">
        <v>7</v>
      </c>
      <c r="D91" s="11" t="s">
        <v>14</v>
      </c>
      <c r="E91" s="11" t="s">
        <v>20</v>
      </c>
      <c r="F91" s="11" t="s">
        <v>16</v>
      </c>
      <c r="G91">
        <v>10019.562119445525</v>
      </c>
      <c r="K91" s="10">
        <v>43331.333333333336</v>
      </c>
      <c r="L91">
        <f>$Y$5</f>
        <v>17345.206914614981</v>
      </c>
      <c r="M91">
        <f>$Y$6</f>
        <v>17247.489959839357</v>
      </c>
      <c r="N91">
        <f>$Y$7</f>
        <v>17157.590361445782</v>
      </c>
      <c r="O91">
        <f>$Y$8</f>
        <v>16997.768853190541</v>
      </c>
      <c r="P91">
        <f>$Y$9</f>
        <v>16739.992226972405</v>
      </c>
      <c r="Q91">
        <f>$Y$10</f>
        <v>17019.562119445523</v>
      </c>
      <c r="R91">
        <f>$Y$11</f>
        <v>17718.48685062832</v>
      </c>
      <c r="S91">
        <f>$W$12</f>
        <v>11417.411581811117</v>
      </c>
      <c r="T91">
        <f>$W$13</f>
        <v>12955.045990413268</v>
      </c>
    </row>
    <row r="92" spans="1:20" x14ac:dyDescent="0.55000000000000004">
      <c r="A92" s="11" t="s">
        <v>28</v>
      </c>
      <c r="B92" s="11" t="s">
        <v>22</v>
      </c>
      <c r="C92" s="11" t="s">
        <v>7</v>
      </c>
      <c r="D92" s="11" t="s">
        <v>14</v>
      </c>
      <c r="E92" s="11" t="s">
        <v>20</v>
      </c>
      <c r="F92" s="11" t="s">
        <v>18</v>
      </c>
      <c r="G92">
        <v>10019.562119445525</v>
      </c>
      <c r="K92" s="10">
        <v>43332</v>
      </c>
      <c r="L92">
        <f>$Y$5</f>
        <v>17345.206914614981</v>
      </c>
      <c r="M92">
        <f>$Y$6</f>
        <v>17247.489959839357</v>
      </c>
      <c r="N92">
        <f>$Y$7</f>
        <v>17157.590361445782</v>
      </c>
      <c r="O92">
        <f>$Y$8</f>
        <v>16997.768853190541</v>
      </c>
      <c r="P92">
        <f>$Y$9</f>
        <v>16739.992226972405</v>
      </c>
      <c r="Q92">
        <f>$Y$10</f>
        <v>17019.562119445523</v>
      </c>
      <c r="R92">
        <f>$Y$11</f>
        <v>17718.48685062832</v>
      </c>
      <c r="S92">
        <f>$W$12</f>
        <v>11417.411581811117</v>
      </c>
      <c r="T92">
        <f>$W$13</f>
        <v>12955.045990413268</v>
      </c>
    </row>
    <row r="93" spans="1:20" x14ac:dyDescent="0.55000000000000004">
      <c r="A93" s="11" t="s">
        <v>28</v>
      </c>
      <c r="B93" s="11" t="s">
        <v>22</v>
      </c>
      <c r="C93" s="11" t="s">
        <v>7</v>
      </c>
      <c r="D93" s="11" t="s">
        <v>21</v>
      </c>
      <c r="E93" s="11" t="s">
        <v>15</v>
      </c>
      <c r="F93" s="11" t="s">
        <v>16</v>
      </c>
      <c r="G93" t="s">
        <v>53</v>
      </c>
      <c r="K93" s="10">
        <v>43332</v>
      </c>
      <c r="L93">
        <f>$T$5</f>
        <v>8000</v>
      </c>
      <c r="M93">
        <f>$T$6</f>
        <v>8000</v>
      </c>
      <c r="N93">
        <f>$T$7</f>
        <v>8000</v>
      </c>
      <c r="O93" t="str">
        <f>$R$8</f>
        <v>EPS</v>
      </c>
      <c r="P93">
        <f>$R$9</f>
        <v>9739.9922269724029</v>
      </c>
      <c r="Q93">
        <f>$R$10</f>
        <v>10019.562119445523</v>
      </c>
      <c r="R93">
        <f>$R$11</f>
        <v>10718.48685062832</v>
      </c>
      <c r="S93">
        <f>$R$12</f>
        <v>11417.411581811111</v>
      </c>
      <c r="T93">
        <f>$R$13</f>
        <v>12955.045990413264</v>
      </c>
    </row>
    <row r="94" spans="1:20" x14ac:dyDescent="0.55000000000000004">
      <c r="A94" s="11" t="s">
        <v>28</v>
      </c>
      <c r="B94" s="11" t="s">
        <v>22</v>
      </c>
      <c r="C94" s="11" t="s">
        <v>7</v>
      </c>
      <c r="D94" s="11" t="s">
        <v>21</v>
      </c>
      <c r="E94" s="11" t="s">
        <v>15</v>
      </c>
      <c r="F94" s="11" t="s">
        <v>18</v>
      </c>
      <c r="G94" t="s">
        <v>53</v>
      </c>
      <c r="K94" s="10">
        <v>43332.333333333336</v>
      </c>
      <c r="L94">
        <f>$T$5</f>
        <v>8000</v>
      </c>
      <c r="M94">
        <f>$T$6</f>
        <v>8000</v>
      </c>
      <c r="N94">
        <f>$T$7</f>
        <v>8000</v>
      </c>
      <c r="O94" t="str">
        <f>$R$8</f>
        <v>EPS</v>
      </c>
      <c r="P94">
        <f>$R$9</f>
        <v>9739.9922269724029</v>
      </c>
      <c r="Q94">
        <f>$R$10</f>
        <v>10019.562119445523</v>
      </c>
      <c r="R94">
        <f>$R$11</f>
        <v>10718.48685062832</v>
      </c>
      <c r="S94">
        <f>$R$12</f>
        <v>11417.411581811111</v>
      </c>
      <c r="T94">
        <f>$R$13</f>
        <v>12955.045990413264</v>
      </c>
    </row>
    <row r="95" spans="1:20" x14ac:dyDescent="0.55000000000000004">
      <c r="A95" s="11" t="s">
        <v>28</v>
      </c>
      <c r="B95" s="11" t="s">
        <v>22</v>
      </c>
      <c r="C95" s="11" t="s">
        <v>7</v>
      </c>
      <c r="D95" s="11" t="s">
        <v>21</v>
      </c>
      <c r="E95" s="11" t="s">
        <v>19</v>
      </c>
      <c r="F95" s="11" t="s">
        <v>16</v>
      </c>
      <c r="G95" t="s">
        <v>53</v>
      </c>
      <c r="K95" s="10">
        <v>43332.333333333336</v>
      </c>
      <c r="L95">
        <f>$U$5</f>
        <v>8000</v>
      </c>
      <c r="M95">
        <f>$U$6</f>
        <v>8000</v>
      </c>
      <c r="N95">
        <f>$U$7</f>
        <v>8000</v>
      </c>
      <c r="O95" t="str">
        <f>$S$8</f>
        <v>EPS</v>
      </c>
      <c r="P95">
        <f>$S$9</f>
        <v>9739.9922269724029</v>
      </c>
      <c r="Q95">
        <f>$S$10</f>
        <v>10019.562119445523</v>
      </c>
      <c r="R95">
        <f>$S$11</f>
        <v>10718.48685062832</v>
      </c>
      <c r="S95">
        <f>$S$12</f>
        <v>11417.411581811111</v>
      </c>
      <c r="T95">
        <f>$S$13</f>
        <v>12955.045990413264</v>
      </c>
    </row>
    <row r="96" spans="1:20" x14ac:dyDescent="0.55000000000000004">
      <c r="A96" s="11" t="s">
        <v>28</v>
      </c>
      <c r="B96" s="11" t="s">
        <v>22</v>
      </c>
      <c r="C96" s="11" t="s">
        <v>7</v>
      </c>
      <c r="D96" s="11" t="s">
        <v>21</v>
      </c>
      <c r="E96" s="11" t="s">
        <v>19</v>
      </c>
      <c r="F96" s="11" t="s">
        <v>18</v>
      </c>
      <c r="G96" t="s">
        <v>53</v>
      </c>
      <c r="K96" s="10">
        <v>43333</v>
      </c>
      <c r="L96">
        <f>$U$5</f>
        <v>8000</v>
      </c>
      <c r="M96">
        <f>$U$6</f>
        <v>8000</v>
      </c>
      <c r="N96">
        <f>$U$7</f>
        <v>8000</v>
      </c>
      <c r="O96" t="str">
        <f>$S$8</f>
        <v>EPS</v>
      </c>
      <c r="P96">
        <f>$S$9</f>
        <v>9739.9922269724029</v>
      </c>
      <c r="Q96">
        <f>$S$10</f>
        <v>10019.562119445523</v>
      </c>
      <c r="R96">
        <f>$S$11</f>
        <v>10718.48685062832</v>
      </c>
      <c r="S96">
        <f>$S$12</f>
        <v>11417.411581811111</v>
      </c>
      <c r="T96">
        <f>$S$13</f>
        <v>12955.045990413264</v>
      </c>
    </row>
    <row r="97" spans="1:20" x14ac:dyDescent="0.55000000000000004">
      <c r="A97" s="11" t="s">
        <v>28</v>
      </c>
      <c r="B97" s="11" t="s">
        <v>22</v>
      </c>
      <c r="C97" s="11" t="s">
        <v>7</v>
      </c>
      <c r="D97" s="11" t="s">
        <v>21</v>
      </c>
      <c r="E97" s="11" t="s">
        <v>20</v>
      </c>
      <c r="F97" s="11" t="s">
        <v>16</v>
      </c>
      <c r="G97">
        <v>9019.5621194455234</v>
      </c>
      <c r="K97" s="10">
        <v>43333</v>
      </c>
      <c r="L97">
        <f>$P$5</f>
        <v>8000</v>
      </c>
      <c r="M97">
        <f>$N$6</f>
        <v>10247.489959839357</v>
      </c>
      <c r="N97">
        <f>$N$7</f>
        <v>10157.590361445784</v>
      </c>
      <c r="O97">
        <f>$N$8</f>
        <v>9997.7688531905405</v>
      </c>
      <c r="P97">
        <f>$N$9</f>
        <v>9739.9922269724029</v>
      </c>
      <c r="Q97">
        <f>$N$10</f>
        <v>10019.562119445523</v>
      </c>
      <c r="R97">
        <f>$N$11</f>
        <v>10718.48685062832</v>
      </c>
      <c r="S97">
        <f>$N$12</f>
        <v>11417.411581811113</v>
      </c>
      <c r="T97">
        <f t="shared" ref="T97:T98" si="1">$N$13</f>
        <v>12955.045990413264</v>
      </c>
    </row>
    <row r="98" spans="1:20" x14ac:dyDescent="0.55000000000000004">
      <c r="A98" s="11" t="s">
        <v>28</v>
      </c>
      <c r="B98" s="11" t="s">
        <v>22</v>
      </c>
      <c r="C98" s="11" t="s">
        <v>7</v>
      </c>
      <c r="D98" s="11" t="s">
        <v>21</v>
      </c>
      <c r="E98" s="11" t="s">
        <v>20</v>
      </c>
      <c r="F98" s="11" t="s">
        <v>18</v>
      </c>
      <c r="G98">
        <v>17019.562119445523</v>
      </c>
      <c r="K98" s="10">
        <v>43333.333333333336</v>
      </c>
      <c r="L98">
        <f>$P$5</f>
        <v>8000</v>
      </c>
      <c r="M98">
        <f>$N$6</f>
        <v>10247.489959839357</v>
      </c>
      <c r="N98">
        <f>$N$7</f>
        <v>10157.590361445784</v>
      </c>
      <c r="O98">
        <f>$N$8</f>
        <v>9997.7688531905405</v>
      </c>
      <c r="P98">
        <f>$N$9</f>
        <v>9739.9922269724029</v>
      </c>
      <c r="Q98">
        <f>$N$10</f>
        <v>10019.562119445523</v>
      </c>
      <c r="R98">
        <f>$N$11</f>
        <v>10718.48685062832</v>
      </c>
      <c r="S98">
        <f>$N$12</f>
        <v>11417.411581811113</v>
      </c>
      <c r="T98">
        <f t="shared" si="1"/>
        <v>12955.045990413264</v>
      </c>
    </row>
    <row r="99" spans="1:20" x14ac:dyDescent="0.55000000000000004">
      <c r="A99" s="11" t="s">
        <v>28</v>
      </c>
      <c r="B99" s="11" t="s">
        <v>22</v>
      </c>
      <c r="C99" s="11" t="s">
        <v>8</v>
      </c>
      <c r="D99" s="11" t="s">
        <v>14</v>
      </c>
      <c r="E99" s="11" t="s">
        <v>15</v>
      </c>
      <c r="F99" s="11" t="s">
        <v>16</v>
      </c>
      <c r="G99">
        <v>10718.48685062832</v>
      </c>
      <c r="K99" s="10">
        <v>43333.333333333336</v>
      </c>
      <c r="L99">
        <f>$Q$5</f>
        <v>8000</v>
      </c>
      <c r="M99">
        <f>$O$6</f>
        <v>10247.489959839357</v>
      </c>
      <c r="N99">
        <f>$O$7</f>
        <v>10157.590361445784</v>
      </c>
      <c r="O99">
        <f>$O$8</f>
        <v>9997.7688531905405</v>
      </c>
      <c r="P99">
        <f>$N$9</f>
        <v>9739.9922269724029</v>
      </c>
      <c r="Q99">
        <f>$O$10</f>
        <v>10019.562119445525</v>
      </c>
      <c r="R99">
        <f>$O$11</f>
        <v>10718.48685062832</v>
      </c>
      <c r="S99">
        <f>$O$12</f>
        <v>11417.411581811115</v>
      </c>
      <c r="T99">
        <f>$O$13</f>
        <v>12955.045990413264</v>
      </c>
    </row>
    <row r="100" spans="1:20" x14ac:dyDescent="0.55000000000000004">
      <c r="A100" s="11" t="s">
        <v>28</v>
      </c>
      <c r="B100" s="11" t="s">
        <v>22</v>
      </c>
      <c r="C100" s="11" t="s">
        <v>8</v>
      </c>
      <c r="D100" s="11" t="s">
        <v>14</v>
      </c>
      <c r="E100" s="11" t="s">
        <v>15</v>
      </c>
      <c r="F100" s="11" t="s">
        <v>18</v>
      </c>
      <c r="G100">
        <v>10718.48685062832</v>
      </c>
      <c r="K100" s="10">
        <v>43334</v>
      </c>
      <c r="L100">
        <f>$Q$5</f>
        <v>8000</v>
      </c>
      <c r="M100">
        <f>$O$6</f>
        <v>10247.489959839357</v>
      </c>
      <c r="N100">
        <f>$O$7</f>
        <v>10157.590361445784</v>
      </c>
      <c r="O100">
        <f>$O$8</f>
        <v>9997.7688531905405</v>
      </c>
      <c r="P100">
        <f>$N$9</f>
        <v>9739.9922269724029</v>
      </c>
      <c r="Q100">
        <f>$O$10</f>
        <v>10019.562119445525</v>
      </c>
      <c r="R100">
        <f>$O$11</f>
        <v>10718.48685062832</v>
      </c>
      <c r="S100">
        <f>$O$12</f>
        <v>11417.411581811115</v>
      </c>
      <c r="T100">
        <f>$O$13</f>
        <v>12955.045990413264</v>
      </c>
    </row>
    <row r="101" spans="1:20" x14ac:dyDescent="0.55000000000000004">
      <c r="A101" s="11" t="s">
        <v>28</v>
      </c>
      <c r="B101" s="11" t="s">
        <v>22</v>
      </c>
      <c r="C101" s="11" t="s">
        <v>8</v>
      </c>
      <c r="D101" s="11" t="s">
        <v>14</v>
      </c>
      <c r="E101" s="11" t="s">
        <v>19</v>
      </c>
      <c r="F101" s="11" t="s">
        <v>16</v>
      </c>
      <c r="G101">
        <v>10718.48685062832</v>
      </c>
      <c r="K101" s="10">
        <v>43334</v>
      </c>
      <c r="L101">
        <f>$X$5</f>
        <v>9345.2069146149806</v>
      </c>
      <c r="M101">
        <f>$X$6</f>
        <v>9247.4899598393567</v>
      </c>
      <c r="N101">
        <f>$X$7</f>
        <v>9157.590361445782</v>
      </c>
      <c r="O101">
        <f>$X$8</f>
        <v>8997.7688531905405</v>
      </c>
      <c r="P101">
        <f>$X$9</f>
        <v>8739.9922269724066</v>
      </c>
      <c r="Q101">
        <f>$X$10</f>
        <v>9019.5621194455234</v>
      </c>
      <c r="R101">
        <f>$V$11</f>
        <v>10718.48685062832</v>
      </c>
      <c r="S101">
        <f>$V$12</f>
        <v>11417.411581811117</v>
      </c>
      <c r="T101">
        <f>$V$13</f>
        <v>12955.045990413268</v>
      </c>
    </row>
    <row r="102" spans="1:20" x14ac:dyDescent="0.55000000000000004">
      <c r="A102" s="11" t="s">
        <v>28</v>
      </c>
      <c r="B102" s="11" t="s">
        <v>22</v>
      </c>
      <c r="C102" s="11" t="s">
        <v>8</v>
      </c>
      <c r="D102" s="11" t="s">
        <v>14</v>
      </c>
      <c r="E102" s="11" t="s">
        <v>19</v>
      </c>
      <c r="F102" s="11" t="s">
        <v>18</v>
      </c>
      <c r="G102">
        <v>10718.48685062832</v>
      </c>
      <c r="K102" s="10">
        <v>43334.333333333336</v>
      </c>
      <c r="L102">
        <f>$X$5</f>
        <v>9345.2069146149806</v>
      </c>
      <c r="M102">
        <f>$X$6</f>
        <v>9247.4899598393567</v>
      </c>
      <c r="N102">
        <f>$X$7</f>
        <v>9157.590361445782</v>
      </c>
      <c r="O102">
        <f>$X$8</f>
        <v>8997.7688531905405</v>
      </c>
      <c r="P102">
        <f>$X$9</f>
        <v>8739.9922269724066</v>
      </c>
      <c r="Q102">
        <f>$X$10</f>
        <v>9019.5621194455234</v>
      </c>
      <c r="R102">
        <f>$V$11</f>
        <v>10718.48685062832</v>
      </c>
      <c r="S102">
        <f>$V$12</f>
        <v>11417.411581811117</v>
      </c>
      <c r="T102">
        <f>$V$13</f>
        <v>12955.045990413268</v>
      </c>
    </row>
    <row r="103" spans="1:20" x14ac:dyDescent="0.55000000000000004">
      <c r="A103" s="11" t="s">
        <v>28</v>
      </c>
      <c r="B103" s="11" t="s">
        <v>22</v>
      </c>
      <c r="C103" s="11" t="s">
        <v>8</v>
      </c>
      <c r="D103" s="11" t="s">
        <v>14</v>
      </c>
      <c r="E103" s="11" t="s">
        <v>20</v>
      </c>
      <c r="F103" s="11" t="s">
        <v>16</v>
      </c>
      <c r="G103">
        <v>10718.48685062832</v>
      </c>
      <c r="K103" s="10">
        <v>43334.333333333336</v>
      </c>
      <c r="L103">
        <f>$Y$5</f>
        <v>17345.206914614981</v>
      </c>
      <c r="M103">
        <f>$Y$6</f>
        <v>17247.489959839357</v>
      </c>
      <c r="N103">
        <f>$Y$7</f>
        <v>17157.590361445782</v>
      </c>
      <c r="O103">
        <f>$Y$8</f>
        <v>16997.768853190541</v>
      </c>
      <c r="P103">
        <f>$Y$9</f>
        <v>16739.992226972405</v>
      </c>
      <c r="Q103">
        <f>$Y$10</f>
        <v>17019.562119445523</v>
      </c>
      <c r="R103">
        <f>$W$11</f>
        <v>10718.48685062832</v>
      </c>
      <c r="S103">
        <f>$W$12</f>
        <v>11417.411581811117</v>
      </c>
      <c r="T103">
        <f>$W$13</f>
        <v>12955.045990413268</v>
      </c>
    </row>
    <row r="104" spans="1:20" x14ac:dyDescent="0.55000000000000004">
      <c r="A104" s="11" t="s">
        <v>28</v>
      </c>
      <c r="B104" s="11" t="s">
        <v>22</v>
      </c>
      <c r="C104" s="11" t="s">
        <v>8</v>
      </c>
      <c r="D104" s="11" t="s">
        <v>14</v>
      </c>
      <c r="E104" s="11" t="s">
        <v>20</v>
      </c>
      <c r="F104" s="11" t="s">
        <v>18</v>
      </c>
      <c r="G104">
        <v>10718.48685062832</v>
      </c>
      <c r="K104" s="10">
        <v>43335</v>
      </c>
      <c r="L104">
        <f>$Y$5</f>
        <v>17345.206914614981</v>
      </c>
      <c r="M104">
        <f>$Y$6</f>
        <v>17247.489959839357</v>
      </c>
      <c r="N104">
        <f>$Y$7</f>
        <v>17157.590361445782</v>
      </c>
      <c r="O104">
        <f>$Y$8</f>
        <v>16997.768853190541</v>
      </c>
      <c r="P104">
        <f>$Y$9</f>
        <v>16739.992226972405</v>
      </c>
      <c r="Q104">
        <f>$Y$10</f>
        <v>17019.562119445523</v>
      </c>
      <c r="R104">
        <f>$W$11</f>
        <v>10718.48685062832</v>
      </c>
      <c r="S104">
        <f>$W$12</f>
        <v>11417.411581811117</v>
      </c>
      <c r="T104">
        <f>$W$13</f>
        <v>12955.045990413268</v>
      </c>
    </row>
    <row r="105" spans="1:20" x14ac:dyDescent="0.55000000000000004">
      <c r="A105" s="11" t="s">
        <v>28</v>
      </c>
      <c r="B105" s="11" t="s">
        <v>22</v>
      </c>
      <c r="C105" s="11" t="s">
        <v>8</v>
      </c>
      <c r="D105" s="11" t="s">
        <v>21</v>
      </c>
      <c r="E105" s="11" t="s">
        <v>15</v>
      </c>
      <c r="F105" s="11" t="s">
        <v>16</v>
      </c>
      <c r="G105" t="s">
        <v>53</v>
      </c>
      <c r="K105" s="10">
        <v>43335</v>
      </c>
      <c r="L105">
        <f>$X$5</f>
        <v>9345.2069146149806</v>
      </c>
      <c r="M105">
        <f>$X$6</f>
        <v>9247.4899598393567</v>
      </c>
      <c r="N105">
        <f>$X$7</f>
        <v>9157.590361445782</v>
      </c>
      <c r="O105">
        <f>$X$8</f>
        <v>8997.7688531905405</v>
      </c>
      <c r="P105">
        <f>$X$9</f>
        <v>8739.9922269724066</v>
      </c>
      <c r="Q105">
        <f>$X$10</f>
        <v>9019.5621194455234</v>
      </c>
      <c r="R105">
        <f>$V$11</f>
        <v>10718.48685062832</v>
      </c>
      <c r="S105">
        <f>$V$12</f>
        <v>11417.411581811117</v>
      </c>
      <c r="T105">
        <f>$V$13</f>
        <v>12955.045990413268</v>
      </c>
    </row>
    <row r="106" spans="1:20" x14ac:dyDescent="0.55000000000000004">
      <c r="A106" s="11" t="s">
        <v>28</v>
      </c>
      <c r="B106" s="11" t="s">
        <v>22</v>
      </c>
      <c r="C106" s="11" t="s">
        <v>8</v>
      </c>
      <c r="D106" s="11" t="s">
        <v>21</v>
      </c>
      <c r="E106" s="11" t="s">
        <v>15</v>
      </c>
      <c r="F106" s="11" t="s">
        <v>18</v>
      </c>
      <c r="G106" t="s">
        <v>53</v>
      </c>
      <c r="K106" s="10">
        <v>43335.333333333336</v>
      </c>
      <c r="L106">
        <f>$X$5</f>
        <v>9345.2069146149806</v>
      </c>
      <c r="M106">
        <f>$X$6</f>
        <v>9247.4899598393567</v>
      </c>
      <c r="N106">
        <f>$X$7</f>
        <v>9157.590361445782</v>
      </c>
      <c r="O106">
        <f>$X$8</f>
        <v>8997.7688531905405</v>
      </c>
      <c r="P106">
        <f>$X$9</f>
        <v>8739.9922269724066</v>
      </c>
      <c r="Q106">
        <f>$X$10</f>
        <v>9019.5621194455234</v>
      </c>
      <c r="R106">
        <f>$V$11</f>
        <v>10718.48685062832</v>
      </c>
      <c r="S106">
        <f>$V$12</f>
        <v>11417.411581811117</v>
      </c>
      <c r="T106">
        <f>$V$13</f>
        <v>12955.045990413268</v>
      </c>
    </row>
    <row r="107" spans="1:20" x14ac:dyDescent="0.55000000000000004">
      <c r="A107" s="11" t="s">
        <v>28</v>
      </c>
      <c r="B107" s="11" t="s">
        <v>22</v>
      </c>
      <c r="C107" s="11" t="s">
        <v>8</v>
      </c>
      <c r="D107" s="11" t="s">
        <v>21</v>
      </c>
      <c r="E107" s="11" t="s">
        <v>19</v>
      </c>
      <c r="F107" s="11" t="s">
        <v>16</v>
      </c>
      <c r="G107" t="s">
        <v>53</v>
      </c>
      <c r="K107" s="10">
        <v>43335.333333333336</v>
      </c>
      <c r="L107">
        <f>$Y$5</f>
        <v>17345.206914614981</v>
      </c>
      <c r="M107">
        <f>$Y$6</f>
        <v>17247.489959839357</v>
      </c>
      <c r="N107">
        <f>$Y$7</f>
        <v>17157.590361445782</v>
      </c>
      <c r="O107">
        <f>$Y$8</f>
        <v>16997.768853190541</v>
      </c>
      <c r="P107">
        <f>$Y$9</f>
        <v>16739.992226972405</v>
      </c>
      <c r="Q107">
        <f>$Y$10</f>
        <v>17019.562119445523</v>
      </c>
      <c r="R107">
        <f>$W$11</f>
        <v>10718.48685062832</v>
      </c>
      <c r="S107">
        <f>$W$12</f>
        <v>11417.411581811117</v>
      </c>
      <c r="T107">
        <f>$W$13</f>
        <v>12955.045990413268</v>
      </c>
    </row>
    <row r="108" spans="1:20" x14ac:dyDescent="0.55000000000000004">
      <c r="A108" s="11" t="s">
        <v>28</v>
      </c>
      <c r="B108" s="11" t="s">
        <v>22</v>
      </c>
      <c r="C108" s="11" t="s">
        <v>8</v>
      </c>
      <c r="D108" s="11" t="s">
        <v>21</v>
      </c>
      <c r="E108" s="11" t="s">
        <v>19</v>
      </c>
      <c r="F108" s="11" t="s">
        <v>18</v>
      </c>
      <c r="G108" t="s">
        <v>53</v>
      </c>
      <c r="K108" s="10">
        <v>43336</v>
      </c>
      <c r="L108">
        <f>$Y$5</f>
        <v>17345.206914614981</v>
      </c>
      <c r="M108">
        <f>$Y$6</f>
        <v>17247.489959839357</v>
      </c>
      <c r="N108">
        <f>$Y$7</f>
        <v>17157.590361445782</v>
      </c>
      <c r="O108">
        <f>$Y$8</f>
        <v>16997.768853190541</v>
      </c>
      <c r="P108">
        <f>$Y$9</f>
        <v>16739.992226972405</v>
      </c>
      <c r="Q108">
        <f>$Y$10</f>
        <v>17019.562119445523</v>
      </c>
      <c r="R108">
        <f>$W$11</f>
        <v>10718.48685062832</v>
      </c>
      <c r="S108">
        <f>$W$12</f>
        <v>11417.411581811117</v>
      </c>
      <c r="T108">
        <f>$W$13</f>
        <v>12955.045990413268</v>
      </c>
    </row>
    <row r="109" spans="1:20" x14ac:dyDescent="0.55000000000000004">
      <c r="A109" s="11" t="s">
        <v>28</v>
      </c>
      <c r="B109" s="11" t="s">
        <v>22</v>
      </c>
      <c r="C109" s="11" t="s">
        <v>8</v>
      </c>
      <c r="D109" s="11" t="s">
        <v>21</v>
      </c>
      <c r="E109" s="11" t="s">
        <v>20</v>
      </c>
      <c r="F109" s="11" t="s">
        <v>16</v>
      </c>
      <c r="G109">
        <v>9718.4868506283201</v>
      </c>
      <c r="K109" s="10">
        <v>43336</v>
      </c>
      <c r="L109">
        <f>$X$5</f>
        <v>9345.2069146149806</v>
      </c>
      <c r="M109">
        <f>$X$6</f>
        <v>9247.4899598393567</v>
      </c>
      <c r="N109">
        <f>$X$7</f>
        <v>9157.590361445782</v>
      </c>
      <c r="O109">
        <f>$X$8</f>
        <v>8997.7688531905405</v>
      </c>
      <c r="P109">
        <f>$X$9</f>
        <v>8739.9922269724066</v>
      </c>
      <c r="Q109">
        <f>$X$10</f>
        <v>9019.5621194455234</v>
      </c>
      <c r="R109">
        <f>$V$11</f>
        <v>10718.48685062832</v>
      </c>
      <c r="S109">
        <f>$V$12</f>
        <v>11417.411581811117</v>
      </c>
      <c r="T109">
        <f>$V$13</f>
        <v>12955.045990413268</v>
      </c>
    </row>
    <row r="110" spans="1:20" x14ac:dyDescent="0.55000000000000004">
      <c r="A110" s="11" t="s">
        <v>28</v>
      </c>
      <c r="B110" s="11" t="s">
        <v>22</v>
      </c>
      <c r="C110" s="11" t="s">
        <v>8</v>
      </c>
      <c r="D110" s="11" t="s">
        <v>21</v>
      </c>
      <c r="E110" s="11" t="s">
        <v>20</v>
      </c>
      <c r="F110" s="11" t="s">
        <v>18</v>
      </c>
      <c r="G110">
        <v>17718.48685062832</v>
      </c>
      <c r="K110" s="10">
        <v>43336.333333333336</v>
      </c>
      <c r="L110">
        <f>$X$5</f>
        <v>9345.2069146149806</v>
      </c>
      <c r="M110">
        <f>$X$6</f>
        <v>9247.4899598393567</v>
      </c>
      <c r="N110">
        <f>$X$7</f>
        <v>9157.590361445782</v>
      </c>
      <c r="O110">
        <f>$X$8</f>
        <v>8997.7688531905405</v>
      </c>
      <c r="P110">
        <f>$X$9</f>
        <v>8739.9922269724066</v>
      </c>
      <c r="Q110">
        <f>$X$10</f>
        <v>9019.5621194455234</v>
      </c>
      <c r="R110">
        <f>$V$11</f>
        <v>10718.48685062832</v>
      </c>
      <c r="S110">
        <f>$V$12</f>
        <v>11417.411581811117</v>
      </c>
      <c r="T110">
        <f>$V$13</f>
        <v>12955.045990413268</v>
      </c>
    </row>
    <row r="111" spans="1:20" x14ac:dyDescent="0.55000000000000004">
      <c r="A111" s="11" t="s">
        <v>28</v>
      </c>
      <c r="B111" s="11" t="s">
        <v>22</v>
      </c>
      <c r="C111" s="11" t="s">
        <v>9</v>
      </c>
      <c r="D111" s="11" t="s">
        <v>14</v>
      </c>
      <c r="E111" s="11" t="s">
        <v>15</v>
      </c>
      <c r="F111" s="11" t="s">
        <v>16</v>
      </c>
      <c r="G111">
        <v>11417.411581811113</v>
      </c>
      <c r="K111" s="10">
        <v>43336.333333333336</v>
      </c>
      <c r="L111">
        <f>$Y$5</f>
        <v>17345.206914614981</v>
      </c>
      <c r="M111">
        <f>$Y$6</f>
        <v>17247.489959839357</v>
      </c>
      <c r="N111">
        <f>$Y$7</f>
        <v>17157.590361445782</v>
      </c>
      <c r="O111">
        <f>$Y$8</f>
        <v>16997.768853190541</v>
      </c>
      <c r="P111">
        <f>$Y$9</f>
        <v>16739.992226972405</v>
      </c>
      <c r="Q111">
        <f>$Y$10</f>
        <v>17019.562119445523</v>
      </c>
      <c r="R111">
        <f>$W$11</f>
        <v>10718.48685062832</v>
      </c>
      <c r="S111">
        <f>$W$12</f>
        <v>11417.411581811117</v>
      </c>
      <c r="T111">
        <f>$W$13</f>
        <v>12955.045990413268</v>
      </c>
    </row>
    <row r="112" spans="1:20" x14ac:dyDescent="0.55000000000000004">
      <c r="A112" s="11" t="s">
        <v>28</v>
      </c>
      <c r="B112" s="11" t="s">
        <v>22</v>
      </c>
      <c r="C112" s="11" t="s">
        <v>9</v>
      </c>
      <c r="D112" s="11" t="s">
        <v>14</v>
      </c>
      <c r="E112" s="11" t="s">
        <v>15</v>
      </c>
      <c r="F112" s="11" t="s">
        <v>18</v>
      </c>
      <c r="G112">
        <v>11417.411581811115</v>
      </c>
      <c r="K112" s="10">
        <v>43337</v>
      </c>
      <c r="L112">
        <f>$Y$5</f>
        <v>17345.206914614981</v>
      </c>
      <c r="M112">
        <f>$Y$6</f>
        <v>17247.489959839357</v>
      </c>
      <c r="N112">
        <f>$Y$7</f>
        <v>17157.590361445782</v>
      </c>
      <c r="O112">
        <f>$Y$8</f>
        <v>16997.768853190541</v>
      </c>
      <c r="P112">
        <f>$Y$9</f>
        <v>16739.992226972405</v>
      </c>
      <c r="Q112">
        <f>$Y$10</f>
        <v>17019.562119445523</v>
      </c>
      <c r="R112">
        <f>$W$11</f>
        <v>10718.48685062832</v>
      </c>
      <c r="S112">
        <f>$W$12</f>
        <v>11417.411581811117</v>
      </c>
      <c r="T112">
        <f>$W$13</f>
        <v>12955.045990413268</v>
      </c>
    </row>
    <row r="113" spans="1:20" x14ac:dyDescent="0.55000000000000004">
      <c r="A113" s="11" t="s">
        <v>28</v>
      </c>
      <c r="B113" s="11" t="s">
        <v>22</v>
      </c>
      <c r="C113" s="11" t="s">
        <v>9</v>
      </c>
      <c r="D113" s="11" t="s">
        <v>14</v>
      </c>
      <c r="E113" s="11" t="s">
        <v>19</v>
      </c>
      <c r="F113" s="11" t="s">
        <v>16</v>
      </c>
      <c r="G113">
        <v>11417.411581811111</v>
      </c>
      <c r="K113" s="10">
        <v>43337</v>
      </c>
      <c r="L113">
        <f>$X$5</f>
        <v>9345.2069146149806</v>
      </c>
      <c r="M113">
        <f>$X$6</f>
        <v>9247.4899598393567</v>
      </c>
      <c r="N113">
        <f>$X$7</f>
        <v>9157.590361445782</v>
      </c>
      <c r="O113">
        <f>$X$8</f>
        <v>8997.7688531905405</v>
      </c>
      <c r="P113">
        <f>$X$9</f>
        <v>8739.9922269724066</v>
      </c>
      <c r="Q113">
        <f>$X$10</f>
        <v>9019.5621194455234</v>
      </c>
      <c r="R113">
        <f>$V$11</f>
        <v>10718.48685062832</v>
      </c>
      <c r="S113">
        <f>$V$12</f>
        <v>11417.411581811117</v>
      </c>
      <c r="T113">
        <f>$V$13</f>
        <v>12955.045990413268</v>
      </c>
    </row>
    <row r="114" spans="1:20" x14ac:dyDescent="0.55000000000000004">
      <c r="A114" s="11" t="s">
        <v>28</v>
      </c>
      <c r="B114" s="11" t="s">
        <v>22</v>
      </c>
      <c r="C114" s="11" t="s">
        <v>9</v>
      </c>
      <c r="D114" s="11" t="s">
        <v>14</v>
      </c>
      <c r="E114" s="11" t="s">
        <v>19</v>
      </c>
      <c r="F114" s="11" t="s">
        <v>18</v>
      </c>
      <c r="G114">
        <v>11417.411581811111</v>
      </c>
      <c r="K114" s="10">
        <v>43337.333333333336</v>
      </c>
      <c r="L114">
        <f>$X$5</f>
        <v>9345.2069146149806</v>
      </c>
      <c r="M114">
        <f>$X$6</f>
        <v>9247.4899598393567</v>
      </c>
      <c r="N114">
        <f>$X$7</f>
        <v>9157.590361445782</v>
      </c>
      <c r="O114">
        <f>$X$8</f>
        <v>8997.7688531905405</v>
      </c>
      <c r="P114">
        <f>$X$9</f>
        <v>8739.9922269724066</v>
      </c>
      <c r="Q114">
        <f>$X$10</f>
        <v>9019.5621194455234</v>
      </c>
      <c r="R114">
        <f>$V$11</f>
        <v>10718.48685062832</v>
      </c>
      <c r="S114">
        <f>$V$12</f>
        <v>11417.411581811117</v>
      </c>
      <c r="T114">
        <f>$V$13</f>
        <v>12955.045990413268</v>
      </c>
    </row>
    <row r="115" spans="1:20" x14ac:dyDescent="0.55000000000000004">
      <c r="A115" s="11" t="s">
        <v>28</v>
      </c>
      <c r="B115" s="11" t="s">
        <v>22</v>
      </c>
      <c r="C115" s="11" t="s">
        <v>9</v>
      </c>
      <c r="D115" s="11" t="s">
        <v>14</v>
      </c>
      <c r="E115" s="11" t="s">
        <v>20</v>
      </c>
      <c r="F115" s="11" t="s">
        <v>16</v>
      </c>
      <c r="G115">
        <v>11417.411581811117</v>
      </c>
      <c r="K115" s="10">
        <v>43337.333333333336</v>
      </c>
      <c r="L115">
        <f>$Y$5</f>
        <v>17345.206914614981</v>
      </c>
      <c r="M115">
        <f>$Y$6</f>
        <v>17247.489959839357</v>
      </c>
      <c r="N115">
        <f>$Y$7</f>
        <v>17157.590361445782</v>
      </c>
      <c r="O115">
        <f>$Y$8</f>
        <v>16997.768853190541</v>
      </c>
      <c r="P115">
        <f>$Y$9</f>
        <v>16739.992226972405</v>
      </c>
      <c r="Q115">
        <f>$Y$10</f>
        <v>17019.562119445523</v>
      </c>
      <c r="R115">
        <f>$W$11</f>
        <v>10718.48685062832</v>
      </c>
      <c r="S115">
        <f>$W$12</f>
        <v>11417.411581811117</v>
      </c>
      <c r="T115">
        <f>$W$13</f>
        <v>12955.045990413268</v>
      </c>
    </row>
    <row r="116" spans="1:20" x14ac:dyDescent="0.55000000000000004">
      <c r="A116" s="11" t="s">
        <v>28</v>
      </c>
      <c r="B116" s="11" t="s">
        <v>22</v>
      </c>
      <c r="C116" s="11" t="s">
        <v>9</v>
      </c>
      <c r="D116" s="11" t="s">
        <v>14</v>
      </c>
      <c r="E116" s="11" t="s">
        <v>20</v>
      </c>
      <c r="F116" s="11" t="s">
        <v>18</v>
      </c>
      <c r="G116">
        <v>11417.411581811117</v>
      </c>
      <c r="K116" s="10">
        <v>43338</v>
      </c>
      <c r="L116">
        <f>$Y$5</f>
        <v>17345.206914614981</v>
      </c>
      <c r="M116">
        <f>$Y$6</f>
        <v>17247.489959839357</v>
      </c>
      <c r="N116">
        <f>$Y$7</f>
        <v>17157.590361445782</v>
      </c>
      <c r="O116">
        <f>$Y$8</f>
        <v>16997.768853190541</v>
      </c>
      <c r="P116">
        <f>$Y$9</f>
        <v>16739.992226972405</v>
      </c>
      <c r="Q116">
        <f>$Y$10</f>
        <v>17019.562119445523</v>
      </c>
      <c r="R116">
        <f>$W$11</f>
        <v>10718.48685062832</v>
      </c>
      <c r="S116">
        <f>$W$12</f>
        <v>11417.411581811117</v>
      </c>
      <c r="T116">
        <f>$W$13</f>
        <v>12955.045990413268</v>
      </c>
    </row>
    <row r="117" spans="1:20" x14ac:dyDescent="0.55000000000000004">
      <c r="A117" s="11" t="s">
        <v>28</v>
      </c>
      <c r="B117" s="11" t="s">
        <v>22</v>
      </c>
      <c r="C117" s="11" t="s">
        <v>9</v>
      </c>
      <c r="D117" s="11" t="s">
        <v>21</v>
      </c>
      <c r="E117" s="11" t="s">
        <v>15</v>
      </c>
      <c r="F117" s="11" t="s">
        <v>16</v>
      </c>
      <c r="G117" t="s">
        <v>53</v>
      </c>
      <c r="K117" s="10">
        <v>43338</v>
      </c>
      <c r="L117">
        <f>$X$5</f>
        <v>9345.2069146149806</v>
      </c>
      <c r="M117">
        <f>$X$6</f>
        <v>9247.4899598393567</v>
      </c>
      <c r="N117">
        <f>$X$7</f>
        <v>9157.590361445782</v>
      </c>
      <c r="O117">
        <f>$X$8</f>
        <v>8997.7688531905405</v>
      </c>
      <c r="P117">
        <f>$X$9</f>
        <v>8739.9922269724066</v>
      </c>
      <c r="Q117">
        <f>$X$10</f>
        <v>9019.5621194455234</v>
      </c>
      <c r="R117">
        <f>$V$11</f>
        <v>10718.48685062832</v>
      </c>
      <c r="S117">
        <f>$V$12</f>
        <v>11417.411581811117</v>
      </c>
      <c r="T117">
        <f>$V$13</f>
        <v>12955.045990413268</v>
      </c>
    </row>
    <row r="118" spans="1:20" x14ac:dyDescent="0.55000000000000004">
      <c r="A118" s="11" t="s">
        <v>28</v>
      </c>
      <c r="B118" s="11" t="s">
        <v>22</v>
      </c>
      <c r="C118" s="11" t="s">
        <v>9</v>
      </c>
      <c r="D118" s="11" t="s">
        <v>21</v>
      </c>
      <c r="E118" s="11" t="s">
        <v>15</v>
      </c>
      <c r="F118" s="11" t="s">
        <v>18</v>
      </c>
      <c r="G118" t="s">
        <v>53</v>
      </c>
      <c r="K118" s="10">
        <v>43338.333333333336</v>
      </c>
      <c r="L118">
        <f>$X$5</f>
        <v>9345.2069146149806</v>
      </c>
      <c r="M118">
        <f>$X$6</f>
        <v>9247.4899598393567</v>
      </c>
      <c r="N118">
        <f>$X$7</f>
        <v>9157.590361445782</v>
      </c>
      <c r="O118">
        <f>$X$8</f>
        <v>8997.7688531905405</v>
      </c>
      <c r="P118">
        <f>$X$9</f>
        <v>8739.9922269724066</v>
      </c>
      <c r="Q118">
        <f>$X$10</f>
        <v>9019.5621194455234</v>
      </c>
      <c r="R118">
        <f>$V$11</f>
        <v>10718.48685062832</v>
      </c>
      <c r="S118">
        <f>$V$12</f>
        <v>11417.411581811117</v>
      </c>
      <c r="T118">
        <f>$V$13</f>
        <v>12955.045990413268</v>
      </c>
    </row>
    <row r="119" spans="1:20" x14ac:dyDescent="0.55000000000000004">
      <c r="A119" s="11" t="s">
        <v>28</v>
      </c>
      <c r="B119" s="11" t="s">
        <v>22</v>
      </c>
      <c r="C119" s="11" t="s">
        <v>9</v>
      </c>
      <c r="D119" s="11" t="s">
        <v>21</v>
      </c>
      <c r="E119" s="11" t="s">
        <v>19</v>
      </c>
      <c r="F119" s="11" t="s">
        <v>16</v>
      </c>
      <c r="G119" t="s">
        <v>53</v>
      </c>
      <c r="K119" s="10">
        <v>43338.333333333336</v>
      </c>
      <c r="L119">
        <f>$Y$5</f>
        <v>17345.206914614981</v>
      </c>
      <c r="M119">
        <f>$Y$6</f>
        <v>17247.489959839357</v>
      </c>
      <c r="N119">
        <f>$Y$7</f>
        <v>17157.590361445782</v>
      </c>
      <c r="O119">
        <f>$Y$8</f>
        <v>16997.768853190541</v>
      </c>
      <c r="P119">
        <f>$Y$9</f>
        <v>16739.992226972405</v>
      </c>
      <c r="Q119">
        <f>$Y$10</f>
        <v>17019.562119445523</v>
      </c>
      <c r="R119">
        <f>$W$11</f>
        <v>10718.48685062832</v>
      </c>
      <c r="S119">
        <f>$W$12</f>
        <v>11417.411581811117</v>
      </c>
      <c r="T119">
        <f>$W$13</f>
        <v>12955.045990413268</v>
      </c>
    </row>
    <row r="120" spans="1:20" x14ac:dyDescent="0.55000000000000004">
      <c r="A120" s="11" t="s">
        <v>28</v>
      </c>
      <c r="B120" s="11" t="s">
        <v>22</v>
      </c>
      <c r="C120" s="11" t="s">
        <v>9</v>
      </c>
      <c r="D120" s="11" t="s">
        <v>21</v>
      </c>
      <c r="E120" s="11" t="s">
        <v>19</v>
      </c>
      <c r="F120" s="11" t="s">
        <v>18</v>
      </c>
      <c r="G120" t="s">
        <v>53</v>
      </c>
      <c r="K120" s="10">
        <v>43339</v>
      </c>
      <c r="L120">
        <f>$Y$5</f>
        <v>17345.206914614981</v>
      </c>
      <c r="M120">
        <f>$Y$6</f>
        <v>17247.489959839357</v>
      </c>
      <c r="N120">
        <f>$Y$7</f>
        <v>17157.590361445782</v>
      </c>
      <c r="O120">
        <f>$Y$8</f>
        <v>16997.768853190541</v>
      </c>
      <c r="P120">
        <f>$Y$9</f>
        <v>16739.992226972405</v>
      </c>
      <c r="Q120">
        <f>$Y$10</f>
        <v>17019.562119445523</v>
      </c>
      <c r="R120">
        <f>$W$11</f>
        <v>10718.48685062832</v>
      </c>
      <c r="S120">
        <f>$W$12</f>
        <v>11417.411581811117</v>
      </c>
      <c r="T120">
        <f>$W$13</f>
        <v>12955.045990413268</v>
      </c>
    </row>
    <row r="121" spans="1:20" x14ac:dyDescent="0.55000000000000004">
      <c r="A121" s="11" t="s">
        <v>28</v>
      </c>
      <c r="B121" s="11" t="s">
        <v>22</v>
      </c>
      <c r="C121" s="11" t="s">
        <v>9</v>
      </c>
      <c r="D121" s="11" t="s">
        <v>21</v>
      </c>
      <c r="E121" s="11" t="s">
        <v>20</v>
      </c>
      <c r="F121" s="11" t="s">
        <v>16</v>
      </c>
      <c r="G121">
        <v>10417.411581811113</v>
      </c>
      <c r="K121" s="10">
        <v>43339</v>
      </c>
      <c r="L121">
        <f>$T$5</f>
        <v>8000</v>
      </c>
      <c r="M121">
        <f>$T$6</f>
        <v>8000</v>
      </c>
      <c r="N121">
        <f>$T$7</f>
        <v>8000</v>
      </c>
      <c r="O121" t="str">
        <f>$R$8</f>
        <v>EPS</v>
      </c>
      <c r="P121">
        <f>$R$9</f>
        <v>9739.9922269724029</v>
      </c>
      <c r="Q121">
        <f>$R$10</f>
        <v>10019.562119445523</v>
      </c>
      <c r="R121">
        <f>$R$11</f>
        <v>10718.48685062832</v>
      </c>
      <c r="S121">
        <f>$R$12</f>
        <v>11417.411581811111</v>
      </c>
      <c r="T121">
        <f>$R$13</f>
        <v>12955.045990413264</v>
      </c>
    </row>
    <row r="122" spans="1:20" x14ac:dyDescent="0.55000000000000004">
      <c r="A122" s="11" t="s">
        <v>28</v>
      </c>
      <c r="B122" s="11" t="s">
        <v>22</v>
      </c>
      <c r="C122" s="11" t="s">
        <v>9</v>
      </c>
      <c r="D122" s="11" t="s">
        <v>21</v>
      </c>
      <c r="E122" s="11" t="s">
        <v>20</v>
      </c>
      <c r="F122" s="11" t="s">
        <v>18</v>
      </c>
      <c r="G122">
        <v>18417.411581811113</v>
      </c>
      <c r="K122" s="10">
        <v>43339.333333333336</v>
      </c>
      <c r="L122">
        <f>$T$5</f>
        <v>8000</v>
      </c>
      <c r="M122">
        <f>$T$6</f>
        <v>8000</v>
      </c>
      <c r="N122">
        <f>$T$7</f>
        <v>8000</v>
      </c>
      <c r="O122" t="str">
        <f>$R$8</f>
        <v>EPS</v>
      </c>
      <c r="P122">
        <f>$R$9</f>
        <v>9739.9922269724029</v>
      </c>
      <c r="Q122">
        <f>$R$10</f>
        <v>10019.562119445523</v>
      </c>
      <c r="R122">
        <f>$R$11</f>
        <v>10718.48685062832</v>
      </c>
      <c r="S122">
        <f>$R$12</f>
        <v>11417.411581811111</v>
      </c>
      <c r="T122">
        <f>$R$13</f>
        <v>12955.045990413264</v>
      </c>
    </row>
    <row r="123" spans="1:20" x14ac:dyDescent="0.55000000000000004">
      <c r="A123" s="11" t="s">
        <v>28</v>
      </c>
      <c r="B123" s="11" t="s">
        <v>22</v>
      </c>
      <c r="C123" s="11" t="s">
        <v>10</v>
      </c>
      <c r="D123" s="11" t="s">
        <v>14</v>
      </c>
      <c r="E123" s="11" t="s">
        <v>15</v>
      </c>
      <c r="F123" s="11" t="s">
        <v>16</v>
      </c>
      <c r="G123">
        <v>12116.336312993912</v>
      </c>
      <c r="K123" s="10">
        <v>43339.333333333336</v>
      </c>
      <c r="L123">
        <f>$U$5</f>
        <v>8000</v>
      </c>
      <c r="M123">
        <f>$U$6</f>
        <v>8000</v>
      </c>
      <c r="N123">
        <f>$U$7</f>
        <v>8000</v>
      </c>
      <c r="O123" t="str">
        <f>$S$8</f>
        <v>EPS</v>
      </c>
      <c r="P123">
        <f>$S$9</f>
        <v>9739.9922269724029</v>
      </c>
      <c r="Q123">
        <f>$S$10</f>
        <v>10019.562119445523</v>
      </c>
      <c r="R123">
        <f>$S$11</f>
        <v>10718.48685062832</v>
      </c>
      <c r="S123">
        <f>$S$12</f>
        <v>11417.411581811111</v>
      </c>
      <c r="T123">
        <f>$S$13</f>
        <v>12955.045990413264</v>
      </c>
    </row>
    <row r="124" spans="1:20" x14ac:dyDescent="0.55000000000000004">
      <c r="A124" s="11" t="s">
        <v>28</v>
      </c>
      <c r="B124" s="11" t="s">
        <v>22</v>
      </c>
      <c r="C124" s="11" t="s">
        <v>10</v>
      </c>
      <c r="D124" s="11" t="s">
        <v>14</v>
      </c>
      <c r="E124" s="11" t="s">
        <v>15</v>
      </c>
      <c r="F124" s="11" t="s">
        <v>18</v>
      </c>
      <c r="G124">
        <v>12116.336312993912</v>
      </c>
      <c r="K124" s="10">
        <v>43340</v>
      </c>
      <c r="L124">
        <f>$U$5</f>
        <v>8000</v>
      </c>
      <c r="M124">
        <f>$U$6</f>
        <v>8000</v>
      </c>
      <c r="N124">
        <f>$U$7</f>
        <v>8000</v>
      </c>
      <c r="O124" t="str">
        <f>$S$8</f>
        <v>EPS</v>
      </c>
      <c r="P124">
        <f>$S$9</f>
        <v>9739.9922269724029</v>
      </c>
      <c r="Q124">
        <f>$S$10</f>
        <v>10019.562119445523</v>
      </c>
      <c r="R124">
        <f>$S$11</f>
        <v>10718.48685062832</v>
      </c>
      <c r="S124">
        <f>$S$12</f>
        <v>11417.411581811111</v>
      </c>
      <c r="T124">
        <f>$S$13</f>
        <v>12955.045990413264</v>
      </c>
    </row>
    <row r="125" spans="1:20" x14ac:dyDescent="0.55000000000000004">
      <c r="A125" s="11" t="s">
        <v>28</v>
      </c>
      <c r="B125" s="11" t="s">
        <v>22</v>
      </c>
      <c r="C125" s="11" t="s">
        <v>10</v>
      </c>
      <c r="D125" s="11" t="s">
        <v>14</v>
      </c>
      <c r="E125" s="11" t="s">
        <v>19</v>
      </c>
      <c r="F125" s="11" t="s">
        <v>16</v>
      </c>
      <c r="G125">
        <v>12116.336312993912</v>
      </c>
      <c r="K125" s="10">
        <v>43340</v>
      </c>
      <c r="L125">
        <f>$P$5</f>
        <v>8000</v>
      </c>
      <c r="M125">
        <f>$N$6</f>
        <v>10247.489959839357</v>
      </c>
      <c r="N125">
        <f>$N$7</f>
        <v>10157.590361445784</v>
      </c>
      <c r="O125">
        <f>$N$8</f>
        <v>9997.7688531905405</v>
      </c>
      <c r="P125">
        <f>$N$9</f>
        <v>9739.9922269724029</v>
      </c>
      <c r="Q125">
        <f>$N$10</f>
        <v>10019.562119445523</v>
      </c>
      <c r="R125">
        <f>$N$11</f>
        <v>10718.48685062832</v>
      </c>
      <c r="S125">
        <f>$N$12</f>
        <v>11417.411581811113</v>
      </c>
      <c r="T125">
        <f t="shared" ref="T125:T126" si="2">$N$13</f>
        <v>12955.045990413264</v>
      </c>
    </row>
    <row r="126" spans="1:20" x14ac:dyDescent="0.55000000000000004">
      <c r="A126" s="11" t="s">
        <v>28</v>
      </c>
      <c r="B126" s="11" t="s">
        <v>22</v>
      </c>
      <c r="C126" s="11" t="s">
        <v>10</v>
      </c>
      <c r="D126" s="11" t="s">
        <v>14</v>
      </c>
      <c r="E126" s="11" t="s">
        <v>19</v>
      </c>
      <c r="F126" s="11" t="s">
        <v>18</v>
      </c>
      <c r="G126">
        <v>12116.336312993912</v>
      </c>
      <c r="K126" s="10">
        <v>43340.333333333336</v>
      </c>
      <c r="L126">
        <f>$P$5</f>
        <v>8000</v>
      </c>
      <c r="M126">
        <f>$N$6</f>
        <v>10247.489959839357</v>
      </c>
      <c r="N126">
        <f>$N$7</f>
        <v>10157.590361445784</v>
      </c>
      <c r="O126">
        <f>$N$8</f>
        <v>9997.7688531905405</v>
      </c>
      <c r="P126">
        <f>$N$9</f>
        <v>9739.9922269724029</v>
      </c>
      <c r="Q126">
        <f>$N$10</f>
        <v>10019.562119445523</v>
      </c>
      <c r="R126">
        <f>$N$11</f>
        <v>10718.48685062832</v>
      </c>
      <c r="S126">
        <f>$N$12</f>
        <v>11417.411581811113</v>
      </c>
      <c r="T126">
        <f t="shared" si="2"/>
        <v>12955.045990413264</v>
      </c>
    </row>
    <row r="127" spans="1:20" x14ac:dyDescent="0.55000000000000004">
      <c r="A127" s="11" t="s">
        <v>28</v>
      </c>
      <c r="B127" s="11" t="s">
        <v>22</v>
      </c>
      <c r="C127" s="11" t="s">
        <v>10</v>
      </c>
      <c r="D127" s="11" t="s">
        <v>14</v>
      </c>
      <c r="E127" s="11" t="s">
        <v>20</v>
      </c>
      <c r="F127" s="11" t="s">
        <v>16</v>
      </c>
      <c r="G127">
        <v>12116.336312993908</v>
      </c>
      <c r="K127" s="10">
        <v>43340.333333333336</v>
      </c>
      <c r="L127">
        <f>$Q$5</f>
        <v>8000</v>
      </c>
      <c r="M127">
        <f>$O$6</f>
        <v>10247.489959839357</v>
      </c>
      <c r="N127">
        <f>$O$7</f>
        <v>10157.590361445784</v>
      </c>
      <c r="O127">
        <f>$O$8</f>
        <v>9997.7688531905405</v>
      </c>
      <c r="P127">
        <f>$N$9</f>
        <v>9739.9922269724029</v>
      </c>
      <c r="Q127">
        <f>$O$10</f>
        <v>10019.562119445525</v>
      </c>
      <c r="R127">
        <f>$O$11</f>
        <v>10718.48685062832</v>
      </c>
      <c r="S127">
        <f>$O$12</f>
        <v>11417.411581811115</v>
      </c>
      <c r="T127">
        <f>$O$13</f>
        <v>12955.045990413264</v>
      </c>
    </row>
    <row r="128" spans="1:20" x14ac:dyDescent="0.55000000000000004">
      <c r="A128" s="11" t="s">
        <v>28</v>
      </c>
      <c r="B128" s="11" t="s">
        <v>22</v>
      </c>
      <c r="C128" s="11" t="s">
        <v>10</v>
      </c>
      <c r="D128" s="11" t="s">
        <v>14</v>
      </c>
      <c r="E128" s="11" t="s">
        <v>20</v>
      </c>
      <c r="F128" s="11" t="s">
        <v>18</v>
      </c>
      <c r="G128">
        <v>12116.336312993908</v>
      </c>
      <c r="K128" s="10">
        <v>43341</v>
      </c>
      <c r="L128">
        <f>$Q$5</f>
        <v>8000</v>
      </c>
      <c r="M128">
        <f>$O$6</f>
        <v>10247.489959839357</v>
      </c>
      <c r="N128">
        <f>$O$7</f>
        <v>10157.590361445784</v>
      </c>
      <c r="O128">
        <f>$O$8</f>
        <v>9997.7688531905405</v>
      </c>
      <c r="P128">
        <f>$N$9</f>
        <v>9739.9922269724029</v>
      </c>
      <c r="Q128">
        <f>$O$10</f>
        <v>10019.562119445525</v>
      </c>
      <c r="R128">
        <f>$O$11</f>
        <v>10718.48685062832</v>
      </c>
      <c r="S128">
        <f>$O$12</f>
        <v>11417.411581811115</v>
      </c>
      <c r="T128">
        <f>$O$13</f>
        <v>12955.045990413264</v>
      </c>
    </row>
    <row r="129" spans="1:20" x14ac:dyDescent="0.55000000000000004">
      <c r="A129" s="11" t="s">
        <v>28</v>
      </c>
      <c r="B129" s="11" t="s">
        <v>22</v>
      </c>
      <c r="C129" s="11" t="s">
        <v>10</v>
      </c>
      <c r="D129" s="11" t="s">
        <v>21</v>
      </c>
      <c r="E129" s="11" t="s">
        <v>15</v>
      </c>
      <c r="F129" s="11" t="s">
        <v>16</v>
      </c>
      <c r="G129" t="s">
        <v>53</v>
      </c>
      <c r="K129" s="10">
        <v>43341</v>
      </c>
      <c r="L129">
        <f>$X$5</f>
        <v>9345.2069146149806</v>
      </c>
      <c r="M129">
        <f>$X$6</f>
        <v>9247.4899598393567</v>
      </c>
      <c r="N129">
        <f>$X$7</f>
        <v>9157.590361445782</v>
      </c>
      <c r="O129">
        <f>$X$8</f>
        <v>8997.7688531905405</v>
      </c>
      <c r="P129">
        <f>$X$9</f>
        <v>8739.9922269724066</v>
      </c>
      <c r="Q129">
        <f>$V$10</f>
        <v>10019.562119445525</v>
      </c>
      <c r="R129">
        <f>$V$11</f>
        <v>10718.48685062832</v>
      </c>
      <c r="S129">
        <f>$V$12</f>
        <v>11417.411581811117</v>
      </c>
      <c r="T129">
        <f>$V$13</f>
        <v>12955.045990413268</v>
      </c>
    </row>
    <row r="130" spans="1:20" x14ac:dyDescent="0.55000000000000004">
      <c r="A130" s="11" t="s">
        <v>28</v>
      </c>
      <c r="B130" s="11" t="s">
        <v>22</v>
      </c>
      <c r="C130" s="11" t="s">
        <v>10</v>
      </c>
      <c r="D130" s="11" t="s">
        <v>21</v>
      </c>
      <c r="E130" s="11" t="s">
        <v>15</v>
      </c>
      <c r="F130" s="11" t="s">
        <v>18</v>
      </c>
      <c r="G130" t="s">
        <v>53</v>
      </c>
      <c r="K130" s="10">
        <v>43341.333333333336</v>
      </c>
      <c r="L130">
        <f>$X$5</f>
        <v>9345.2069146149806</v>
      </c>
      <c r="M130">
        <f>$X$6</f>
        <v>9247.4899598393567</v>
      </c>
      <c r="N130">
        <f>$X$7</f>
        <v>9157.590361445782</v>
      </c>
      <c r="O130">
        <f>$X$8</f>
        <v>8997.7688531905405</v>
      </c>
      <c r="P130">
        <f>$X$9</f>
        <v>8739.9922269724066</v>
      </c>
      <c r="Q130">
        <f>$V$10</f>
        <v>10019.562119445525</v>
      </c>
      <c r="R130">
        <f>$V$11</f>
        <v>10718.48685062832</v>
      </c>
      <c r="S130">
        <f>$V$12</f>
        <v>11417.411581811117</v>
      </c>
      <c r="T130">
        <f>$V$13</f>
        <v>12955.045990413268</v>
      </c>
    </row>
    <row r="131" spans="1:20" x14ac:dyDescent="0.55000000000000004">
      <c r="A131" s="11" t="s">
        <v>28</v>
      </c>
      <c r="B131" s="11" t="s">
        <v>22</v>
      </c>
      <c r="C131" s="11" t="s">
        <v>10</v>
      </c>
      <c r="D131" s="11" t="s">
        <v>21</v>
      </c>
      <c r="E131" s="11" t="s">
        <v>19</v>
      </c>
      <c r="F131" s="11" t="s">
        <v>16</v>
      </c>
      <c r="G131" t="s">
        <v>53</v>
      </c>
      <c r="K131" s="10">
        <v>43341.333333333336</v>
      </c>
      <c r="L131">
        <f>$Y$5</f>
        <v>17345.206914614981</v>
      </c>
      <c r="M131">
        <f>$Y$6</f>
        <v>17247.489959839357</v>
      </c>
      <c r="N131">
        <f>$Y$7</f>
        <v>17157.590361445782</v>
      </c>
      <c r="O131">
        <f>$Y$8</f>
        <v>16997.768853190541</v>
      </c>
      <c r="P131">
        <f>$Y$9</f>
        <v>16739.992226972405</v>
      </c>
      <c r="Q131">
        <f>$W$10</f>
        <v>10019.562119445525</v>
      </c>
      <c r="R131">
        <f>$W$11</f>
        <v>10718.48685062832</v>
      </c>
      <c r="S131">
        <f>$W$12</f>
        <v>11417.411581811117</v>
      </c>
      <c r="T131">
        <f>$W$13</f>
        <v>12955.045990413268</v>
      </c>
    </row>
    <row r="132" spans="1:20" x14ac:dyDescent="0.55000000000000004">
      <c r="A132" s="11" t="s">
        <v>28</v>
      </c>
      <c r="B132" s="11" t="s">
        <v>22</v>
      </c>
      <c r="C132" s="11" t="s">
        <v>10</v>
      </c>
      <c r="D132" s="11" t="s">
        <v>21</v>
      </c>
      <c r="E132" s="11" t="s">
        <v>19</v>
      </c>
      <c r="F132" s="11" t="s">
        <v>18</v>
      </c>
      <c r="G132" t="s">
        <v>53</v>
      </c>
      <c r="K132" s="10">
        <v>43342</v>
      </c>
      <c r="L132">
        <f>$Y$5</f>
        <v>17345.206914614981</v>
      </c>
      <c r="M132">
        <f>$Y$6</f>
        <v>17247.489959839357</v>
      </c>
      <c r="N132">
        <f>$Y$7</f>
        <v>17157.590361445782</v>
      </c>
      <c r="O132">
        <f>$Y$8</f>
        <v>16997.768853190541</v>
      </c>
      <c r="P132">
        <f>$Y$9</f>
        <v>16739.992226972405</v>
      </c>
      <c r="Q132">
        <f>$W$10</f>
        <v>10019.562119445525</v>
      </c>
      <c r="R132">
        <f>$W$11</f>
        <v>10718.48685062832</v>
      </c>
      <c r="S132">
        <f>$W$12</f>
        <v>11417.411581811117</v>
      </c>
      <c r="T132">
        <f>$W$13</f>
        <v>12955.045990413268</v>
      </c>
    </row>
    <row r="133" spans="1:20" x14ac:dyDescent="0.55000000000000004">
      <c r="A133" s="11" t="s">
        <v>28</v>
      </c>
      <c r="B133" s="11" t="s">
        <v>22</v>
      </c>
      <c r="C133" s="11" t="s">
        <v>10</v>
      </c>
      <c r="D133" s="11" t="s">
        <v>21</v>
      </c>
      <c r="E133" s="11" t="s">
        <v>20</v>
      </c>
      <c r="F133" s="11" t="s">
        <v>16</v>
      </c>
      <c r="G133">
        <v>11116.336312993912</v>
      </c>
      <c r="K133" s="10">
        <v>43342</v>
      </c>
      <c r="L133">
        <f>$X$5</f>
        <v>9345.2069146149806</v>
      </c>
      <c r="M133">
        <f>$X$6</f>
        <v>9247.4899598393567</v>
      </c>
      <c r="N133">
        <f>$X$7</f>
        <v>9157.590361445782</v>
      </c>
      <c r="O133">
        <f>$X$8</f>
        <v>8997.7688531905405</v>
      </c>
      <c r="P133">
        <f>$X$9</f>
        <v>8739.9922269724066</v>
      </c>
      <c r="Q133">
        <f>$V$10</f>
        <v>10019.562119445525</v>
      </c>
      <c r="R133">
        <f>$V$11</f>
        <v>10718.48685062832</v>
      </c>
      <c r="S133">
        <f>$V$12</f>
        <v>11417.411581811117</v>
      </c>
      <c r="T133">
        <f>$V$13</f>
        <v>12955.045990413268</v>
      </c>
    </row>
    <row r="134" spans="1:20" x14ac:dyDescent="0.55000000000000004">
      <c r="A134" s="11" t="s">
        <v>28</v>
      </c>
      <c r="B134" s="11" t="s">
        <v>22</v>
      </c>
      <c r="C134" s="11" t="s">
        <v>10</v>
      </c>
      <c r="D134" s="11" t="s">
        <v>21</v>
      </c>
      <c r="E134" s="11" t="s">
        <v>20</v>
      </c>
      <c r="F134" s="11" t="s">
        <v>18</v>
      </c>
      <c r="G134">
        <v>19116.33631299391</v>
      </c>
      <c r="K134" s="10">
        <v>43342.333333333336</v>
      </c>
      <c r="L134">
        <f>$X$5</f>
        <v>9345.2069146149806</v>
      </c>
      <c r="M134">
        <f>$X$6</f>
        <v>9247.4899598393567</v>
      </c>
      <c r="N134">
        <f>$X$7</f>
        <v>9157.590361445782</v>
      </c>
      <c r="O134">
        <f>$X$8</f>
        <v>8997.7688531905405</v>
      </c>
      <c r="P134">
        <f>$X$9</f>
        <v>8739.9922269724066</v>
      </c>
      <c r="Q134">
        <f>$V$10</f>
        <v>10019.562119445525</v>
      </c>
      <c r="R134">
        <f>$V$11</f>
        <v>10718.48685062832</v>
      </c>
      <c r="S134">
        <f>$V$12</f>
        <v>11417.411581811117</v>
      </c>
      <c r="T134">
        <f>$V$13</f>
        <v>12955.045990413268</v>
      </c>
    </row>
    <row r="135" spans="1:20" x14ac:dyDescent="0.55000000000000004">
      <c r="A135" s="11" t="s">
        <v>28</v>
      </c>
      <c r="B135" s="11" t="s">
        <v>22</v>
      </c>
      <c r="C135" s="11" t="s">
        <v>11</v>
      </c>
      <c r="D135" s="11" t="s">
        <v>14</v>
      </c>
      <c r="E135" s="11" t="s">
        <v>15</v>
      </c>
      <c r="F135" s="11" t="s">
        <v>16</v>
      </c>
      <c r="G135">
        <v>12955.045990413264</v>
      </c>
      <c r="K135" s="10">
        <v>43342.333333333336</v>
      </c>
      <c r="L135">
        <f>$Y$5</f>
        <v>17345.206914614981</v>
      </c>
      <c r="M135">
        <f>$Y$6</f>
        <v>17247.489959839357</v>
      </c>
      <c r="N135">
        <f>$Y$7</f>
        <v>17157.590361445782</v>
      </c>
      <c r="O135">
        <f>$Y$8</f>
        <v>16997.768853190541</v>
      </c>
      <c r="P135">
        <f>$Y$9</f>
        <v>16739.992226972405</v>
      </c>
      <c r="Q135">
        <f>$W$10</f>
        <v>10019.562119445525</v>
      </c>
      <c r="R135">
        <f>$W$11</f>
        <v>10718.48685062832</v>
      </c>
      <c r="S135">
        <f>$W$12</f>
        <v>11417.411581811117</v>
      </c>
      <c r="T135">
        <f>$W$13</f>
        <v>12955.045990413268</v>
      </c>
    </row>
    <row r="136" spans="1:20" x14ac:dyDescent="0.55000000000000004">
      <c r="A136" s="11" t="s">
        <v>28</v>
      </c>
      <c r="B136" s="11" t="s">
        <v>22</v>
      </c>
      <c r="C136" s="11" t="s">
        <v>11</v>
      </c>
      <c r="D136" s="11" t="s">
        <v>14</v>
      </c>
      <c r="E136" s="11" t="s">
        <v>15</v>
      </c>
      <c r="F136" s="11" t="s">
        <v>18</v>
      </c>
      <c r="G136">
        <v>12955.045990413264</v>
      </c>
      <c r="K136" s="10">
        <v>43343</v>
      </c>
      <c r="L136">
        <f>$Y$5</f>
        <v>17345.206914614981</v>
      </c>
      <c r="M136">
        <f>$Y$6</f>
        <v>17247.489959839357</v>
      </c>
      <c r="N136">
        <f>$Y$7</f>
        <v>17157.590361445782</v>
      </c>
      <c r="O136">
        <f>$Y$8</f>
        <v>16997.768853190541</v>
      </c>
      <c r="P136">
        <f>$Y$9</f>
        <v>16739.992226972405</v>
      </c>
      <c r="Q136">
        <f>$W$10</f>
        <v>10019.562119445525</v>
      </c>
      <c r="R136">
        <f>$W$11</f>
        <v>10718.48685062832</v>
      </c>
      <c r="S136">
        <f>$W$12</f>
        <v>11417.411581811117</v>
      </c>
      <c r="T136">
        <f>$W$13</f>
        <v>12955.045990413268</v>
      </c>
    </row>
    <row r="137" spans="1:20" x14ac:dyDescent="0.55000000000000004">
      <c r="A137" s="11" t="s">
        <v>28</v>
      </c>
      <c r="B137" s="11" t="s">
        <v>22</v>
      </c>
      <c r="C137" s="11" t="s">
        <v>11</v>
      </c>
      <c r="D137" s="11" t="s">
        <v>14</v>
      </c>
      <c r="E137" s="11" t="s">
        <v>19</v>
      </c>
      <c r="F137" s="11" t="s">
        <v>16</v>
      </c>
      <c r="G137">
        <v>12955.045990413264</v>
      </c>
      <c r="K137" s="10">
        <v>43343</v>
      </c>
      <c r="L137">
        <f>$X$5</f>
        <v>9345.2069146149806</v>
      </c>
      <c r="M137">
        <f>$X$6</f>
        <v>9247.4899598393567</v>
      </c>
      <c r="N137">
        <f>$X$7</f>
        <v>9157.590361445782</v>
      </c>
      <c r="O137">
        <f>$X$8</f>
        <v>8997.7688531905405</v>
      </c>
      <c r="P137">
        <f>$X$9</f>
        <v>8739.9922269724066</v>
      </c>
      <c r="Q137">
        <f>$V$10</f>
        <v>10019.562119445525</v>
      </c>
      <c r="R137">
        <f>$V$11</f>
        <v>10718.48685062832</v>
      </c>
      <c r="S137">
        <f>$V$12</f>
        <v>11417.411581811117</v>
      </c>
      <c r="T137">
        <f>$V$13</f>
        <v>12955.045990413268</v>
      </c>
    </row>
    <row r="138" spans="1:20" x14ac:dyDescent="0.55000000000000004">
      <c r="A138" s="11" t="s">
        <v>28</v>
      </c>
      <c r="B138" s="11" t="s">
        <v>22</v>
      </c>
      <c r="C138" s="11" t="s">
        <v>11</v>
      </c>
      <c r="D138" s="11" t="s">
        <v>14</v>
      </c>
      <c r="E138" s="11" t="s">
        <v>19</v>
      </c>
      <c r="F138" s="11" t="s">
        <v>18</v>
      </c>
      <c r="G138">
        <v>12955.045990413264</v>
      </c>
      <c r="K138" s="10">
        <v>43343.333333333336</v>
      </c>
      <c r="L138">
        <f>$X$5</f>
        <v>9345.2069146149806</v>
      </c>
      <c r="M138">
        <f>$X$6</f>
        <v>9247.4899598393567</v>
      </c>
      <c r="N138">
        <f>$X$7</f>
        <v>9157.590361445782</v>
      </c>
      <c r="O138">
        <f>$X$8</f>
        <v>8997.7688531905405</v>
      </c>
      <c r="P138">
        <f>$X$9</f>
        <v>8739.9922269724066</v>
      </c>
      <c r="Q138">
        <f>$V$10</f>
        <v>10019.562119445525</v>
      </c>
      <c r="R138">
        <f>$V$11</f>
        <v>10718.48685062832</v>
      </c>
      <c r="S138">
        <f>$V$12</f>
        <v>11417.411581811117</v>
      </c>
      <c r="T138">
        <f>$V$13</f>
        <v>12955.045990413268</v>
      </c>
    </row>
    <row r="139" spans="1:20" x14ac:dyDescent="0.55000000000000004">
      <c r="A139" s="11" t="s">
        <v>28</v>
      </c>
      <c r="B139" s="11" t="s">
        <v>22</v>
      </c>
      <c r="C139" s="11" t="s">
        <v>11</v>
      </c>
      <c r="D139" s="11" t="s">
        <v>14</v>
      </c>
      <c r="E139" s="11" t="s">
        <v>20</v>
      </c>
      <c r="F139" s="11" t="s">
        <v>16</v>
      </c>
      <c r="G139">
        <v>12955.045990413268</v>
      </c>
      <c r="K139" s="10">
        <v>43343.333333333336</v>
      </c>
      <c r="L139">
        <f>$Y$5</f>
        <v>17345.206914614981</v>
      </c>
      <c r="M139">
        <f>$Y$6</f>
        <v>17247.489959839357</v>
      </c>
      <c r="N139">
        <f>$Y$7</f>
        <v>17157.590361445782</v>
      </c>
      <c r="O139">
        <f>$Y$8</f>
        <v>16997.768853190541</v>
      </c>
      <c r="P139">
        <f>$Y$9</f>
        <v>16739.992226972405</v>
      </c>
      <c r="Q139">
        <f>$W$10</f>
        <v>10019.562119445525</v>
      </c>
      <c r="R139">
        <f>$W$11</f>
        <v>10718.48685062832</v>
      </c>
      <c r="S139">
        <f>$W$12</f>
        <v>11417.411581811117</v>
      </c>
      <c r="T139">
        <f>$W$13</f>
        <v>12955.045990413268</v>
      </c>
    </row>
    <row r="140" spans="1:20" x14ac:dyDescent="0.55000000000000004">
      <c r="A140" s="11" t="s">
        <v>28</v>
      </c>
      <c r="B140" s="11" t="s">
        <v>22</v>
      </c>
      <c r="C140" s="11" t="s">
        <v>11</v>
      </c>
      <c r="D140" s="11" t="s">
        <v>14</v>
      </c>
      <c r="E140" s="11" t="s">
        <v>20</v>
      </c>
      <c r="F140" s="11" t="s">
        <v>18</v>
      </c>
      <c r="G140">
        <v>12955.045990413268</v>
      </c>
      <c r="K140" s="10">
        <v>43344</v>
      </c>
      <c r="L140">
        <f>$Y$5</f>
        <v>17345.206914614981</v>
      </c>
      <c r="M140">
        <f>$Y$6</f>
        <v>17247.489959839357</v>
      </c>
      <c r="N140">
        <f>$Y$7</f>
        <v>17157.590361445782</v>
      </c>
      <c r="O140">
        <f>$Y$8</f>
        <v>16997.768853190541</v>
      </c>
      <c r="P140">
        <f>$Y$9</f>
        <v>16739.992226972405</v>
      </c>
      <c r="Q140">
        <f>$W$10</f>
        <v>10019.562119445525</v>
      </c>
      <c r="R140">
        <f>$W$11</f>
        <v>10718.48685062832</v>
      </c>
      <c r="S140">
        <f>$W$12</f>
        <v>11417.411581811117</v>
      </c>
      <c r="T140">
        <f>$W$13</f>
        <v>12955.045990413268</v>
      </c>
    </row>
    <row r="141" spans="1:20" x14ac:dyDescent="0.55000000000000004">
      <c r="A141" s="11" t="s">
        <v>28</v>
      </c>
      <c r="B141" s="11" t="s">
        <v>22</v>
      </c>
      <c r="C141" s="11" t="s">
        <v>11</v>
      </c>
      <c r="D141" s="11" t="s">
        <v>21</v>
      </c>
      <c r="E141" s="11" t="s">
        <v>15</v>
      </c>
      <c r="F141" s="11" t="s">
        <v>16</v>
      </c>
      <c r="G141" t="s">
        <v>53</v>
      </c>
      <c r="K141" s="10"/>
    </row>
    <row r="142" spans="1:20" x14ac:dyDescent="0.55000000000000004">
      <c r="A142" s="11" t="s">
        <v>28</v>
      </c>
      <c r="B142" s="11" t="s">
        <v>22</v>
      </c>
      <c r="C142" s="11" t="s">
        <v>11</v>
      </c>
      <c r="D142" s="11" t="s">
        <v>21</v>
      </c>
      <c r="E142" s="11" t="s">
        <v>15</v>
      </c>
      <c r="F142" s="11" t="s">
        <v>18</v>
      </c>
      <c r="G142" t="s">
        <v>53</v>
      </c>
    </row>
    <row r="143" spans="1:20" x14ac:dyDescent="0.55000000000000004">
      <c r="A143" s="11" t="s">
        <v>28</v>
      </c>
      <c r="B143" s="11" t="s">
        <v>22</v>
      </c>
      <c r="C143" s="11" t="s">
        <v>11</v>
      </c>
      <c r="D143" s="11" t="s">
        <v>21</v>
      </c>
      <c r="E143" s="11" t="s">
        <v>19</v>
      </c>
      <c r="F143" s="11" t="s">
        <v>16</v>
      </c>
      <c r="G143" t="s">
        <v>53</v>
      </c>
    </row>
    <row r="144" spans="1:20" x14ac:dyDescent="0.55000000000000004">
      <c r="A144" s="11" t="s">
        <v>28</v>
      </c>
      <c r="B144" s="11" t="s">
        <v>22</v>
      </c>
      <c r="C144" s="11" t="s">
        <v>11</v>
      </c>
      <c r="D144" s="11" t="s">
        <v>21</v>
      </c>
      <c r="E144" s="11" t="s">
        <v>19</v>
      </c>
      <c r="F144" s="11" t="s">
        <v>18</v>
      </c>
      <c r="G144" t="s">
        <v>53</v>
      </c>
    </row>
    <row r="145" spans="1:7" x14ac:dyDescent="0.55000000000000004">
      <c r="A145" s="11" t="s">
        <v>28</v>
      </c>
      <c r="B145" s="11" t="s">
        <v>22</v>
      </c>
      <c r="C145" s="11" t="s">
        <v>11</v>
      </c>
      <c r="D145" s="11" t="s">
        <v>21</v>
      </c>
      <c r="E145" s="11" t="s">
        <v>20</v>
      </c>
      <c r="F145" s="11" t="s">
        <v>16</v>
      </c>
      <c r="G145" t="s">
        <v>53</v>
      </c>
    </row>
    <row r="146" spans="1:7" x14ac:dyDescent="0.55000000000000004">
      <c r="A146" s="11" t="s">
        <v>28</v>
      </c>
      <c r="B146" s="11" t="s">
        <v>22</v>
      </c>
      <c r="C146" s="11" t="s">
        <v>11</v>
      </c>
      <c r="D146" s="11" t="s">
        <v>21</v>
      </c>
      <c r="E146" s="11" t="s">
        <v>20</v>
      </c>
      <c r="F146" s="11" t="s">
        <v>18</v>
      </c>
      <c r="G146" t="s">
        <v>53</v>
      </c>
    </row>
    <row r="147" spans="1:7" x14ac:dyDescent="0.55000000000000004">
      <c r="A147" s="11"/>
      <c r="B147" s="11"/>
      <c r="C147" s="11"/>
      <c r="D147" s="11"/>
      <c r="E147" s="11"/>
      <c r="F147" s="11"/>
    </row>
    <row r="148" spans="1:7" x14ac:dyDescent="0.55000000000000004">
      <c r="A148" s="11"/>
      <c r="B148" s="11"/>
      <c r="C148" s="11"/>
      <c r="D148" s="11"/>
      <c r="E148" s="11"/>
      <c r="F148" s="11"/>
    </row>
    <row r="149" spans="1:7" x14ac:dyDescent="0.55000000000000004">
      <c r="A149" s="11"/>
      <c r="B149" s="11"/>
      <c r="C149" s="11"/>
      <c r="D149" s="11"/>
      <c r="E149" s="11"/>
      <c r="F149" s="11"/>
    </row>
    <row r="150" spans="1:7" x14ac:dyDescent="0.55000000000000004">
      <c r="A150" s="11"/>
      <c r="B150" s="11"/>
      <c r="C150" s="11"/>
      <c r="D150" s="11"/>
      <c r="E150" s="11"/>
      <c r="F150" s="11"/>
    </row>
    <row r="151" spans="1:7" x14ac:dyDescent="0.55000000000000004">
      <c r="A151" s="11"/>
      <c r="B151" s="11"/>
      <c r="C151" s="11"/>
      <c r="D151" s="11"/>
      <c r="E151" s="11"/>
      <c r="F151" s="11"/>
    </row>
    <row r="152" spans="1:7" x14ac:dyDescent="0.55000000000000004">
      <c r="A152" s="11"/>
      <c r="B152" s="11"/>
      <c r="C152" s="11"/>
      <c r="D152" s="11"/>
      <c r="E152" s="11"/>
      <c r="F152" s="11"/>
    </row>
    <row r="153" spans="1:7" x14ac:dyDescent="0.55000000000000004">
      <c r="A153" s="11"/>
      <c r="B153" s="11"/>
      <c r="C153" s="11"/>
      <c r="D153" s="11"/>
      <c r="E153" s="11"/>
      <c r="F153" s="11"/>
    </row>
    <row r="154" spans="1:7" x14ac:dyDescent="0.55000000000000004">
      <c r="A154" s="11"/>
      <c r="B154" s="11"/>
      <c r="C154" s="11"/>
      <c r="D154" s="11"/>
      <c r="E154" s="11"/>
      <c r="F154" s="11"/>
    </row>
    <row r="155" spans="1:7" x14ac:dyDescent="0.55000000000000004">
      <c r="A155" s="11"/>
      <c r="B155" s="11"/>
      <c r="C155" s="11"/>
      <c r="D155" s="11"/>
      <c r="E155" s="11"/>
      <c r="F155" s="11"/>
    </row>
    <row r="156" spans="1:7" x14ac:dyDescent="0.55000000000000004">
      <c r="A156" s="11"/>
      <c r="B156" s="11"/>
      <c r="C156" s="11"/>
      <c r="D156" s="11"/>
      <c r="E156" s="11"/>
      <c r="F156" s="11"/>
    </row>
    <row r="157" spans="1:7" x14ac:dyDescent="0.55000000000000004">
      <c r="A157" s="11"/>
      <c r="B157" s="11"/>
      <c r="C157" s="11"/>
      <c r="D157" s="11"/>
      <c r="E157" s="11"/>
      <c r="F157" s="11"/>
    </row>
    <row r="158" spans="1:7" x14ac:dyDescent="0.55000000000000004">
      <c r="A158" s="11"/>
      <c r="B158" s="11"/>
      <c r="C158" s="11"/>
      <c r="D158" s="11"/>
      <c r="E158" s="11"/>
      <c r="F158" s="11"/>
    </row>
    <row r="159" spans="1:7" x14ac:dyDescent="0.55000000000000004">
      <c r="A159" s="11"/>
      <c r="B159" s="11"/>
      <c r="C159" s="11"/>
      <c r="D159" s="11"/>
      <c r="E159" s="11"/>
      <c r="F159" s="11"/>
    </row>
    <row r="160" spans="1:7"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pageSetup orientation="portrait" horizontalDpi="300" verticalDpi="3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12144-E263-4B22-936D-EB4353E4D153}">
  <dimension ref="A1:Y2882"/>
  <sheetViews>
    <sheetView topLeftCell="C1" zoomScale="40" zoomScaleNormal="40" workbookViewId="0">
      <selection activeCell="S49" sqref="S49"/>
    </sheetView>
  </sheetViews>
  <sheetFormatPr defaultRowHeight="14.4" x14ac:dyDescent="0.55000000000000004"/>
  <cols>
    <col min="1" max="1" width="18.83984375" customWidth="1"/>
    <col min="11" max="11" width="12.15625" customWidth="1"/>
    <col min="12" max="12" width="16" customWidth="1"/>
    <col min="13" max="13" width="15.89453125" customWidth="1"/>
    <col min="14" max="14" width="11.1015625" customWidth="1"/>
  </cols>
  <sheetData>
    <row r="1" spans="1:25" x14ac:dyDescent="0.55000000000000004">
      <c r="A1" s="11" t="s">
        <v>81</v>
      </c>
      <c r="B1" s="11" t="s">
        <v>44</v>
      </c>
      <c r="C1" s="11" t="s">
        <v>55</v>
      </c>
      <c r="L1" t="s">
        <v>82</v>
      </c>
    </row>
    <row r="2" spans="1:25" ht="28.8" customHeight="1" x14ac:dyDescent="0.55000000000000004">
      <c r="A2" s="11"/>
      <c r="B2" s="11"/>
      <c r="C2" s="11"/>
      <c r="D2" s="11"/>
      <c r="E2" s="11"/>
      <c r="F2" s="11"/>
      <c r="G2" s="11"/>
      <c r="L2" s="48"/>
      <c r="M2" s="49"/>
      <c r="N2" s="50"/>
      <c r="O2" s="50"/>
      <c r="P2" s="50"/>
      <c r="Q2" s="50"/>
      <c r="R2" s="51"/>
      <c r="S2" s="51"/>
      <c r="T2" s="51"/>
      <c r="U2" s="51"/>
      <c r="V2" s="52"/>
      <c r="W2" s="52"/>
      <c r="X2" s="52"/>
      <c r="Y2" s="52"/>
    </row>
    <row r="3" spans="1:25" x14ac:dyDescent="0.55000000000000004">
      <c r="A3" s="11"/>
      <c r="B3" s="11"/>
      <c r="C3" s="11"/>
      <c r="D3" s="11"/>
      <c r="E3" s="11"/>
      <c r="F3" s="11"/>
      <c r="L3" s="48"/>
      <c r="M3" s="49"/>
      <c r="N3" s="48"/>
      <c r="O3" s="48"/>
      <c r="P3" s="48"/>
      <c r="Q3" s="48"/>
      <c r="R3" s="48"/>
      <c r="S3" s="48"/>
      <c r="T3" s="48"/>
      <c r="U3" s="48"/>
      <c r="V3" s="48"/>
      <c r="W3" s="48"/>
      <c r="X3" s="48"/>
      <c r="Y3" s="48"/>
    </row>
    <row r="4" spans="1:25" x14ac:dyDescent="0.55000000000000004">
      <c r="A4" s="11"/>
      <c r="B4" s="11"/>
      <c r="C4" s="11"/>
      <c r="D4" s="11"/>
      <c r="E4" s="11"/>
      <c r="F4" s="11"/>
      <c r="L4" s="48"/>
      <c r="M4" s="49"/>
    </row>
    <row r="5" spans="1:25" x14ac:dyDescent="0.55000000000000004">
      <c r="A5" s="11"/>
      <c r="B5" s="11"/>
      <c r="C5" s="11"/>
      <c r="D5" s="11"/>
      <c r="E5" s="11"/>
      <c r="F5" s="11"/>
      <c r="L5" s="19"/>
      <c r="M5" s="12"/>
    </row>
    <row r="6" spans="1:25" x14ac:dyDescent="0.55000000000000004">
      <c r="A6" s="11"/>
      <c r="B6" s="11"/>
      <c r="C6" s="11"/>
      <c r="D6" s="11"/>
      <c r="E6" s="11"/>
      <c r="F6" s="11"/>
      <c r="L6" s="19"/>
      <c r="M6" s="21"/>
    </row>
    <row r="7" spans="1:25" x14ac:dyDescent="0.55000000000000004">
      <c r="A7" s="11"/>
      <c r="B7" s="11"/>
      <c r="C7" s="11"/>
      <c r="D7" s="11"/>
      <c r="E7" s="11"/>
      <c r="F7" s="11"/>
      <c r="L7" s="19"/>
      <c r="M7" s="21"/>
    </row>
    <row r="8" spans="1:25" x14ac:dyDescent="0.55000000000000004">
      <c r="A8" s="11"/>
      <c r="B8" s="11"/>
      <c r="C8" s="11"/>
      <c r="D8" s="11"/>
      <c r="E8" s="11"/>
      <c r="F8" s="11"/>
      <c r="L8" s="19"/>
      <c r="M8" s="21"/>
    </row>
    <row r="9" spans="1:25" x14ac:dyDescent="0.55000000000000004">
      <c r="A9" s="11"/>
      <c r="B9" s="11"/>
      <c r="C9" s="11"/>
      <c r="D9" s="11"/>
      <c r="E9" s="11"/>
      <c r="F9" s="11"/>
      <c r="L9" s="19"/>
      <c r="M9" s="21"/>
    </row>
    <row r="10" spans="1:25" x14ac:dyDescent="0.55000000000000004">
      <c r="A10" s="11"/>
      <c r="B10" s="11"/>
      <c r="C10" s="11"/>
      <c r="D10" s="11"/>
      <c r="E10" s="11"/>
      <c r="F10" s="11"/>
      <c r="L10" s="19"/>
      <c r="M10" s="21"/>
    </row>
    <row r="11" spans="1:25" x14ac:dyDescent="0.55000000000000004">
      <c r="A11" s="11"/>
      <c r="B11" s="11"/>
      <c r="C11" s="11"/>
      <c r="D11" s="11"/>
      <c r="E11" s="11"/>
      <c r="F11" s="11"/>
      <c r="L11" s="19"/>
      <c r="M11" s="21"/>
    </row>
    <row r="12" spans="1:25" x14ac:dyDescent="0.55000000000000004">
      <c r="A12" s="11"/>
      <c r="B12" s="11"/>
      <c r="C12" s="11"/>
      <c r="D12" s="11"/>
      <c r="E12" s="11"/>
      <c r="F12" s="11"/>
      <c r="L12" s="19"/>
      <c r="M12" s="21"/>
    </row>
    <row r="13" spans="1:25" x14ac:dyDescent="0.55000000000000004">
      <c r="A13" s="11"/>
      <c r="B13" s="11"/>
      <c r="C13" s="11"/>
      <c r="D13" s="11"/>
      <c r="E13" s="11"/>
      <c r="F13" s="11"/>
      <c r="L13" s="19"/>
      <c r="M13" s="21"/>
    </row>
    <row r="14" spans="1:25" x14ac:dyDescent="0.55000000000000004">
      <c r="A14" s="11"/>
      <c r="B14" s="11"/>
      <c r="C14" s="11"/>
      <c r="D14" s="11"/>
      <c r="E14" s="11"/>
      <c r="F14" s="11"/>
      <c r="L14" s="19"/>
      <c r="M14" s="21"/>
    </row>
    <row r="15" spans="1:25" x14ac:dyDescent="0.55000000000000004">
      <c r="A15" s="11"/>
      <c r="B15" s="11"/>
      <c r="C15" s="11"/>
      <c r="D15" s="11"/>
      <c r="E15" s="11"/>
      <c r="F15" s="11"/>
    </row>
    <row r="16" spans="1:25" x14ac:dyDescent="0.55000000000000004">
      <c r="A16" s="11"/>
      <c r="B16" s="11"/>
      <c r="C16" s="11"/>
      <c r="D16" s="11"/>
      <c r="E16" s="11"/>
      <c r="F16" s="11"/>
    </row>
    <row r="17" spans="1:21" ht="57.6" x14ac:dyDescent="0.55000000000000004">
      <c r="A17" s="11"/>
      <c r="B17" s="11"/>
      <c r="C17" s="11"/>
      <c r="D17" s="11"/>
      <c r="E17" s="11"/>
      <c r="F17" s="11"/>
      <c r="K17" t="s">
        <v>51</v>
      </c>
      <c r="L17" s="12" t="s">
        <v>80</v>
      </c>
      <c r="M17" s="12" t="s">
        <v>79</v>
      </c>
      <c r="N17" s="12" t="s">
        <v>85</v>
      </c>
      <c r="O17" s="20"/>
      <c r="P17" s="20"/>
      <c r="Q17" s="20"/>
      <c r="R17" s="20"/>
      <c r="S17" s="20"/>
      <c r="T17" s="20"/>
      <c r="U17" s="20"/>
    </row>
    <row r="18" spans="1:21" x14ac:dyDescent="0.55000000000000004">
      <c r="A18" s="11"/>
      <c r="B18" s="11"/>
      <c r="C18" s="11"/>
      <c r="D18" s="11"/>
      <c r="E18" s="11"/>
      <c r="F18" s="11"/>
      <c r="K18" s="10">
        <v>43313</v>
      </c>
      <c r="L18" s="22">
        <v>8000</v>
      </c>
      <c r="M18">
        <v>9345.2069146149806</v>
      </c>
      <c r="N18">
        <v>8000</v>
      </c>
    </row>
    <row r="19" spans="1:21" x14ac:dyDescent="0.55000000000000004">
      <c r="A19" s="11"/>
      <c r="B19" s="11"/>
      <c r="C19" s="11"/>
      <c r="D19" s="11"/>
      <c r="E19" s="11"/>
      <c r="F19" s="11"/>
      <c r="K19" s="10">
        <v>43313.333333333336</v>
      </c>
      <c r="L19" s="22">
        <v>8000</v>
      </c>
      <c r="M19">
        <v>9345.2069146149806</v>
      </c>
      <c r="N19">
        <v>8000</v>
      </c>
    </row>
    <row r="20" spans="1:21" x14ac:dyDescent="0.55000000000000004">
      <c r="A20" s="11"/>
      <c r="B20" s="11"/>
      <c r="C20" s="11"/>
      <c r="D20" s="11"/>
      <c r="E20" s="11"/>
      <c r="F20" s="11"/>
      <c r="K20" s="10">
        <v>43313.333333333336</v>
      </c>
      <c r="L20" s="22">
        <v>15432.568985619899</v>
      </c>
      <c r="M20">
        <v>17345.206914614981</v>
      </c>
      <c r="N20">
        <v>15948.698017877963</v>
      </c>
    </row>
    <row r="21" spans="1:21" x14ac:dyDescent="0.55000000000000004">
      <c r="A21" s="11"/>
      <c r="B21" s="11"/>
      <c r="C21" s="11"/>
      <c r="D21" s="11"/>
      <c r="E21" s="11"/>
      <c r="F21" s="11"/>
      <c r="K21" s="10">
        <v>43314</v>
      </c>
      <c r="L21" s="22">
        <v>15432.568985619899</v>
      </c>
      <c r="M21">
        <v>17345.206914614981</v>
      </c>
      <c r="N21">
        <v>15948.698017877963</v>
      </c>
    </row>
    <row r="22" spans="1:21" x14ac:dyDescent="0.55000000000000004">
      <c r="A22" s="11"/>
      <c r="B22" s="11"/>
      <c r="C22" s="11"/>
      <c r="D22" s="11"/>
      <c r="E22" s="11"/>
      <c r="F22" s="11"/>
      <c r="K22" s="10">
        <v>43314</v>
      </c>
      <c r="L22" s="22">
        <v>8000</v>
      </c>
      <c r="M22">
        <v>9345.2069146149806</v>
      </c>
      <c r="N22">
        <v>8000</v>
      </c>
    </row>
    <row r="23" spans="1:21" x14ac:dyDescent="0.55000000000000004">
      <c r="A23" s="11"/>
      <c r="B23" s="11"/>
      <c r="C23" s="11"/>
      <c r="D23" s="11"/>
      <c r="E23" s="11"/>
      <c r="F23" s="11"/>
      <c r="K23" s="10">
        <v>43314.333333333336</v>
      </c>
      <c r="L23" s="22">
        <v>8000</v>
      </c>
      <c r="M23">
        <v>9345.2069146149806</v>
      </c>
      <c r="N23">
        <v>8000</v>
      </c>
    </row>
    <row r="24" spans="1:21" x14ac:dyDescent="0.55000000000000004">
      <c r="A24" s="11"/>
      <c r="B24" s="11"/>
      <c r="C24" s="11"/>
      <c r="D24" s="11"/>
      <c r="E24" s="11"/>
      <c r="F24" s="11"/>
      <c r="K24" s="10">
        <v>43314.333333333336</v>
      </c>
      <c r="L24" s="22">
        <v>15432.568985619899</v>
      </c>
      <c r="M24">
        <v>17345.206914614981</v>
      </c>
      <c r="N24">
        <v>15948.698017877963</v>
      </c>
    </row>
    <row r="25" spans="1:21" x14ac:dyDescent="0.55000000000000004">
      <c r="A25" s="11"/>
      <c r="B25" s="11"/>
      <c r="C25" s="11"/>
      <c r="D25" s="11"/>
      <c r="E25" s="11"/>
      <c r="F25" s="11"/>
      <c r="K25" s="10">
        <v>43315</v>
      </c>
      <c r="L25" s="22">
        <v>15432.568985619899</v>
      </c>
      <c r="M25">
        <v>17345.206914614981</v>
      </c>
      <c r="N25">
        <v>15948.698017877963</v>
      </c>
    </row>
    <row r="26" spans="1:21" x14ac:dyDescent="0.55000000000000004">
      <c r="A26" s="11"/>
      <c r="B26" s="11"/>
      <c r="C26" s="11"/>
      <c r="D26" s="11"/>
      <c r="E26" s="11"/>
      <c r="F26" s="11"/>
      <c r="K26" s="10">
        <v>43315</v>
      </c>
      <c r="L26" s="22">
        <v>8000</v>
      </c>
      <c r="M26">
        <v>9345.2069146149806</v>
      </c>
      <c r="N26">
        <v>8000</v>
      </c>
    </row>
    <row r="27" spans="1:21" x14ac:dyDescent="0.55000000000000004">
      <c r="A27" s="11"/>
      <c r="B27" s="11"/>
      <c r="C27" s="11"/>
      <c r="D27" s="11"/>
      <c r="E27" s="11"/>
      <c r="F27" s="11"/>
      <c r="K27" s="10">
        <v>43315.333333333336</v>
      </c>
      <c r="L27" s="22">
        <v>8000</v>
      </c>
      <c r="M27">
        <v>9345.2069146149806</v>
      </c>
      <c r="N27">
        <v>8000</v>
      </c>
    </row>
    <row r="28" spans="1:21" x14ac:dyDescent="0.55000000000000004">
      <c r="A28" s="11"/>
      <c r="B28" s="11"/>
      <c r="C28" s="11"/>
      <c r="D28" s="11"/>
      <c r="E28" s="11"/>
      <c r="F28" s="11"/>
      <c r="K28" s="10">
        <v>43315.333333333336</v>
      </c>
      <c r="L28" s="22">
        <v>15432.568985619899</v>
      </c>
      <c r="M28">
        <v>17345.206914614981</v>
      </c>
      <c r="N28">
        <v>15948.698017877963</v>
      </c>
    </row>
    <row r="29" spans="1:21" x14ac:dyDescent="0.55000000000000004">
      <c r="A29" s="11"/>
      <c r="B29" s="11"/>
      <c r="C29" s="11"/>
      <c r="D29" s="11"/>
      <c r="E29" s="11"/>
      <c r="F29" s="11"/>
      <c r="K29" s="10">
        <v>43316</v>
      </c>
      <c r="L29" s="22">
        <v>15432.568985619899</v>
      </c>
      <c r="M29">
        <v>17345.206914614981</v>
      </c>
      <c r="N29">
        <v>15948.698017877963</v>
      </c>
    </row>
    <row r="30" spans="1:21" x14ac:dyDescent="0.55000000000000004">
      <c r="A30" s="11"/>
      <c r="B30" s="11"/>
      <c r="C30" s="11"/>
      <c r="D30" s="11"/>
      <c r="E30" s="11"/>
      <c r="F30" s="11"/>
      <c r="K30" s="10">
        <v>43316</v>
      </c>
      <c r="L30" s="22">
        <v>8000</v>
      </c>
      <c r="M30">
        <v>9345.2069146149806</v>
      </c>
      <c r="N30">
        <v>8000</v>
      </c>
    </row>
    <row r="31" spans="1:21" x14ac:dyDescent="0.55000000000000004">
      <c r="A31" s="11"/>
      <c r="B31" s="11"/>
      <c r="C31" s="11"/>
      <c r="D31" s="11"/>
      <c r="E31" s="11"/>
      <c r="F31" s="11"/>
      <c r="K31" s="10">
        <v>43316.333333333336</v>
      </c>
      <c r="L31" s="22">
        <v>8000</v>
      </c>
      <c r="M31">
        <v>9345.2069146149806</v>
      </c>
      <c r="N31">
        <v>8000</v>
      </c>
    </row>
    <row r="32" spans="1:21" x14ac:dyDescent="0.55000000000000004">
      <c r="A32" s="11"/>
      <c r="B32" s="11"/>
      <c r="C32" s="11"/>
      <c r="D32" s="11"/>
      <c r="E32" s="11"/>
      <c r="F32" s="11"/>
      <c r="K32" s="10">
        <v>43316.333333333336</v>
      </c>
      <c r="L32" s="22">
        <v>15432.568985619899</v>
      </c>
      <c r="M32">
        <v>17345.206914614981</v>
      </c>
      <c r="N32">
        <v>15948.698017877963</v>
      </c>
    </row>
    <row r="33" spans="1:14" x14ac:dyDescent="0.55000000000000004">
      <c r="A33" s="11"/>
      <c r="B33" s="11"/>
      <c r="C33" s="11"/>
      <c r="D33" s="11"/>
      <c r="E33" s="11"/>
      <c r="F33" s="11"/>
      <c r="K33" s="10">
        <v>43317</v>
      </c>
      <c r="L33" s="22">
        <v>15432.568985619899</v>
      </c>
      <c r="M33">
        <v>17345.206914614981</v>
      </c>
      <c r="N33">
        <v>15948.698017877963</v>
      </c>
    </row>
    <row r="34" spans="1:14" x14ac:dyDescent="0.55000000000000004">
      <c r="A34" s="11"/>
      <c r="B34" s="11"/>
      <c r="C34" s="11"/>
      <c r="D34" s="11"/>
      <c r="E34" s="11"/>
      <c r="F34" s="11"/>
      <c r="K34" s="10">
        <v>43317</v>
      </c>
      <c r="L34" s="22">
        <v>8000</v>
      </c>
      <c r="M34">
        <v>9345.2069146149806</v>
      </c>
      <c r="N34">
        <v>8000</v>
      </c>
    </row>
    <row r="35" spans="1:14" x14ac:dyDescent="0.55000000000000004">
      <c r="A35" s="11"/>
      <c r="B35" s="11"/>
      <c r="C35" s="11"/>
      <c r="D35" s="11"/>
      <c r="E35" s="11"/>
      <c r="F35" s="11"/>
      <c r="K35" s="10">
        <v>43317.333333333336</v>
      </c>
      <c r="L35" s="22">
        <v>8000</v>
      </c>
      <c r="M35">
        <v>9345.2069146149806</v>
      </c>
      <c r="N35">
        <v>8000</v>
      </c>
    </row>
    <row r="36" spans="1:14" x14ac:dyDescent="0.55000000000000004">
      <c r="A36" s="11"/>
      <c r="B36" s="11"/>
      <c r="C36" s="11"/>
      <c r="D36" s="11"/>
      <c r="E36" s="11"/>
      <c r="F36" s="11"/>
      <c r="K36" s="10">
        <v>43317.333333333336</v>
      </c>
      <c r="L36" s="22">
        <v>15432.568985619899</v>
      </c>
      <c r="M36">
        <v>17345.206914614981</v>
      </c>
      <c r="N36">
        <v>15948.698017877963</v>
      </c>
    </row>
    <row r="37" spans="1:14" x14ac:dyDescent="0.55000000000000004">
      <c r="A37" s="11"/>
      <c r="B37" s="11"/>
      <c r="C37" s="11"/>
      <c r="D37" s="11"/>
      <c r="E37" s="11"/>
      <c r="F37" s="11"/>
      <c r="K37" s="10">
        <v>43318</v>
      </c>
      <c r="L37" s="22">
        <v>15432.568985619899</v>
      </c>
      <c r="M37">
        <v>17345.206914614981</v>
      </c>
      <c r="N37">
        <v>15948.698017877963</v>
      </c>
    </row>
    <row r="38" spans="1:14" x14ac:dyDescent="0.55000000000000004">
      <c r="A38" s="11"/>
      <c r="B38" s="11"/>
      <c r="C38" s="11"/>
      <c r="D38" s="11"/>
      <c r="E38" s="11"/>
      <c r="F38" s="11"/>
      <c r="K38" s="10">
        <v>43318</v>
      </c>
      <c r="L38" s="22">
        <v>8000</v>
      </c>
      <c r="M38">
        <v>8000</v>
      </c>
      <c r="N38">
        <v>8000</v>
      </c>
    </row>
    <row r="39" spans="1:14" x14ac:dyDescent="0.55000000000000004">
      <c r="A39" s="11"/>
      <c r="B39" s="11"/>
      <c r="C39" s="11"/>
      <c r="D39" s="11"/>
      <c r="E39" s="11"/>
      <c r="F39" s="11"/>
      <c r="K39" s="10">
        <v>43318.333333333336</v>
      </c>
      <c r="L39" s="22">
        <v>8000</v>
      </c>
      <c r="M39">
        <v>8000</v>
      </c>
      <c r="N39">
        <v>8000</v>
      </c>
    </row>
    <row r="40" spans="1:14" x14ac:dyDescent="0.55000000000000004">
      <c r="A40" s="11"/>
      <c r="B40" s="11"/>
      <c r="C40" s="11"/>
      <c r="D40" s="11"/>
      <c r="E40" s="11"/>
      <c r="F40" s="11"/>
      <c r="K40" s="10">
        <v>43318.333333333336</v>
      </c>
      <c r="L40" s="22">
        <v>15432.568985619899</v>
      </c>
      <c r="M40">
        <v>8000</v>
      </c>
      <c r="N40">
        <v>13948.698017877963</v>
      </c>
    </row>
    <row r="41" spans="1:14" x14ac:dyDescent="0.55000000000000004">
      <c r="A41" s="11"/>
      <c r="B41" s="11"/>
      <c r="C41" s="11"/>
      <c r="D41" s="11"/>
      <c r="E41" s="11"/>
      <c r="F41" s="11"/>
      <c r="K41" s="10">
        <v>43319</v>
      </c>
      <c r="L41" s="22">
        <v>15432.568985619899</v>
      </c>
      <c r="M41">
        <v>8000</v>
      </c>
      <c r="N41">
        <v>13948.698017877963</v>
      </c>
    </row>
    <row r="42" spans="1:14" x14ac:dyDescent="0.55000000000000004">
      <c r="A42" s="11"/>
      <c r="B42" s="11"/>
      <c r="C42" s="11"/>
      <c r="D42" s="11"/>
      <c r="E42" s="11"/>
      <c r="F42" s="11"/>
      <c r="K42" s="10">
        <v>43319</v>
      </c>
      <c r="L42" s="22">
        <v>8000</v>
      </c>
      <c r="M42">
        <v>8000</v>
      </c>
      <c r="N42">
        <v>8000</v>
      </c>
    </row>
    <row r="43" spans="1:14" x14ac:dyDescent="0.55000000000000004">
      <c r="A43" s="11"/>
      <c r="B43" s="11"/>
      <c r="C43" s="11"/>
      <c r="D43" s="11"/>
      <c r="E43" s="11"/>
      <c r="F43" s="11"/>
      <c r="K43" s="10">
        <v>43319.333333333336</v>
      </c>
      <c r="L43" s="22">
        <v>8000</v>
      </c>
      <c r="M43">
        <v>8000</v>
      </c>
      <c r="N43">
        <v>8000</v>
      </c>
    </row>
    <row r="44" spans="1:14" x14ac:dyDescent="0.55000000000000004">
      <c r="A44" s="11"/>
      <c r="B44" s="11"/>
      <c r="C44" s="11"/>
      <c r="D44" s="11"/>
      <c r="E44" s="11"/>
      <c r="F44" s="11"/>
      <c r="K44" s="10">
        <v>43319.333333333336</v>
      </c>
      <c r="L44" s="22">
        <v>15432.568985619899</v>
      </c>
      <c r="M44">
        <v>8000</v>
      </c>
      <c r="N44">
        <v>13948.698017877963</v>
      </c>
    </row>
    <row r="45" spans="1:14" x14ac:dyDescent="0.55000000000000004">
      <c r="A45" s="11"/>
      <c r="B45" s="11"/>
      <c r="C45" s="11"/>
      <c r="D45" s="11"/>
      <c r="E45" s="11"/>
      <c r="F45" s="11"/>
      <c r="K45" s="10">
        <v>43320</v>
      </c>
      <c r="L45" s="22">
        <v>15432.568985619899</v>
      </c>
      <c r="M45">
        <v>8000</v>
      </c>
      <c r="N45">
        <v>13948.698017877963</v>
      </c>
    </row>
    <row r="46" spans="1:14" x14ac:dyDescent="0.55000000000000004">
      <c r="A46" s="11"/>
      <c r="B46" s="11"/>
      <c r="C46" s="11"/>
      <c r="D46" s="11"/>
      <c r="E46" s="11"/>
      <c r="F46" s="11"/>
      <c r="K46" s="10">
        <v>43320</v>
      </c>
      <c r="L46" s="22">
        <v>8000</v>
      </c>
      <c r="M46">
        <v>9345.2069146149806</v>
      </c>
      <c r="N46">
        <v>8000</v>
      </c>
    </row>
    <row r="47" spans="1:14" x14ac:dyDescent="0.55000000000000004">
      <c r="A47" s="11"/>
      <c r="B47" s="11"/>
      <c r="C47" s="11"/>
      <c r="D47" s="11"/>
      <c r="E47" s="11"/>
      <c r="F47" s="11"/>
      <c r="K47" s="10">
        <v>43320.333333333336</v>
      </c>
      <c r="L47" s="22">
        <v>8000</v>
      </c>
      <c r="M47">
        <v>9345.2069146149806</v>
      </c>
      <c r="N47">
        <v>8000</v>
      </c>
    </row>
    <row r="48" spans="1:14" x14ac:dyDescent="0.55000000000000004">
      <c r="A48" s="11"/>
      <c r="B48" s="11"/>
      <c r="C48" s="11"/>
      <c r="D48" s="11"/>
      <c r="E48" s="11"/>
      <c r="F48" s="11"/>
      <c r="K48" s="10">
        <v>43320.333333333336</v>
      </c>
      <c r="L48" s="22">
        <v>15432.568985619899</v>
      </c>
      <c r="M48">
        <v>17345.206914614981</v>
      </c>
      <c r="N48">
        <v>15948.698017877963</v>
      </c>
    </row>
    <row r="49" spans="1:14" x14ac:dyDescent="0.55000000000000004">
      <c r="A49" s="11"/>
      <c r="B49" s="11"/>
      <c r="C49" s="11"/>
      <c r="D49" s="11"/>
      <c r="E49" s="11"/>
      <c r="F49" s="11"/>
      <c r="K49" s="10">
        <v>43321</v>
      </c>
      <c r="L49" s="22">
        <v>15432.568985619899</v>
      </c>
      <c r="M49">
        <v>17345.206914614981</v>
      </c>
      <c r="N49">
        <v>15948.698017877963</v>
      </c>
    </row>
    <row r="50" spans="1:14" x14ac:dyDescent="0.55000000000000004">
      <c r="A50" s="11"/>
      <c r="B50" s="11"/>
      <c r="C50" s="11"/>
      <c r="D50" s="11"/>
      <c r="E50" s="11"/>
      <c r="F50" s="11"/>
      <c r="K50" s="10">
        <v>43321</v>
      </c>
      <c r="L50" s="22">
        <v>8000</v>
      </c>
      <c r="M50">
        <v>9345.2069146149806</v>
      </c>
      <c r="N50">
        <v>8000</v>
      </c>
    </row>
    <row r="51" spans="1:14" x14ac:dyDescent="0.55000000000000004">
      <c r="A51" s="11"/>
      <c r="B51" s="11"/>
      <c r="C51" s="11"/>
      <c r="D51" s="11"/>
      <c r="E51" s="11"/>
      <c r="F51" s="11"/>
      <c r="K51" s="10">
        <v>43321.333333333336</v>
      </c>
      <c r="L51" s="22">
        <v>8000</v>
      </c>
      <c r="M51">
        <v>9345.2069146149806</v>
      </c>
      <c r="N51">
        <v>8000</v>
      </c>
    </row>
    <row r="52" spans="1:14" x14ac:dyDescent="0.55000000000000004">
      <c r="A52" s="11"/>
      <c r="B52" s="11"/>
      <c r="C52" s="11"/>
      <c r="D52" s="11"/>
      <c r="E52" s="11"/>
      <c r="F52" s="11"/>
      <c r="K52" s="10">
        <v>43321.333333333336</v>
      </c>
      <c r="L52" s="22">
        <v>15432.568985619899</v>
      </c>
      <c r="M52">
        <v>17345.206914614981</v>
      </c>
      <c r="N52">
        <v>15948.698017877963</v>
      </c>
    </row>
    <row r="53" spans="1:14" x14ac:dyDescent="0.55000000000000004">
      <c r="A53" s="11"/>
      <c r="B53" s="11"/>
      <c r="C53" s="11"/>
      <c r="D53" s="11"/>
      <c r="E53" s="11"/>
      <c r="F53" s="11"/>
      <c r="K53" s="10">
        <v>43322</v>
      </c>
      <c r="L53" s="22">
        <v>15432.568985619899</v>
      </c>
      <c r="M53">
        <v>17345.206914614981</v>
      </c>
      <c r="N53">
        <v>15948.698017877963</v>
      </c>
    </row>
    <row r="54" spans="1:14" x14ac:dyDescent="0.55000000000000004">
      <c r="A54" s="11"/>
      <c r="B54" s="11"/>
      <c r="C54" s="11"/>
      <c r="D54" s="11"/>
      <c r="E54" s="11"/>
      <c r="F54" s="11"/>
      <c r="K54" s="10">
        <v>43322</v>
      </c>
      <c r="L54" s="22">
        <v>8000</v>
      </c>
      <c r="M54">
        <v>9345.2069146149806</v>
      </c>
      <c r="N54">
        <v>8000</v>
      </c>
    </row>
    <row r="55" spans="1:14" x14ac:dyDescent="0.55000000000000004">
      <c r="A55" s="11"/>
      <c r="B55" s="11"/>
      <c r="C55" s="11"/>
      <c r="D55" s="11"/>
      <c r="E55" s="11"/>
      <c r="F55" s="11"/>
      <c r="K55" s="10">
        <v>43322.333333333336</v>
      </c>
      <c r="L55" s="22">
        <v>8000</v>
      </c>
      <c r="M55">
        <v>9345.2069146149806</v>
      </c>
      <c r="N55">
        <v>8000</v>
      </c>
    </row>
    <row r="56" spans="1:14" x14ac:dyDescent="0.55000000000000004">
      <c r="A56" s="11"/>
      <c r="B56" s="11"/>
      <c r="C56" s="11"/>
      <c r="D56" s="11"/>
      <c r="E56" s="11"/>
      <c r="F56" s="11"/>
      <c r="K56" s="10">
        <v>43322.333333333336</v>
      </c>
      <c r="L56" s="22">
        <v>15432.568985619899</v>
      </c>
      <c r="M56">
        <v>17345.206914614981</v>
      </c>
      <c r="N56">
        <v>15948.698017877963</v>
      </c>
    </row>
    <row r="57" spans="1:14" x14ac:dyDescent="0.55000000000000004">
      <c r="A57" s="11"/>
      <c r="B57" s="11"/>
      <c r="C57" s="11"/>
      <c r="D57" s="11"/>
      <c r="E57" s="11"/>
      <c r="F57" s="11"/>
      <c r="K57" s="10">
        <v>43323</v>
      </c>
      <c r="L57" s="22">
        <v>15432.568985619899</v>
      </c>
      <c r="M57">
        <v>17345.206914614981</v>
      </c>
      <c r="N57">
        <v>15948.698017877963</v>
      </c>
    </row>
    <row r="58" spans="1:14" x14ac:dyDescent="0.55000000000000004">
      <c r="A58" s="11"/>
      <c r="B58" s="11"/>
      <c r="C58" s="11"/>
      <c r="D58" s="11"/>
      <c r="E58" s="11"/>
      <c r="F58" s="11"/>
      <c r="K58" s="10">
        <v>43323</v>
      </c>
      <c r="L58" s="22">
        <v>8000</v>
      </c>
      <c r="M58">
        <v>9345.2069146149806</v>
      </c>
      <c r="N58">
        <v>8000</v>
      </c>
    </row>
    <row r="59" spans="1:14" x14ac:dyDescent="0.55000000000000004">
      <c r="A59" s="11"/>
      <c r="B59" s="11"/>
      <c r="C59" s="11"/>
      <c r="D59" s="11"/>
      <c r="E59" s="11"/>
      <c r="F59" s="11"/>
      <c r="K59" s="10">
        <v>43323.333333333336</v>
      </c>
      <c r="L59" s="22">
        <v>8000</v>
      </c>
      <c r="M59">
        <v>9345.2069146149806</v>
      </c>
      <c r="N59">
        <v>8000</v>
      </c>
    </row>
    <row r="60" spans="1:14" x14ac:dyDescent="0.55000000000000004">
      <c r="A60" s="11"/>
      <c r="B60" s="11"/>
      <c r="C60" s="11"/>
      <c r="D60" s="11"/>
      <c r="E60" s="11"/>
      <c r="F60" s="11"/>
      <c r="K60" s="10">
        <v>43323.333333333336</v>
      </c>
      <c r="L60" s="22">
        <v>15432.568985619899</v>
      </c>
      <c r="M60">
        <v>17345.206914614981</v>
      </c>
      <c r="N60">
        <v>15948.698017877963</v>
      </c>
    </row>
    <row r="61" spans="1:14" x14ac:dyDescent="0.55000000000000004">
      <c r="A61" s="11"/>
      <c r="B61" s="11"/>
      <c r="C61" s="11"/>
      <c r="D61" s="11"/>
      <c r="E61" s="11"/>
      <c r="F61" s="11"/>
      <c r="K61" s="10">
        <v>43324</v>
      </c>
      <c r="L61" s="22">
        <v>15432.568985619899</v>
      </c>
      <c r="M61">
        <v>17345.206914614981</v>
      </c>
      <c r="N61">
        <v>15948.698017877963</v>
      </c>
    </row>
    <row r="62" spans="1:14" x14ac:dyDescent="0.55000000000000004">
      <c r="A62" s="11"/>
      <c r="B62" s="11"/>
      <c r="C62" s="11"/>
      <c r="D62" s="11"/>
      <c r="E62" s="11"/>
      <c r="F62" s="11"/>
      <c r="K62" s="10">
        <v>43324</v>
      </c>
      <c r="L62" s="22">
        <v>8000</v>
      </c>
      <c r="M62">
        <v>9345.2069146149806</v>
      </c>
      <c r="N62">
        <v>8000</v>
      </c>
    </row>
    <row r="63" spans="1:14" x14ac:dyDescent="0.55000000000000004">
      <c r="A63" s="11"/>
      <c r="B63" s="11"/>
      <c r="C63" s="11"/>
      <c r="D63" s="11"/>
      <c r="E63" s="11"/>
      <c r="F63" s="11"/>
      <c r="K63" s="10">
        <v>43324.333333333336</v>
      </c>
      <c r="L63" s="22">
        <v>8000</v>
      </c>
      <c r="M63">
        <v>9345.2069146149806</v>
      </c>
      <c r="N63">
        <v>8000</v>
      </c>
    </row>
    <row r="64" spans="1:14" x14ac:dyDescent="0.55000000000000004">
      <c r="A64" s="11"/>
      <c r="B64" s="11"/>
      <c r="C64" s="11"/>
      <c r="D64" s="11"/>
      <c r="E64" s="11"/>
      <c r="F64" s="11"/>
      <c r="K64" s="10">
        <v>43324.333333333336</v>
      </c>
      <c r="L64" s="22">
        <v>15432.568985619899</v>
      </c>
      <c r="M64">
        <v>17345.206914614981</v>
      </c>
      <c r="N64">
        <v>15948.698017877963</v>
      </c>
    </row>
    <row r="65" spans="1:14" x14ac:dyDescent="0.55000000000000004">
      <c r="A65" s="11"/>
      <c r="B65" s="11"/>
      <c r="C65" s="11"/>
      <c r="D65" s="11"/>
      <c r="E65" s="11"/>
      <c r="F65" s="11"/>
      <c r="K65" s="10">
        <v>43325</v>
      </c>
      <c r="L65" s="22">
        <v>15432.568985619899</v>
      </c>
      <c r="M65">
        <v>17345.206914614981</v>
      </c>
      <c r="N65">
        <v>15948.698017877963</v>
      </c>
    </row>
    <row r="66" spans="1:14" x14ac:dyDescent="0.55000000000000004">
      <c r="A66" s="11"/>
      <c r="B66" s="11"/>
      <c r="C66" s="11"/>
      <c r="D66" s="11"/>
      <c r="E66" s="11"/>
      <c r="F66" s="11"/>
      <c r="K66" s="10">
        <v>43325</v>
      </c>
      <c r="L66" s="22">
        <v>8000</v>
      </c>
      <c r="M66">
        <v>8000</v>
      </c>
      <c r="N66">
        <v>8000</v>
      </c>
    </row>
    <row r="67" spans="1:14" x14ac:dyDescent="0.55000000000000004">
      <c r="A67" s="11"/>
      <c r="B67" s="11"/>
      <c r="C67" s="11"/>
      <c r="D67" s="11"/>
      <c r="E67" s="11"/>
      <c r="F67" s="11"/>
      <c r="K67" s="10">
        <v>43325.333333333336</v>
      </c>
      <c r="L67" s="22">
        <v>8000</v>
      </c>
      <c r="M67">
        <v>8000</v>
      </c>
      <c r="N67">
        <v>8000</v>
      </c>
    </row>
    <row r="68" spans="1:14" x14ac:dyDescent="0.55000000000000004">
      <c r="A68" s="11"/>
      <c r="B68" s="11"/>
      <c r="C68" s="11"/>
      <c r="D68" s="11"/>
      <c r="E68" s="11"/>
      <c r="F68" s="11"/>
      <c r="K68" s="10">
        <v>43325.333333333336</v>
      </c>
      <c r="L68" s="22">
        <v>15432.568985619899</v>
      </c>
      <c r="M68">
        <v>8000</v>
      </c>
      <c r="N68">
        <v>13948.698017877963</v>
      </c>
    </row>
    <row r="69" spans="1:14" x14ac:dyDescent="0.55000000000000004">
      <c r="A69" s="11"/>
      <c r="B69" s="11"/>
      <c r="C69" s="11"/>
      <c r="D69" s="11"/>
      <c r="E69" s="11"/>
      <c r="F69" s="11"/>
      <c r="K69" s="10">
        <v>43326</v>
      </c>
      <c r="L69" s="22">
        <v>15432.568985619899</v>
      </c>
      <c r="M69">
        <v>8000</v>
      </c>
      <c r="N69">
        <v>13948.698017877963</v>
      </c>
    </row>
    <row r="70" spans="1:14" x14ac:dyDescent="0.55000000000000004">
      <c r="A70" s="11"/>
      <c r="B70" s="11"/>
      <c r="C70" s="11"/>
      <c r="D70" s="11"/>
      <c r="E70" s="11"/>
      <c r="F70" s="11"/>
      <c r="K70" s="10">
        <v>43326</v>
      </c>
      <c r="L70" s="22">
        <v>8000</v>
      </c>
      <c r="M70">
        <v>8000</v>
      </c>
      <c r="N70">
        <v>8000</v>
      </c>
    </row>
    <row r="71" spans="1:14" x14ac:dyDescent="0.55000000000000004">
      <c r="A71" s="11"/>
      <c r="B71" s="11"/>
      <c r="C71" s="11"/>
      <c r="D71" s="11"/>
      <c r="E71" s="11"/>
      <c r="F71" s="11"/>
      <c r="K71" s="10">
        <v>43326.333333333336</v>
      </c>
      <c r="L71" s="22">
        <v>8000</v>
      </c>
      <c r="M71">
        <v>8000</v>
      </c>
      <c r="N71">
        <v>8000</v>
      </c>
    </row>
    <row r="72" spans="1:14" x14ac:dyDescent="0.55000000000000004">
      <c r="A72" s="11"/>
      <c r="B72" s="11"/>
      <c r="C72" s="11"/>
      <c r="D72" s="11"/>
      <c r="E72" s="11"/>
      <c r="F72" s="11"/>
      <c r="K72" s="10">
        <v>43326.333333333336</v>
      </c>
      <c r="L72" s="22">
        <v>15432.568985619899</v>
      </c>
      <c r="M72">
        <v>8000</v>
      </c>
      <c r="N72">
        <v>13948.698017877963</v>
      </c>
    </row>
    <row r="73" spans="1:14" x14ac:dyDescent="0.55000000000000004">
      <c r="A73" s="11"/>
      <c r="B73" s="11"/>
      <c r="C73" s="11"/>
      <c r="D73" s="11"/>
      <c r="E73" s="11"/>
      <c r="F73" s="11"/>
      <c r="K73" s="10">
        <v>43327</v>
      </c>
      <c r="L73" s="22">
        <v>15432.568985619899</v>
      </c>
      <c r="M73">
        <v>8000</v>
      </c>
      <c r="N73">
        <v>13948.698017877963</v>
      </c>
    </row>
    <row r="74" spans="1:14" x14ac:dyDescent="0.55000000000000004">
      <c r="A74" s="11"/>
      <c r="B74" s="11"/>
      <c r="C74" s="11"/>
      <c r="D74" s="11"/>
      <c r="E74" s="11"/>
      <c r="F74" s="11"/>
      <c r="K74" s="10">
        <v>43327</v>
      </c>
      <c r="L74" s="22">
        <v>8000</v>
      </c>
      <c r="M74">
        <v>9345.2069146149806</v>
      </c>
      <c r="N74">
        <v>8000</v>
      </c>
    </row>
    <row r="75" spans="1:14" x14ac:dyDescent="0.55000000000000004">
      <c r="A75" s="11"/>
      <c r="B75" s="11"/>
      <c r="C75" s="11"/>
      <c r="D75" s="11"/>
      <c r="E75" s="11"/>
      <c r="F75" s="11"/>
      <c r="K75" s="10">
        <v>43327.333333333336</v>
      </c>
      <c r="L75" s="22">
        <v>8000</v>
      </c>
      <c r="M75">
        <v>9345.2069146149806</v>
      </c>
      <c r="N75">
        <v>8000</v>
      </c>
    </row>
    <row r="76" spans="1:14" x14ac:dyDescent="0.55000000000000004">
      <c r="A76" s="11"/>
      <c r="B76" s="11"/>
      <c r="C76" s="11"/>
      <c r="D76" s="11"/>
      <c r="E76" s="11"/>
      <c r="F76" s="11"/>
      <c r="K76" s="10">
        <v>43327.333333333336</v>
      </c>
      <c r="L76" s="22">
        <v>15432.568985619899</v>
      </c>
      <c r="M76">
        <v>17345.206914614981</v>
      </c>
      <c r="N76">
        <v>15948.698017877963</v>
      </c>
    </row>
    <row r="77" spans="1:14" x14ac:dyDescent="0.55000000000000004">
      <c r="A77" s="11"/>
      <c r="B77" s="11"/>
      <c r="C77" s="11"/>
      <c r="D77" s="11"/>
      <c r="E77" s="11"/>
      <c r="F77" s="11"/>
      <c r="K77" s="10">
        <v>43328</v>
      </c>
      <c r="L77" s="22">
        <v>15432.568985619899</v>
      </c>
      <c r="M77">
        <v>17345.206914614981</v>
      </c>
      <c r="N77">
        <v>15948.698017877963</v>
      </c>
    </row>
    <row r="78" spans="1:14" x14ac:dyDescent="0.55000000000000004">
      <c r="A78" s="11"/>
      <c r="B78" s="11"/>
      <c r="C78" s="11"/>
      <c r="D78" s="11"/>
      <c r="E78" s="11"/>
      <c r="F78" s="11"/>
      <c r="K78" s="10">
        <v>43328</v>
      </c>
      <c r="L78" s="22">
        <v>8000</v>
      </c>
      <c r="M78">
        <v>9345.2069146149806</v>
      </c>
      <c r="N78">
        <v>8000</v>
      </c>
    </row>
    <row r="79" spans="1:14" x14ac:dyDescent="0.55000000000000004">
      <c r="A79" s="11"/>
      <c r="B79" s="11"/>
      <c r="C79" s="11"/>
      <c r="D79" s="11"/>
      <c r="E79" s="11"/>
      <c r="F79" s="11"/>
      <c r="K79" s="10">
        <v>43328.333333333336</v>
      </c>
      <c r="L79" s="22">
        <v>8000</v>
      </c>
      <c r="M79">
        <v>9345.2069146149806</v>
      </c>
      <c r="N79">
        <v>8000</v>
      </c>
    </row>
    <row r="80" spans="1:14" x14ac:dyDescent="0.55000000000000004">
      <c r="A80" s="11"/>
      <c r="B80" s="11"/>
      <c r="C80" s="11"/>
      <c r="D80" s="11"/>
      <c r="E80" s="11"/>
      <c r="F80" s="11"/>
      <c r="K80" s="10">
        <v>43328.333333333336</v>
      </c>
      <c r="L80" s="22">
        <v>15432.568985619899</v>
      </c>
      <c r="M80">
        <v>17345.206914614981</v>
      </c>
      <c r="N80">
        <v>15948.698017877963</v>
      </c>
    </row>
    <row r="81" spans="1:14" x14ac:dyDescent="0.55000000000000004">
      <c r="A81" s="11"/>
      <c r="B81" s="11"/>
      <c r="C81" s="11"/>
      <c r="D81" s="11"/>
      <c r="E81" s="11"/>
      <c r="F81" s="11"/>
      <c r="K81" s="10">
        <v>43329</v>
      </c>
      <c r="L81" s="22">
        <v>15432.568985619899</v>
      </c>
      <c r="M81">
        <v>17345.206914614981</v>
      </c>
      <c r="N81">
        <v>15948.698017877963</v>
      </c>
    </row>
    <row r="82" spans="1:14" x14ac:dyDescent="0.55000000000000004">
      <c r="A82" s="11"/>
      <c r="B82" s="11"/>
      <c r="C82" s="11"/>
      <c r="D82" s="11"/>
      <c r="E82" s="11"/>
      <c r="F82" s="11"/>
      <c r="K82" s="10">
        <v>43329</v>
      </c>
      <c r="L82" s="22">
        <v>8000</v>
      </c>
      <c r="M82">
        <v>9345.2069146149806</v>
      </c>
      <c r="N82">
        <v>8000</v>
      </c>
    </row>
    <row r="83" spans="1:14" x14ac:dyDescent="0.55000000000000004">
      <c r="A83" s="11"/>
      <c r="B83" s="11"/>
      <c r="C83" s="11"/>
      <c r="D83" s="11"/>
      <c r="E83" s="11"/>
      <c r="F83" s="11"/>
      <c r="K83" s="10">
        <v>43329.333333333336</v>
      </c>
      <c r="L83" s="22">
        <v>8000</v>
      </c>
      <c r="M83">
        <v>9345.2069146149806</v>
      </c>
      <c r="N83">
        <v>8000</v>
      </c>
    </row>
    <row r="84" spans="1:14" x14ac:dyDescent="0.55000000000000004">
      <c r="A84" s="11"/>
      <c r="B84" s="11"/>
      <c r="C84" s="11"/>
      <c r="D84" s="11"/>
      <c r="E84" s="11"/>
      <c r="F84" s="11"/>
      <c r="K84" s="10">
        <v>43329.333333333336</v>
      </c>
      <c r="L84" s="22">
        <v>15432.568985619899</v>
      </c>
      <c r="M84">
        <v>17345.206914614981</v>
      </c>
      <c r="N84">
        <v>15948.698017877963</v>
      </c>
    </row>
    <row r="85" spans="1:14" x14ac:dyDescent="0.55000000000000004">
      <c r="A85" s="11"/>
      <c r="B85" s="11"/>
      <c r="C85" s="11"/>
      <c r="D85" s="11"/>
      <c r="E85" s="11"/>
      <c r="F85" s="11"/>
      <c r="K85" s="10">
        <v>43330</v>
      </c>
      <c r="L85" s="22">
        <v>15432.568985619899</v>
      </c>
      <c r="M85">
        <v>17345.206914614981</v>
      </c>
      <c r="N85">
        <v>15948.698017877963</v>
      </c>
    </row>
    <row r="86" spans="1:14" x14ac:dyDescent="0.55000000000000004">
      <c r="A86" s="11"/>
      <c r="B86" s="11"/>
      <c r="C86" s="11"/>
      <c r="D86" s="11"/>
      <c r="E86" s="11"/>
      <c r="F86" s="11"/>
      <c r="K86" s="10">
        <v>43330</v>
      </c>
      <c r="L86" s="22">
        <v>8000</v>
      </c>
      <c r="M86">
        <v>9345.2069146149806</v>
      </c>
      <c r="N86">
        <v>8000</v>
      </c>
    </row>
    <row r="87" spans="1:14" x14ac:dyDescent="0.55000000000000004">
      <c r="A87" s="11"/>
      <c r="B87" s="11"/>
      <c r="C87" s="11"/>
      <c r="D87" s="11"/>
      <c r="E87" s="11"/>
      <c r="F87" s="11"/>
      <c r="K87" s="10">
        <v>43330.333333333336</v>
      </c>
      <c r="L87" s="22">
        <v>8000</v>
      </c>
      <c r="M87">
        <v>9345.2069146149806</v>
      </c>
      <c r="N87">
        <v>8000</v>
      </c>
    </row>
    <row r="88" spans="1:14" x14ac:dyDescent="0.55000000000000004">
      <c r="A88" s="11"/>
      <c r="B88" s="11"/>
      <c r="C88" s="11"/>
      <c r="D88" s="11"/>
      <c r="E88" s="11"/>
      <c r="F88" s="11"/>
      <c r="K88" s="10">
        <v>43330.333333333336</v>
      </c>
      <c r="L88" s="22">
        <v>15432.568985619899</v>
      </c>
      <c r="M88">
        <v>17345.206914614981</v>
      </c>
      <c r="N88">
        <v>15948.698017877963</v>
      </c>
    </row>
    <row r="89" spans="1:14" x14ac:dyDescent="0.55000000000000004">
      <c r="A89" s="11"/>
      <c r="B89" s="11"/>
      <c r="C89" s="11"/>
      <c r="D89" s="11"/>
      <c r="E89" s="11"/>
      <c r="F89" s="11"/>
      <c r="K89" s="10">
        <v>43331</v>
      </c>
      <c r="L89" s="22">
        <v>15432.568985619899</v>
      </c>
      <c r="M89">
        <v>17345.206914614981</v>
      </c>
      <c r="N89">
        <v>15948.698017877963</v>
      </c>
    </row>
    <row r="90" spans="1:14" x14ac:dyDescent="0.55000000000000004">
      <c r="A90" s="11"/>
      <c r="B90" s="11"/>
      <c r="C90" s="11"/>
      <c r="D90" s="11"/>
      <c r="E90" s="11"/>
      <c r="F90" s="11"/>
      <c r="K90" s="10">
        <v>43331</v>
      </c>
      <c r="L90" s="22">
        <v>8000</v>
      </c>
      <c r="M90">
        <v>9345.2069146149806</v>
      </c>
      <c r="N90">
        <v>8000</v>
      </c>
    </row>
    <row r="91" spans="1:14" x14ac:dyDescent="0.55000000000000004">
      <c r="A91" s="11"/>
      <c r="B91" s="11"/>
      <c r="C91" s="11"/>
      <c r="D91" s="11"/>
      <c r="E91" s="11"/>
      <c r="F91" s="11"/>
      <c r="K91" s="10">
        <v>43331.333333333336</v>
      </c>
      <c r="L91" s="22">
        <v>8000</v>
      </c>
      <c r="M91">
        <v>9345.2069146149806</v>
      </c>
      <c r="N91">
        <v>8000</v>
      </c>
    </row>
    <row r="92" spans="1:14" x14ac:dyDescent="0.55000000000000004">
      <c r="A92" s="11"/>
      <c r="B92" s="11"/>
      <c r="C92" s="11"/>
      <c r="D92" s="11"/>
      <c r="E92" s="11"/>
      <c r="F92" s="11"/>
      <c r="K92" s="10">
        <v>43331.333333333336</v>
      </c>
      <c r="L92" s="22">
        <v>15432.568985619899</v>
      </c>
      <c r="M92">
        <v>17345.206914614981</v>
      </c>
      <c r="N92">
        <v>15948.698017877963</v>
      </c>
    </row>
    <row r="93" spans="1:14" x14ac:dyDescent="0.55000000000000004">
      <c r="A93" s="11"/>
      <c r="B93" s="11"/>
      <c r="C93" s="11"/>
      <c r="D93" s="11"/>
      <c r="E93" s="11"/>
      <c r="F93" s="11"/>
      <c r="K93" s="10">
        <v>43332</v>
      </c>
      <c r="L93" s="22">
        <v>15432.568985619899</v>
      </c>
      <c r="M93">
        <v>17345.206914614981</v>
      </c>
      <c r="N93">
        <v>15948.698017877963</v>
      </c>
    </row>
    <row r="94" spans="1:14" x14ac:dyDescent="0.55000000000000004">
      <c r="A94" s="11"/>
      <c r="B94" s="11"/>
      <c r="C94" s="11"/>
      <c r="D94" s="11"/>
      <c r="E94" s="11"/>
      <c r="F94" s="11"/>
      <c r="K94" s="10">
        <v>43332</v>
      </c>
      <c r="L94" s="22">
        <v>8000</v>
      </c>
      <c r="M94">
        <v>8000</v>
      </c>
      <c r="N94">
        <v>8000</v>
      </c>
    </row>
    <row r="95" spans="1:14" x14ac:dyDescent="0.55000000000000004">
      <c r="A95" s="11"/>
      <c r="B95" s="11"/>
      <c r="C95" s="11"/>
      <c r="D95" s="11"/>
      <c r="E95" s="11"/>
      <c r="F95" s="11"/>
      <c r="K95" s="10">
        <v>43332.333333333336</v>
      </c>
      <c r="L95" s="22">
        <v>8000</v>
      </c>
      <c r="M95">
        <v>8000</v>
      </c>
      <c r="N95">
        <v>8000</v>
      </c>
    </row>
    <row r="96" spans="1:14" x14ac:dyDescent="0.55000000000000004">
      <c r="A96" s="11"/>
      <c r="B96" s="11"/>
      <c r="C96" s="11"/>
      <c r="D96" s="11"/>
      <c r="E96" s="11"/>
      <c r="F96" s="11"/>
      <c r="K96" s="10">
        <v>43332.333333333336</v>
      </c>
      <c r="L96" s="22">
        <v>15432.568985619899</v>
      </c>
      <c r="M96">
        <v>8000</v>
      </c>
      <c r="N96">
        <v>13948.698017877963</v>
      </c>
    </row>
    <row r="97" spans="1:14" x14ac:dyDescent="0.55000000000000004">
      <c r="A97" s="11"/>
      <c r="B97" s="11"/>
      <c r="C97" s="11"/>
      <c r="D97" s="11"/>
      <c r="E97" s="11"/>
      <c r="F97" s="11"/>
      <c r="K97" s="10">
        <v>43333</v>
      </c>
      <c r="L97" s="22">
        <v>15432.568985619899</v>
      </c>
      <c r="M97">
        <v>8000</v>
      </c>
      <c r="N97">
        <v>13948.698017877963</v>
      </c>
    </row>
    <row r="98" spans="1:14" x14ac:dyDescent="0.55000000000000004">
      <c r="A98" s="11"/>
      <c r="B98" s="11"/>
      <c r="C98" s="11"/>
      <c r="D98" s="11"/>
      <c r="E98" s="11"/>
      <c r="F98" s="11"/>
      <c r="K98" s="10">
        <v>43333</v>
      </c>
      <c r="L98" s="22">
        <v>8000</v>
      </c>
      <c r="M98">
        <v>8000</v>
      </c>
      <c r="N98">
        <v>8000</v>
      </c>
    </row>
    <row r="99" spans="1:14" x14ac:dyDescent="0.55000000000000004">
      <c r="A99" s="11"/>
      <c r="B99" s="11"/>
      <c r="C99" s="11"/>
      <c r="D99" s="11"/>
      <c r="E99" s="11"/>
      <c r="F99" s="11"/>
      <c r="K99" s="10">
        <v>43333.333333333336</v>
      </c>
      <c r="L99" s="22">
        <v>8000</v>
      </c>
      <c r="M99">
        <v>8000</v>
      </c>
      <c r="N99">
        <v>8000</v>
      </c>
    </row>
    <row r="100" spans="1:14" x14ac:dyDescent="0.55000000000000004">
      <c r="A100" s="11"/>
      <c r="B100" s="11"/>
      <c r="C100" s="11"/>
      <c r="D100" s="11"/>
      <c r="E100" s="11"/>
      <c r="F100" s="11"/>
      <c r="K100" s="10">
        <v>43333.333333333336</v>
      </c>
      <c r="L100" s="22">
        <v>15432.568985619899</v>
      </c>
      <c r="M100">
        <v>8000</v>
      </c>
      <c r="N100">
        <v>13948.698017877963</v>
      </c>
    </row>
    <row r="101" spans="1:14" x14ac:dyDescent="0.55000000000000004">
      <c r="A101" s="11"/>
      <c r="B101" s="11"/>
      <c r="C101" s="11"/>
      <c r="D101" s="11"/>
      <c r="E101" s="11"/>
      <c r="F101" s="11"/>
      <c r="K101" s="10">
        <v>43334</v>
      </c>
      <c r="L101" s="22">
        <v>15432.568985619899</v>
      </c>
      <c r="M101">
        <v>8000</v>
      </c>
      <c r="N101">
        <v>13948.698017877963</v>
      </c>
    </row>
    <row r="102" spans="1:14" x14ac:dyDescent="0.55000000000000004">
      <c r="A102" s="11"/>
      <c r="B102" s="11"/>
      <c r="C102" s="11"/>
      <c r="D102" s="11"/>
      <c r="E102" s="11"/>
      <c r="F102" s="11"/>
      <c r="K102" s="10">
        <v>43334</v>
      </c>
      <c r="L102" s="22">
        <v>8000</v>
      </c>
      <c r="M102">
        <v>9345.2069146149806</v>
      </c>
      <c r="N102">
        <v>8000</v>
      </c>
    </row>
    <row r="103" spans="1:14" x14ac:dyDescent="0.55000000000000004">
      <c r="A103" s="11"/>
      <c r="B103" s="11"/>
      <c r="C103" s="11"/>
      <c r="D103" s="11"/>
      <c r="E103" s="11"/>
      <c r="F103" s="11"/>
      <c r="K103" s="10">
        <v>43334.333333333336</v>
      </c>
      <c r="L103" s="22">
        <v>8000</v>
      </c>
      <c r="M103">
        <v>9345.2069146149806</v>
      </c>
      <c r="N103">
        <v>8000</v>
      </c>
    </row>
    <row r="104" spans="1:14" x14ac:dyDescent="0.55000000000000004">
      <c r="A104" s="11"/>
      <c r="B104" s="11"/>
      <c r="C104" s="11"/>
      <c r="D104" s="11"/>
      <c r="E104" s="11"/>
      <c r="F104" s="11"/>
      <c r="K104" s="10">
        <v>43334.333333333336</v>
      </c>
      <c r="L104" s="22">
        <v>15432.568985619899</v>
      </c>
      <c r="M104">
        <v>17345.206914614981</v>
      </c>
      <c r="N104">
        <v>15948.698017877963</v>
      </c>
    </row>
    <row r="105" spans="1:14" x14ac:dyDescent="0.55000000000000004">
      <c r="A105" s="11"/>
      <c r="B105" s="11"/>
      <c r="C105" s="11"/>
      <c r="D105" s="11"/>
      <c r="E105" s="11"/>
      <c r="F105" s="11"/>
      <c r="K105" s="10">
        <v>43335</v>
      </c>
      <c r="L105" s="22">
        <v>15432.568985619899</v>
      </c>
      <c r="M105">
        <v>17345.206914614981</v>
      </c>
      <c r="N105">
        <v>15948.698017877963</v>
      </c>
    </row>
    <row r="106" spans="1:14" x14ac:dyDescent="0.55000000000000004">
      <c r="A106" s="11"/>
      <c r="B106" s="11"/>
      <c r="C106" s="11"/>
      <c r="D106" s="11"/>
      <c r="E106" s="11"/>
      <c r="F106" s="11"/>
      <c r="K106" s="10">
        <v>43335</v>
      </c>
      <c r="L106" s="22">
        <v>8000</v>
      </c>
      <c r="M106">
        <v>9345.2069146149806</v>
      </c>
      <c r="N106">
        <v>8000</v>
      </c>
    </row>
    <row r="107" spans="1:14" x14ac:dyDescent="0.55000000000000004">
      <c r="A107" s="11"/>
      <c r="B107" s="11"/>
      <c r="C107" s="11"/>
      <c r="D107" s="11"/>
      <c r="E107" s="11"/>
      <c r="F107" s="11"/>
      <c r="K107" s="10">
        <v>43335.333333333336</v>
      </c>
      <c r="L107" s="22">
        <v>8000</v>
      </c>
      <c r="M107">
        <v>9345.2069146149806</v>
      </c>
      <c r="N107">
        <v>8000</v>
      </c>
    </row>
    <row r="108" spans="1:14" x14ac:dyDescent="0.55000000000000004">
      <c r="A108" s="11"/>
      <c r="B108" s="11"/>
      <c r="C108" s="11"/>
      <c r="D108" s="11"/>
      <c r="E108" s="11"/>
      <c r="F108" s="11"/>
      <c r="K108" s="10">
        <v>43335.333333333336</v>
      </c>
      <c r="L108" s="22">
        <v>15432.568985619899</v>
      </c>
      <c r="M108">
        <v>17345.206914614981</v>
      </c>
      <c r="N108">
        <v>15948.698017877963</v>
      </c>
    </row>
    <row r="109" spans="1:14" x14ac:dyDescent="0.55000000000000004">
      <c r="A109" s="11"/>
      <c r="B109" s="11"/>
      <c r="C109" s="11"/>
      <c r="D109" s="11"/>
      <c r="E109" s="11"/>
      <c r="F109" s="11"/>
      <c r="K109" s="10">
        <v>43336</v>
      </c>
      <c r="L109" s="22">
        <v>15432.568985619899</v>
      </c>
      <c r="M109">
        <v>17345.206914614981</v>
      </c>
      <c r="N109">
        <v>15948.698017877963</v>
      </c>
    </row>
    <row r="110" spans="1:14" x14ac:dyDescent="0.55000000000000004">
      <c r="A110" s="11"/>
      <c r="B110" s="11"/>
      <c r="C110" s="11"/>
      <c r="D110" s="11"/>
      <c r="E110" s="11"/>
      <c r="F110" s="11"/>
      <c r="K110" s="10">
        <v>43336</v>
      </c>
      <c r="L110" s="22">
        <v>8000</v>
      </c>
      <c r="M110">
        <v>9345.2069146149806</v>
      </c>
      <c r="N110">
        <v>8000</v>
      </c>
    </row>
    <row r="111" spans="1:14" x14ac:dyDescent="0.55000000000000004">
      <c r="A111" s="11"/>
      <c r="B111" s="11"/>
      <c r="C111" s="11"/>
      <c r="D111" s="11"/>
      <c r="E111" s="11"/>
      <c r="F111" s="11"/>
      <c r="K111" s="10">
        <v>43336.333333333336</v>
      </c>
      <c r="L111" s="22">
        <v>8000</v>
      </c>
      <c r="M111">
        <v>9345.2069146149806</v>
      </c>
      <c r="N111">
        <v>8000</v>
      </c>
    </row>
    <row r="112" spans="1:14" x14ac:dyDescent="0.55000000000000004">
      <c r="A112" s="11"/>
      <c r="B112" s="11"/>
      <c r="C112" s="11"/>
      <c r="D112" s="11"/>
      <c r="E112" s="11"/>
      <c r="F112" s="11"/>
      <c r="K112" s="10">
        <v>43336.333333333336</v>
      </c>
      <c r="L112" s="22">
        <v>15432.568985619899</v>
      </c>
      <c r="M112">
        <v>17345.206914614981</v>
      </c>
      <c r="N112">
        <v>15948.698017877963</v>
      </c>
    </row>
    <row r="113" spans="1:14" x14ac:dyDescent="0.55000000000000004">
      <c r="A113" s="11"/>
      <c r="B113" s="11"/>
      <c r="C113" s="11"/>
      <c r="D113" s="11"/>
      <c r="E113" s="11"/>
      <c r="F113" s="11"/>
      <c r="K113" s="10">
        <v>43337</v>
      </c>
      <c r="L113" s="22">
        <v>15432.568985619899</v>
      </c>
      <c r="M113">
        <v>17345.206914614981</v>
      </c>
      <c r="N113">
        <v>15948.698017877963</v>
      </c>
    </row>
    <row r="114" spans="1:14" x14ac:dyDescent="0.55000000000000004">
      <c r="A114" s="11"/>
      <c r="B114" s="11"/>
      <c r="C114" s="11"/>
      <c r="D114" s="11"/>
      <c r="E114" s="11"/>
      <c r="F114" s="11"/>
      <c r="K114" s="10">
        <v>43337</v>
      </c>
      <c r="L114" s="22">
        <v>8000</v>
      </c>
      <c r="M114">
        <v>9345.2069146149806</v>
      </c>
      <c r="N114">
        <v>8000</v>
      </c>
    </row>
    <row r="115" spans="1:14" x14ac:dyDescent="0.55000000000000004">
      <c r="A115" s="11"/>
      <c r="B115" s="11"/>
      <c r="C115" s="11"/>
      <c r="D115" s="11"/>
      <c r="E115" s="11"/>
      <c r="F115" s="11"/>
      <c r="K115" s="10">
        <v>43337.333333333336</v>
      </c>
      <c r="L115" s="22">
        <v>8000</v>
      </c>
      <c r="M115">
        <v>9345.2069146149806</v>
      </c>
      <c r="N115">
        <v>8000</v>
      </c>
    </row>
    <row r="116" spans="1:14" x14ac:dyDescent="0.55000000000000004">
      <c r="A116" s="11"/>
      <c r="B116" s="11"/>
      <c r="C116" s="11"/>
      <c r="D116" s="11"/>
      <c r="E116" s="11"/>
      <c r="F116" s="11"/>
      <c r="K116" s="10">
        <v>43337.333333333336</v>
      </c>
      <c r="L116" s="22">
        <v>15432.568985619899</v>
      </c>
      <c r="M116">
        <v>17345.206914614981</v>
      </c>
      <c r="N116">
        <v>15948.698017877963</v>
      </c>
    </row>
    <row r="117" spans="1:14" x14ac:dyDescent="0.55000000000000004">
      <c r="A117" s="11"/>
      <c r="B117" s="11"/>
      <c r="C117" s="11"/>
      <c r="D117" s="11"/>
      <c r="E117" s="11"/>
      <c r="F117" s="11"/>
      <c r="K117" s="10">
        <v>43338</v>
      </c>
      <c r="L117" s="22">
        <v>15432.568985619899</v>
      </c>
      <c r="M117">
        <v>17345.206914614981</v>
      </c>
      <c r="N117">
        <v>15948.698017877963</v>
      </c>
    </row>
    <row r="118" spans="1:14" x14ac:dyDescent="0.55000000000000004">
      <c r="A118" s="11"/>
      <c r="B118" s="11"/>
      <c r="C118" s="11"/>
      <c r="D118" s="11"/>
      <c r="E118" s="11"/>
      <c r="F118" s="11"/>
      <c r="K118" s="10">
        <v>43338</v>
      </c>
      <c r="L118" s="22">
        <v>8000</v>
      </c>
      <c r="M118">
        <v>9345.2069146149806</v>
      </c>
      <c r="N118">
        <v>8000</v>
      </c>
    </row>
    <row r="119" spans="1:14" x14ac:dyDescent="0.55000000000000004">
      <c r="A119" s="11"/>
      <c r="B119" s="11"/>
      <c r="C119" s="11"/>
      <c r="D119" s="11"/>
      <c r="E119" s="11"/>
      <c r="F119" s="11"/>
      <c r="K119" s="10">
        <v>43338.333333333336</v>
      </c>
      <c r="L119" s="22">
        <v>8000</v>
      </c>
      <c r="M119">
        <v>9345.2069146149806</v>
      </c>
      <c r="N119">
        <v>8000</v>
      </c>
    </row>
    <row r="120" spans="1:14" x14ac:dyDescent="0.55000000000000004">
      <c r="A120" s="11"/>
      <c r="B120" s="11"/>
      <c r="C120" s="11"/>
      <c r="D120" s="11"/>
      <c r="E120" s="11"/>
      <c r="F120" s="11"/>
      <c r="K120" s="10">
        <v>43338.333333333336</v>
      </c>
      <c r="L120" s="22">
        <v>15432.568985619899</v>
      </c>
      <c r="M120">
        <v>17345.206914614981</v>
      </c>
      <c r="N120">
        <v>15948.698017877963</v>
      </c>
    </row>
    <row r="121" spans="1:14" x14ac:dyDescent="0.55000000000000004">
      <c r="A121" s="11"/>
      <c r="B121" s="11"/>
      <c r="C121" s="11"/>
      <c r="D121" s="11"/>
      <c r="E121" s="11"/>
      <c r="F121" s="11"/>
      <c r="K121" s="10">
        <v>43339</v>
      </c>
      <c r="L121" s="22">
        <v>15432.568985619899</v>
      </c>
      <c r="M121">
        <v>17345.206914614981</v>
      </c>
      <c r="N121">
        <v>15948.698017877963</v>
      </c>
    </row>
    <row r="122" spans="1:14" x14ac:dyDescent="0.55000000000000004">
      <c r="A122" s="11"/>
      <c r="B122" s="11"/>
      <c r="C122" s="11"/>
      <c r="D122" s="11"/>
      <c r="E122" s="11"/>
      <c r="F122" s="11"/>
      <c r="K122" s="10">
        <v>43339</v>
      </c>
      <c r="L122" s="22">
        <v>8000</v>
      </c>
      <c r="M122">
        <v>8000</v>
      </c>
      <c r="N122">
        <v>8000</v>
      </c>
    </row>
    <row r="123" spans="1:14" x14ac:dyDescent="0.55000000000000004">
      <c r="A123" s="11"/>
      <c r="B123" s="11"/>
      <c r="C123" s="11"/>
      <c r="D123" s="11"/>
      <c r="E123" s="11"/>
      <c r="F123" s="11"/>
      <c r="K123" s="10">
        <v>43339.333333333336</v>
      </c>
      <c r="L123" s="22">
        <v>8000</v>
      </c>
      <c r="M123">
        <v>8000</v>
      </c>
      <c r="N123">
        <v>8000</v>
      </c>
    </row>
    <row r="124" spans="1:14" x14ac:dyDescent="0.55000000000000004">
      <c r="A124" s="11"/>
      <c r="B124" s="11"/>
      <c r="C124" s="11"/>
      <c r="D124" s="11"/>
      <c r="E124" s="11"/>
      <c r="F124" s="11"/>
      <c r="K124" s="10">
        <v>43339.333333333336</v>
      </c>
      <c r="L124" s="22">
        <v>15432.568985619899</v>
      </c>
      <c r="M124">
        <v>8000</v>
      </c>
      <c r="N124">
        <v>13948.698017877963</v>
      </c>
    </row>
    <row r="125" spans="1:14" x14ac:dyDescent="0.55000000000000004">
      <c r="A125" s="11"/>
      <c r="B125" s="11"/>
      <c r="C125" s="11"/>
      <c r="D125" s="11"/>
      <c r="E125" s="11"/>
      <c r="F125" s="11"/>
      <c r="K125" s="10">
        <v>43340</v>
      </c>
      <c r="L125" s="22">
        <v>15432.568985619899</v>
      </c>
      <c r="M125">
        <v>8000</v>
      </c>
      <c r="N125">
        <v>13948.698017877963</v>
      </c>
    </row>
    <row r="126" spans="1:14" x14ac:dyDescent="0.55000000000000004">
      <c r="A126" s="11"/>
      <c r="B126" s="11"/>
      <c r="C126" s="11"/>
      <c r="D126" s="11"/>
      <c r="E126" s="11"/>
      <c r="F126" s="11"/>
      <c r="K126" s="10">
        <v>43340</v>
      </c>
      <c r="L126" s="22">
        <v>8000</v>
      </c>
      <c r="M126">
        <v>8000</v>
      </c>
      <c r="N126">
        <v>8000</v>
      </c>
    </row>
    <row r="127" spans="1:14" x14ac:dyDescent="0.55000000000000004">
      <c r="A127" s="11"/>
      <c r="B127" s="11"/>
      <c r="C127" s="11"/>
      <c r="D127" s="11"/>
      <c r="E127" s="11"/>
      <c r="F127" s="11"/>
      <c r="K127" s="10">
        <v>43340.333333333336</v>
      </c>
      <c r="L127" s="22">
        <v>8000</v>
      </c>
      <c r="M127">
        <v>8000</v>
      </c>
      <c r="N127">
        <v>8000</v>
      </c>
    </row>
    <row r="128" spans="1:14" x14ac:dyDescent="0.55000000000000004">
      <c r="A128" s="11"/>
      <c r="B128" s="11"/>
      <c r="C128" s="11"/>
      <c r="D128" s="11"/>
      <c r="E128" s="11"/>
      <c r="F128" s="11"/>
      <c r="K128" s="10">
        <v>43340.333333333336</v>
      </c>
      <c r="L128" s="22">
        <v>15432.568985619899</v>
      </c>
      <c r="M128">
        <v>8000</v>
      </c>
      <c r="N128">
        <v>13948.698017877963</v>
      </c>
    </row>
    <row r="129" spans="1:14" x14ac:dyDescent="0.55000000000000004">
      <c r="A129" s="11"/>
      <c r="B129" s="11"/>
      <c r="C129" s="11"/>
      <c r="D129" s="11"/>
      <c r="E129" s="11"/>
      <c r="F129" s="11"/>
      <c r="K129" s="10">
        <v>43341</v>
      </c>
      <c r="L129" s="22">
        <v>15432.568985619899</v>
      </c>
      <c r="M129">
        <v>8000</v>
      </c>
      <c r="N129">
        <v>13948.698017877963</v>
      </c>
    </row>
    <row r="130" spans="1:14" x14ac:dyDescent="0.55000000000000004">
      <c r="A130" s="11"/>
      <c r="B130" s="11"/>
      <c r="C130" s="11"/>
      <c r="D130" s="11"/>
      <c r="E130" s="11"/>
      <c r="F130" s="11"/>
      <c r="K130" s="10">
        <v>43341</v>
      </c>
      <c r="L130" s="22">
        <v>8000</v>
      </c>
      <c r="M130">
        <v>9345.2069146149806</v>
      </c>
      <c r="N130">
        <v>8000</v>
      </c>
    </row>
    <row r="131" spans="1:14" x14ac:dyDescent="0.55000000000000004">
      <c r="A131" s="11"/>
      <c r="B131" s="11"/>
      <c r="C131" s="11"/>
      <c r="D131" s="11"/>
      <c r="E131" s="11"/>
      <c r="F131" s="11"/>
      <c r="K131" s="10">
        <v>43341.333333333336</v>
      </c>
      <c r="L131" s="22">
        <v>8000</v>
      </c>
      <c r="M131">
        <v>9345.2069146149806</v>
      </c>
      <c r="N131">
        <v>8000</v>
      </c>
    </row>
    <row r="132" spans="1:14" x14ac:dyDescent="0.55000000000000004">
      <c r="A132" s="11"/>
      <c r="B132" s="11"/>
      <c r="C132" s="11"/>
      <c r="D132" s="11"/>
      <c r="E132" s="11"/>
      <c r="F132" s="11"/>
      <c r="K132" s="10">
        <v>43341.333333333336</v>
      </c>
      <c r="L132" s="22">
        <v>15432.568985619899</v>
      </c>
      <c r="M132">
        <v>17345.206914614981</v>
      </c>
      <c r="N132">
        <v>15948.698017877963</v>
      </c>
    </row>
    <row r="133" spans="1:14" x14ac:dyDescent="0.55000000000000004">
      <c r="A133" s="11"/>
      <c r="B133" s="11"/>
      <c r="C133" s="11"/>
      <c r="D133" s="11"/>
      <c r="E133" s="11"/>
      <c r="F133" s="11"/>
      <c r="K133" s="10">
        <v>43342</v>
      </c>
      <c r="L133" s="22">
        <v>15432.568985619899</v>
      </c>
      <c r="M133">
        <v>17345.206914614981</v>
      </c>
      <c r="N133">
        <v>15948.698017877963</v>
      </c>
    </row>
    <row r="134" spans="1:14" x14ac:dyDescent="0.55000000000000004">
      <c r="A134" s="11"/>
      <c r="B134" s="11"/>
      <c r="C134" s="11"/>
      <c r="D134" s="11"/>
      <c r="E134" s="11"/>
      <c r="F134" s="11"/>
      <c r="K134" s="10">
        <v>43342</v>
      </c>
      <c r="L134" s="22">
        <v>8000</v>
      </c>
      <c r="M134">
        <v>9345.2069146149806</v>
      </c>
      <c r="N134">
        <v>8000</v>
      </c>
    </row>
    <row r="135" spans="1:14" x14ac:dyDescent="0.55000000000000004">
      <c r="A135" s="11"/>
      <c r="B135" s="11"/>
      <c r="C135" s="11"/>
      <c r="D135" s="11"/>
      <c r="E135" s="11"/>
      <c r="F135" s="11"/>
      <c r="K135" s="10">
        <v>43342.333333333336</v>
      </c>
      <c r="L135" s="22">
        <v>8000</v>
      </c>
      <c r="M135">
        <v>9345.2069146149806</v>
      </c>
      <c r="N135">
        <v>8000</v>
      </c>
    </row>
    <row r="136" spans="1:14" x14ac:dyDescent="0.55000000000000004">
      <c r="A136" s="11"/>
      <c r="B136" s="11"/>
      <c r="C136" s="11"/>
      <c r="D136" s="11"/>
      <c r="E136" s="11"/>
      <c r="F136" s="11"/>
      <c r="K136" s="10">
        <v>43342.333333333336</v>
      </c>
      <c r="L136" s="22">
        <v>15432.568985619899</v>
      </c>
      <c r="M136">
        <v>17345.206914614981</v>
      </c>
      <c r="N136">
        <v>15948.698017877963</v>
      </c>
    </row>
    <row r="137" spans="1:14" x14ac:dyDescent="0.55000000000000004">
      <c r="A137" s="11"/>
      <c r="B137" s="11"/>
      <c r="C137" s="11"/>
      <c r="D137" s="11"/>
      <c r="E137" s="11"/>
      <c r="F137" s="11"/>
      <c r="K137" s="10">
        <v>43343</v>
      </c>
      <c r="L137" s="22">
        <v>15432.568985619899</v>
      </c>
      <c r="M137">
        <v>17345.206914614981</v>
      </c>
      <c r="N137">
        <v>15948.698017877963</v>
      </c>
    </row>
    <row r="138" spans="1:14" x14ac:dyDescent="0.55000000000000004">
      <c r="A138" s="11"/>
      <c r="B138" s="11"/>
      <c r="C138" s="11"/>
      <c r="D138" s="11"/>
      <c r="E138" s="11"/>
      <c r="F138" s="11"/>
      <c r="K138" s="10">
        <v>43343</v>
      </c>
      <c r="L138" s="22">
        <v>8000</v>
      </c>
      <c r="M138">
        <v>9345.2069146149806</v>
      </c>
      <c r="N138">
        <v>8000</v>
      </c>
    </row>
    <row r="139" spans="1:14" x14ac:dyDescent="0.55000000000000004">
      <c r="A139" s="11"/>
      <c r="B139" s="11"/>
      <c r="C139" s="11"/>
      <c r="D139" s="11"/>
      <c r="E139" s="11"/>
      <c r="F139" s="11"/>
      <c r="K139" s="10">
        <v>43343.333333333336</v>
      </c>
      <c r="L139" s="22">
        <v>8000</v>
      </c>
      <c r="M139">
        <v>9345.2069146149806</v>
      </c>
      <c r="N139">
        <v>8000</v>
      </c>
    </row>
    <row r="140" spans="1:14" x14ac:dyDescent="0.55000000000000004">
      <c r="A140" s="11"/>
      <c r="B140" s="11"/>
      <c r="C140" s="11"/>
      <c r="D140" s="11"/>
      <c r="E140" s="11"/>
      <c r="F140" s="11"/>
      <c r="K140" s="10">
        <v>43343.333333333336</v>
      </c>
      <c r="L140" s="22">
        <v>15432.568985619899</v>
      </c>
      <c r="M140">
        <v>17345.206914614981</v>
      </c>
      <c r="N140">
        <v>15948.698017877963</v>
      </c>
    </row>
    <row r="141" spans="1:14" x14ac:dyDescent="0.55000000000000004">
      <c r="A141" s="11"/>
      <c r="B141" s="11"/>
      <c r="C141" s="11"/>
      <c r="D141" s="11"/>
      <c r="E141" s="11"/>
      <c r="F141" s="11"/>
      <c r="K141" s="10">
        <v>43344</v>
      </c>
      <c r="L141" s="22">
        <v>15432.568985619899</v>
      </c>
      <c r="M141">
        <v>17345.206914614981</v>
      </c>
      <c r="N141">
        <v>15948.698017877963</v>
      </c>
    </row>
    <row r="142" spans="1:14" x14ac:dyDescent="0.55000000000000004">
      <c r="A142" s="11"/>
      <c r="B142" s="11"/>
      <c r="C142" s="11"/>
      <c r="D142" s="11"/>
      <c r="E142" s="11"/>
      <c r="F142" s="11"/>
      <c r="L142" s="22"/>
    </row>
    <row r="143" spans="1:14" x14ac:dyDescent="0.55000000000000004">
      <c r="A143" s="11"/>
      <c r="B143" s="11"/>
      <c r="C143" s="11"/>
      <c r="D143" s="11"/>
      <c r="E143" s="11"/>
      <c r="F143" s="11"/>
      <c r="L143" s="22"/>
    </row>
    <row r="144" spans="1:14" x14ac:dyDescent="0.55000000000000004">
      <c r="A144" s="11"/>
      <c r="B144" s="11"/>
      <c r="C144" s="11"/>
      <c r="D144" s="11"/>
      <c r="E144" s="11"/>
      <c r="F144" s="11"/>
      <c r="L144" s="22"/>
    </row>
    <row r="145" spans="1:12" x14ac:dyDescent="0.55000000000000004">
      <c r="A145" s="11"/>
      <c r="B145" s="11"/>
      <c r="C145" s="11"/>
      <c r="D145" s="11"/>
      <c r="E145" s="11"/>
      <c r="F145" s="11"/>
      <c r="L145" s="22"/>
    </row>
    <row r="146" spans="1:12" x14ac:dyDescent="0.55000000000000004">
      <c r="A146" s="11"/>
      <c r="B146" s="11"/>
      <c r="C146" s="11"/>
      <c r="D146" s="11"/>
      <c r="E146" s="11"/>
      <c r="F146" s="11"/>
      <c r="L146" s="22"/>
    </row>
    <row r="147" spans="1:12" x14ac:dyDescent="0.55000000000000004">
      <c r="A147" s="11"/>
      <c r="B147" s="11"/>
      <c r="C147" s="11"/>
      <c r="D147" s="11"/>
      <c r="E147" s="11"/>
      <c r="F147" s="11"/>
      <c r="L147" s="22"/>
    </row>
    <row r="148" spans="1:12" x14ac:dyDescent="0.55000000000000004">
      <c r="A148" s="11"/>
      <c r="B148" s="11"/>
      <c r="C148" s="11"/>
      <c r="D148" s="11"/>
      <c r="E148" s="11"/>
      <c r="F148" s="11"/>
      <c r="L148" s="22"/>
    </row>
    <row r="149" spans="1:12" x14ac:dyDescent="0.55000000000000004">
      <c r="A149" s="11"/>
      <c r="B149" s="11"/>
      <c r="C149" s="11"/>
      <c r="D149" s="11"/>
      <c r="E149" s="11"/>
      <c r="F149" s="11"/>
      <c r="L149" s="22"/>
    </row>
    <row r="150" spans="1:12" x14ac:dyDescent="0.55000000000000004">
      <c r="A150" s="11"/>
      <c r="B150" s="11"/>
      <c r="C150" s="11"/>
      <c r="D150" s="11"/>
      <c r="E150" s="11"/>
      <c r="F150" s="11"/>
      <c r="L150" s="22"/>
    </row>
    <row r="151" spans="1:12" x14ac:dyDescent="0.55000000000000004">
      <c r="A151" s="11"/>
      <c r="B151" s="11"/>
      <c r="C151" s="11"/>
      <c r="D151" s="11"/>
      <c r="E151" s="11"/>
      <c r="F151" s="11"/>
      <c r="L151" s="22"/>
    </row>
    <row r="152" spans="1:12" x14ac:dyDescent="0.55000000000000004">
      <c r="A152" s="11"/>
      <c r="B152" s="11"/>
      <c r="C152" s="11"/>
      <c r="D152" s="11"/>
      <c r="E152" s="11"/>
      <c r="F152" s="11"/>
      <c r="L152" s="22"/>
    </row>
    <row r="153" spans="1:12" x14ac:dyDescent="0.55000000000000004">
      <c r="A153" s="11"/>
      <c r="B153" s="11"/>
      <c r="C153" s="11"/>
      <c r="D153" s="11"/>
      <c r="E153" s="11"/>
      <c r="F153" s="11"/>
      <c r="L153" s="22"/>
    </row>
    <row r="154" spans="1:12" x14ac:dyDescent="0.55000000000000004">
      <c r="A154" s="11"/>
      <c r="B154" s="11"/>
      <c r="C154" s="11"/>
      <c r="D154" s="11"/>
      <c r="E154" s="11"/>
      <c r="F154" s="11"/>
      <c r="L154" s="22"/>
    </row>
    <row r="155" spans="1:12" x14ac:dyDescent="0.55000000000000004">
      <c r="A155" s="11"/>
      <c r="B155" s="11"/>
      <c r="C155" s="11"/>
      <c r="D155" s="11"/>
      <c r="E155" s="11"/>
      <c r="F155" s="11"/>
      <c r="L155" s="22"/>
    </row>
    <row r="156" spans="1:12" x14ac:dyDescent="0.55000000000000004">
      <c r="A156" s="11"/>
      <c r="B156" s="11"/>
      <c r="C156" s="11"/>
      <c r="D156" s="11"/>
      <c r="E156" s="11"/>
      <c r="F156" s="11"/>
      <c r="L156" s="22"/>
    </row>
    <row r="157" spans="1:12" x14ac:dyDescent="0.55000000000000004">
      <c r="A157" s="11"/>
      <c r="B157" s="11"/>
      <c r="C157" s="11"/>
      <c r="D157" s="11"/>
      <c r="E157" s="11"/>
      <c r="F157" s="11"/>
      <c r="L157" s="22"/>
    </row>
    <row r="158" spans="1:12" x14ac:dyDescent="0.55000000000000004">
      <c r="A158" s="11"/>
      <c r="B158" s="11"/>
      <c r="C158" s="11"/>
      <c r="D158" s="11"/>
      <c r="E158" s="11"/>
      <c r="F158" s="11"/>
    </row>
    <row r="159" spans="1:12" x14ac:dyDescent="0.55000000000000004">
      <c r="A159" s="11"/>
      <c r="B159" s="11"/>
      <c r="C159" s="11"/>
      <c r="D159" s="11"/>
      <c r="E159" s="11"/>
      <c r="F159" s="11"/>
    </row>
    <row r="160" spans="1:12"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542B1-1DB6-4F1F-953A-C686BE5BF0CA}">
  <dimension ref="A1:Z150"/>
  <sheetViews>
    <sheetView topLeftCell="E1" zoomScale="69" workbookViewId="0">
      <selection activeCell="M11" sqref="M11"/>
    </sheetView>
  </sheetViews>
  <sheetFormatPr defaultRowHeight="14.4" x14ac:dyDescent="0.55000000000000004"/>
  <cols>
    <col min="1" max="4" width="15.578125" customWidth="1"/>
    <col min="11" max="11" width="12.734375" customWidth="1"/>
  </cols>
  <sheetData>
    <row r="1" spans="1:26" ht="69.900000000000006" customHeight="1" x14ac:dyDescent="0.55000000000000004">
      <c r="A1" s="53" t="s">
        <v>86</v>
      </c>
      <c r="L1" s="54" t="s">
        <v>43</v>
      </c>
      <c r="M1" s="54"/>
      <c r="N1" s="54"/>
      <c r="O1" s="54"/>
      <c r="P1" s="54"/>
      <c r="Q1" s="54"/>
      <c r="R1" s="54"/>
      <c r="S1" s="54"/>
      <c r="V1">
        <v>0</v>
      </c>
      <c r="W1">
        <v>4</v>
      </c>
      <c r="X1">
        <v>8</v>
      </c>
      <c r="Y1">
        <v>15</v>
      </c>
      <c r="Z1">
        <v>31</v>
      </c>
    </row>
    <row r="2" spans="1:26" x14ac:dyDescent="0.55000000000000004">
      <c r="A2" s="11" t="s">
        <v>90</v>
      </c>
      <c r="B2" s="11" t="s">
        <v>44</v>
      </c>
      <c r="C2" s="11" t="s">
        <v>91</v>
      </c>
      <c r="L2" t="s">
        <v>39</v>
      </c>
      <c r="M2" t="s">
        <v>45</v>
      </c>
      <c r="N2" t="s">
        <v>46</v>
      </c>
      <c r="O2" t="s">
        <v>47</v>
      </c>
      <c r="P2" t="s">
        <v>92</v>
      </c>
      <c r="V2" t="s">
        <v>102</v>
      </c>
      <c r="W2" t="s">
        <v>101</v>
      </c>
      <c r="X2" t="s">
        <v>100</v>
      </c>
      <c r="Y2" t="s">
        <v>99</v>
      </c>
      <c r="Z2" t="s">
        <v>98</v>
      </c>
    </row>
    <row r="3" spans="1:26" x14ac:dyDescent="0.55000000000000004">
      <c r="A3" s="11" t="s">
        <v>48</v>
      </c>
      <c r="B3" s="11" t="s">
        <v>89</v>
      </c>
      <c r="C3" s="11" t="s">
        <v>49</v>
      </c>
      <c r="D3" s="11" t="s">
        <v>50</v>
      </c>
      <c r="L3" t="str">
        <f>B4</f>
        <v>case1</v>
      </c>
      <c r="M3">
        <v>0</v>
      </c>
      <c r="N3" s="55">
        <f>D28</f>
        <v>8053.5475234270389</v>
      </c>
      <c r="O3" s="55">
        <f>D29</f>
        <v>16053.54752342704</v>
      </c>
      <c r="P3" t="s">
        <v>93</v>
      </c>
      <c r="S3" s="48" t="s">
        <v>19</v>
      </c>
      <c r="T3" s="48" t="s">
        <v>14</v>
      </c>
      <c r="U3" t="s">
        <v>16</v>
      </c>
      <c r="V3" t="s">
        <v>53</v>
      </c>
      <c r="W3" t="s">
        <v>53</v>
      </c>
      <c r="X3">
        <v>8998.0567431014406</v>
      </c>
      <c r="Y3">
        <v>10202.357818370299</v>
      </c>
      <c r="Z3">
        <v>12955.0459904133</v>
      </c>
    </row>
    <row r="4" spans="1:26" x14ac:dyDescent="0.55000000000000004">
      <c r="A4" s="11" t="s">
        <v>13</v>
      </c>
      <c r="B4" s="11" t="s">
        <v>0</v>
      </c>
      <c r="C4" s="11" t="s">
        <v>16</v>
      </c>
      <c r="D4">
        <v>8000</v>
      </c>
      <c r="L4" t="s">
        <v>1</v>
      </c>
      <c r="M4">
        <v>4</v>
      </c>
      <c r="N4" s="55">
        <f>D30</f>
        <v>8342.4364123159285</v>
      </c>
      <c r="O4" s="55">
        <f>D31</f>
        <v>16342.436412315928</v>
      </c>
      <c r="P4">
        <v>9342.4364123159285</v>
      </c>
      <c r="S4" s="48"/>
      <c r="T4" s="48"/>
      <c r="U4" t="s">
        <v>18</v>
      </c>
      <c r="V4" t="s">
        <v>53</v>
      </c>
      <c r="W4" t="s">
        <v>53</v>
      </c>
      <c r="X4">
        <v>8998.0567431014406</v>
      </c>
      <c r="Y4">
        <v>10202.357818370299</v>
      </c>
      <c r="Z4">
        <v>12955.0459904133</v>
      </c>
    </row>
    <row r="5" spans="1:26" x14ac:dyDescent="0.55000000000000004">
      <c r="A5" s="11" t="s">
        <v>13</v>
      </c>
      <c r="B5" s="11" t="s">
        <v>0</v>
      </c>
      <c r="C5" s="11" t="s">
        <v>18</v>
      </c>
      <c r="D5">
        <v>13570.281124497989</v>
      </c>
      <c r="L5" t="str">
        <f>B13</f>
        <v>case5</v>
      </c>
      <c r="M5">
        <v>8</v>
      </c>
      <c r="N5" s="55">
        <f>D36</f>
        <v>9064.6586345381529</v>
      </c>
      <c r="O5" s="55">
        <f>D37</f>
        <v>17064.658634538151</v>
      </c>
      <c r="P5">
        <v>10064.658634538153</v>
      </c>
      <c r="S5" s="48"/>
      <c r="T5" s="48" t="s">
        <v>97</v>
      </c>
      <c r="U5" t="s">
        <v>16</v>
      </c>
      <c r="V5">
        <v>8000</v>
      </c>
      <c r="W5">
        <v>8000</v>
      </c>
      <c r="X5" t="s">
        <v>17</v>
      </c>
      <c r="Y5" t="s">
        <v>17</v>
      </c>
      <c r="Z5" t="s">
        <v>17</v>
      </c>
    </row>
    <row r="6" spans="1:26" x14ac:dyDescent="0.55000000000000004">
      <c r="A6" s="11" t="s">
        <v>13</v>
      </c>
      <c r="B6" s="11" t="s">
        <v>1</v>
      </c>
      <c r="C6" s="11" t="s">
        <v>16</v>
      </c>
      <c r="D6">
        <v>8000</v>
      </c>
      <c r="L6" t="str">
        <f>'[1]RStore_unsteady H4_offset'!B20</f>
        <v>case9</v>
      </c>
      <c r="M6">
        <v>15</v>
      </c>
      <c r="N6" s="55">
        <f>D44</f>
        <v>10220.214190093708</v>
      </c>
      <c r="O6" s="55">
        <f>D45</f>
        <v>18220.214190093706</v>
      </c>
      <c r="P6">
        <v>11220.214190093708</v>
      </c>
      <c r="S6" s="48"/>
      <c r="T6" s="48"/>
      <c r="U6" t="s">
        <v>18</v>
      </c>
      <c r="V6">
        <v>8000</v>
      </c>
      <c r="W6">
        <v>8000</v>
      </c>
      <c r="X6" t="s">
        <v>17</v>
      </c>
      <c r="Y6" t="s">
        <v>17</v>
      </c>
      <c r="Z6" t="s">
        <v>17</v>
      </c>
    </row>
    <row r="7" spans="1:26" x14ac:dyDescent="0.55000000000000004">
      <c r="A7" s="11" t="s">
        <v>13</v>
      </c>
      <c r="B7" s="11" t="s">
        <v>1</v>
      </c>
      <c r="C7" s="11" t="s">
        <v>18</v>
      </c>
      <c r="D7">
        <v>13861.015490533562</v>
      </c>
      <c r="L7" t="str">
        <f>B26</f>
        <v>case12</v>
      </c>
      <c r="M7">
        <v>31</v>
      </c>
      <c r="N7" s="55">
        <f>[1]RStore_steady!D50</f>
        <v>13386.880856760376</v>
      </c>
      <c r="O7" s="55">
        <f>[1]RStore_steady!D51</f>
        <v>13386.880856760376</v>
      </c>
      <c r="P7">
        <v>13386.880856760376</v>
      </c>
      <c r="S7" s="48" t="s">
        <v>15</v>
      </c>
      <c r="T7" s="48" t="s">
        <v>14</v>
      </c>
      <c r="U7" t="s">
        <v>16</v>
      </c>
      <c r="V7" t="s">
        <v>53</v>
      </c>
      <c r="W7">
        <v>9145.9170013386902</v>
      </c>
      <c r="X7">
        <v>8998.0567431014406</v>
      </c>
      <c r="Y7">
        <v>10202.357818370299</v>
      </c>
      <c r="Z7">
        <v>12955.0459904133</v>
      </c>
    </row>
    <row r="8" spans="1:26" x14ac:dyDescent="0.55000000000000004">
      <c r="A8" s="11" t="s">
        <v>13</v>
      </c>
      <c r="B8" s="11" t="s">
        <v>2</v>
      </c>
      <c r="C8" s="11" t="s">
        <v>16</v>
      </c>
      <c r="D8">
        <v>8000</v>
      </c>
      <c r="N8" s="56"/>
      <c r="O8" s="56"/>
      <c r="S8" s="48"/>
      <c r="T8" s="48"/>
      <c r="U8" t="s">
        <v>18</v>
      </c>
      <c r="V8" t="s">
        <v>53</v>
      </c>
      <c r="W8">
        <v>9145.9170013386902</v>
      </c>
      <c r="X8">
        <v>8998.0567431014406</v>
      </c>
      <c r="Y8">
        <v>10202.357818370299</v>
      </c>
      <c r="Z8">
        <v>12955.0459904133</v>
      </c>
    </row>
    <row r="9" spans="1:26" x14ac:dyDescent="0.55000000000000004">
      <c r="A9" s="11" t="s">
        <v>13</v>
      </c>
      <c r="B9" s="11" t="s">
        <v>2</v>
      </c>
      <c r="C9" s="11" t="s">
        <v>18</v>
      </c>
      <c r="D9">
        <v>14196.478220574609</v>
      </c>
      <c r="S9" s="48"/>
      <c r="T9" s="48" t="s">
        <v>97</v>
      </c>
      <c r="U9" t="s">
        <v>16</v>
      </c>
      <c r="V9">
        <v>8000</v>
      </c>
      <c r="W9" t="s">
        <v>53</v>
      </c>
      <c r="X9" t="s">
        <v>17</v>
      </c>
      <c r="Y9" t="s">
        <v>17</v>
      </c>
      <c r="Z9" t="s">
        <v>17</v>
      </c>
    </row>
    <row r="10" spans="1:26" ht="57.6" x14ac:dyDescent="0.55000000000000004">
      <c r="A10" s="11" t="s">
        <v>13</v>
      </c>
      <c r="B10" s="11" t="s">
        <v>3</v>
      </c>
      <c r="C10" s="11" t="s">
        <v>16</v>
      </c>
      <c r="D10">
        <v>8000</v>
      </c>
      <c r="K10" t="s">
        <v>51</v>
      </c>
      <c r="L10" s="57" t="s">
        <v>52</v>
      </c>
      <c r="M10" s="57" t="s">
        <v>94</v>
      </c>
      <c r="N10" s="57" t="s">
        <v>95</v>
      </c>
      <c r="O10" s="57" t="s">
        <v>74</v>
      </c>
      <c r="P10" s="57" t="s">
        <v>96</v>
      </c>
      <c r="S10" s="48"/>
      <c r="T10" s="48"/>
      <c r="U10" t="s">
        <v>18</v>
      </c>
      <c r="V10">
        <v>8000</v>
      </c>
      <c r="W10" t="s">
        <v>53</v>
      </c>
      <c r="X10" t="s">
        <v>17</v>
      </c>
      <c r="Y10" t="s">
        <v>17</v>
      </c>
      <c r="Z10" t="s">
        <v>17</v>
      </c>
    </row>
    <row r="11" spans="1:26" x14ac:dyDescent="0.55000000000000004">
      <c r="A11" s="11" t="s">
        <v>13</v>
      </c>
      <c r="B11" s="11" t="s">
        <v>3</v>
      </c>
      <c r="C11" s="11" t="s">
        <v>18</v>
      </c>
      <c r="D11">
        <v>14587.851405622492</v>
      </c>
      <c r="K11" s="10">
        <v>43313</v>
      </c>
      <c r="L11" s="58">
        <f>$V$13</f>
        <v>9345.2069146149806</v>
      </c>
      <c r="M11" s="58">
        <f>$V$13</f>
        <v>9345.2069146149806</v>
      </c>
      <c r="N11" s="58"/>
      <c r="O11" s="58"/>
      <c r="P11" s="58"/>
      <c r="S11" s="49" t="s">
        <v>20</v>
      </c>
      <c r="T11" s="48" t="s">
        <v>14</v>
      </c>
      <c r="U11" t="s">
        <v>16</v>
      </c>
      <c r="V11" t="s">
        <v>53</v>
      </c>
      <c r="W11" t="s">
        <v>53</v>
      </c>
      <c r="X11" t="s">
        <v>17</v>
      </c>
      <c r="Y11">
        <v>10202.357818370299</v>
      </c>
      <c r="Z11">
        <v>12955.0459904133</v>
      </c>
    </row>
    <row r="12" spans="1:26" x14ac:dyDescent="0.55000000000000004">
      <c r="A12" s="11" t="s">
        <v>13</v>
      </c>
      <c r="B12" s="11" t="s">
        <v>4</v>
      </c>
      <c r="C12" s="11" t="s">
        <v>16</v>
      </c>
      <c r="D12">
        <v>8000</v>
      </c>
      <c r="K12" s="10">
        <v>43313.333333333336</v>
      </c>
      <c r="L12" s="58">
        <f>$V$13</f>
        <v>9345.2069146149806</v>
      </c>
      <c r="M12" s="58">
        <f>$V$13</f>
        <v>9345.2069146149806</v>
      </c>
      <c r="N12" s="58"/>
      <c r="O12" s="58"/>
      <c r="P12" s="58"/>
      <c r="S12" s="49"/>
      <c r="T12" s="48"/>
      <c r="U12" t="s">
        <v>18</v>
      </c>
      <c r="V12" t="s">
        <v>53</v>
      </c>
      <c r="W12" t="s">
        <v>53</v>
      </c>
      <c r="X12" t="s">
        <v>17</v>
      </c>
      <c r="Y12">
        <v>10202.357818370299</v>
      </c>
      <c r="Z12">
        <v>12955.0459904133</v>
      </c>
    </row>
    <row r="13" spans="1:26" x14ac:dyDescent="0.55000000000000004">
      <c r="A13" s="11" t="s">
        <v>13</v>
      </c>
      <c r="B13" s="11" t="s">
        <v>4</v>
      </c>
      <c r="C13" s="11" t="s">
        <v>18</v>
      </c>
      <c r="D13">
        <v>14809.062336301726</v>
      </c>
      <c r="K13" s="10">
        <v>43313.333333333336</v>
      </c>
      <c r="L13" s="58">
        <f>$V$14</f>
        <v>17345.206914614999</v>
      </c>
      <c r="M13" s="58">
        <f>$V$14</f>
        <v>17345.206914614999</v>
      </c>
      <c r="N13" s="58"/>
      <c r="O13" s="58"/>
      <c r="P13" s="58"/>
      <c r="S13" s="49"/>
      <c r="T13" s="48" t="s">
        <v>97</v>
      </c>
      <c r="U13" t="s">
        <v>16</v>
      </c>
      <c r="V13">
        <v>9345.2069146149806</v>
      </c>
      <c r="W13">
        <v>9145.9170013386902</v>
      </c>
      <c r="X13">
        <v>8998.0567431014406</v>
      </c>
      <c r="Y13">
        <v>10202.357818370299</v>
      </c>
      <c r="Z13" t="s">
        <v>17</v>
      </c>
    </row>
    <row r="14" spans="1:26" x14ac:dyDescent="0.55000000000000004">
      <c r="A14" s="11" t="s">
        <v>13</v>
      </c>
      <c r="B14" s="11" t="s">
        <v>5</v>
      </c>
      <c r="C14" s="11" t="s">
        <v>16</v>
      </c>
      <c r="D14">
        <v>8000</v>
      </c>
      <c r="K14" s="10">
        <v>43314</v>
      </c>
      <c r="L14" s="58">
        <f>$V$14</f>
        <v>17345.206914614999</v>
      </c>
      <c r="M14" s="58">
        <f>$V$14</f>
        <v>17345.206914614999</v>
      </c>
      <c r="N14" s="58"/>
      <c r="O14" s="58"/>
      <c r="P14" s="58"/>
      <c r="S14" s="49"/>
      <c r="T14" s="48"/>
      <c r="U14" t="s">
        <v>18</v>
      </c>
      <c r="V14">
        <v>17345.206914614999</v>
      </c>
      <c r="W14">
        <v>17145.917001338701</v>
      </c>
      <c r="X14">
        <v>16998.056743101399</v>
      </c>
      <c r="Y14">
        <v>18202.357818370299</v>
      </c>
      <c r="Z14" t="s">
        <v>17</v>
      </c>
    </row>
    <row r="15" spans="1:26" x14ac:dyDescent="0.55000000000000004">
      <c r="A15" s="11" t="s">
        <v>13</v>
      </c>
      <c r="B15" s="11" t="s">
        <v>5</v>
      </c>
      <c r="C15" s="11" t="s">
        <v>18</v>
      </c>
      <c r="D15">
        <v>15050.383351588171</v>
      </c>
      <c r="K15" s="10">
        <v>43314</v>
      </c>
      <c r="L15" s="58">
        <f>$V$13</f>
        <v>9345.2069146149806</v>
      </c>
      <c r="M15" s="58">
        <f>$V$13</f>
        <v>9345.2069146149806</v>
      </c>
      <c r="N15" s="58"/>
      <c r="O15" s="58"/>
      <c r="P15" s="58"/>
    </row>
    <row r="16" spans="1:26" x14ac:dyDescent="0.55000000000000004">
      <c r="A16" s="11" t="s">
        <v>13</v>
      </c>
      <c r="B16" s="11" t="s">
        <v>6</v>
      </c>
      <c r="C16" s="11" t="s">
        <v>16</v>
      </c>
      <c r="D16">
        <v>8000</v>
      </c>
      <c r="K16" s="10">
        <v>43314.333333333336</v>
      </c>
      <c r="L16" s="58">
        <f>$V$13</f>
        <v>9345.2069146149806</v>
      </c>
      <c r="M16" s="58">
        <f>$V$13</f>
        <v>9345.2069146149806</v>
      </c>
      <c r="N16" s="58"/>
      <c r="O16" s="58"/>
      <c r="P16" s="58"/>
    </row>
    <row r="17" spans="1:16" x14ac:dyDescent="0.55000000000000004">
      <c r="A17" s="11" t="s">
        <v>13</v>
      </c>
      <c r="B17" s="11" t="s">
        <v>6</v>
      </c>
      <c r="C17" s="11" t="s">
        <v>18</v>
      </c>
      <c r="D17">
        <v>15314.687320711415</v>
      </c>
      <c r="K17" s="10">
        <v>43314.333333333336</v>
      </c>
      <c r="L17" s="58">
        <f>$V$14</f>
        <v>17345.206914614999</v>
      </c>
      <c r="M17" s="58">
        <f>$V$14</f>
        <v>17345.206914614999</v>
      </c>
      <c r="N17" s="58"/>
      <c r="O17" s="58"/>
      <c r="P17" s="58"/>
    </row>
    <row r="18" spans="1:16" x14ac:dyDescent="0.55000000000000004">
      <c r="A18" s="11" t="s">
        <v>13</v>
      </c>
      <c r="B18" s="11" t="s">
        <v>7</v>
      </c>
      <c r="C18" s="11" t="s">
        <v>16</v>
      </c>
      <c r="D18">
        <v>8000</v>
      </c>
      <c r="K18" s="10">
        <v>43315</v>
      </c>
      <c r="L18" s="58">
        <f>$V$14</f>
        <v>17345.206914614999</v>
      </c>
      <c r="M18" s="58">
        <f>$V$14</f>
        <v>17345.206914614999</v>
      </c>
      <c r="N18" s="58"/>
      <c r="O18" s="58"/>
      <c r="P18" s="58"/>
    </row>
    <row r="19" spans="1:16" x14ac:dyDescent="0.55000000000000004">
      <c r="A19" s="11" t="s">
        <v>13</v>
      </c>
      <c r="B19" s="11" t="s">
        <v>7</v>
      </c>
      <c r="C19" s="11" t="s">
        <v>18</v>
      </c>
      <c r="D19">
        <v>15605.421686746988</v>
      </c>
      <c r="K19" s="10">
        <v>43315</v>
      </c>
      <c r="L19" s="58">
        <f>$V$13</f>
        <v>9345.2069146149806</v>
      </c>
      <c r="M19" s="58">
        <f>$V$13</f>
        <v>9345.2069146149806</v>
      </c>
      <c r="N19" s="58"/>
      <c r="O19" s="58"/>
      <c r="P19" s="58"/>
    </row>
    <row r="20" spans="1:16" x14ac:dyDescent="0.55000000000000004">
      <c r="A20" s="11" t="s">
        <v>13</v>
      </c>
      <c r="B20" s="11" t="s">
        <v>8</v>
      </c>
      <c r="C20" s="11" t="s">
        <v>16</v>
      </c>
      <c r="D20">
        <v>8546.8540829986614</v>
      </c>
      <c r="K20" s="10">
        <v>43315.333333333336</v>
      </c>
      <c r="L20" s="58">
        <f>$V$13</f>
        <v>9345.2069146149806</v>
      </c>
      <c r="M20" s="58">
        <f>$V$13</f>
        <v>9345.2069146149806</v>
      </c>
      <c r="N20" s="58"/>
      <c r="O20" s="58"/>
      <c r="P20" s="58"/>
    </row>
    <row r="21" spans="1:16" x14ac:dyDescent="0.55000000000000004">
      <c r="A21" s="11" t="s">
        <v>13</v>
      </c>
      <c r="B21" s="11" t="s">
        <v>8</v>
      </c>
      <c r="C21" s="11" t="s">
        <v>18</v>
      </c>
      <c r="D21">
        <v>16546.85408299866</v>
      </c>
      <c r="K21" s="10">
        <v>43315.333333333336</v>
      </c>
      <c r="L21" s="58">
        <f>$V$14</f>
        <v>17345.206914614999</v>
      </c>
      <c r="M21" s="58">
        <f>$V$14</f>
        <v>17345.206914614999</v>
      </c>
      <c r="N21" s="58"/>
      <c r="O21" s="58"/>
      <c r="P21" s="58"/>
    </row>
    <row r="22" spans="1:16" x14ac:dyDescent="0.55000000000000004">
      <c r="A22" s="11" t="s">
        <v>13</v>
      </c>
      <c r="B22" s="11" t="s">
        <v>9</v>
      </c>
      <c r="C22" s="11" t="s">
        <v>16</v>
      </c>
      <c r="D22">
        <v>9269.0763052208822</v>
      </c>
      <c r="K22" s="10">
        <v>43316</v>
      </c>
      <c r="L22" s="58">
        <f>$V$14</f>
        <v>17345.206914614999</v>
      </c>
      <c r="M22" s="58">
        <f>$V$14</f>
        <v>17345.206914614999</v>
      </c>
      <c r="N22" s="58"/>
      <c r="O22" s="58"/>
      <c r="P22" s="58"/>
    </row>
    <row r="23" spans="1:16" x14ac:dyDescent="0.55000000000000004">
      <c r="A23" s="11" t="s">
        <v>13</v>
      </c>
      <c r="B23" s="11" t="s">
        <v>9</v>
      </c>
      <c r="C23" s="11" t="s">
        <v>18</v>
      </c>
      <c r="D23">
        <v>17269.076305220882</v>
      </c>
      <c r="K23" s="10">
        <v>43316</v>
      </c>
      <c r="L23" s="58">
        <f>$V$13</f>
        <v>9345.2069146149806</v>
      </c>
      <c r="M23" s="58">
        <f>$V$13</f>
        <v>9345.2069146149806</v>
      </c>
      <c r="N23" s="58"/>
      <c r="O23" s="58"/>
      <c r="P23" s="58"/>
    </row>
    <row r="24" spans="1:16" x14ac:dyDescent="0.55000000000000004">
      <c r="A24" s="11" t="s">
        <v>13</v>
      </c>
      <c r="B24" s="11" t="s">
        <v>10</v>
      </c>
      <c r="C24" s="11" t="s">
        <v>16</v>
      </c>
      <c r="D24">
        <v>9991.2985274431048</v>
      </c>
      <c r="K24" s="10">
        <v>43316.333333333336</v>
      </c>
      <c r="L24" s="58">
        <f>$V$13</f>
        <v>9345.2069146149806</v>
      </c>
      <c r="M24" s="58">
        <f>$V$13</f>
        <v>9345.2069146149806</v>
      </c>
      <c r="N24" s="58"/>
      <c r="O24" s="58"/>
      <c r="P24" s="58"/>
    </row>
    <row r="25" spans="1:16" x14ac:dyDescent="0.55000000000000004">
      <c r="A25" s="11" t="s">
        <v>13</v>
      </c>
      <c r="B25" s="11" t="s">
        <v>10</v>
      </c>
      <c r="C25" s="11" t="s">
        <v>18</v>
      </c>
      <c r="D25">
        <v>17991.298527443105</v>
      </c>
      <c r="K25" s="10">
        <v>43316.333333333336</v>
      </c>
      <c r="L25" s="58">
        <f>$V$14</f>
        <v>17345.206914614999</v>
      </c>
      <c r="M25" s="58">
        <f>$V$14</f>
        <v>17345.206914614999</v>
      </c>
      <c r="N25" s="58"/>
      <c r="O25" s="58"/>
      <c r="P25" s="58"/>
    </row>
    <row r="26" spans="1:16" x14ac:dyDescent="0.55000000000000004">
      <c r="A26" s="11" t="s">
        <v>13</v>
      </c>
      <c r="B26" s="11" t="s">
        <v>11</v>
      </c>
      <c r="C26" s="11" t="s">
        <v>16</v>
      </c>
      <c r="D26" t="s">
        <v>53</v>
      </c>
      <c r="K26" s="10">
        <v>43317</v>
      </c>
      <c r="L26" s="58">
        <f>$V$14</f>
        <v>17345.206914614999</v>
      </c>
      <c r="M26" s="58">
        <f>$V$14</f>
        <v>17345.206914614999</v>
      </c>
      <c r="N26" s="58"/>
      <c r="O26" s="58"/>
      <c r="P26" s="58"/>
    </row>
    <row r="27" spans="1:16" x14ac:dyDescent="0.55000000000000004">
      <c r="A27" s="11" t="s">
        <v>13</v>
      </c>
      <c r="B27" s="11" t="s">
        <v>11</v>
      </c>
      <c r="C27" s="11" t="s">
        <v>18</v>
      </c>
      <c r="D27" t="s">
        <v>53</v>
      </c>
      <c r="K27" s="10">
        <v>43317</v>
      </c>
      <c r="L27" s="58">
        <f>$V$13</f>
        <v>9345.2069146149806</v>
      </c>
      <c r="M27" s="58">
        <f>$V$13</f>
        <v>9345.2069146149806</v>
      </c>
      <c r="N27" s="58"/>
      <c r="O27" s="58"/>
      <c r="P27" s="58"/>
    </row>
    <row r="28" spans="1:16" x14ac:dyDescent="0.55000000000000004">
      <c r="A28" s="11" t="s">
        <v>22</v>
      </c>
      <c r="B28" s="11" t="s">
        <v>0</v>
      </c>
      <c r="C28" s="11" t="s">
        <v>16</v>
      </c>
      <c r="D28">
        <v>8053.5475234270389</v>
      </c>
      <c r="K28" s="10">
        <v>43317.333333333336</v>
      </c>
      <c r="L28" s="58">
        <f>$V$13</f>
        <v>9345.2069146149806</v>
      </c>
      <c r="M28" s="58">
        <f>$V$13</f>
        <v>9345.2069146149806</v>
      </c>
      <c r="N28" s="58"/>
      <c r="O28" s="58"/>
      <c r="P28" s="58"/>
    </row>
    <row r="29" spans="1:16" x14ac:dyDescent="0.55000000000000004">
      <c r="A29" s="11" t="s">
        <v>22</v>
      </c>
      <c r="B29" s="11" t="s">
        <v>0</v>
      </c>
      <c r="C29" s="11" t="s">
        <v>18</v>
      </c>
      <c r="D29">
        <v>16053.54752342704</v>
      </c>
      <c r="K29" s="10">
        <v>43317.333333333336</v>
      </c>
      <c r="L29" s="58">
        <f>$V$14</f>
        <v>17345.206914614999</v>
      </c>
      <c r="M29" s="58">
        <f>$V$14</f>
        <v>17345.206914614999</v>
      </c>
      <c r="N29" s="58"/>
      <c r="O29" s="58"/>
      <c r="P29" s="58"/>
    </row>
    <row r="30" spans="1:16" x14ac:dyDescent="0.55000000000000004">
      <c r="A30" s="11" t="s">
        <v>22</v>
      </c>
      <c r="B30" s="11" t="s">
        <v>1</v>
      </c>
      <c r="C30" s="11" t="s">
        <v>16</v>
      </c>
      <c r="D30">
        <v>8342.4364123159285</v>
      </c>
      <c r="K30" s="10">
        <v>43318</v>
      </c>
      <c r="L30" s="58">
        <f>$V$14</f>
        <v>17345.206914614999</v>
      </c>
      <c r="M30" s="58">
        <f>$V$14</f>
        <v>17345.206914614999</v>
      </c>
      <c r="N30" s="58"/>
      <c r="O30" s="58"/>
      <c r="P30" s="58"/>
    </row>
    <row r="31" spans="1:16" x14ac:dyDescent="0.55000000000000004">
      <c r="A31" s="11" t="s">
        <v>22</v>
      </c>
      <c r="B31" s="11" t="s">
        <v>1</v>
      </c>
      <c r="C31" s="11" t="s">
        <v>18</v>
      </c>
      <c r="D31">
        <v>16342.436412315928</v>
      </c>
      <c r="K31" s="10">
        <v>43318</v>
      </c>
      <c r="L31" s="58">
        <f>$V$5</f>
        <v>8000</v>
      </c>
      <c r="M31" s="58">
        <f>$V$5</f>
        <v>8000</v>
      </c>
      <c r="N31" s="58"/>
      <c r="O31" s="58"/>
      <c r="P31" s="58"/>
    </row>
    <row r="32" spans="1:16" x14ac:dyDescent="0.55000000000000004">
      <c r="A32" s="11" t="s">
        <v>22</v>
      </c>
      <c r="B32" s="11" t="s">
        <v>2</v>
      </c>
      <c r="C32" s="11" t="s">
        <v>16</v>
      </c>
      <c r="D32">
        <v>8631.325301204819</v>
      </c>
      <c r="K32" s="10">
        <v>43318.333333333336</v>
      </c>
      <c r="L32" s="58">
        <f>$V$5</f>
        <v>8000</v>
      </c>
      <c r="M32" s="58">
        <f>$V$5</f>
        <v>8000</v>
      </c>
      <c r="N32" s="58"/>
      <c r="O32" s="58"/>
      <c r="P32" s="58"/>
    </row>
    <row r="33" spans="1:16" x14ac:dyDescent="0.55000000000000004">
      <c r="A33" s="11" t="s">
        <v>22</v>
      </c>
      <c r="B33" s="11" t="s">
        <v>2</v>
      </c>
      <c r="C33" s="11" t="s">
        <v>18</v>
      </c>
      <c r="D33">
        <v>16631.325301204819</v>
      </c>
      <c r="K33" s="10">
        <v>43318.333333333336</v>
      </c>
      <c r="L33" s="58">
        <f>$V$6</f>
        <v>8000</v>
      </c>
      <c r="M33" s="58">
        <f>$V$6</f>
        <v>8000</v>
      </c>
      <c r="N33" s="58"/>
      <c r="O33" s="58"/>
      <c r="P33" s="58"/>
    </row>
    <row r="34" spans="1:16" x14ac:dyDescent="0.55000000000000004">
      <c r="A34" s="11" t="s">
        <v>22</v>
      </c>
      <c r="B34" s="11" t="s">
        <v>3</v>
      </c>
      <c r="C34" s="11" t="s">
        <v>16</v>
      </c>
      <c r="D34">
        <v>8920.2141900937077</v>
      </c>
      <c r="K34" s="10">
        <v>43319</v>
      </c>
      <c r="L34" s="58">
        <f>$V$6</f>
        <v>8000</v>
      </c>
      <c r="M34" s="58">
        <f>$V$6</f>
        <v>8000</v>
      </c>
      <c r="N34" s="58"/>
      <c r="O34" s="58"/>
      <c r="P34" s="58"/>
    </row>
    <row r="35" spans="1:16" x14ac:dyDescent="0.55000000000000004">
      <c r="A35" s="11" t="s">
        <v>22</v>
      </c>
      <c r="B35" s="11" t="s">
        <v>3</v>
      </c>
      <c r="C35" s="11" t="s">
        <v>18</v>
      </c>
      <c r="D35">
        <v>16920.214190093706</v>
      </c>
      <c r="K35" s="10">
        <v>43319</v>
      </c>
      <c r="L35" s="58">
        <f>$V$9</f>
        <v>8000</v>
      </c>
      <c r="M35" s="58">
        <f>$V$9</f>
        <v>8000</v>
      </c>
      <c r="N35" s="58"/>
      <c r="O35" s="58"/>
      <c r="P35" s="58"/>
    </row>
    <row r="36" spans="1:16" x14ac:dyDescent="0.55000000000000004">
      <c r="A36" s="11" t="s">
        <v>22</v>
      </c>
      <c r="B36" s="11" t="s">
        <v>4</v>
      </c>
      <c r="C36" s="11" t="s">
        <v>16</v>
      </c>
      <c r="D36">
        <v>9064.6586345381529</v>
      </c>
      <c r="K36" s="10">
        <v>43319.333333333336</v>
      </c>
      <c r="L36" s="58">
        <f>$V$9</f>
        <v>8000</v>
      </c>
      <c r="M36" s="58">
        <f>$V$9</f>
        <v>8000</v>
      </c>
      <c r="N36" s="58"/>
      <c r="O36" s="58"/>
      <c r="P36" s="58"/>
    </row>
    <row r="37" spans="1:16" x14ac:dyDescent="0.55000000000000004">
      <c r="A37" s="11" t="s">
        <v>22</v>
      </c>
      <c r="B37" s="11" t="s">
        <v>4</v>
      </c>
      <c r="C37" s="11" t="s">
        <v>18</v>
      </c>
      <c r="D37">
        <v>17064.658634538151</v>
      </c>
      <c r="K37" s="10">
        <v>43319.333333333336</v>
      </c>
      <c r="L37" s="58">
        <f>$V$10</f>
        <v>8000</v>
      </c>
      <c r="M37" s="58">
        <f>$V$10</f>
        <v>8000</v>
      </c>
      <c r="N37" s="58"/>
      <c r="O37" s="58"/>
      <c r="P37" s="58"/>
    </row>
    <row r="38" spans="1:16" x14ac:dyDescent="0.55000000000000004">
      <c r="A38" s="11" t="s">
        <v>22</v>
      </c>
      <c r="B38" s="11" t="s">
        <v>5</v>
      </c>
      <c r="C38" s="11" t="s">
        <v>16</v>
      </c>
      <c r="D38">
        <v>9209.1030789825963</v>
      </c>
      <c r="K38" s="10">
        <v>43320</v>
      </c>
      <c r="L38" s="58">
        <f>$V$10</f>
        <v>8000</v>
      </c>
      <c r="M38" s="58">
        <f>$V$10</f>
        <v>8000</v>
      </c>
      <c r="N38" s="58"/>
      <c r="O38" s="58"/>
      <c r="P38" s="58"/>
    </row>
    <row r="39" spans="1:16" x14ac:dyDescent="0.55000000000000004">
      <c r="A39" s="11" t="s">
        <v>22</v>
      </c>
      <c r="B39" s="11" t="s">
        <v>5</v>
      </c>
      <c r="C39" s="11" t="s">
        <v>18</v>
      </c>
      <c r="D39">
        <v>17209.103078982596</v>
      </c>
      <c r="K39" s="10">
        <v>43320</v>
      </c>
      <c r="L39" s="58">
        <f>$V$13</f>
        <v>9345.2069146149806</v>
      </c>
      <c r="M39" s="58">
        <f>$V$13</f>
        <v>9345.2069146149806</v>
      </c>
      <c r="N39" s="58"/>
      <c r="O39" s="58"/>
      <c r="P39" s="58"/>
    </row>
    <row r="40" spans="1:16" x14ac:dyDescent="0.55000000000000004">
      <c r="A40" s="11" t="s">
        <v>22</v>
      </c>
      <c r="B40" s="11" t="s">
        <v>6</v>
      </c>
      <c r="C40" s="11" t="s">
        <v>16</v>
      </c>
      <c r="D40">
        <v>9353.5475234270416</v>
      </c>
      <c r="K40" s="10">
        <v>43320.333333333336</v>
      </c>
      <c r="L40" s="58">
        <f>$V$13</f>
        <v>9345.2069146149806</v>
      </c>
      <c r="M40" s="58">
        <f>$V$13</f>
        <v>9345.2069146149806</v>
      </c>
      <c r="N40" s="58"/>
      <c r="O40" s="58"/>
      <c r="P40" s="58"/>
    </row>
    <row r="41" spans="1:16" x14ac:dyDescent="0.55000000000000004">
      <c r="A41" s="11" t="s">
        <v>22</v>
      </c>
      <c r="B41" s="11" t="s">
        <v>6</v>
      </c>
      <c r="C41" s="11" t="s">
        <v>18</v>
      </c>
      <c r="D41">
        <v>17353.547523427042</v>
      </c>
      <c r="K41" s="10">
        <v>43320.333333333336</v>
      </c>
      <c r="L41" s="58">
        <f>$V$14</f>
        <v>17345.206914614999</v>
      </c>
      <c r="M41" s="58">
        <f>$V$14</f>
        <v>17345.206914614999</v>
      </c>
      <c r="N41" s="58"/>
      <c r="O41" s="58"/>
      <c r="P41" s="58"/>
    </row>
    <row r="42" spans="1:16" x14ac:dyDescent="0.55000000000000004">
      <c r="A42" s="11" t="s">
        <v>22</v>
      </c>
      <c r="B42" s="11" t="s">
        <v>7</v>
      </c>
      <c r="C42" s="11" t="s">
        <v>16</v>
      </c>
      <c r="D42">
        <v>9497.991967871485</v>
      </c>
      <c r="K42" s="10">
        <v>43321</v>
      </c>
      <c r="L42" s="58">
        <f>$V$14</f>
        <v>17345.206914614999</v>
      </c>
      <c r="M42" s="58">
        <f>$V$14</f>
        <v>17345.206914614999</v>
      </c>
      <c r="N42" s="58"/>
      <c r="O42" s="58"/>
      <c r="P42" s="58"/>
    </row>
    <row r="43" spans="1:16" x14ac:dyDescent="0.55000000000000004">
      <c r="A43" s="11" t="s">
        <v>22</v>
      </c>
      <c r="B43" s="11" t="s">
        <v>7</v>
      </c>
      <c r="C43" s="11" t="s">
        <v>18</v>
      </c>
      <c r="D43">
        <v>17497.991967871487</v>
      </c>
      <c r="K43" s="10">
        <v>43321</v>
      </c>
      <c r="L43" s="58">
        <f>$V$13</f>
        <v>9345.2069146149806</v>
      </c>
      <c r="M43" s="58">
        <f>$V$13</f>
        <v>9345.2069146149806</v>
      </c>
      <c r="N43" s="58"/>
      <c r="O43" s="58"/>
      <c r="P43" s="58"/>
    </row>
    <row r="44" spans="1:16" x14ac:dyDescent="0.55000000000000004">
      <c r="A44" s="11" t="s">
        <v>22</v>
      </c>
      <c r="B44" s="11" t="s">
        <v>8</v>
      </c>
      <c r="C44" s="11" t="s">
        <v>16</v>
      </c>
      <c r="D44">
        <v>10220.214190093708</v>
      </c>
      <c r="K44" s="10">
        <v>43321.333333333336</v>
      </c>
      <c r="L44" s="58">
        <f>$V$13</f>
        <v>9345.2069146149806</v>
      </c>
      <c r="M44" s="58">
        <f>$V$13</f>
        <v>9345.2069146149806</v>
      </c>
      <c r="N44" s="58"/>
      <c r="O44" s="58"/>
      <c r="P44" s="58"/>
    </row>
    <row r="45" spans="1:16" x14ac:dyDescent="0.55000000000000004">
      <c r="A45" s="11" t="s">
        <v>22</v>
      </c>
      <c r="B45" s="11" t="s">
        <v>8</v>
      </c>
      <c r="C45" s="11" t="s">
        <v>18</v>
      </c>
      <c r="D45">
        <v>18220.214190093706</v>
      </c>
      <c r="K45" s="10">
        <v>43321.333333333336</v>
      </c>
      <c r="L45" s="58">
        <f>$V$14</f>
        <v>17345.206914614999</v>
      </c>
      <c r="M45" s="58">
        <f>$V$14</f>
        <v>17345.206914614999</v>
      </c>
      <c r="N45" s="58"/>
      <c r="O45" s="58"/>
      <c r="P45" s="58"/>
    </row>
    <row r="46" spans="1:16" x14ac:dyDescent="0.55000000000000004">
      <c r="A46" s="11" t="s">
        <v>22</v>
      </c>
      <c r="B46" s="11" t="s">
        <v>9</v>
      </c>
      <c r="C46" s="11" t="s">
        <v>16</v>
      </c>
      <c r="D46">
        <v>10942.436412315927</v>
      </c>
      <c r="K46" s="10">
        <v>43322</v>
      </c>
      <c r="L46" s="58">
        <f>$V$14</f>
        <v>17345.206914614999</v>
      </c>
      <c r="M46" s="58">
        <f>$V$14</f>
        <v>17345.206914614999</v>
      </c>
      <c r="N46" s="58"/>
      <c r="O46" s="58"/>
      <c r="P46" s="58"/>
    </row>
    <row r="47" spans="1:16" x14ac:dyDescent="0.55000000000000004">
      <c r="A47" s="11" t="s">
        <v>22</v>
      </c>
      <c r="B47" s="11" t="s">
        <v>9</v>
      </c>
      <c r="C47" s="11" t="s">
        <v>18</v>
      </c>
      <c r="D47">
        <v>18942.436412315925</v>
      </c>
      <c r="K47" s="10">
        <v>43322</v>
      </c>
      <c r="L47" s="58">
        <f>$V$13</f>
        <v>9345.2069146149806</v>
      </c>
      <c r="M47" s="58">
        <f>$V$13</f>
        <v>9345.2069146149806</v>
      </c>
      <c r="N47" s="58"/>
      <c r="O47" s="58"/>
      <c r="P47" s="58"/>
    </row>
    <row r="48" spans="1:16" x14ac:dyDescent="0.55000000000000004">
      <c r="A48" s="11" t="s">
        <v>22</v>
      </c>
      <c r="B48" s="11" t="s">
        <v>10</v>
      </c>
      <c r="C48" s="11" t="s">
        <v>16</v>
      </c>
      <c r="D48">
        <v>11664.658634538153</v>
      </c>
      <c r="K48" s="10">
        <v>43322.333333333336</v>
      </c>
      <c r="L48" s="58">
        <f>$V$13</f>
        <v>9345.2069146149806</v>
      </c>
      <c r="M48" s="58">
        <f>$V$13</f>
        <v>9345.2069146149806</v>
      </c>
      <c r="N48" s="58"/>
      <c r="O48" s="58"/>
      <c r="P48" s="58"/>
    </row>
    <row r="49" spans="1:16" x14ac:dyDescent="0.55000000000000004">
      <c r="A49" s="11" t="s">
        <v>22</v>
      </c>
      <c r="B49" s="11" t="s">
        <v>10</v>
      </c>
      <c r="C49" s="11" t="s">
        <v>18</v>
      </c>
      <c r="D49">
        <v>19664.658634538151</v>
      </c>
      <c r="K49" s="10">
        <v>43322.333333333336</v>
      </c>
      <c r="L49" s="58">
        <f>$V$14</f>
        <v>17345.206914614999</v>
      </c>
      <c r="M49" s="58">
        <f>$V$14</f>
        <v>17345.206914614999</v>
      </c>
      <c r="N49" s="58"/>
      <c r="O49" s="58"/>
      <c r="P49" s="58"/>
    </row>
    <row r="50" spans="1:16" x14ac:dyDescent="0.55000000000000004">
      <c r="A50" s="11" t="s">
        <v>22</v>
      </c>
      <c r="B50" s="11" t="s">
        <v>11</v>
      </c>
      <c r="C50" s="11" t="s">
        <v>16</v>
      </c>
      <c r="D50" t="s">
        <v>53</v>
      </c>
      <c r="K50" s="10">
        <v>43323</v>
      </c>
      <c r="L50" s="58">
        <f>$V$14</f>
        <v>17345.206914614999</v>
      </c>
      <c r="M50" s="58">
        <f>$V$14</f>
        <v>17345.206914614999</v>
      </c>
      <c r="N50" s="58"/>
      <c r="O50" s="58"/>
      <c r="P50" s="58"/>
    </row>
    <row r="51" spans="1:16" x14ac:dyDescent="0.55000000000000004">
      <c r="A51" s="11" t="s">
        <v>22</v>
      </c>
      <c r="B51" s="11" t="s">
        <v>11</v>
      </c>
      <c r="C51" s="11" t="s">
        <v>18</v>
      </c>
      <c r="D51" t="s">
        <v>53</v>
      </c>
      <c r="K51" s="10">
        <v>43323</v>
      </c>
      <c r="L51" s="58">
        <f>$V$13</f>
        <v>9345.2069146149806</v>
      </c>
      <c r="M51" s="58">
        <f>$V$13</f>
        <v>9345.2069146149806</v>
      </c>
      <c r="N51" s="58"/>
      <c r="O51" s="58"/>
      <c r="P51" s="58"/>
    </row>
    <row r="52" spans="1:16" x14ac:dyDescent="0.55000000000000004">
      <c r="A52" s="11" t="s">
        <v>23</v>
      </c>
      <c r="B52" s="11" t="s">
        <v>0</v>
      </c>
      <c r="C52" s="11" t="s">
        <v>16</v>
      </c>
      <c r="D52">
        <v>9726.9076305220842</v>
      </c>
      <c r="K52" s="10">
        <v>43323.333333333336</v>
      </c>
      <c r="L52" s="58">
        <f>$V$13</f>
        <v>9345.2069146149806</v>
      </c>
      <c r="M52" s="58">
        <f>$V$13</f>
        <v>9345.2069146149806</v>
      </c>
      <c r="N52" s="58"/>
      <c r="O52" s="58"/>
      <c r="P52" s="58"/>
    </row>
    <row r="53" spans="1:16" x14ac:dyDescent="0.55000000000000004">
      <c r="A53" s="11" t="s">
        <v>23</v>
      </c>
      <c r="B53" s="11" t="s">
        <v>0</v>
      </c>
      <c r="C53" s="11" t="s">
        <v>18</v>
      </c>
      <c r="D53">
        <v>17726.907630522088</v>
      </c>
      <c r="K53" s="10">
        <v>43323.333333333336</v>
      </c>
      <c r="L53" s="58">
        <f>$V$14</f>
        <v>17345.206914614999</v>
      </c>
      <c r="M53" s="58">
        <f>$V$14</f>
        <v>17345.206914614999</v>
      </c>
      <c r="N53" s="58"/>
      <c r="O53" s="58"/>
      <c r="P53" s="58"/>
    </row>
    <row r="54" spans="1:16" x14ac:dyDescent="0.55000000000000004">
      <c r="A54" s="11" t="s">
        <v>23</v>
      </c>
      <c r="B54" s="11" t="s">
        <v>1</v>
      </c>
      <c r="C54" s="11" t="s">
        <v>16</v>
      </c>
      <c r="D54">
        <v>10015.796519410977</v>
      </c>
      <c r="K54" s="10">
        <v>43324</v>
      </c>
      <c r="L54" s="58">
        <f>$V$14</f>
        <v>17345.206914614999</v>
      </c>
      <c r="M54" s="58">
        <f>$V$14</f>
        <v>17345.206914614999</v>
      </c>
      <c r="N54" s="58"/>
      <c r="O54" s="58"/>
      <c r="P54" s="58"/>
    </row>
    <row r="55" spans="1:16" x14ac:dyDescent="0.55000000000000004">
      <c r="A55" s="11" t="s">
        <v>23</v>
      </c>
      <c r="B55" s="11" t="s">
        <v>1</v>
      </c>
      <c r="C55" s="11" t="s">
        <v>18</v>
      </c>
      <c r="D55">
        <v>18015.796519410975</v>
      </c>
      <c r="K55" s="10">
        <v>43324</v>
      </c>
      <c r="L55" s="58">
        <f>$V$13</f>
        <v>9345.2069146149806</v>
      </c>
      <c r="M55" s="58">
        <f>$V$13</f>
        <v>9345.2069146149806</v>
      </c>
      <c r="N55" s="58"/>
      <c r="O55" s="58"/>
      <c r="P55" s="58"/>
    </row>
    <row r="56" spans="1:16" x14ac:dyDescent="0.55000000000000004">
      <c r="A56" s="11" t="s">
        <v>23</v>
      </c>
      <c r="B56" s="11" t="s">
        <v>2</v>
      </c>
      <c r="C56" s="11" t="s">
        <v>16</v>
      </c>
      <c r="D56">
        <v>10304.685408299867</v>
      </c>
      <c r="K56" s="10">
        <v>43324.333333333336</v>
      </c>
      <c r="L56" s="58">
        <f>$V$13</f>
        <v>9345.2069146149806</v>
      </c>
      <c r="M56" s="58">
        <f>$V$13</f>
        <v>9345.2069146149806</v>
      </c>
      <c r="N56" s="58"/>
      <c r="O56" s="58"/>
      <c r="P56" s="58"/>
    </row>
    <row r="57" spans="1:16" x14ac:dyDescent="0.55000000000000004">
      <c r="A57" s="11" t="s">
        <v>23</v>
      </c>
      <c r="B57" s="11" t="s">
        <v>2</v>
      </c>
      <c r="C57" s="11" t="s">
        <v>18</v>
      </c>
      <c r="D57">
        <v>18304.685408299869</v>
      </c>
      <c r="K57" s="10">
        <v>43324.333333333336</v>
      </c>
      <c r="L57" s="58">
        <f>$V$14</f>
        <v>17345.206914614999</v>
      </c>
      <c r="M57" s="58">
        <f>$V$14</f>
        <v>17345.206914614999</v>
      </c>
      <c r="N57" s="58"/>
      <c r="O57" s="58"/>
      <c r="P57" s="58"/>
    </row>
    <row r="58" spans="1:16" x14ac:dyDescent="0.55000000000000004">
      <c r="A58" s="11" t="s">
        <v>23</v>
      </c>
      <c r="B58" s="11" t="s">
        <v>3</v>
      </c>
      <c r="C58" s="11" t="s">
        <v>16</v>
      </c>
      <c r="D58">
        <v>10593.574297188756</v>
      </c>
      <c r="K58" s="10">
        <v>43325</v>
      </c>
      <c r="L58" s="58">
        <f>$V$14</f>
        <v>17345.206914614999</v>
      </c>
      <c r="M58" s="58">
        <f>$V$14</f>
        <v>17345.206914614999</v>
      </c>
      <c r="N58" s="58"/>
      <c r="O58" s="58"/>
      <c r="P58" s="58"/>
    </row>
    <row r="59" spans="1:16" x14ac:dyDescent="0.55000000000000004">
      <c r="A59" s="11" t="s">
        <v>23</v>
      </c>
      <c r="B59" s="11" t="s">
        <v>3</v>
      </c>
      <c r="C59" s="11" t="s">
        <v>18</v>
      </c>
      <c r="D59">
        <v>18593.574297188756</v>
      </c>
      <c r="K59" s="10">
        <v>43325</v>
      </c>
      <c r="L59" s="58">
        <f>$V$5</f>
        <v>8000</v>
      </c>
      <c r="M59" s="58">
        <f>$V$5</f>
        <v>8000</v>
      </c>
      <c r="N59" s="58"/>
      <c r="O59" s="58"/>
      <c r="P59" s="58"/>
    </row>
    <row r="60" spans="1:16" x14ac:dyDescent="0.55000000000000004">
      <c r="A60" s="11" t="s">
        <v>23</v>
      </c>
      <c r="B60" s="11" t="s">
        <v>4</v>
      </c>
      <c r="C60" s="11" t="s">
        <v>16</v>
      </c>
      <c r="D60">
        <v>10738.018741633199</v>
      </c>
      <c r="K60" s="10">
        <v>43325.333333333336</v>
      </c>
      <c r="L60" s="58">
        <f>$V$5</f>
        <v>8000</v>
      </c>
      <c r="M60" s="58">
        <f>$V$5</f>
        <v>8000</v>
      </c>
      <c r="N60" s="58"/>
      <c r="O60" s="58"/>
      <c r="P60" s="58"/>
    </row>
    <row r="61" spans="1:16" x14ac:dyDescent="0.55000000000000004">
      <c r="A61" s="11" t="s">
        <v>23</v>
      </c>
      <c r="B61" s="11" t="s">
        <v>4</v>
      </c>
      <c r="C61" s="11" t="s">
        <v>18</v>
      </c>
      <c r="D61">
        <v>18738.018741633197</v>
      </c>
      <c r="K61" s="10">
        <v>43325.333333333336</v>
      </c>
      <c r="L61" s="58">
        <f>$V$6</f>
        <v>8000</v>
      </c>
      <c r="M61" s="58">
        <f>$V$6</f>
        <v>8000</v>
      </c>
      <c r="N61" s="58"/>
      <c r="O61" s="58"/>
      <c r="P61" s="58"/>
    </row>
    <row r="62" spans="1:16" x14ac:dyDescent="0.55000000000000004">
      <c r="A62" s="11" t="s">
        <v>23</v>
      </c>
      <c r="B62" s="11" t="s">
        <v>5</v>
      </c>
      <c r="C62" s="11" t="s">
        <v>16</v>
      </c>
      <c r="D62">
        <v>10882.463186077644</v>
      </c>
      <c r="K62" s="10">
        <v>43326</v>
      </c>
      <c r="L62" s="58">
        <f>$V$6</f>
        <v>8000</v>
      </c>
      <c r="M62" s="58">
        <f>$V$6</f>
        <v>8000</v>
      </c>
      <c r="N62" s="58"/>
      <c r="O62" s="58"/>
      <c r="P62" s="58"/>
    </row>
    <row r="63" spans="1:16" x14ac:dyDescent="0.55000000000000004">
      <c r="A63" s="11" t="s">
        <v>23</v>
      </c>
      <c r="B63" s="11" t="s">
        <v>5</v>
      </c>
      <c r="C63" s="11" t="s">
        <v>18</v>
      </c>
      <c r="D63">
        <v>18882.463186077643</v>
      </c>
      <c r="K63" s="10">
        <v>43326</v>
      </c>
      <c r="L63" s="58">
        <f>$V$9</f>
        <v>8000</v>
      </c>
      <c r="M63" s="58">
        <f>$V$9</f>
        <v>8000</v>
      </c>
      <c r="N63" s="58"/>
      <c r="O63" s="58"/>
      <c r="P63" s="58"/>
    </row>
    <row r="64" spans="1:16" x14ac:dyDescent="0.55000000000000004">
      <c r="A64" s="11" t="s">
        <v>23</v>
      </c>
      <c r="B64" s="11" t="s">
        <v>6</v>
      </c>
      <c r="C64" s="11" t="s">
        <v>16</v>
      </c>
      <c r="D64">
        <v>11026.907630522088</v>
      </c>
      <c r="K64" s="10">
        <v>43326.333333333336</v>
      </c>
      <c r="L64" s="58">
        <f>$V$9</f>
        <v>8000</v>
      </c>
      <c r="M64" s="58">
        <f>$V$9</f>
        <v>8000</v>
      </c>
      <c r="N64" s="58"/>
      <c r="O64" s="58"/>
      <c r="P64" s="58"/>
    </row>
    <row r="65" spans="1:16" x14ac:dyDescent="0.55000000000000004">
      <c r="A65" s="11" t="s">
        <v>23</v>
      </c>
      <c r="B65" s="11" t="s">
        <v>6</v>
      </c>
      <c r="C65" s="11" t="s">
        <v>18</v>
      </c>
      <c r="D65">
        <v>19026.907630522088</v>
      </c>
      <c r="K65" s="10">
        <v>43326.333333333336</v>
      </c>
      <c r="L65" s="58">
        <f>$V$10</f>
        <v>8000</v>
      </c>
      <c r="M65" s="58">
        <f>$V$10</f>
        <v>8000</v>
      </c>
      <c r="N65" s="58"/>
      <c r="O65" s="58"/>
      <c r="P65" s="58"/>
    </row>
    <row r="66" spans="1:16" x14ac:dyDescent="0.55000000000000004">
      <c r="A66" s="11" t="s">
        <v>23</v>
      </c>
      <c r="B66" s="11" t="s">
        <v>7</v>
      </c>
      <c r="C66" s="11" t="s">
        <v>16</v>
      </c>
      <c r="D66">
        <v>11171.352074966533</v>
      </c>
      <c r="K66" s="10">
        <v>43327</v>
      </c>
      <c r="L66" s="58">
        <f>$V$10</f>
        <v>8000</v>
      </c>
      <c r="M66" s="58">
        <f>$V$10</f>
        <v>8000</v>
      </c>
      <c r="N66" s="58"/>
      <c r="O66" s="58"/>
      <c r="P66" s="58"/>
    </row>
    <row r="67" spans="1:16" x14ac:dyDescent="0.55000000000000004">
      <c r="A67" s="11" t="s">
        <v>23</v>
      </c>
      <c r="B67" s="11" t="s">
        <v>7</v>
      </c>
      <c r="C67" s="11" t="s">
        <v>18</v>
      </c>
      <c r="D67">
        <v>19171.352074966533</v>
      </c>
      <c r="K67" s="10">
        <v>43327</v>
      </c>
      <c r="L67" s="58">
        <f>$V$13</f>
        <v>9345.2069146149806</v>
      </c>
      <c r="M67" s="58">
        <f>$V$13</f>
        <v>9345.2069146149806</v>
      </c>
      <c r="N67" s="58"/>
      <c r="O67" s="58"/>
      <c r="P67" s="58"/>
    </row>
    <row r="68" spans="1:16" x14ac:dyDescent="0.55000000000000004">
      <c r="A68" s="11" t="s">
        <v>23</v>
      </c>
      <c r="B68" s="11" t="s">
        <v>8</v>
      </c>
      <c r="C68" s="11" t="s">
        <v>16</v>
      </c>
      <c r="D68">
        <v>11893.574297188756</v>
      </c>
      <c r="K68" s="10">
        <v>43327.333333333336</v>
      </c>
      <c r="L68" s="58">
        <f>$V$13</f>
        <v>9345.2069146149806</v>
      </c>
      <c r="M68" s="58">
        <f>$V$13</f>
        <v>9345.2069146149806</v>
      </c>
      <c r="N68" s="58"/>
      <c r="O68" s="58"/>
      <c r="P68" s="58"/>
    </row>
    <row r="69" spans="1:16" x14ac:dyDescent="0.55000000000000004">
      <c r="A69" s="11" t="s">
        <v>23</v>
      </c>
      <c r="B69" s="11" t="s">
        <v>8</v>
      </c>
      <c r="C69" s="11" t="s">
        <v>18</v>
      </c>
      <c r="D69">
        <v>19893.574297188756</v>
      </c>
      <c r="K69" s="10">
        <v>43327.333333333336</v>
      </c>
      <c r="L69" s="58">
        <f>$V$14</f>
        <v>17345.206914614999</v>
      </c>
      <c r="M69" s="58">
        <f>$V$14</f>
        <v>17345.206914614999</v>
      </c>
      <c r="N69" s="58"/>
      <c r="O69" s="58"/>
      <c r="P69" s="58"/>
    </row>
    <row r="70" spans="1:16" x14ac:dyDescent="0.55000000000000004">
      <c r="A70" s="11" t="s">
        <v>23</v>
      </c>
      <c r="B70" s="11" t="s">
        <v>9</v>
      </c>
      <c r="C70" s="11" t="s">
        <v>16</v>
      </c>
      <c r="D70">
        <v>12615.796519410973</v>
      </c>
      <c r="K70" s="10">
        <v>43328</v>
      </c>
      <c r="L70" s="58">
        <f>$V$14</f>
        <v>17345.206914614999</v>
      </c>
      <c r="M70" s="58">
        <f>$V$14</f>
        <v>17345.206914614999</v>
      </c>
      <c r="N70" s="58"/>
      <c r="O70" s="58"/>
      <c r="P70" s="58"/>
    </row>
    <row r="71" spans="1:16" x14ac:dyDescent="0.55000000000000004">
      <c r="A71" s="11" t="s">
        <v>23</v>
      </c>
      <c r="B71" s="11" t="s">
        <v>9</v>
      </c>
      <c r="C71" s="11" t="s">
        <v>18</v>
      </c>
      <c r="D71">
        <v>20615.796519410971</v>
      </c>
      <c r="K71" s="10">
        <v>43328</v>
      </c>
      <c r="L71" s="58">
        <f>$V$13</f>
        <v>9345.2069146149806</v>
      </c>
      <c r="M71" s="58">
        <f>$V$13</f>
        <v>9345.2069146149806</v>
      </c>
      <c r="N71" s="58"/>
      <c r="O71" s="58"/>
      <c r="P71" s="58"/>
    </row>
    <row r="72" spans="1:16" x14ac:dyDescent="0.55000000000000004">
      <c r="A72" s="11" t="s">
        <v>23</v>
      </c>
      <c r="B72" s="11" t="s">
        <v>10</v>
      </c>
      <c r="C72" s="11" t="s">
        <v>16</v>
      </c>
      <c r="D72">
        <v>13338.018741633199</v>
      </c>
      <c r="K72" s="10">
        <v>43328.333333333336</v>
      </c>
      <c r="L72" s="58">
        <f>$V$13</f>
        <v>9345.2069146149806</v>
      </c>
      <c r="M72" s="58">
        <f>$V$13</f>
        <v>9345.2069146149806</v>
      </c>
      <c r="N72" s="58"/>
      <c r="O72" s="58"/>
      <c r="P72" s="58"/>
    </row>
    <row r="73" spans="1:16" x14ac:dyDescent="0.55000000000000004">
      <c r="A73" s="11" t="s">
        <v>23</v>
      </c>
      <c r="B73" s="11" t="s">
        <v>10</v>
      </c>
      <c r="C73" s="11" t="s">
        <v>18</v>
      </c>
      <c r="D73">
        <v>21338.018741633197</v>
      </c>
      <c r="K73" s="10">
        <v>43328.333333333336</v>
      </c>
      <c r="L73" s="58">
        <f>$V$14</f>
        <v>17345.206914614999</v>
      </c>
      <c r="M73" s="58">
        <f>$V$14</f>
        <v>17345.206914614999</v>
      </c>
      <c r="N73" s="58"/>
      <c r="O73" s="58"/>
      <c r="P73" s="58"/>
    </row>
    <row r="74" spans="1:16" x14ac:dyDescent="0.55000000000000004">
      <c r="A74" s="11" t="s">
        <v>23</v>
      </c>
      <c r="B74" s="11" t="s">
        <v>11</v>
      </c>
      <c r="C74" s="11" t="s">
        <v>16</v>
      </c>
      <c r="D74" t="s">
        <v>53</v>
      </c>
      <c r="K74" s="10">
        <v>43329</v>
      </c>
      <c r="L74" s="58">
        <f>$V$14</f>
        <v>17345.206914614999</v>
      </c>
      <c r="M74" s="58">
        <f>$V$14</f>
        <v>17345.206914614999</v>
      </c>
      <c r="N74" s="58"/>
      <c r="O74" s="58"/>
      <c r="P74" s="58"/>
    </row>
    <row r="75" spans="1:16" x14ac:dyDescent="0.55000000000000004">
      <c r="A75" s="11" t="s">
        <v>23</v>
      </c>
      <c r="B75" s="11" t="s">
        <v>11</v>
      </c>
      <c r="C75" s="11" t="s">
        <v>18</v>
      </c>
      <c r="D75" t="s">
        <v>53</v>
      </c>
      <c r="K75" s="10">
        <v>43329</v>
      </c>
      <c r="L75" s="58">
        <f>$V$13</f>
        <v>9345.2069146149806</v>
      </c>
      <c r="M75" s="58">
        <f>$V$13</f>
        <v>9345.2069146149806</v>
      </c>
      <c r="N75" s="58"/>
      <c r="O75" s="58"/>
      <c r="P75" s="58"/>
    </row>
    <row r="76" spans="1:16" x14ac:dyDescent="0.55000000000000004">
      <c r="A76" s="11" t="s">
        <v>24</v>
      </c>
      <c r="B76" s="11" t="s">
        <v>0</v>
      </c>
      <c r="C76" s="11" t="s">
        <v>16</v>
      </c>
      <c r="D76">
        <v>11400.26773761713</v>
      </c>
      <c r="K76" s="10">
        <v>43329.333333333336</v>
      </c>
      <c r="L76" s="58">
        <f>$V$13</f>
        <v>9345.2069146149806</v>
      </c>
      <c r="M76" s="58">
        <f>$V$13</f>
        <v>9345.2069146149806</v>
      </c>
      <c r="N76" s="58"/>
      <c r="O76" s="58"/>
      <c r="P76" s="58"/>
    </row>
    <row r="77" spans="1:16" x14ac:dyDescent="0.55000000000000004">
      <c r="A77" s="11" t="s">
        <v>24</v>
      </c>
      <c r="B77" s="11" t="s">
        <v>0</v>
      </c>
      <c r="C77" s="11" t="s">
        <v>18</v>
      </c>
      <c r="D77">
        <v>19400.267737617134</v>
      </c>
      <c r="K77" s="10">
        <v>43329.333333333336</v>
      </c>
      <c r="L77" s="58">
        <f>$V$14</f>
        <v>17345.206914614999</v>
      </c>
      <c r="M77" s="58">
        <f>$V$14</f>
        <v>17345.206914614999</v>
      </c>
      <c r="N77" s="58"/>
      <c r="O77" s="58"/>
      <c r="P77" s="58"/>
    </row>
    <row r="78" spans="1:16" x14ac:dyDescent="0.55000000000000004">
      <c r="A78" s="11" t="s">
        <v>24</v>
      </c>
      <c r="B78" s="11" t="s">
        <v>1</v>
      </c>
      <c r="C78" s="11" t="s">
        <v>16</v>
      </c>
      <c r="D78">
        <v>11689.156626506023</v>
      </c>
      <c r="K78" s="10">
        <v>43330</v>
      </c>
      <c r="L78" s="58">
        <f>$V$14</f>
        <v>17345.206914614999</v>
      </c>
      <c r="M78" s="58">
        <f>$V$14</f>
        <v>17345.206914614999</v>
      </c>
      <c r="N78" s="58"/>
      <c r="O78" s="58"/>
      <c r="P78" s="58"/>
    </row>
    <row r="79" spans="1:16" x14ac:dyDescent="0.55000000000000004">
      <c r="A79" s="11" t="s">
        <v>24</v>
      </c>
      <c r="B79" s="11" t="s">
        <v>1</v>
      </c>
      <c r="C79" s="11" t="s">
        <v>18</v>
      </c>
      <c r="D79">
        <v>19689.156626506025</v>
      </c>
      <c r="K79" s="10">
        <v>43330</v>
      </c>
      <c r="L79" s="58">
        <f>$V$13</f>
        <v>9345.2069146149806</v>
      </c>
      <c r="M79" s="58">
        <f>$V$13</f>
        <v>9345.2069146149806</v>
      </c>
      <c r="N79" s="58"/>
      <c r="O79" s="58"/>
      <c r="P79" s="58"/>
    </row>
    <row r="80" spans="1:16" x14ac:dyDescent="0.55000000000000004">
      <c r="A80" s="11" t="s">
        <v>24</v>
      </c>
      <c r="B80" s="11" t="s">
        <v>2</v>
      </c>
      <c r="C80" s="11" t="s">
        <v>16</v>
      </c>
      <c r="D80">
        <v>11978.045515394911</v>
      </c>
      <c r="K80" s="10">
        <v>43330.333333333336</v>
      </c>
      <c r="L80" s="58">
        <f>$V$13</f>
        <v>9345.2069146149806</v>
      </c>
      <c r="M80" s="58">
        <f>$V$13</f>
        <v>9345.2069146149806</v>
      </c>
      <c r="N80" s="58"/>
      <c r="O80" s="58"/>
      <c r="P80" s="58"/>
    </row>
    <row r="81" spans="1:16" x14ac:dyDescent="0.55000000000000004">
      <c r="A81" s="11" t="s">
        <v>24</v>
      </c>
      <c r="B81" s="11" t="s">
        <v>2</v>
      </c>
      <c r="C81" s="11" t="s">
        <v>18</v>
      </c>
      <c r="D81">
        <v>19978.045515394915</v>
      </c>
      <c r="K81" s="10">
        <v>43330.333333333336</v>
      </c>
      <c r="L81" s="58">
        <f>$V$14</f>
        <v>17345.206914614999</v>
      </c>
      <c r="M81" s="58">
        <f>$V$14</f>
        <v>17345.206914614999</v>
      </c>
      <c r="N81" s="58"/>
      <c r="O81" s="58"/>
      <c r="P81" s="58"/>
    </row>
    <row r="82" spans="1:16" x14ac:dyDescent="0.55000000000000004">
      <c r="A82" s="11" t="s">
        <v>24</v>
      </c>
      <c r="B82" s="11" t="s">
        <v>3</v>
      </c>
      <c r="C82" s="11" t="s">
        <v>16</v>
      </c>
      <c r="D82">
        <v>12266.934404283802</v>
      </c>
      <c r="K82" s="10">
        <v>43331</v>
      </c>
      <c r="L82" s="58">
        <f>$V$14</f>
        <v>17345.206914614999</v>
      </c>
      <c r="M82" s="58">
        <f>$V$14</f>
        <v>17345.206914614999</v>
      </c>
      <c r="N82" s="58"/>
      <c r="O82" s="58"/>
      <c r="P82" s="58"/>
    </row>
    <row r="83" spans="1:16" x14ac:dyDescent="0.55000000000000004">
      <c r="A83" s="11" t="s">
        <v>24</v>
      </c>
      <c r="B83" s="11" t="s">
        <v>3</v>
      </c>
      <c r="C83" s="11" t="s">
        <v>18</v>
      </c>
      <c r="D83">
        <v>20266.934404283802</v>
      </c>
      <c r="K83" s="10">
        <v>43331</v>
      </c>
      <c r="L83" s="58">
        <f>$V$13</f>
        <v>9345.2069146149806</v>
      </c>
      <c r="M83" s="58">
        <f>$V$13</f>
        <v>9345.2069146149806</v>
      </c>
      <c r="N83" s="58"/>
      <c r="O83" s="58"/>
      <c r="P83" s="58"/>
    </row>
    <row r="84" spans="1:16" x14ac:dyDescent="0.55000000000000004">
      <c r="A84" s="11" t="s">
        <v>24</v>
      </c>
      <c r="B84" s="11" t="s">
        <v>4</v>
      </c>
      <c r="C84" s="11" t="s">
        <v>16</v>
      </c>
      <c r="D84">
        <v>12411.378848728245</v>
      </c>
      <c r="K84" s="10">
        <v>43331.333333333336</v>
      </c>
      <c r="L84" s="58">
        <f>$V$13</f>
        <v>9345.2069146149806</v>
      </c>
      <c r="M84" s="58">
        <f>$V$13</f>
        <v>9345.2069146149806</v>
      </c>
      <c r="N84" s="58"/>
      <c r="O84" s="58"/>
      <c r="P84" s="58"/>
    </row>
    <row r="85" spans="1:16" x14ac:dyDescent="0.55000000000000004">
      <c r="A85" s="11" t="s">
        <v>24</v>
      </c>
      <c r="B85" s="11" t="s">
        <v>4</v>
      </c>
      <c r="C85" s="11" t="s">
        <v>18</v>
      </c>
      <c r="D85">
        <v>20411.378848728244</v>
      </c>
      <c r="K85" s="10">
        <v>43331.333333333336</v>
      </c>
      <c r="L85" s="58">
        <f>$V$14</f>
        <v>17345.206914614999</v>
      </c>
      <c r="M85" s="58">
        <f>$V$14</f>
        <v>17345.206914614999</v>
      </c>
      <c r="N85" s="58"/>
      <c r="O85" s="58"/>
      <c r="P85" s="58"/>
    </row>
    <row r="86" spans="1:16" x14ac:dyDescent="0.55000000000000004">
      <c r="A86" s="11" t="s">
        <v>24</v>
      </c>
      <c r="B86" s="11" t="s">
        <v>5</v>
      </c>
      <c r="C86" s="11" t="s">
        <v>16</v>
      </c>
      <c r="D86">
        <v>12555.823293172691</v>
      </c>
      <c r="K86" s="10">
        <v>43332</v>
      </c>
      <c r="L86" s="58">
        <f>$V$14</f>
        <v>17345.206914614999</v>
      </c>
      <c r="M86" s="58">
        <f>$V$14</f>
        <v>17345.206914614999</v>
      </c>
      <c r="N86" s="58"/>
      <c r="O86" s="58"/>
      <c r="P86" s="58"/>
    </row>
    <row r="87" spans="1:16" x14ac:dyDescent="0.55000000000000004">
      <c r="A87" s="11" t="s">
        <v>24</v>
      </c>
      <c r="B87" s="11" t="s">
        <v>5</v>
      </c>
      <c r="C87" s="11" t="s">
        <v>18</v>
      </c>
      <c r="D87">
        <v>20555.823293172689</v>
      </c>
      <c r="K87" s="10">
        <v>43332</v>
      </c>
      <c r="L87" s="58">
        <f>$V$5</f>
        <v>8000</v>
      </c>
      <c r="M87" s="58">
        <f>$V$5</f>
        <v>8000</v>
      </c>
      <c r="N87" s="58"/>
      <c r="O87" s="58"/>
      <c r="P87" s="58"/>
    </row>
    <row r="88" spans="1:16" x14ac:dyDescent="0.55000000000000004">
      <c r="A88" s="11" t="s">
        <v>24</v>
      </c>
      <c r="B88" s="11" t="s">
        <v>6</v>
      </c>
      <c r="C88" s="11" t="s">
        <v>16</v>
      </c>
      <c r="D88">
        <v>12700.267737617136</v>
      </c>
      <c r="K88" s="10">
        <v>43332.333333333336</v>
      </c>
      <c r="L88" s="58">
        <f>$V$5</f>
        <v>8000</v>
      </c>
      <c r="M88" s="58">
        <f>$V$5</f>
        <v>8000</v>
      </c>
      <c r="N88" s="58"/>
      <c r="O88" s="58"/>
      <c r="P88" s="58"/>
    </row>
    <row r="89" spans="1:16" x14ac:dyDescent="0.55000000000000004">
      <c r="A89" s="11" t="s">
        <v>24</v>
      </c>
      <c r="B89" s="11" t="s">
        <v>6</v>
      </c>
      <c r="C89" s="11" t="s">
        <v>18</v>
      </c>
      <c r="D89">
        <v>20700.267737617134</v>
      </c>
      <c r="K89" s="10">
        <v>43332.333333333336</v>
      </c>
      <c r="L89" s="58">
        <f>$V$6</f>
        <v>8000</v>
      </c>
      <c r="M89" s="58">
        <f>$V$6</f>
        <v>8000</v>
      </c>
      <c r="N89" s="58"/>
      <c r="O89" s="58"/>
      <c r="P89" s="58"/>
    </row>
    <row r="90" spans="1:16" x14ac:dyDescent="0.55000000000000004">
      <c r="A90" s="11" t="s">
        <v>24</v>
      </c>
      <c r="B90" s="11" t="s">
        <v>7</v>
      </c>
      <c r="C90" s="11" t="s">
        <v>16</v>
      </c>
      <c r="D90">
        <v>12844.712182061579</v>
      </c>
      <c r="K90" s="10">
        <v>43333</v>
      </c>
      <c r="L90" s="58">
        <f>$V$6</f>
        <v>8000</v>
      </c>
      <c r="M90" s="58">
        <f>$V$6</f>
        <v>8000</v>
      </c>
      <c r="N90" s="58"/>
      <c r="O90" s="58"/>
      <c r="P90" s="58"/>
    </row>
    <row r="91" spans="1:16" x14ac:dyDescent="0.55000000000000004">
      <c r="A91" s="11" t="s">
        <v>24</v>
      </c>
      <c r="B91" s="11" t="s">
        <v>7</v>
      </c>
      <c r="C91" s="11" t="s">
        <v>18</v>
      </c>
      <c r="D91">
        <v>20844.712182061579</v>
      </c>
      <c r="K91" s="10">
        <v>43333</v>
      </c>
      <c r="L91" s="58">
        <f>$V$9</f>
        <v>8000</v>
      </c>
      <c r="M91" s="58">
        <f>$V$9</f>
        <v>8000</v>
      </c>
      <c r="N91" s="58"/>
      <c r="O91" s="58"/>
      <c r="P91" s="58"/>
    </row>
    <row r="92" spans="1:16" x14ac:dyDescent="0.55000000000000004">
      <c r="A92" s="11" t="s">
        <v>24</v>
      </c>
      <c r="B92" s="11" t="s">
        <v>8</v>
      </c>
      <c r="C92" s="11" t="s">
        <v>16</v>
      </c>
      <c r="D92">
        <v>13566.934404283802</v>
      </c>
      <c r="K92" s="10">
        <v>43333.333333333336</v>
      </c>
      <c r="L92" s="58">
        <f>$V$9</f>
        <v>8000</v>
      </c>
      <c r="M92" s="58">
        <f>$V$9</f>
        <v>8000</v>
      </c>
      <c r="N92" s="58"/>
      <c r="O92" s="58"/>
      <c r="P92" s="58"/>
    </row>
    <row r="93" spans="1:16" x14ac:dyDescent="0.55000000000000004">
      <c r="A93" s="11" t="s">
        <v>24</v>
      </c>
      <c r="B93" s="11" t="s">
        <v>8</v>
      </c>
      <c r="C93" s="11" t="s">
        <v>18</v>
      </c>
      <c r="D93">
        <v>21566.934404283802</v>
      </c>
      <c r="K93" s="10">
        <v>43333.333333333336</v>
      </c>
      <c r="L93" s="58">
        <f>$V$10</f>
        <v>8000</v>
      </c>
      <c r="M93" s="58">
        <f>$V$10</f>
        <v>8000</v>
      </c>
      <c r="N93" s="58"/>
      <c r="O93" s="58"/>
      <c r="P93" s="58"/>
    </row>
    <row r="94" spans="1:16" x14ac:dyDescent="0.55000000000000004">
      <c r="A94" s="11" t="s">
        <v>24</v>
      </c>
      <c r="B94" s="11" t="s">
        <v>9</v>
      </c>
      <c r="C94" s="11" t="s">
        <v>16</v>
      </c>
      <c r="D94">
        <v>14289.156626506019</v>
      </c>
      <c r="K94" s="10">
        <v>43334</v>
      </c>
      <c r="L94" s="58">
        <f>$V$10</f>
        <v>8000</v>
      </c>
      <c r="M94" s="58">
        <f>$V$10</f>
        <v>8000</v>
      </c>
      <c r="N94" s="58"/>
      <c r="O94" s="58"/>
      <c r="P94" s="58"/>
    </row>
    <row r="95" spans="1:16" x14ac:dyDescent="0.55000000000000004">
      <c r="A95" s="11" t="s">
        <v>24</v>
      </c>
      <c r="B95" s="11" t="s">
        <v>9</v>
      </c>
      <c r="C95" s="11" t="s">
        <v>18</v>
      </c>
      <c r="D95">
        <v>22289.156626506017</v>
      </c>
      <c r="K95" s="10">
        <v>43334</v>
      </c>
      <c r="L95" s="58">
        <f>$V$13</f>
        <v>9345.2069146149806</v>
      </c>
      <c r="M95" s="58">
        <f>$V$13</f>
        <v>9345.2069146149806</v>
      </c>
      <c r="N95" s="58"/>
      <c r="O95" s="58"/>
      <c r="P95" s="58"/>
    </row>
    <row r="96" spans="1:16" x14ac:dyDescent="0.55000000000000004">
      <c r="A96" s="11" t="s">
        <v>24</v>
      </c>
      <c r="B96" s="11" t="s">
        <v>10</v>
      </c>
      <c r="C96" s="11" t="s">
        <v>16</v>
      </c>
      <c r="D96">
        <v>15011.378848728245</v>
      </c>
      <c r="K96" s="10">
        <v>43334.333333333336</v>
      </c>
      <c r="L96" s="58">
        <f>$V$13</f>
        <v>9345.2069146149806</v>
      </c>
      <c r="M96" s="58">
        <f>$V$13</f>
        <v>9345.2069146149806</v>
      </c>
      <c r="N96" s="58"/>
      <c r="O96" s="58"/>
      <c r="P96" s="58"/>
    </row>
    <row r="97" spans="1:16" x14ac:dyDescent="0.55000000000000004">
      <c r="A97" s="11" t="s">
        <v>24</v>
      </c>
      <c r="B97" s="11" t="s">
        <v>10</v>
      </c>
      <c r="C97" s="11" t="s">
        <v>18</v>
      </c>
      <c r="D97">
        <v>23011.378848728244</v>
      </c>
      <c r="K97" s="10">
        <v>43334.333333333336</v>
      </c>
      <c r="L97" s="58">
        <f>$V$14</f>
        <v>17345.206914614999</v>
      </c>
      <c r="M97" s="58">
        <f>$V$14</f>
        <v>17345.206914614999</v>
      </c>
      <c r="N97" s="58"/>
      <c r="O97" s="58"/>
      <c r="P97" s="58"/>
    </row>
    <row r="98" spans="1:16" x14ac:dyDescent="0.55000000000000004">
      <c r="A98" s="11" t="s">
        <v>24</v>
      </c>
      <c r="B98" s="11" t="s">
        <v>11</v>
      </c>
      <c r="C98" s="11" t="s">
        <v>16</v>
      </c>
      <c r="D98" t="s">
        <v>53</v>
      </c>
      <c r="K98" s="10">
        <v>43335</v>
      </c>
      <c r="L98" s="58">
        <f>$V$14</f>
        <v>17345.206914614999</v>
      </c>
      <c r="M98" s="58">
        <f>$V$14</f>
        <v>17345.206914614999</v>
      </c>
      <c r="N98" s="58"/>
      <c r="O98" s="58"/>
      <c r="P98" s="58"/>
    </row>
    <row r="99" spans="1:16" x14ac:dyDescent="0.55000000000000004">
      <c r="A99" s="11" t="s">
        <v>24</v>
      </c>
      <c r="B99" s="11" t="s">
        <v>11</v>
      </c>
      <c r="C99" s="11" t="s">
        <v>18</v>
      </c>
      <c r="D99" t="s">
        <v>53</v>
      </c>
      <c r="K99" s="10">
        <v>43335</v>
      </c>
      <c r="L99" s="58">
        <f>$V$13</f>
        <v>9345.2069146149806</v>
      </c>
      <c r="M99" s="58">
        <f>$V$13</f>
        <v>9345.2069146149806</v>
      </c>
      <c r="N99" s="58"/>
      <c r="O99" s="58"/>
      <c r="P99" s="58"/>
    </row>
    <row r="100" spans="1:16" x14ac:dyDescent="0.55000000000000004">
      <c r="A100" s="11" t="s">
        <v>25</v>
      </c>
      <c r="B100" s="11" t="s">
        <v>0</v>
      </c>
      <c r="C100" s="11" t="s">
        <v>16</v>
      </c>
      <c r="D100">
        <v>13073.62784471218</v>
      </c>
      <c r="K100" s="10">
        <v>43335.333333333336</v>
      </c>
      <c r="L100" s="58">
        <f>$V$13</f>
        <v>9345.2069146149806</v>
      </c>
      <c r="M100" s="58">
        <f>$V$13</f>
        <v>9345.2069146149806</v>
      </c>
      <c r="N100" s="58"/>
      <c r="O100" s="58"/>
      <c r="P100" s="58"/>
    </row>
    <row r="101" spans="1:16" x14ac:dyDescent="0.55000000000000004">
      <c r="A101" s="11" t="s">
        <v>25</v>
      </c>
      <c r="B101" s="11" t="s">
        <v>0</v>
      </c>
      <c r="C101" s="11" t="s">
        <v>18</v>
      </c>
      <c r="D101">
        <v>21073.62784471218</v>
      </c>
      <c r="K101" s="10">
        <v>43335.333333333336</v>
      </c>
      <c r="L101" s="58">
        <f>$V$14</f>
        <v>17345.206914614999</v>
      </c>
      <c r="M101" s="58">
        <f>$V$14</f>
        <v>17345.206914614999</v>
      </c>
      <c r="N101" s="58"/>
      <c r="O101" s="58"/>
      <c r="P101" s="58"/>
    </row>
    <row r="102" spans="1:16" x14ac:dyDescent="0.55000000000000004">
      <c r="A102" s="11" t="s">
        <v>25</v>
      </c>
      <c r="B102" s="11" t="s">
        <v>1</v>
      </c>
      <c r="C102" s="11" t="s">
        <v>16</v>
      </c>
      <c r="D102">
        <v>13362.516733601067</v>
      </c>
      <c r="K102" s="10">
        <v>43336</v>
      </c>
      <c r="L102" s="58">
        <f>$V$14</f>
        <v>17345.206914614999</v>
      </c>
      <c r="M102" s="58">
        <f>$V$14</f>
        <v>17345.206914614999</v>
      </c>
      <c r="N102" s="58"/>
      <c r="O102" s="58"/>
      <c r="P102" s="58"/>
    </row>
    <row r="103" spans="1:16" x14ac:dyDescent="0.55000000000000004">
      <c r="A103" s="11" t="s">
        <v>25</v>
      </c>
      <c r="B103" s="11" t="s">
        <v>1</v>
      </c>
      <c r="C103" s="11" t="s">
        <v>18</v>
      </c>
      <c r="D103">
        <v>21362.516733601071</v>
      </c>
      <c r="K103" s="10">
        <v>43336</v>
      </c>
      <c r="L103" s="58">
        <f>$V$13</f>
        <v>9345.2069146149806</v>
      </c>
      <c r="M103" s="58">
        <f>$V$13</f>
        <v>9345.2069146149806</v>
      </c>
      <c r="N103" s="58"/>
      <c r="O103" s="58"/>
      <c r="P103" s="58"/>
    </row>
    <row r="104" spans="1:16" x14ac:dyDescent="0.55000000000000004">
      <c r="A104" s="11" t="s">
        <v>25</v>
      </c>
      <c r="B104" s="11" t="s">
        <v>2</v>
      </c>
      <c r="C104" s="11" t="s">
        <v>16</v>
      </c>
      <c r="D104">
        <v>13651.405622489958</v>
      </c>
      <c r="K104" s="10">
        <v>43336.333333333336</v>
      </c>
      <c r="L104" s="58">
        <f>$V$13</f>
        <v>9345.2069146149806</v>
      </c>
      <c r="M104" s="58">
        <f>$V$13</f>
        <v>9345.2069146149806</v>
      </c>
      <c r="N104" s="58"/>
      <c r="O104" s="58"/>
      <c r="P104" s="58"/>
    </row>
    <row r="105" spans="1:16" x14ac:dyDescent="0.55000000000000004">
      <c r="A105" s="11" t="s">
        <v>25</v>
      </c>
      <c r="B105" s="11" t="s">
        <v>2</v>
      </c>
      <c r="C105" s="11" t="s">
        <v>18</v>
      </c>
      <c r="D105">
        <v>21651.405622489961</v>
      </c>
      <c r="K105" s="10">
        <v>43336.333333333336</v>
      </c>
      <c r="L105" s="58">
        <f>$V$14</f>
        <v>17345.206914614999</v>
      </c>
      <c r="M105" s="58">
        <f>$V$14</f>
        <v>17345.206914614999</v>
      </c>
      <c r="N105" s="58"/>
      <c r="O105" s="58"/>
      <c r="P105" s="58"/>
    </row>
    <row r="106" spans="1:16" x14ac:dyDescent="0.55000000000000004">
      <c r="A106" s="11" t="s">
        <v>25</v>
      </c>
      <c r="B106" s="11" t="s">
        <v>3</v>
      </c>
      <c r="C106" s="11" t="s">
        <v>16</v>
      </c>
      <c r="D106">
        <v>13940.294511378848</v>
      </c>
      <c r="K106" s="10">
        <v>43337</v>
      </c>
      <c r="L106" s="58">
        <f>$V$14</f>
        <v>17345.206914614999</v>
      </c>
      <c r="M106" s="58">
        <f>$V$14</f>
        <v>17345.206914614999</v>
      </c>
      <c r="N106" s="58"/>
      <c r="O106" s="58"/>
      <c r="P106" s="58"/>
    </row>
    <row r="107" spans="1:16" x14ac:dyDescent="0.55000000000000004">
      <c r="A107" s="11" t="s">
        <v>25</v>
      </c>
      <c r="B107" s="11" t="s">
        <v>3</v>
      </c>
      <c r="C107" s="11" t="s">
        <v>18</v>
      </c>
      <c r="D107">
        <v>21940.294511378848</v>
      </c>
      <c r="K107" s="10">
        <v>43337</v>
      </c>
      <c r="L107" s="58">
        <f>$V$13</f>
        <v>9345.2069146149806</v>
      </c>
      <c r="M107" s="58">
        <f>$V$13</f>
        <v>9345.2069146149806</v>
      </c>
      <c r="N107" s="58"/>
      <c r="O107" s="58"/>
      <c r="P107" s="58"/>
    </row>
    <row r="108" spans="1:16" x14ac:dyDescent="0.55000000000000004">
      <c r="A108" s="11" t="s">
        <v>25</v>
      </c>
      <c r="B108" s="11" t="s">
        <v>4</v>
      </c>
      <c r="C108" s="11" t="s">
        <v>16</v>
      </c>
      <c r="D108">
        <v>14084.738955823294</v>
      </c>
      <c r="K108" s="10">
        <v>43337.333333333336</v>
      </c>
      <c r="L108" s="58">
        <f>$V$13</f>
        <v>9345.2069146149806</v>
      </c>
      <c r="M108" s="58">
        <f>$V$13</f>
        <v>9345.2069146149806</v>
      </c>
      <c r="N108" s="58"/>
      <c r="O108" s="58"/>
      <c r="P108" s="58"/>
    </row>
    <row r="109" spans="1:16" x14ac:dyDescent="0.55000000000000004">
      <c r="A109" s="11" t="s">
        <v>25</v>
      </c>
      <c r="B109" s="11" t="s">
        <v>4</v>
      </c>
      <c r="C109" s="11" t="s">
        <v>18</v>
      </c>
      <c r="D109">
        <v>22084.738955823294</v>
      </c>
      <c r="K109" s="10">
        <v>43337.333333333336</v>
      </c>
      <c r="L109" s="58">
        <f>$V$14</f>
        <v>17345.206914614999</v>
      </c>
      <c r="M109" s="58">
        <f>$V$14</f>
        <v>17345.206914614999</v>
      </c>
      <c r="N109" s="58"/>
      <c r="O109" s="58"/>
      <c r="P109" s="58"/>
    </row>
    <row r="110" spans="1:16" x14ac:dyDescent="0.55000000000000004">
      <c r="A110" s="11" t="s">
        <v>25</v>
      </c>
      <c r="B110" s="11" t="s">
        <v>5</v>
      </c>
      <c r="C110" s="11" t="s">
        <v>16</v>
      </c>
      <c r="D110">
        <v>14229.183400267737</v>
      </c>
      <c r="K110" s="10">
        <v>43338</v>
      </c>
      <c r="L110" s="58">
        <f>$V$14</f>
        <v>17345.206914614999</v>
      </c>
      <c r="M110" s="58">
        <f>$V$14</f>
        <v>17345.206914614999</v>
      </c>
      <c r="N110" s="58"/>
      <c r="O110" s="58"/>
      <c r="P110" s="58"/>
    </row>
    <row r="111" spans="1:16" x14ac:dyDescent="0.55000000000000004">
      <c r="A111" s="11" t="s">
        <v>25</v>
      </c>
      <c r="B111" s="11" t="s">
        <v>5</v>
      </c>
      <c r="C111" s="11" t="s">
        <v>18</v>
      </c>
      <c r="D111">
        <v>22229.183400267735</v>
      </c>
      <c r="K111" s="10">
        <v>43338</v>
      </c>
      <c r="L111" s="58">
        <f>$V$13</f>
        <v>9345.2069146149806</v>
      </c>
      <c r="M111" s="58">
        <f>$V$13</f>
        <v>9345.2069146149806</v>
      </c>
      <c r="N111" s="58"/>
      <c r="O111" s="58"/>
      <c r="P111" s="58"/>
    </row>
    <row r="112" spans="1:16" x14ac:dyDescent="0.55000000000000004">
      <c r="A112" s="11" t="s">
        <v>25</v>
      </c>
      <c r="B112" s="11" t="s">
        <v>6</v>
      </c>
      <c r="C112" s="11" t="s">
        <v>16</v>
      </c>
      <c r="D112">
        <v>14373.627844712182</v>
      </c>
      <c r="K112" s="10">
        <v>43338.333333333336</v>
      </c>
      <c r="L112" s="58">
        <f>$V$13</f>
        <v>9345.2069146149806</v>
      </c>
      <c r="M112" s="58">
        <f>$V$13</f>
        <v>9345.2069146149806</v>
      </c>
      <c r="N112" s="58"/>
      <c r="O112" s="58"/>
      <c r="P112" s="58"/>
    </row>
    <row r="113" spans="1:16" x14ac:dyDescent="0.55000000000000004">
      <c r="A113" s="11" t="s">
        <v>25</v>
      </c>
      <c r="B113" s="11" t="s">
        <v>6</v>
      </c>
      <c r="C113" s="11" t="s">
        <v>18</v>
      </c>
      <c r="D113">
        <v>22373.62784471218</v>
      </c>
      <c r="K113" s="10">
        <v>43338.333333333336</v>
      </c>
      <c r="L113" s="58">
        <f>$V$14</f>
        <v>17345.206914614999</v>
      </c>
      <c r="M113" s="58">
        <f>$V$14</f>
        <v>17345.206914614999</v>
      </c>
      <c r="N113" s="58"/>
      <c r="O113" s="58"/>
      <c r="P113" s="58"/>
    </row>
    <row r="114" spans="1:16" x14ac:dyDescent="0.55000000000000004">
      <c r="A114" s="11" t="s">
        <v>25</v>
      </c>
      <c r="B114" s="11" t="s">
        <v>7</v>
      </c>
      <c r="C114" s="11" t="s">
        <v>16</v>
      </c>
      <c r="D114">
        <v>14518.072289156626</v>
      </c>
      <c r="K114" s="10">
        <v>43339</v>
      </c>
      <c r="L114" s="58">
        <f>$V$14</f>
        <v>17345.206914614999</v>
      </c>
      <c r="M114" s="58">
        <f>$V$14</f>
        <v>17345.206914614999</v>
      </c>
      <c r="N114" s="58"/>
      <c r="O114" s="58"/>
      <c r="P114" s="58"/>
    </row>
    <row r="115" spans="1:16" x14ac:dyDescent="0.55000000000000004">
      <c r="A115" s="11" t="s">
        <v>25</v>
      </c>
      <c r="B115" s="11" t="s">
        <v>7</v>
      </c>
      <c r="C115" s="11" t="s">
        <v>18</v>
      </c>
      <c r="D115">
        <v>22518.072289156626</v>
      </c>
      <c r="K115" s="10">
        <v>43339</v>
      </c>
      <c r="L115" s="58">
        <f>$V$5</f>
        <v>8000</v>
      </c>
      <c r="M115" s="58">
        <f>$V$5</f>
        <v>8000</v>
      </c>
      <c r="N115" s="58"/>
      <c r="O115" s="58"/>
      <c r="P115" s="58"/>
    </row>
    <row r="116" spans="1:16" x14ac:dyDescent="0.55000000000000004">
      <c r="A116" s="11" t="s">
        <v>25</v>
      </c>
      <c r="B116" s="11" t="s">
        <v>8</v>
      </c>
      <c r="C116" s="11" t="s">
        <v>16</v>
      </c>
      <c r="D116">
        <v>15240.294511378848</v>
      </c>
      <c r="K116" s="10">
        <v>43339.333333333336</v>
      </c>
      <c r="L116" s="58">
        <f>$V$5</f>
        <v>8000</v>
      </c>
      <c r="M116" s="58">
        <f>$V$5</f>
        <v>8000</v>
      </c>
      <c r="N116" s="58"/>
      <c r="O116" s="58"/>
      <c r="P116" s="58"/>
    </row>
    <row r="117" spans="1:16" x14ac:dyDescent="0.55000000000000004">
      <c r="A117" s="11" t="s">
        <v>25</v>
      </c>
      <c r="B117" s="11" t="s">
        <v>8</v>
      </c>
      <c r="C117" s="11" t="s">
        <v>18</v>
      </c>
      <c r="D117">
        <v>23240.294511378848</v>
      </c>
      <c r="K117" s="10">
        <v>43339.333333333336</v>
      </c>
      <c r="L117" s="58">
        <f>$V$6</f>
        <v>8000</v>
      </c>
      <c r="M117" s="58">
        <f>$V$6</f>
        <v>8000</v>
      </c>
      <c r="N117" s="58"/>
      <c r="O117" s="58"/>
      <c r="P117" s="58"/>
    </row>
    <row r="118" spans="1:16" x14ac:dyDescent="0.55000000000000004">
      <c r="A118" s="11" t="s">
        <v>25</v>
      </c>
      <c r="B118" s="11" t="s">
        <v>9</v>
      </c>
      <c r="C118" s="11" t="s">
        <v>16</v>
      </c>
      <c r="D118">
        <v>15962.516733601067</v>
      </c>
      <c r="K118" s="10">
        <v>43340</v>
      </c>
      <c r="L118" s="58">
        <f>$V$6</f>
        <v>8000</v>
      </c>
      <c r="M118" s="58">
        <f>$V$6</f>
        <v>8000</v>
      </c>
      <c r="N118" s="58"/>
      <c r="O118" s="58"/>
      <c r="P118" s="58"/>
    </row>
    <row r="119" spans="1:16" x14ac:dyDescent="0.55000000000000004">
      <c r="A119" s="11" t="s">
        <v>25</v>
      </c>
      <c r="B119" s="11" t="s">
        <v>9</v>
      </c>
      <c r="C119" s="11" t="s">
        <v>18</v>
      </c>
      <c r="D119">
        <v>23962.516733601067</v>
      </c>
      <c r="K119" s="10">
        <v>43340</v>
      </c>
      <c r="L119" s="58">
        <f>$V$9</f>
        <v>8000</v>
      </c>
      <c r="M119" s="58">
        <f>$V$9</f>
        <v>8000</v>
      </c>
      <c r="N119" s="58"/>
      <c r="O119" s="58"/>
      <c r="P119" s="58"/>
    </row>
    <row r="120" spans="1:16" x14ac:dyDescent="0.55000000000000004">
      <c r="A120" s="11" t="s">
        <v>25</v>
      </c>
      <c r="B120" s="11" t="s">
        <v>10</v>
      </c>
      <c r="C120" s="11" t="s">
        <v>16</v>
      </c>
      <c r="D120">
        <v>16684.738955823294</v>
      </c>
      <c r="K120" s="10">
        <v>43340.333333333336</v>
      </c>
      <c r="L120" s="58">
        <f>$V$9</f>
        <v>8000</v>
      </c>
      <c r="M120" s="58">
        <f>$V$9</f>
        <v>8000</v>
      </c>
      <c r="N120" s="58"/>
      <c r="O120" s="58"/>
      <c r="P120" s="58"/>
    </row>
    <row r="121" spans="1:16" x14ac:dyDescent="0.55000000000000004">
      <c r="A121" s="11" t="s">
        <v>25</v>
      </c>
      <c r="B121" s="11" t="s">
        <v>10</v>
      </c>
      <c r="C121" s="11" t="s">
        <v>18</v>
      </c>
      <c r="D121">
        <v>24684.738955823294</v>
      </c>
      <c r="K121" s="10">
        <v>43340.333333333336</v>
      </c>
      <c r="L121" s="58">
        <f>$V$10</f>
        <v>8000</v>
      </c>
      <c r="M121" s="58">
        <f>$V$10</f>
        <v>8000</v>
      </c>
      <c r="N121" s="58"/>
      <c r="O121" s="58"/>
      <c r="P121" s="58"/>
    </row>
    <row r="122" spans="1:16" x14ac:dyDescent="0.55000000000000004">
      <c r="A122" s="11" t="s">
        <v>25</v>
      </c>
      <c r="B122" s="11" t="s">
        <v>11</v>
      </c>
      <c r="C122" s="11" t="s">
        <v>16</v>
      </c>
      <c r="D122" t="s">
        <v>53</v>
      </c>
      <c r="K122" s="10">
        <v>43341</v>
      </c>
      <c r="L122" s="58">
        <f>$V$10</f>
        <v>8000</v>
      </c>
      <c r="M122" s="58">
        <f>$V$10</f>
        <v>8000</v>
      </c>
      <c r="N122" s="58"/>
      <c r="O122" s="58"/>
      <c r="P122" s="58"/>
    </row>
    <row r="123" spans="1:16" x14ac:dyDescent="0.55000000000000004">
      <c r="A123" s="11" t="s">
        <v>25</v>
      </c>
      <c r="B123" s="11" t="s">
        <v>11</v>
      </c>
      <c r="C123" s="11" t="s">
        <v>18</v>
      </c>
      <c r="D123" t="s">
        <v>53</v>
      </c>
      <c r="K123" s="10">
        <v>43341</v>
      </c>
      <c r="L123" s="58">
        <f>$V$13</f>
        <v>9345.2069146149806</v>
      </c>
      <c r="M123" s="58">
        <f>$V$13</f>
        <v>9345.2069146149806</v>
      </c>
      <c r="N123" s="58"/>
      <c r="O123" s="58"/>
      <c r="P123" s="58"/>
    </row>
    <row r="124" spans="1:16" x14ac:dyDescent="0.55000000000000004">
      <c r="K124" s="10">
        <v>43341.333333333336</v>
      </c>
      <c r="L124" s="58">
        <f>$V$13</f>
        <v>9345.2069146149806</v>
      </c>
      <c r="M124" s="58">
        <f>$V$13</f>
        <v>9345.2069146149806</v>
      </c>
      <c r="N124" s="58"/>
      <c r="O124" s="58"/>
      <c r="P124" s="58"/>
    </row>
    <row r="125" spans="1:16" x14ac:dyDescent="0.55000000000000004">
      <c r="K125" s="10">
        <v>43341.333333333336</v>
      </c>
      <c r="L125" s="58">
        <f>$V$14</f>
        <v>17345.206914614999</v>
      </c>
      <c r="M125" s="58">
        <f>$V$14</f>
        <v>17345.206914614999</v>
      </c>
      <c r="N125" s="58"/>
      <c r="O125" s="58"/>
      <c r="P125" s="58"/>
    </row>
    <row r="126" spans="1:16" x14ac:dyDescent="0.55000000000000004">
      <c r="K126" s="10">
        <v>43342</v>
      </c>
      <c r="L126" s="58">
        <f>$V$14</f>
        <v>17345.206914614999</v>
      </c>
      <c r="M126" s="58">
        <f>$V$14</f>
        <v>17345.206914614999</v>
      </c>
      <c r="N126" s="58"/>
      <c r="O126" s="58"/>
      <c r="P126" s="58"/>
    </row>
    <row r="127" spans="1:16" x14ac:dyDescent="0.55000000000000004">
      <c r="K127" s="10">
        <v>43342</v>
      </c>
      <c r="L127" s="58">
        <f>$V$13</f>
        <v>9345.2069146149806</v>
      </c>
      <c r="M127" s="58">
        <f>$V$13</f>
        <v>9345.2069146149806</v>
      </c>
      <c r="N127" s="58"/>
      <c r="O127" s="58"/>
      <c r="P127" s="58"/>
    </row>
    <row r="128" spans="1:16" x14ac:dyDescent="0.55000000000000004">
      <c r="K128" s="10">
        <v>43342.333333333336</v>
      </c>
      <c r="L128" s="58">
        <f>$V$13</f>
        <v>9345.2069146149806</v>
      </c>
      <c r="M128" s="58">
        <f>$V$13</f>
        <v>9345.2069146149806</v>
      </c>
      <c r="N128" s="58"/>
      <c r="O128" s="58"/>
      <c r="P128" s="58"/>
    </row>
    <row r="129" spans="11:16" x14ac:dyDescent="0.55000000000000004">
      <c r="K129" s="10">
        <v>43342.333333333336</v>
      </c>
      <c r="L129" s="58">
        <f>$V$14</f>
        <v>17345.206914614999</v>
      </c>
      <c r="M129" s="58">
        <f>$V$14</f>
        <v>17345.206914614999</v>
      </c>
      <c r="N129" s="58"/>
      <c r="O129" s="58"/>
      <c r="P129" s="58"/>
    </row>
    <row r="130" spans="11:16" x14ac:dyDescent="0.55000000000000004">
      <c r="K130" s="10">
        <v>43343</v>
      </c>
      <c r="L130" s="58">
        <f>$V$14</f>
        <v>17345.206914614999</v>
      </c>
      <c r="M130" s="58">
        <f>$V$14</f>
        <v>17345.206914614999</v>
      </c>
      <c r="N130" s="58"/>
      <c r="O130" s="58"/>
      <c r="P130" s="58"/>
    </row>
    <row r="131" spans="11:16" x14ac:dyDescent="0.55000000000000004">
      <c r="K131" s="10">
        <v>43343</v>
      </c>
      <c r="L131" s="58">
        <f>$V$13</f>
        <v>9345.2069146149806</v>
      </c>
      <c r="M131" s="58">
        <f>$V$13</f>
        <v>9345.2069146149806</v>
      </c>
      <c r="N131" s="58"/>
      <c r="O131" s="58"/>
      <c r="P131" s="58"/>
    </row>
    <row r="132" spans="11:16" x14ac:dyDescent="0.55000000000000004">
      <c r="K132" s="10">
        <v>43343.333333333336</v>
      </c>
      <c r="L132" s="58">
        <f>$V$13</f>
        <v>9345.2069146149806</v>
      </c>
      <c r="M132" s="58">
        <f>$V$13</f>
        <v>9345.2069146149806</v>
      </c>
      <c r="N132" s="58"/>
      <c r="O132" s="58"/>
      <c r="P132" s="58"/>
    </row>
    <row r="133" spans="11:16" x14ac:dyDescent="0.55000000000000004">
      <c r="K133" s="10">
        <v>43343.333333333336</v>
      </c>
      <c r="L133" s="58">
        <f>$V$14</f>
        <v>17345.206914614999</v>
      </c>
      <c r="M133" s="58">
        <f>$V$14</f>
        <v>17345.206914614999</v>
      </c>
      <c r="N133" s="58"/>
      <c r="O133" s="58"/>
      <c r="P133" s="58"/>
    </row>
    <row r="134" spans="11:16" x14ac:dyDescent="0.55000000000000004">
      <c r="K134" s="10">
        <v>43344</v>
      </c>
      <c r="L134" s="58">
        <f>$V$14</f>
        <v>17345.206914614999</v>
      </c>
      <c r="M134" s="58">
        <f>$V$14</f>
        <v>17345.206914614999</v>
      </c>
      <c r="N134" s="58"/>
      <c r="O134" s="58"/>
      <c r="P134" s="58"/>
    </row>
    <row r="135" spans="11:16" x14ac:dyDescent="0.55000000000000004">
      <c r="L135" s="58"/>
    </row>
    <row r="136" spans="11:16" x14ac:dyDescent="0.55000000000000004">
      <c r="L136" s="58"/>
    </row>
    <row r="137" spans="11:16" x14ac:dyDescent="0.55000000000000004">
      <c r="L137" s="58"/>
    </row>
    <row r="138" spans="11:16" x14ac:dyDescent="0.55000000000000004">
      <c r="L138" s="58"/>
    </row>
    <row r="139" spans="11:16" x14ac:dyDescent="0.55000000000000004">
      <c r="L139" s="58"/>
    </row>
    <row r="140" spans="11:16" x14ac:dyDescent="0.55000000000000004">
      <c r="L140" s="58"/>
    </row>
    <row r="141" spans="11:16" x14ac:dyDescent="0.55000000000000004">
      <c r="L141" s="58"/>
    </row>
    <row r="142" spans="11:16" x14ac:dyDescent="0.55000000000000004">
      <c r="L142" s="58"/>
    </row>
    <row r="143" spans="11:16" x14ac:dyDescent="0.55000000000000004">
      <c r="L143" s="58"/>
    </row>
    <row r="144" spans="11:16" x14ac:dyDescent="0.55000000000000004">
      <c r="L144" s="58"/>
    </row>
    <row r="145" spans="12:12" x14ac:dyDescent="0.55000000000000004">
      <c r="L145" s="58"/>
    </row>
    <row r="146" spans="12:12" x14ac:dyDescent="0.55000000000000004">
      <c r="L146" s="58"/>
    </row>
    <row r="147" spans="12:12" x14ac:dyDescent="0.55000000000000004">
      <c r="L147" s="58"/>
    </row>
    <row r="148" spans="12:12" x14ac:dyDescent="0.55000000000000004">
      <c r="L148" s="58"/>
    </row>
    <row r="149" spans="12:12" x14ac:dyDescent="0.55000000000000004">
      <c r="L149" s="58"/>
    </row>
    <row r="150" spans="12:12" x14ac:dyDescent="0.55000000000000004">
      <c r="L150" s="58"/>
    </row>
  </sheetData>
  <mergeCells count="10">
    <mergeCell ref="L1:S1"/>
    <mergeCell ref="S3:S6"/>
    <mergeCell ref="S7:S10"/>
    <mergeCell ref="S11:S14"/>
    <mergeCell ref="T3:T4"/>
    <mergeCell ref="T5:T6"/>
    <mergeCell ref="T7:T8"/>
    <mergeCell ref="T9:T10"/>
    <mergeCell ref="T11:T12"/>
    <mergeCell ref="T13:T14"/>
  </mergeCells>
  <hyperlinks>
    <hyperlink ref="A1" location="'Table of Contents'!A1" display="TOC" xr:uid="{A7A62A37-B6F4-41D6-A0D7-CEC71CB67E6A}"/>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Comparision_Saturday_Updated</vt:lpstr>
      <vt:lpstr>Fstore_Unconstrained </vt:lpstr>
      <vt:lpstr>Tradeoff_Graph</vt:lpstr>
      <vt:lpstr>Fstore_Partial</vt:lpstr>
      <vt:lpstr>Fstore_Constrained</vt:lpstr>
      <vt:lpstr>Rel_Partial</vt:lpstr>
      <vt:lpstr>Rel_Constraint</vt:lpstr>
      <vt:lpstr>Hydrograph_Partial(H1000)</vt:lpstr>
      <vt:lpstr>Hydrograph_Constrianed (H1000)</vt:lpstr>
      <vt:lpstr>Rel_Unconstrained</vt:lpstr>
      <vt:lpstr>Hydrograph_Unconstrianed (H1000</vt:lpstr>
      <vt:lpstr>Hydrograph_Comparison</vt:lpstr>
      <vt:lpstr>Hydrograph_HO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MOAZZAM ALI RIND</dc:creator>
  <cp:lastModifiedBy>MOAZZAM ALI RIND</cp:lastModifiedBy>
  <dcterms:created xsi:type="dcterms:W3CDTF">2020-12-29T01:16:11Z</dcterms:created>
  <dcterms:modified xsi:type="dcterms:W3CDTF">2021-07-23T18:41:06Z</dcterms:modified>
</cp:coreProperties>
</file>