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March 2018\Market-Contract Price Model\"/>
    </mc:Choice>
  </mc:AlternateContent>
  <bookViews>
    <workbookView xWindow="0" yWindow="0" windowWidth="17265" windowHeight="5400" tabRatio="717"/>
  </bookViews>
  <sheets>
    <sheet name="Tradeoff_Graph_Updated" sheetId="57" r:id="rId1"/>
    <sheet name="Offset" sheetId="39" r:id="rId2"/>
    <sheet name="Tradeoff_Graph" sheetId="51" r:id="rId3"/>
    <sheet name="Hydrograph_H1000" sheetId="56" r:id="rId4"/>
  </sheets>
  <externalReferences>
    <externalReference r:id="rId5"/>
  </externalReferences>
  <definedNames>
    <definedName name="_xlnm._FilterDatabase" localSheetId="3"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 i="57" l="1"/>
  <c r="AJ7" i="57"/>
  <c r="AJ8" i="57"/>
  <c r="AJ9" i="57"/>
  <c r="AJ10" i="57"/>
  <c r="AJ11" i="57"/>
  <c r="AJ12" i="57"/>
  <c r="AJ13" i="57"/>
  <c r="AJ14" i="57"/>
  <c r="AJ15" i="57"/>
  <c r="AJ16" i="57"/>
  <c r="AJ17" i="57"/>
  <c r="AJ5" i="57"/>
  <c r="M5" i="57" l="1"/>
  <c r="N5" i="57"/>
  <c r="Q5" i="57" s="1"/>
  <c r="O5" i="57"/>
  <c r="AF5" i="57"/>
  <c r="AG5" i="57"/>
  <c r="AH5" i="57"/>
  <c r="M6" i="57"/>
  <c r="N6" i="57"/>
  <c r="O6" i="57"/>
  <c r="AF6" i="57"/>
  <c r="AG6" i="57"/>
  <c r="AH6" i="57"/>
  <c r="M7" i="57"/>
  <c r="N7" i="57"/>
  <c r="O7" i="57"/>
  <c r="AF7" i="57"/>
  <c r="AG7" i="57"/>
  <c r="AH7" i="57"/>
  <c r="M8" i="57"/>
  <c r="N8" i="57"/>
  <c r="O8" i="57"/>
  <c r="AF8" i="57"/>
  <c r="AG8" i="57"/>
  <c r="AH8" i="57"/>
  <c r="M9" i="57"/>
  <c r="N9" i="57"/>
  <c r="O9" i="57"/>
  <c r="AF9" i="57"/>
  <c r="AG9" i="57"/>
  <c r="AH9" i="57"/>
  <c r="M10" i="57"/>
  <c r="N10" i="57"/>
  <c r="O10" i="57"/>
  <c r="AF10" i="57"/>
  <c r="AG10" i="57"/>
  <c r="AH10" i="57"/>
  <c r="M11" i="57"/>
  <c r="N11" i="57"/>
  <c r="O11" i="57"/>
  <c r="AF11" i="57"/>
  <c r="AG11" i="57"/>
  <c r="AH11" i="57"/>
  <c r="M12" i="57"/>
  <c r="N12" i="57"/>
  <c r="O12" i="57"/>
  <c r="AF12" i="57"/>
  <c r="AG12" i="57"/>
  <c r="AH12" i="57"/>
  <c r="M13" i="57"/>
  <c r="N13" i="57"/>
  <c r="O13" i="57"/>
  <c r="AF13" i="57"/>
  <c r="AG13" i="57"/>
  <c r="AH13" i="57"/>
  <c r="M14" i="57"/>
  <c r="N14" i="57"/>
  <c r="O14" i="57"/>
  <c r="AF14" i="57"/>
  <c r="AG14" i="57"/>
  <c r="AH14" i="57"/>
  <c r="M15" i="57"/>
  <c r="N15" i="57"/>
  <c r="O15" i="57"/>
  <c r="AF15" i="57"/>
  <c r="AG15" i="57"/>
  <c r="AH15" i="57"/>
  <c r="M16" i="57"/>
  <c r="N16" i="57"/>
  <c r="O16" i="57"/>
  <c r="AF16" i="57"/>
  <c r="AG16" i="57"/>
  <c r="AH16" i="57"/>
  <c r="M17" i="57"/>
  <c r="N17" i="57"/>
  <c r="O17" i="57"/>
  <c r="AF17" i="57"/>
  <c r="AG17" i="57"/>
  <c r="AH17" i="57"/>
  <c r="Q17" i="57" l="1"/>
  <c r="Q16" i="57"/>
  <c r="Q15" i="57"/>
  <c r="Q14" i="57"/>
  <c r="Q13" i="57"/>
  <c r="Q12" i="57"/>
  <c r="Q11" i="57"/>
  <c r="Q10" i="57"/>
  <c r="Q9" i="57"/>
  <c r="Q8" i="57"/>
  <c r="Q7" i="57"/>
  <c r="Q6" i="57"/>
  <c r="Y13" i="56"/>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Q138" i="56" l="1"/>
  <c r="Q136" i="56"/>
  <c r="Q139" i="56"/>
  <c r="Q135" i="56"/>
  <c r="Q140" i="56"/>
  <c r="Q137" i="56"/>
  <c r="Q98" i="56"/>
  <c r="Q125" i="56"/>
  <c r="Q69" i="56"/>
  <c r="Q42" i="56"/>
  <c r="Q126" i="56"/>
  <c r="Q70" i="56"/>
  <c r="Q41" i="56"/>
  <c r="Q97" i="56"/>
  <c r="Q133" i="56"/>
  <c r="Q134" i="56"/>
  <c r="R93" i="56"/>
  <c r="R37" i="56"/>
  <c r="R122" i="56"/>
  <c r="R66" i="56"/>
  <c r="R121" i="56"/>
  <c r="R38" i="56"/>
  <c r="R65" i="56"/>
  <c r="R94" i="56"/>
  <c r="S98" i="56"/>
  <c r="S42" i="56"/>
  <c r="S70" i="56"/>
  <c r="S41" i="56"/>
  <c r="S125" i="56"/>
  <c r="S97" i="56"/>
  <c r="S69" i="56"/>
  <c r="S126" i="56"/>
  <c r="S130" i="56"/>
  <c r="S114" i="56"/>
  <c r="S106" i="56"/>
  <c r="S90" i="56"/>
  <c r="S82" i="56"/>
  <c r="S74" i="56"/>
  <c r="S134" i="56"/>
  <c r="S109" i="56"/>
  <c r="S129" i="56"/>
  <c r="S117" i="56"/>
  <c r="S78" i="56"/>
  <c r="S86" i="56"/>
  <c r="S73" i="56"/>
  <c r="S133" i="56"/>
  <c r="S113" i="56"/>
  <c r="S85" i="56"/>
  <c r="S77" i="56"/>
  <c r="S89" i="56"/>
  <c r="S101" i="56"/>
  <c r="S105" i="56"/>
  <c r="S81" i="56"/>
  <c r="S118" i="56"/>
  <c r="S102" i="56"/>
  <c r="S110" i="56"/>
  <c r="S100" i="56"/>
  <c r="S127" i="56"/>
  <c r="S71" i="56"/>
  <c r="S99" i="56"/>
  <c r="S72" i="56"/>
  <c r="S44" i="56"/>
  <c r="S128" i="56"/>
  <c r="S43" i="56"/>
  <c r="Q122" i="56"/>
  <c r="Q66" i="56"/>
  <c r="Q93" i="56"/>
  <c r="Q37" i="56"/>
  <c r="Q121" i="56"/>
  <c r="Q65" i="56"/>
  <c r="Q38" i="56"/>
  <c r="Q94" i="56"/>
  <c r="R125" i="56"/>
  <c r="R69" i="56"/>
  <c r="R98" i="56"/>
  <c r="R42" i="56"/>
  <c r="R126" i="56"/>
  <c r="R70" i="56"/>
  <c r="R97" i="56"/>
  <c r="R41" i="56"/>
  <c r="R133" i="56"/>
  <c r="R117" i="56"/>
  <c r="R109" i="56"/>
  <c r="R101" i="56"/>
  <c r="R130" i="56"/>
  <c r="R114" i="56"/>
  <c r="R106" i="56"/>
  <c r="R113" i="56"/>
  <c r="R134" i="56"/>
  <c r="R129" i="56"/>
  <c r="R110" i="56"/>
  <c r="R105" i="56"/>
  <c r="R118" i="56"/>
  <c r="R102" i="56"/>
  <c r="S122" i="56"/>
  <c r="S121" i="56"/>
  <c r="S38" i="56"/>
  <c r="S93" i="56"/>
  <c r="S37" i="56"/>
  <c r="S94" i="56"/>
  <c r="Q128" i="56"/>
  <c r="Q72" i="56"/>
  <c r="Q100" i="56"/>
  <c r="Q127" i="56"/>
  <c r="Q44" i="56"/>
  <c r="Q99" i="56"/>
  <c r="Q71" i="56"/>
  <c r="Q43" i="56"/>
  <c r="S140" i="56"/>
  <c r="S132" i="56"/>
  <c r="S116" i="56"/>
  <c r="S108" i="56"/>
  <c r="S92" i="56"/>
  <c r="S84" i="56"/>
  <c r="S76" i="56"/>
  <c r="S138" i="56"/>
  <c r="S135" i="56"/>
  <c r="S119" i="56"/>
  <c r="S111" i="56"/>
  <c r="S103" i="56"/>
  <c r="S87" i="56"/>
  <c r="S79" i="56"/>
  <c r="S83" i="56"/>
  <c r="S104" i="56"/>
  <c r="S91" i="56"/>
  <c r="S137" i="56"/>
  <c r="S112" i="56"/>
  <c r="S136" i="56"/>
  <c r="S107" i="56"/>
  <c r="S120" i="56"/>
  <c r="S139" i="56"/>
  <c r="S115" i="56"/>
  <c r="S75" i="56"/>
  <c r="S131" i="56"/>
  <c r="S88" i="56"/>
  <c r="S80" i="56"/>
  <c r="Q120" i="56"/>
  <c r="Q112" i="56"/>
  <c r="Q104" i="56"/>
  <c r="Q88" i="56"/>
  <c r="Q80" i="56"/>
  <c r="Q64" i="56"/>
  <c r="Q56" i="56"/>
  <c r="Q48" i="56"/>
  <c r="Q32" i="56"/>
  <c r="Q24" i="56"/>
  <c r="Q131" i="56"/>
  <c r="Q92" i="56"/>
  <c r="Q79" i="56"/>
  <c r="Q23" i="56"/>
  <c r="Q20" i="56"/>
  <c r="Q87" i="56"/>
  <c r="Q75" i="56"/>
  <c r="Q35" i="56"/>
  <c r="Q108" i="56"/>
  <c r="Q83" i="56"/>
  <c r="Q107" i="56"/>
  <c r="Q28" i="56"/>
  <c r="Q59" i="56"/>
  <c r="Q36" i="56"/>
  <c r="Q111" i="56"/>
  <c r="Q51" i="56"/>
  <c r="Q19" i="56"/>
  <c r="Q76" i="56"/>
  <c r="Q55" i="56"/>
  <c r="Q47" i="56"/>
  <c r="Q119" i="56"/>
  <c r="Q91" i="56"/>
  <c r="Q31" i="56"/>
  <c r="Q27" i="56"/>
  <c r="Q116" i="56"/>
  <c r="Q132" i="56"/>
  <c r="Q60" i="56"/>
  <c r="Q115" i="56"/>
  <c r="Q103" i="56"/>
  <c r="Q84" i="56"/>
  <c r="Q63" i="56"/>
  <c r="Q52" i="56"/>
  <c r="S68" i="56"/>
  <c r="S60" i="56"/>
  <c r="S52" i="56"/>
  <c r="S63" i="56"/>
  <c r="S55" i="56"/>
  <c r="S47" i="56"/>
  <c r="S31" i="56"/>
  <c r="S28" i="56"/>
  <c r="S19" i="56"/>
  <c r="S48" i="56"/>
  <c r="S51" i="56"/>
  <c r="S32" i="56"/>
  <c r="S64" i="56"/>
  <c r="S23" i="56"/>
  <c r="S35" i="56"/>
  <c r="S36" i="56"/>
  <c r="S20" i="56"/>
  <c r="S27" i="56"/>
  <c r="S56" i="56"/>
  <c r="S59" i="56"/>
  <c r="S24" i="56"/>
  <c r="S67" i="56"/>
  <c r="Q96" i="56"/>
  <c r="Q40" i="56"/>
  <c r="Q67" i="56"/>
  <c r="Q95" i="56"/>
  <c r="Q68" i="56"/>
  <c r="Q123" i="56"/>
  <c r="Q39" i="56"/>
  <c r="Q124" i="56"/>
  <c r="R127" i="56"/>
  <c r="R71" i="56"/>
  <c r="R100" i="56"/>
  <c r="R99" i="56"/>
  <c r="R72" i="56"/>
  <c r="R43" i="56"/>
  <c r="R44" i="56"/>
  <c r="R128" i="56"/>
  <c r="R135" i="56"/>
  <c r="R119" i="56"/>
  <c r="R111" i="56"/>
  <c r="R103" i="56"/>
  <c r="R138" i="56"/>
  <c r="R139" i="56"/>
  <c r="R108" i="56"/>
  <c r="R116" i="56"/>
  <c r="R104" i="56"/>
  <c r="R140" i="56"/>
  <c r="R120" i="56"/>
  <c r="R131" i="56"/>
  <c r="R132" i="56"/>
  <c r="R112" i="56"/>
  <c r="R136" i="56"/>
  <c r="R137" i="56"/>
  <c r="R115" i="56"/>
  <c r="R107" i="56"/>
  <c r="S124" i="56"/>
  <c r="S95" i="56"/>
  <c r="S39" i="56"/>
  <c r="S96" i="56"/>
  <c r="S40" i="56"/>
  <c r="S123" i="56"/>
  <c r="R95" i="56"/>
  <c r="R96" i="56"/>
  <c r="R123" i="56"/>
  <c r="R67" i="56"/>
  <c r="R39" i="56"/>
  <c r="R124" i="56"/>
  <c r="R40" i="56"/>
  <c r="R68" i="56"/>
  <c r="Q130" i="56"/>
  <c r="Q114" i="56"/>
  <c r="Q106" i="56"/>
  <c r="Q90" i="56"/>
  <c r="Q82" i="56"/>
  <c r="Q74" i="56"/>
  <c r="Q58" i="56"/>
  <c r="Q50" i="56"/>
  <c r="Q117" i="56"/>
  <c r="Q109" i="56"/>
  <c r="Q101" i="56"/>
  <c r="Q85" i="56"/>
  <c r="Q77" i="56"/>
  <c r="Q61" i="56"/>
  <c r="Q53" i="56"/>
  <c r="Q45" i="56"/>
  <c r="Q118" i="56"/>
  <c r="Q105" i="56"/>
  <c r="Q54" i="56"/>
  <c r="Q46" i="56"/>
  <c r="Q29" i="56"/>
  <c r="Q26" i="56"/>
  <c r="Q17" i="56"/>
  <c r="Q113" i="56"/>
  <c r="Q62" i="56"/>
  <c r="Q49" i="56"/>
  <c r="Q57" i="56"/>
  <c r="Q86" i="56"/>
  <c r="Q34" i="56"/>
  <c r="Q18" i="56"/>
  <c r="Q89" i="56"/>
  <c r="Q78" i="56"/>
  <c r="Q110" i="56"/>
  <c r="Q81" i="56"/>
  <c r="Q21" i="56"/>
  <c r="Q22" i="56"/>
  <c r="Q30" i="56"/>
  <c r="Q102" i="56"/>
  <c r="Q73" i="56"/>
  <c r="Q129" i="56"/>
  <c r="Q25" i="56"/>
  <c r="Q33" i="56"/>
  <c r="S66" i="56"/>
  <c r="S58" i="56"/>
  <c r="S50" i="56"/>
  <c r="S34" i="56"/>
  <c r="S26" i="56"/>
  <c r="S18" i="56"/>
  <c r="S57" i="56"/>
  <c r="S65" i="56"/>
  <c r="S53" i="56"/>
  <c r="S45" i="56"/>
  <c r="S25" i="56"/>
  <c r="S22" i="56"/>
  <c r="S61" i="56"/>
  <c r="S49" i="56"/>
  <c r="S30" i="56"/>
  <c r="S29" i="56"/>
  <c r="S62" i="56"/>
  <c r="S21" i="56"/>
  <c r="S46" i="56"/>
  <c r="S54" i="56"/>
  <c r="S33" i="56"/>
  <c r="S17" i="56"/>
  <c r="R85" i="56"/>
  <c r="R77" i="56"/>
  <c r="R61" i="56"/>
  <c r="R53" i="56"/>
  <c r="R45" i="56"/>
  <c r="R29" i="56"/>
  <c r="R21" i="56"/>
  <c r="R90" i="56"/>
  <c r="R82" i="56"/>
  <c r="R74" i="56"/>
  <c r="R58" i="56"/>
  <c r="R50" i="56"/>
  <c r="R62" i="56"/>
  <c r="R49" i="56"/>
  <c r="R57" i="56"/>
  <c r="R78" i="56"/>
  <c r="R46" i="56"/>
  <c r="R22" i="56"/>
  <c r="R89" i="56"/>
  <c r="R25" i="56"/>
  <c r="R73" i="56"/>
  <c r="R18" i="56"/>
  <c r="R30" i="56"/>
  <c r="R81" i="56"/>
  <c r="R54" i="56"/>
  <c r="R86" i="56"/>
  <c r="R33" i="56"/>
  <c r="R17" i="56"/>
  <c r="R34" i="56"/>
  <c r="R26" i="56"/>
  <c r="R87" i="56"/>
  <c r="R79" i="56"/>
  <c r="R63" i="56"/>
  <c r="R55" i="56"/>
  <c r="R88" i="56"/>
  <c r="R75" i="56"/>
  <c r="R35" i="56"/>
  <c r="R32" i="56"/>
  <c r="R83" i="56"/>
  <c r="R91" i="56"/>
  <c r="R52" i="56"/>
  <c r="R80" i="56"/>
  <c r="R59" i="56"/>
  <c r="R36" i="56"/>
  <c r="R24" i="56"/>
  <c r="R20" i="56"/>
  <c r="R92" i="56"/>
  <c r="R31" i="56"/>
  <c r="R19" i="56"/>
  <c r="R64" i="56"/>
  <c r="R27" i="56"/>
  <c r="R76" i="56"/>
  <c r="R51" i="56"/>
  <c r="R23" i="56"/>
  <c r="R56" i="56"/>
  <c r="R60" i="56"/>
  <c r="R84" i="56"/>
  <c r="R47" i="56"/>
  <c r="R28" i="56"/>
  <c r="R48" i="56"/>
  <c r="O30" i="56"/>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<sst xmlns="http://schemas.openxmlformats.org/spreadsheetml/2006/main" count="1647" uniqueCount="87">
  <si>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</si>
  <si>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</si>
  <si>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</si>
  <si>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</si>
  <si>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</si>
  <si>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</si>
  <si>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</si>
  <si>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</si>
  <si>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</si>
  <si>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</si>
  <si>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</si>
  <si>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</si>
  <si>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</si>
  <si>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</si>
  <si>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</si>
  <si>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</si>
  <si>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</si>
  <si>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</si>
  <si>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</si>
  <si>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</si>
  <si>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</si>
  <si>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</si>
  <si>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</si>
  <si>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</si>
  <si>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</si>
  <si>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</si>
  <si>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</si>
  <si>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</si>
  <si>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</si>
  <si>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</si>
  <si>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</si>
  <si>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</si>
  <si>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</si>
  <si>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</si>
  <si>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</si>
  <si>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</si>
  <si>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</si>
  <si>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</si>
  <si>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</si>
  <si>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</si>
  <si>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</si>
  <si>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</si>
  <si>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</si>
  <si>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</si>
  <si>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</si>
  <si>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</si>
  <si>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</si>
  <si>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</si>
  <si>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</si>
  <si>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</si>
  <si>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</si>
  <si>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</si>
  <si>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</si>
  <si>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</si>
  <si>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</si>
  <si>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</si>
  <si>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</si>
  <si>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</si>
  <si>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</si>
  <si>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</si>
  <si>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</si>
  <si>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</si>
  <si>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</si>
  <si>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</si>
  <si>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</si>
  <si>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</si>
  <si>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</si>
  <si>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</si>
  <si>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</si>
  <si>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</si>
  <si>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</si>
  <si>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</si>
  <si>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</si>
  <si>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</si>
  <si>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</si>
  <si>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</si>
  <si>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</si>
  <si>
    <t>case13</t>
  </si>
  <si>
    <t>PriceScen2</t>
  </si>
  <si>
    <t>PriceScen1</t>
  </si>
  <si>
    <t>Case 13</t>
  </si>
  <si>
    <t>PriceScen</t>
  </si>
  <si>
    <t>Difference</t>
  </si>
  <si>
    <t>Storing objective function values over different scenarios ($$)</t>
  </si>
  <si>
    <t>Paste blue values</t>
  </si>
  <si>
    <t>PriceScen 2</t>
  </si>
  <si>
    <t>PriceScen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</si>
</sst>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8"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
      <b/>
      <sz val="14"/>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3">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2" fontId="0" fillId="0" borderId="0" xfId="0" applyNumberFormat="1"/>
    <xf numFmtId="0" fontId="5" fillId="0" borderId="0" xfId="0" applyFont="1" applyBorder="1" applyAlignment="1"/>
    <xf numFmtId="0" fontId="7" fillId="10" borderId="0" xfId="1" applyFont="1" applyAlignment="1">
      <alignment horizontal="center"/>
    </xf>
    <xf numFmtId="0" fontId="5" fillId="0" borderId="0" xfId="0" applyFont="1" applyAlignment="1">
      <alignment horizontal="center"/>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305299010318964E-2"/>
          <c:y val="3.1899071274973649E-2"/>
          <c:w val="0.79494503520229054"/>
          <c:h val="0.88214928532335579"/>
        </c:manualLayout>
      </c:layout>
      <c:scatterChart>
        <c:scatterStyle val="lineMarker"/>
        <c:varyColors val="0"/>
        <c:ser>
          <c:idx val="5"/>
          <c:order val="0"/>
          <c:tx>
            <c:v>PriceScen1_V1</c:v>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Tradeoff_Graph_Updated!$M$5:$M$17</c:f>
              <c:numCache>
                <c:formatCode>General</c:formatCode>
                <c:ptCount val="13"/>
                <c:pt idx="0">
                  <c:v>17.220951141591531</c:v>
                </c:pt>
                <c:pt idx="1">
                  <c:v>17.023330338663236</c:v>
                </c:pt>
                <c:pt idx="2">
                  <c:v>17.022602404139512</c:v>
                </c:pt>
                <c:pt idx="3">
                  <c:v>17.020984771864576</c:v>
                </c:pt>
                <c:pt idx="4">
                  <c:v>16.989537278377671</c:v>
                </c:pt>
                <c:pt idx="5">
                  <c:v>16.958681468110434</c:v>
                </c:pt>
                <c:pt idx="6">
                  <c:v>16.871494514715234</c:v>
                </c:pt>
                <c:pt idx="7">
                  <c:v>16.786084585699502</c:v>
                </c:pt>
                <c:pt idx="8">
                  <c:v>16.634192737025234</c:v>
                </c:pt>
                <c:pt idx="9">
                  <c:v>16.433048606146855</c:v>
                </c:pt>
                <c:pt idx="10">
                  <c:v>16.148939871538612</c:v>
                </c:pt>
                <c:pt idx="11">
                  <c:v>15.900861092895811</c:v>
                </c:pt>
                <c:pt idx="12">
                  <c:v>15.632692174961948</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0-B9E0-4AF6-B509-6EEB213840D8}"/>
            </c:ext>
          </c:extLst>
        </c:ser>
        <c:ser>
          <c:idx val="6"/>
          <c:order val="1"/>
          <c:tx>
            <c:v>PriceScen1_V2</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Tradeoff_Graph_Updated!$N$5:$N$17</c:f>
              <c:numCache>
                <c:formatCode>General</c:formatCode>
                <c:ptCount val="13"/>
                <c:pt idx="0">
                  <c:v>19.868867556941705</c:v>
                </c:pt>
                <c:pt idx="1">
                  <c:v>19.533721020668096</c:v>
                </c:pt>
                <c:pt idx="2">
                  <c:v>19.529420311079509</c:v>
                </c:pt>
                <c:pt idx="3">
                  <c:v>19.522489395970858</c:v>
                </c:pt>
                <c:pt idx="4">
                  <c:v>19.465125680821806</c:v>
                </c:pt>
                <c:pt idx="5">
                  <c:v>19.415177417560347</c:v>
                </c:pt>
                <c:pt idx="6">
                  <c:v>19.322470513987817</c:v>
                </c:pt>
                <c:pt idx="7">
                  <c:v>19.2326748417312</c:v>
                </c:pt>
                <c:pt idx="8">
                  <c:v>19.056779473400137</c:v>
                </c:pt>
                <c:pt idx="9">
                  <c:v>18.825532567870198</c:v>
                </c:pt>
                <c:pt idx="10">
                  <c:v>18.50255874861794</c:v>
                </c:pt>
                <c:pt idx="11">
                  <c:v>18.23257988226748</c:v>
                </c:pt>
                <c:pt idx="12">
                  <c:v>17.954488614772206</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1-B9E0-4AF6-B509-6EEB213840D8}"/>
            </c:ext>
          </c:extLst>
        </c:ser>
        <c:ser>
          <c:idx val="7"/>
          <c:order val="2"/>
          <c:tx>
            <c:v>PriceScen1_V3</c:v>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Tradeoff_Graph_Updated!$O$5:$O$17</c:f>
              <c:numCache>
                <c:formatCode>General</c:formatCode>
                <c:ptCount val="13"/>
                <c:pt idx="0">
                  <c:v>22.609741785489437</c:v>
                </c:pt>
                <c:pt idx="1">
                  <c:v>22.266504658488351</c:v>
                </c:pt>
                <c:pt idx="2">
                  <c:v>22.269965283904359</c:v>
                </c:pt>
                <c:pt idx="3">
                  <c:v>22.277655562606597</c:v>
                </c:pt>
                <c:pt idx="4">
                  <c:v>22.226631818559593</c:v>
                </c:pt>
                <c:pt idx="5">
                  <c:v>22.172795192417471</c:v>
                </c:pt>
                <c:pt idx="6">
                  <c:v>22.079867519067076</c:v>
                </c:pt>
                <c:pt idx="7">
                  <c:v>21.991568945512697</c:v>
                </c:pt>
                <c:pt idx="8">
                  <c:v>21.847789675074313</c:v>
                </c:pt>
                <c:pt idx="9">
                  <c:v>21.656819515262242</c:v>
                </c:pt>
                <c:pt idx="10">
                  <c:v>21.385846189307689</c:v>
                </c:pt>
                <c:pt idx="11">
                  <c:v>21.155028188280198</c:v>
                </c:pt>
                <c:pt idx="12">
                  <c:v>20.912813326435639</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2-B9E0-4AF6-B509-6EEB213840D8}"/>
            </c:ext>
          </c:extLst>
        </c:ser>
        <c:ser>
          <c:idx val="0"/>
          <c:order val="3"/>
          <c:tx>
            <c:v>PriceScen2_V1</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xVal>
            <c:numRef>
              <c:f>Tradeoff_Graph_Updated!$AF$5:$AF$17</c:f>
              <c:numCache>
                <c:formatCode>General</c:formatCode>
                <c:ptCount val="13"/>
                <c:pt idx="0">
                  <c:v>17.220951141591531</c:v>
                </c:pt>
                <c:pt idx="1">
                  <c:v>17.131611327289747</c:v>
                </c:pt>
                <c:pt idx="2">
                  <c:v>17.130883392766016</c:v>
                </c:pt>
                <c:pt idx="3">
                  <c:v>17.129265760491084</c:v>
                </c:pt>
                <c:pt idx="4">
                  <c:v>17.097818267004175</c:v>
                </c:pt>
                <c:pt idx="5">
                  <c:v>17.066962456736938</c:v>
                </c:pt>
                <c:pt idx="6">
                  <c:v>16.979775503341742</c:v>
                </c:pt>
                <c:pt idx="7">
                  <c:v>16.894365574326006</c:v>
                </c:pt>
                <c:pt idx="8">
                  <c:v>16.742473725651742</c:v>
                </c:pt>
                <c:pt idx="9">
                  <c:v>16.541329594773366</c:v>
                </c:pt>
                <c:pt idx="10">
                  <c:v>16.25722086016512</c:v>
                </c:pt>
                <c:pt idx="11">
                  <c:v>16.009142081522317</c:v>
                </c:pt>
                <c:pt idx="12">
                  <c:v>15.740973163588459</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3-B9E0-4AF6-B509-6EEB213840D8}"/>
            </c:ext>
          </c:extLst>
        </c:ser>
        <c:ser>
          <c:idx val="1"/>
          <c:order val="4"/>
          <c:tx>
            <c:v>PriceScen2_V2</c:v>
          </c:tx>
          <c:spPr>
            <a:ln w="19050" cap="rnd">
              <a:solidFill>
                <a:srgbClr val="53F22E"/>
              </a:solidFill>
              <a:round/>
            </a:ln>
            <a:effectLst/>
          </c:spPr>
          <c:marker>
            <c:symbol val="circle"/>
            <c:size val="5"/>
            <c:spPr>
              <a:solidFill>
                <a:srgbClr val="53F22E"/>
              </a:solidFill>
              <a:ln w="9525">
                <a:solidFill>
                  <a:srgbClr val="53F22E"/>
                </a:solidFill>
              </a:ln>
              <a:effectLst/>
            </c:spPr>
          </c:marker>
          <c:xVal>
            <c:numRef>
              <c:f>Tradeoff_Graph_Updated!$AG$5:$AG$17</c:f>
              <c:numCache>
                <c:formatCode>General</c:formatCode>
                <c:ptCount val="13"/>
                <c:pt idx="0">
                  <c:v>19.868867556941705</c:v>
                </c:pt>
                <c:pt idx="1">
                  <c:v>19.58201031836688</c:v>
                </c:pt>
                <c:pt idx="2">
                  <c:v>19.577709608778314</c:v>
                </c:pt>
                <c:pt idx="3">
                  <c:v>19.570778693669663</c:v>
                </c:pt>
                <c:pt idx="4">
                  <c:v>19.513414978520593</c:v>
                </c:pt>
                <c:pt idx="5">
                  <c:v>19.463466715259141</c:v>
                </c:pt>
                <c:pt idx="6">
                  <c:v>19.370759811686622</c:v>
                </c:pt>
                <c:pt idx="7">
                  <c:v>19.28096413942999</c:v>
                </c:pt>
                <c:pt idx="8">
                  <c:v>19.105068771098935</c:v>
                </c:pt>
                <c:pt idx="9">
                  <c:v>18.873821865569006</c:v>
                </c:pt>
                <c:pt idx="10">
                  <c:v>18.550848046316748</c:v>
                </c:pt>
                <c:pt idx="11">
                  <c:v>18.28086917996627</c:v>
                </c:pt>
                <c:pt idx="12">
                  <c:v>18.002777912471</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4-B9E0-4AF6-B509-6EEB213840D8}"/>
            </c:ext>
          </c:extLst>
        </c:ser>
        <c:ser>
          <c:idx val="2"/>
          <c:order val="5"/>
          <c:tx>
            <c:v>PriceScen2_V3</c:v>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xVal>
            <c:numRef>
              <c:f>Tradeoff_Graph_Updated!$AH$5:$AH$17</c:f>
              <c:numCache>
                <c:formatCode>General</c:formatCode>
                <c:ptCount val="13"/>
                <c:pt idx="0">
                  <c:v>22.609741785489437</c:v>
                </c:pt>
                <c:pt idx="1">
                  <c:v>22.3913299565004</c:v>
                </c:pt>
                <c:pt idx="2">
                  <c:v>22.394790581916414</c:v>
                </c:pt>
                <c:pt idx="3">
                  <c:v>22.402480860618642</c:v>
                </c:pt>
                <c:pt idx="4">
                  <c:v>22.351457116571648</c:v>
                </c:pt>
                <c:pt idx="5">
                  <c:v>22.297620490429519</c:v>
                </c:pt>
                <c:pt idx="6">
                  <c:v>22.204692817079128</c:v>
                </c:pt>
                <c:pt idx="7">
                  <c:v>22.116394243524752</c:v>
                </c:pt>
                <c:pt idx="8">
                  <c:v>21.972614973086372</c:v>
                </c:pt>
                <c:pt idx="9">
                  <c:v>21.781644813274294</c:v>
                </c:pt>
                <c:pt idx="10">
                  <c:v>21.510671487319755</c:v>
                </c:pt>
                <c:pt idx="11">
                  <c:v>21.279853486292247</c:v>
                </c:pt>
                <c:pt idx="12">
                  <c:v>21.037638624447702</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5-B9E0-4AF6-B509-6EEB213840D8}"/>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6.6888894810035208E-3"/>
              <c:y val="0.251732576859057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17.220951141591499</c:v>
                </c:pt>
                <c:pt idx="1">
                  <c:v>17.226381327416</c:v>
                </c:pt>
                <c:pt idx="2">
                  <c:v>17.2121012479382</c:v>
                </c:pt>
                <c:pt idx="3">
                  <c:v>17.1902437451057</c:v>
                </c:pt>
                <c:pt idx="4">
                  <c:v>17.015004469689501</c:v>
                </c:pt>
                <c:pt idx="5">
                  <c:v>17.0116435319541</c:v>
                </c:pt>
                <c:pt idx="6">
                  <c:v>16.961759217881003</c:v>
                </c:pt>
                <c:pt idx="7">
                  <c:v>16.911874903808002</c:v>
                </c:pt>
                <c:pt idx="8">
                  <c:v>16.662453333442798</c:v>
                </c:pt>
                <c:pt idx="9">
                  <c:v>16.413031763077701</c:v>
                </c:pt>
                <c:pt idx="10">
                  <c:v>16.1636101927125</c:v>
                </c:pt>
                <c:pt idx="11">
                  <c:v>15.864304308274301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19.868867556941698</c:v>
                </c:pt>
                <c:pt idx="1">
                  <c:v>19.803065998365998</c:v>
                </c:pt>
                <c:pt idx="2">
                  <c:v>19.734412651992599</c:v>
                </c:pt>
                <c:pt idx="3">
                  <c:v>19.617524174471402</c:v>
                </c:pt>
                <c:pt idx="4">
                  <c:v>19.387398863784902</c:v>
                </c:pt>
                <c:pt idx="5">
                  <c:v>19.368340263463999</c:v>
                </c:pt>
                <c:pt idx="6">
                  <c:v>19.311279158639699</c:v>
                </c:pt>
                <c:pt idx="7">
                  <c:v>19.2542180538154</c:v>
                </c:pt>
                <c:pt idx="8">
                  <c:v>18.968912529693601</c:v>
                </c:pt>
                <c:pt idx="9">
                  <c:v>18.683607005571901</c:v>
                </c:pt>
                <c:pt idx="10">
                  <c:v>18.398301481450201</c:v>
                </c:pt>
                <c:pt idx="11">
                  <c:v>18.055934852504102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22.609741785489398</c:v>
                </c:pt>
                <c:pt idx="1">
                  <c:v>22.5733490807701</c:v>
                </c:pt>
                <c:pt idx="2">
                  <c:v>22.5187973881904</c:v>
                </c:pt>
                <c:pt idx="3">
                  <c:v>22.430112218256699</c:v>
                </c:pt>
                <c:pt idx="4">
                  <c:v>22.190631372056497</c:v>
                </c:pt>
                <c:pt idx="5">
                  <c:v>22.162217236221899</c:v>
                </c:pt>
                <c:pt idx="6">
                  <c:v>22.1147584946184</c:v>
                </c:pt>
                <c:pt idx="7">
                  <c:v>22.067299753015</c:v>
                </c:pt>
                <c:pt idx="8">
                  <c:v>21.830006044997699</c:v>
                </c:pt>
                <c:pt idx="9">
                  <c:v>21.592712336980398</c:v>
                </c:pt>
                <c:pt idx="10">
                  <c:v>21.3554186289632</c:v>
                </c:pt>
                <c:pt idx="11">
                  <c:v>21.070666179342499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17.220951141591499</c:v>
                </c:pt>
                <c:pt idx="1">
                  <c:v>17.234267083616</c:v>
                </c:pt>
                <c:pt idx="2">
                  <c:v>17.227507173593303</c:v>
                </c:pt>
                <c:pt idx="3">
                  <c:v>17.2194307664391</c:v>
                </c:pt>
                <c:pt idx="4">
                  <c:v>17.065947234076599</c:v>
                </c:pt>
                <c:pt idx="5">
                  <c:v>17.077318212728301</c:v>
                </c:pt>
                <c:pt idx="6">
                  <c:v>17.036946599558497</c:v>
                </c:pt>
                <c:pt idx="7">
                  <c:v>16.995450611678997</c:v>
                </c:pt>
                <c:pt idx="8">
                  <c:v>16.7711050516364</c:v>
                </c:pt>
                <c:pt idx="9">
                  <c:v>16.518650123851902</c:v>
                </c:pt>
                <c:pt idx="10">
                  <c:v>16.238085828325399</c:v>
                </c:pt>
                <c:pt idx="11">
                  <c:v>15.864304308274301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19.868867556941698</c:v>
                </c:pt>
                <c:pt idx="1">
                  <c:v>19.812407377849897</c:v>
                </c:pt>
                <c:pt idx="2">
                  <c:v>19.752244651992601</c:v>
                </c:pt>
                <c:pt idx="3">
                  <c:v>19.6497851386004</c:v>
                </c:pt>
                <c:pt idx="4">
                  <c:v>19.438341628171997</c:v>
                </c:pt>
                <c:pt idx="5">
                  <c:v>19.4340149442382</c:v>
                </c:pt>
                <c:pt idx="6">
                  <c:v>19.386466540317098</c:v>
                </c:pt>
                <c:pt idx="7">
                  <c:v>19.337793761686299</c:v>
                </c:pt>
                <c:pt idx="8">
                  <c:v>19.077564247887203</c:v>
                </c:pt>
                <c:pt idx="9">
                  <c:v>18.789225366346098</c:v>
                </c:pt>
                <c:pt idx="10">
                  <c:v>18.472777117063103</c:v>
                </c:pt>
                <c:pt idx="11">
                  <c:v>18.055934852504102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22.609741785489398</c:v>
                </c:pt>
                <c:pt idx="1">
                  <c:v>22.582690460254</c:v>
                </c:pt>
                <c:pt idx="2">
                  <c:v>22.536629388190399</c:v>
                </c:pt>
                <c:pt idx="3">
                  <c:v>22.4623731823858</c:v>
                </c:pt>
                <c:pt idx="4">
                  <c:v>22.241574136443599</c:v>
                </c:pt>
                <c:pt idx="5">
                  <c:v>22.2278919169961</c:v>
                </c:pt>
                <c:pt idx="6">
                  <c:v>22.189945876295802</c:v>
                </c:pt>
                <c:pt idx="7">
                  <c:v>22.150875460885899</c:v>
                </c:pt>
                <c:pt idx="8">
                  <c:v>21.938657763191301</c:v>
                </c:pt>
                <c:pt idx="9">
                  <c:v>21.698330697754599</c:v>
                </c:pt>
                <c:pt idx="10">
                  <c:v>21.429894264576099</c:v>
                </c:pt>
                <c:pt idx="11">
                  <c:v>21.070666179342499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17.220951141591499</c:v>
                </c:pt>
                <c:pt idx="1">
                  <c:v>17.238209961715999</c:v>
                </c:pt>
                <c:pt idx="2">
                  <c:v>17.2352101364209</c:v>
                </c:pt>
                <c:pt idx="3">
                  <c:v>17.2340242771057</c:v>
                </c:pt>
                <c:pt idx="4">
                  <c:v>17.0914186162702</c:v>
                </c:pt>
                <c:pt idx="5">
                  <c:v>17.110155553115401</c:v>
                </c:pt>
                <c:pt idx="6">
                  <c:v>17.074540290397202</c:v>
                </c:pt>
                <c:pt idx="7">
                  <c:v>17.0372384656145</c:v>
                </c:pt>
                <c:pt idx="8">
                  <c:v>16.8254309107332</c:v>
                </c:pt>
                <c:pt idx="9">
                  <c:v>16.571459304238999</c:v>
                </c:pt>
                <c:pt idx="10">
                  <c:v>16.275323646131898</c:v>
                </c:pt>
                <c:pt idx="11">
                  <c:v>15.864304308274301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19.868867556941698</c:v>
                </c:pt>
                <c:pt idx="1">
                  <c:v>19.817078067591801</c:v>
                </c:pt>
                <c:pt idx="2">
                  <c:v>19.761160651992601</c:v>
                </c:pt>
                <c:pt idx="3">
                  <c:v>19.665915620664897</c:v>
                </c:pt>
                <c:pt idx="4">
                  <c:v>19.463813010365602</c:v>
                </c:pt>
                <c:pt idx="5">
                  <c:v>19.4668522846253</c:v>
                </c:pt>
                <c:pt idx="6">
                  <c:v>19.424060231155803</c:v>
                </c:pt>
                <c:pt idx="7">
                  <c:v>19.379581615621802</c:v>
                </c:pt>
                <c:pt idx="8">
                  <c:v>19.131890106983899</c:v>
                </c:pt>
                <c:pt idx="9">
                  <c:v>18.842034546733199</c:v>
                </c:pt>
                <c:pt idx="10">
                  <c:v>18.510014934869503</c:v>
                </c:pt>
                <c:pt idx="11">
                  <c:v>18.055934852504102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22.609741785489398</c:v>
                </c:pt>
                <c:pt idx="1">
                  <c:v>22.587361149996003</c:v>
                </c:pt>
                <c:pt idx="2">
                  <c:v>22.545545388190401</c:v>
                </c:pt>
                <c:pt idx="3">
                  <c:v>22.478503664450297</c:v>
                </c:pt>
                <c:pt idx="4">
                  <c:v>22.2670455186372</c:v>
                </c:pt>
                <c:pt idx="5">
                  <c:v>22.260729257383201</c:v>
                </c:pt>
                <c:pt idx="6">
                  <c:v>22.2275395671345</c:v>
                </c:pt>
                <c:pt idx="7">
                  <c:v>22.192663314821399</c:v>
                </c:pt>
                <c:pt idx="8">
                  <c:v>21.992983622288001</c:v>
                </c:pt>
                <c:pt idx="9">
                  <c:v>21.7511398781417</c:v>
                </c:pt>
                <c:pt idx="10">
                  <c:v>21.467132082382498</c:v>
                </c:pt>
                <c:pt idx="11">
                  <c:v>21.070666179342499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17.220951141591499</c:v>
                </c:pt>
                <c:pt idx="1">
                  <c:v>17.242152839816001</c:v>
                </c:pt>
                <c:pt idx="2">
                  <c:v>17.242913099248497</c:v>
                </c:pt>
                <c:pt idx="3">
                  <c:v>17.2486177877724</c:v>
                </c:pt>
                <c:pt idx="4">
                  <c:v>17.116889998463702</c:v>
                </c:pt>
                <c:pt idx="5">
                  <c:v>17.142992893502498</c:v>
                </c:pt>
                <c:pt idx="6">
                  <c:v>17.1121339812359</c:v>
                </c:pt>
                <c:pt idx="7">
                  <c:v>17.0790263195499</c:v>
                </c:pt>
                <c:pt idx="8">
                  <c:v>16.8797567698299</c:v>
                </c:pt>
                <c:pt idx="9">
                  <c:v>16.6242684846261</c:v>
                </c:pt>
                <c:pt idx="10">
                  <c:v>16.312561463938298</c:v>
                </c:pt>
                <c:pt idx="11">
                  <c:v>15.864304308274301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19.868867556941698</c:v>
                </c:pt>
                <c:pt idx="1">
                  <c:v>19.8217487573338</c:v>
                </c:pt>
                <c:pt idx="2">
                  <c:v>19.7700766519926</c:v>
                </c:pt>
                <c:pt idx="3">
                  <c:v>19.682046102729501</c:v>
                </c:pt>
                <c:pt idx="4">
                  <c:v>19.4892843925591</c:v>
                </c:pt>
                <c:pt idx="5">
                  <c:v>19.499689625012401</c:v>
                </c:pt>
                <c:pt idx="6">
                  <c:v>19.4616539219945</c:v>
                </c:pt>
                <c:pt idx="7">
                  <c:v>19.421369469557302</c:v>
                </c:pt>
                <c:pt idx="8">
                  <c:v>19.186215966080699</c:v>
                </c:pt>
                <c:pt idx="9">
                  <c:v>18.8948437271203</c:v>
                </c:pt>
                <c:pt idx="10">
                  <c:v>18.547252752675998</c:v>
                </c:pt>
                <c:pt idx="11">
                  <c:v>18.055934852504102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22.609741785489398</c:v>
                </c:pt>
                <c:pt idx="1">
                  <c:v>22.592031839737899</c:v>
                </c:pt>
                <c:pt idx="2">
                  <c:v>22.554461388190401</c:v>
                </c:pt>
                <c:pt idx="3">
                  <c:v>22.494634146514798</c:v>
                </c:pt>
                <c:pt idx="4">
                  <c:v>22.292516900830702</c:v>
                </c:pt>
                <c:pt idx="5">
                  <c:v>22.293566597770301</c:v>
                </c:pt>
                <c:pt idx="6">
                  <c:v>22.2651332579733</c:v>
                </c:pt>
                <c:pt idx="7">
                  <c:v>22.234451168756898</c:v>
                </c:pt>
                <c:pt idx="8">
                  <c:v>22.047309481384797</c:v>
                </c:pt>
                <c:pt idx="9">
                  <c:v>21.803949058528801</c:v>
                </c:pt>
                <c:pt idx="10">
                  <c:v>21.504369900189001</c:v>
                </c:pt>
                <c:pt idx="11">
                  <c:v>21.070666179342499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17.220951141591531</c:v>
                </c:pt>
                <c:pt idx="1">
                  <c:v>17.24215283981605</c:v>
                </c:pt>
                <c:pt idx="2">
                  <c:v>17.242913099248522</c:v>
                </c:pt>
                <c:pt idx="3">
                  <c:v>17.248617787772414</c:v>
                </c:pt>
                <c:pt idx="4">
                  <c:v>17.116889998463726</c:v>
                </c:pt>
                <c:pt idx="5">
                  <c:v>17.142992893502459</c:v>
                </c:pt>
                <c:pt idx="6">
                  <c:v>17.112133981235878</c:v>
                </c:pt>
                <c:pt idx="7">
                  <c:v>17.079026319549943</c:v>
                </c:pt>
                <c:pt idx="8">
                  <c:v>16.879756769829942</c:v>
                </c:pt>
                <c:pt idx="9">
                  <c:v>16.624268484626054</c:v>
                </c:pt>
                <c:pt idx="10">
                  <c:v>16.312561463938312</c:v>
                </c:pt>
                <c:pt idx="11">
                  <c:v>15.864304308274296</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19.868867556941705</c:v>
                </c:pt>
                <c:pt idx="1">
                  <c:v>19.821748757333779</c:v>
                </c:pt>
                <c:pt idx="2">
                  <c:v>19.770076651992557</c:v>
                </c:pt>
                <c:pt idx="3">
                  <c:v>19.682046102729462</c:v>
                </c:pt>
                <c:pt idx="4">
                  <c:v>19.489284392559117</c:v>
                </c:pt>
                <c:pt idx="5">
                  <c:v>19.499689625012437</c:v>
                </c:pt>
                <c:pt idx="6">
                  <c:v>19.461653921994529</c:v>
                </c:pt>
                <c:pt idx="7">
                  <c:v>19.421369469557291</c:v>
                </c:pt>
                <c:pt idx="8">
                  <c:v>19.18621596608072</c:v>
                </c:pt>
                <c:pt idx="9">
                  <c:v>18.894843727120271</c:v>
                </c:pt>
                <c:pt idx="10">
                  <c:v>18.547252752675963</c:v>
                </c:pt>
                <c:pt idx="11">
                  <c:v>18.05593485250407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22.609741785489433</c:v>
                </c:pt>
                <c:pt idx="1">
                  <c:v>22.592031839737892</c:v>
                </c:pt>
                <c:pt idx="2">
                  <c:v>22.554461388190411</c:v>
                </c:pt>
                <c:pt idx="3">
                  <c:v>22.494634146514784</c:v>
                </c:pt>
                <c:pt idx="4">
                  <c:v>22.292516900830698</c:v>
                </c:pt>
                <c:pt idx="5">
                  <c:v>22.293566597770255</c:v>
                </c:pt>
                <c:pt idx="6">
                  <c:v>22.265133257973254</c:v>
                </c:pt>
                <c:pt idx="7">
                  <c:v>22.234451168756902</c:v>
                </c:pt>
                <c:pt idx="8">
                  <c:v>22.047309481384808</c:v>
                </c:pt>
                <c:pt idx="9">
                  <c:v>21.803949058528826</c:v>
                </c:pt>
                <c:pt idx="10">
                  <c:v>21.504369900188983</c:v>
                </c:pt>
                <c:pt idx="11">
                  <c:v>21.070666179342457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13134.764865915273</c:v>
                </c:pt>
                <c:pt idx="1">
                  <c:v>13134.764865915273</c:v>
                </c:pt>
                <c:pt idx="2">
                  <c:v>13134.764865915273</c:v>
                </c:pt>
                <c:pt idx="3">
                  <c:v>13134.764865915273</c:v>
                </c:pt>
                <c:pt idx="4">
                  <c:v>13134.764865915273</c:v>
                </c:pt>
                <c:pt idx="5">
                  <c:v>13134.764865915273</c:v>
                </c:pt>
                <c:pt idx="6">
                  <c:v>13134.764865915273</c:v>
                </c:pt>
                <c:pt idx="7">
                  <c:v>13134.764865915273</c:v>
                </c:pt>
                <c:pt idx="8">
                  <c:v>13134.764865915273</c:v>
                </c:pt>
                <c:pt idx="9">
                  <c:v>13134.764865915273</c:v>
                </c:pt>
                <c:pt idx="10">
                  <c:v>13134.764865915273</c:v>
                </c:pt>
                <c:pt idx="11">
                  <c:v>13134.764865915273</c:v>
                </c:pt>
                <c:pt idx="12">
                  <c:v>13134.764865915273</c:v>
                </c:pt>
                <c:pt idx="13">
                  <c:v>13134.764865915273</c:v>
                </c:pt>
                <c:pt idx="14">
                  <c:v>13134.764865915273</c:v>
                </c:pt>
                <c:pt idx="15">
                  <c:v>13134.764865915273</c:v>
                </c:pt>
                <c:pt idx="16">
                  <c:v>13134.764865915273</c:v>
                </c:pt>
                <c:pt idx="17">
                  <c:v>13134.764865915273</c:v>
                </c:pt>
                <c:pt idx="18">
                  <c:v>13134.764865915273</c:v>
                </c:pt>
                <c:pt idx="19">
                  <c:v>13134.764865915273</c:v>
                </c:pt>
                <c:pt idx="20">
                  <c:v>14134.764865915271</c:v>
                </c:pt>
                <c:pt idx="21">
                  <c:v>14134.764865915271</c:v>
                </c:pt>
                <c:pt idx="22">
                  <c:v>14134.764865915271</c:v>
                </c:pt>
                <c:pt idx="23">
                  <c:v>14134.764865915271</c:v>
                </c:pt>
                <c:pt idx="24">
                  <c:v>14134.764865915271</c:v>
                </c:pt>
                <c:pt idx="25">
                  <c:v>14134.764865915271</c:v>
                </c:pt>
                <c:pt idx="26">
                  <c:v>14134.764865915271</c:v>
                </c:pt>
                <c:pt idx="27">
                  <c:v>14134.764865915271</c:v>
                </c:pt>
                <c:pt idx="28">
                  <c:v>13134.764865915273</c:v>
                </c:pt>
                <c:pt idx="29">
                  <c:v>13134.764865915273</c:v>
                </c:pt>
                <c:pt idx="30">
                  <c:v>13134.764865915273</c:v>
                </c:pt>
                <c:pt idx="31">
                  <c:v>13134.764865915273</c:v>
                </c:pt>
                <c:pt idx="32">
                  <c:v>13134.764865915273</c:v>
                </c:pt>
                <c:pt idx="33">
                  <c:v>13134.764865915273</c:v>
                </c:pt>
                <c:pt idx="34">
                  <c:v>13134.764865915273</c:v>
                </c:pt>
                <c:pt idx="35">
                  <c:v>13134.764865915273</c:v>
                </c:pt>
                <c:pt idx="36">
                  <c:v>13134.764865915273</c:v>
                </c:pt>
                <c:pt idx="37">
                  <c:v>13134.764865915273</c:v>
                </c:pt>
                <c:pt idx="38">
                  <c:v>13134.764865915273</c:v>
                </c:pt>
                <c:pt idx="39">
                  <c:v>13134.764865915273</c:v>
                </c:pt>
                <c:pt idx="40">
                  <c:v>13134.764865915273</c:v>
                </c:pt>
                <c:pt idx="41">
                  <c:v>13134.764865915273</c:v>
                </c:pt>
                <c:pt idx="42">
                  <c:v>13134.764865915273</c:v>
                </c:pt>
                <c:pt idx="43">
                  <c:v>13134.764865915273</c:v>
                </c:pt>
                <c:pt idx="44">
                  <c:v>13134.764865915273</c:v>
                </c:pt>
                <c:pt idx="45">
                  <c:v>13134.764865915273</c:v>
                </c:pt>
                <c:pt idx="46">
                  <c:v>13134.764865915273</c:v>
                </c:pt>
                <c:pt idx="47">
                  <c:v>13134.764865915273</c:v>
                </c:pt>
                <c:pt idx="48">
                  <c:v>14134.764865915271</c:v>
                </c:pt>
                <c:pt idx="49">
                  <c:v>14134.764865915271</c:v>
                </c:pt>
                <c:pt idx="50">
                  <c:v>14134.764865915271</c:v>
                </c:pt>
                <c:pt idx="51">
                  <c:v>14134.764865915271</c:v>
                </c:pt>
                <c:pt idx="52">
                  <c:v>14134.764865915271</c:v>
                </c:pt>
                <c:pt idx="53">
                  <c:v>14134.764865915271</c:v>
                </c:pt>
                <c:pt idx="54">
                  <c:v>14134.764865915271</c:v>
                </c:pt>
                <c:pt idx="55">
                  <c:v>14134.764865915271</c:v>
                </c:pt>
                <c:pt idx="56">
                  <c:v>13134.764865915273</c:v>
                </c:pt>
                <c:pt idx="57">
                  <c:v>13134.764865915273</c:v>
                </c:pt>
                <c:pt idx="58">
                  <c:v>13134.764865915273</c:v>
                </c:pt>
                <c:pt idx="59">
                  <c:v>13134.764865915273</c:v>
                </c:pt>
                <c:pt idx="60">
                  <c:v>13134.764865915273</c:v>
                </c:pt>
                <c:pt idx="61">
                  <c:v>13134.764865915273</c:v>
                </c:pt>
                <c:pt idx="62">
                  <c:v>13134.764865915273</c:v>
                </c:pt>
                <c:pt idx="63">
                  <c:v>13134.764865915273</c:v>
                </c:pt>
                <c:pt idx="64">
                  <c:v>13134.764865915273</c:v>
                </c:pt>
                <c:pt idx="65">
                  <c:v>13134.764865915273</c:v>
                </c:pt>
                <c:pt idx="66">
                  <c:v>13134.764865915273</c:v>
                </c:pt>
                <c:pt idx="67">
                  <c:v>13134.764865915273</c:v>
                </c:pt>
                <c:pt idx="68">
                  <c:v>13134.764865915273</c:v>
                </c:pt>
                <c:pt idx="69">
                  <c:v>13134.764865915273</c:v>
                </c:pt>
                <c:pt idx="70">
                  <c:v>13134.764865915273</c:v>
                </c:pt>
                <c:pt idx="71">
                  <c:v>13134.764865915273</c:v>
                </c:pt>
                <c:pt idx="72">
                  <c:v>13134.764865915273</c:v>
                </c:pt>
                <c:pt idx="73">
                  <c:v>13134.764865915273</c:v>
                </c:pt>
                <c:pt idx="74">
                  <c:v>13134.764865915273</c:v>
                </c:pt>
                <c:pt idx="75">
                  <c:v>13134.764865915273</c:v>
                </c:pt>
                <c:pt idx="76">
                  <c:v>14134.764865915271</c:v>
                </c:pt>
                <c:pt idx="77">
                  <c:v>14134.764865915271</c:v>
                </c:pt>
                <c:pt idx="78">
                  <c:v>14134.764865915271</c:v>
                </c:pt>
                <c:pt idx="79">
                  <c:v>14134.764865915271</c:v>
                </c:pt>
                <c:pt idx="80">
                  <c:v>14134.764865915271</c:v>
                </c:pt>
                <c:pt idx="81">
                  <c:v>14134.764865915271</c:v>
                </c:pt>
                <c:pt idx="82">
                  <c:v>14134.764865915271</c:v>
                </c:pt>
                <c:pt idx="83">
                  <c:v>14134.764865915271</c:v>
                </c:pt>
                <c:pt idx="84">
                  <c:v>13134.764865915273</c:v>
                </c:pt>
                <c:pt idx="85">
                  <c:v>13134.764865915273</c:v>
                </c:pt>
                <c:pt idx="86">
                  <c:v>13134.764865915273</c:v>
                </c:pt>
                <c:pt idx="87">
                  <c:v>13134.764865915273</c:v>
                </c:pt>
                <c:pt idx="88">
                  <c:v>13134.764865915273</c:v>
                </c:pt>
                <c:pt idx="89">
                  <c:v>13134.764865915273</c:v>
                </c:pt>
                <c:pt idx="90">
                  <c:v>13134.764865915273</c:v>
                </c:pt>
                <c:pt idx="91">
                  <c:v>13134.764865915273</c:v>
                </c:pt>
                <c:pt idx="92">
                  <c:v>13134.764865915273</c:v>
                </c:pt>
                <c:pt idx="93">
                  <c:v>13134.764865915273</c:v>
                </c:pt>
                <c:pt idx="94">
                  <c:v>13134.764865915273</c:v>
                </c:pt>
                <c:pt idx="95">
                  <c:v>13134.764865915273</c:v>
                </c:pt>
                <c:pt idx="96">
                  <c:v>13134.764865915273</c:v>
                </c:pt>
                <c:pt idx="97">
                  <c:v>13134.764865915273</c:v>
                </c:pt>
                <c:pt idx="98">
                  <c:v>13134.764865915273</c:v>
                </c:pt>
                <c:pt idx="99">
                  <c:v>13134.764865915273</c:v>
                </c:pt>
                <c:pt idx="100">
                  <c:v>13134.764865915273</c:v>
                </c:pt>
                <c:pt idx="101">
                  <c:v>13134.764865915273</c:v>
                </c:pt>
                <c:pt idx="102">
                  <c:v>13134.764865915273</c:v>
                </c:pt>
                <c:pt idx="103">
                  <c:v>13134.764865915273</c:v>
                </c:pt>
                <c:pt idx="104">
                  <c:v>14134.764865915271</c:v>
                </c:pt>
                <c:pt idx="105">
                  <c:v>14134.764865915271</c:v>
                </c:pt>
                <c:pt idx="106">
                  <c:v>14134.764865915271</c:v>
                </c:pt>
                <c:pt idx="107">
                  <c:v>14134.764865915271</c:v>
                </c:pt>
                <c:pt idx="108">
                  <c:v>14134.764865915271</c:v>
                </c:pt>
                <c:pt idx="109">
                  <c:v>14134.764865915271</c:v>
                </c:pt>
                <c:pt idx="110">
                  <c:v>14134.764865915271</c:v>
                </c:pt>
                <c:pt idx="111">
                  <c:v>14134.764865915271</c:v>
                </c:pt>
                <c:pt idx="112">
                  <c:v>13134.764865915273</c:v>
                </c:pt>
                <c:pt idx="113">
                  <c:v>13134.764865915273</c:v>
                </c:pt>
                <c:pt idx="114">
                  <c:v>13134.764865915273</c:v>
                </c:pt>
                <c:pt idx="115">
                  <c:v>13134.764865915273</c:v>
                </c:pt>
                <c:pt idx="116">
                  <c:v>13134.764865915273</c:v>
                </c:pt>
                <c:pt idx="117">
                  <c:v>13134.764865915273</c:v>
                </c:pt>
                <c:pt idx="118">
                  <c:v>13134.764865915273</c:v>
                </c:pt>
                <c:pt idx="119">
                  <c:v>13134.764865915273</c:v>
                </c:pt>
                <c:pt idx="120">
                  <c:v>13134.764865915273</c:v>
                </c:pt>
                <c:pt idx="121">
                  <c:v>13134.764865915273</c:v>
                </c:pt>
                <c:pt idx="122">
                  <c:v>13134.764865915273</c:v>
                </c:pt>
                <c:pt idx="123">
                  <c:v>13134.764865915273</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12747.668091721724</c:v>
                </c:pt>
                <c:pt idx="1">
                  <c:v>12747.668091721724</c:v>
                </c:pt>
                <c:pt idx="2">
                  <c:v>12747.668091721724</c:v>
                </c:pt>
                <c:pt idx="3">
                  <c:v>12747.668091721724</c:v>
                </c:pt>
                <c:pt idx="4">
                  <c:v>12747.668091721724</c:v>
                </c:pt>
                <c:pt idx="5">
                  <c:v>12747.668091721724</c:v>
                </c:pt>
                <c:pt idx="6">
                  <c:v>12747.668091721724</c:v>
                </c:pt>
                <c:pt idx="7">
                  <c:v>12747.668091721724</c:v>
                </c:pt>
                <c:pt idx="8">
                  <c:v>12747.668091721724</c:v>
                </c:pt>
                <c:pt idx="9">
                  <c:v>12747.668091721724</c:v>
                </c:pt>
                <c:pt idx="10">
                  <c:v>12747.668091721724</c:v>
                </c:pt>
                <c:pt idx="11">
                  <c:v>12747.668091721724</c:v>
                </c:pt>
                <c:pt idx="12">
                  <c:v>12747.668091721724</c:v>
                </c:pt>
                <c:pt idx="13">
                  <c:v>12747.668091721724</c:v>
                </c:pt>
                <c:pt idx="14">
                  <c:v>12747.668091721724</c:v>
                </c:pt>
                <c:pt idx="15">
                  <c:v>12747.668091721724</c:v>
                </c:pt>
                <c:pt idx="16">
                  <c:v>12747.668091721724</c:v>
                </c:pt>
                <c:pt idx="17">
                  <c:v>12747.668091721724</c:v>
                </c:pt>
                <c:pt idx="18">
                  <c:v>12747.668091721724</c:v>
                </c:pt>
                <c:pt idx="19">
                  <c:v>12747.668091721724</c:v>
                </c:pt>
                <c:pt idx="20">
                  <c:v>13747.668091721724</c:v>
                </c:pt>
                <c:pt idx="21">
                  <c:v>13747.668091721724</c:v>
                </c:pt>
                <c:pt idx="22">
                  <c:v>13747.668091721724</c:v>
                </c:pt>
                <c:pt idx="23">
                  <c:v>13747.668091721724</c:v>
                </c:pt>
                <c:pt idx="24">
                  <c:v>13747.668091721724</c:v>
                </c:pt>
                <c:pt idx="25">
                  <c:v>13747.668091721724</c:v>
                </c:pt>
                <c:pt idx="26">
                  <c:v>13747.668091721724</c:v>
                </c:pt>
                <c:pt idx="27">
                  <c:v>13747.668091721724</c:v>
                </c:pt>
                <c:pt idx="28">
                  <c:v>12747.668091721724</c:v>
                </c:pt>
                <c:pt idx="29">
                  <c:v>12747.668091721724</c:v>
                </c:pt>
                <c:pt idx="30">
                  <c:v>12747.668091721724</c:v>
                </c:pt>
                <c:pt idx="31">
                  <c:v>12747.668091721724</c:v>
                </c:pt>
                <c:pt idx="32">
                  <c:v>12747.668091721724</c:v>
                </c:pt>
                <c:pt idx="33">
                  <c:v>12747.668091721724</c:v>
                </c:pt>
                <c:pt idx="34">
                  <c:v>12747.668091721724</c:v>
                </c:pt>
                <c:pt idx="35">
                  <c:v>12747.668091721724</c:v>
                </c:pt>
                <c:pt idx="36">
                  <c:v>12747.668091721724</c:v>
                </c:pt>
                <c:pt idx="37">
                  <c:v>12747.668091721724</c:v>
                </c:pt>
                <c:pt idx="38">
                  <c:v>12747.668091721724</c:v>
                </c:pt>
                <c:pt idx="39">
                  <c:v>12747.668091721724</c:v>
                </c:pt>
                <c:pt idx="40">
                  <c:v>12747.668091721724</c:v>
                </c:pt>
                <c:pt idx="41">
                  <c:v>12747.668091721724</c:v>
                </c:pt>
                <c:pt idx="42">
                  <c:v>12747.668091721724</c:v>
                </c:pt>
                <c:pt idx="43">
                  <c:v>12747.668091721724</c:v>
                </c:pt>
                <c:pt idx="44">
                  <c:v>12747.668091721724</c:v>
                </c:pt>
                <c:pt idx="45">
                  <c:v>12747.668091721724</c:v>
                </c:pt>
                <c:pt idx="46">
                  <c:v>12747.668091721724</c:v>
                </c:pt>
                <c:pt idx="47">
                  <c:v>12747.668091721724</c:v>
                </c:pt>
                <c:pt idx="48">
                  <c:v>12747.668091721724</c:v>
                </c:pt>
                <c:pt idx="49">
                  <c:v>12747.668091721724</c:v>
                </c:pt>
                <c:pt idx="50">
                  <c:v>12747.668091721724</c:v>
                </c:pt>
                <c:pt idx="51">
                  <c:v>12747.668091721724</c:v>
                </c:pt>
                <c:pt idx="52">
                  <c:v>13747.668091721724</c:v>
                </c:pt>
                <c:pt idx="53">
                  <c:v>13747.668091721724</c:v>
                </c:pt>
                <c:pt idx="54">
                  <c:v>13747.668091721724</c:v>
                </c:pt>
                <c:pt idx="55">
                  <c:v>13747.668091721724</c:v>
                </c:pt>
                <c:pt idx="56">
                  <c:v>13747.668091721727</c:v>
                </c:pt>
                <c:pt idx="57">
                  <c:v>13747.668091721727</c:v>
                </c:pt>
                <c:pt idx="58">
                  <c:v>13747.668091721727</c:v>
                </c:pt>
                <c:pt idx="59">
                  <c:v>13747.668091721727</c:v>
                </c:pt>
                <c:pt idx="60">
                  <c:v>13747.668091721727</c:v>
                </c:pt>
                <c:pt idx="61">
                  <c:v>13747.668091721727</c:v>
                </c:pt>
                <c:pt idx="62">
                  <c:v>13747.668091721727</c:v>
                </c:pt>
                <c:pt idx="63">
                  <c:v>13747.668091721727</c:v>
                </c:pt>
                <c:pt idx="64">
                  <c:v>13747.668091721727</c:v>
                </c:pt>
                <c:pt idx="65">
                  <c:v>13747.668091721727</c:v>
                </c:pt>
                <c:pt idx="66">
                  <c:v>13747.668091721727</c:v>
                </c:pt>
                <c:pt idx="67">
                  <c:v>13747.668091721727</c:v>
                </c:pt>
                <c:pt idx="68">
                  <c:v>13747.668091721727</c:v>
                </c:pt>
                <c:pt idx="69">
                  <c:v>13747.668091721727</c:v>
                </c:pt>
                <c:pt idx="70">
                  <c:v>13747.668091721727</c:v>
                </c:pt>
                <c:pt idx="71">
                  <c:v>13747.668091721727</c:v>
                </c:pt>
                <c:pt idx="72">
                  <c:v>13747.668091721727</c:v>
                </c:pt>
                <c:pt idx="73">
                  <c:v>13747.668091721727</c:v>
                </c:pt>
                <c:pt idx="74">
                  <c:v>13747.668091721727</c:v>
                </c:pt>
                <c:pt idx="75">
                  <c:v>13747.668091721727</c:v>
                </c:pt>
                <c:pt idx="76">
                  <c:v>13747.668091721724</c:v>
                </c:pt>
                <c:pt idx="77">
                  <c:v>13747.668091721724</c:v>
                </c:pt>
                <c:pt idx="78">
                  <c:v>13747.668091721724</c:v>
                </c:pt>
                <c:pt idx="79">
                  <c:v>13747.668091721724</c:v>
                </c:pt>
                <c:pt idx="80">
                  <c:v>13747.668091721724</c:v>
                </c:pt>
                <c:pt idx="81">
                  <c:v>13747.668091721724</c:v>
                </c:pt>
                <c:pt idx="82">
                  <c:v>13747.668091721724</c:v>
                </c:pt>
                <c:pt idx="83">
                  <c:v>13747.668091721724</c:v>
                </c:pt>
                <c:pt idx="84">
                  <c:v>13747.668091721727</c:v>
                </c:pt>
                <c:pt idx="85">
                  <c:v>13747.668091721727</c:v>
                </c:pt>
                <c:pt idx="86">
                  <c:v>13747.668091721727</c:v>
                </c:pt>
                <c:pt idx="87">
                  <c:v>13747.668091721727</c:v>
                </c:pt>
                <c:pt idx="88">
                  <c:v>13747.668091721727</c:v>
                </c:pt>
                <c:pt idx="89">
                  <c:v>13747.668091721727</c:v>
                </c:pt>
                <c:pt idx="90">
                  <c:v>13747.668091721727</c:v>
                </c:pt>
                <c:pt idx="91">
                  <c:v>13747.668091721727</c:v>
                </c:pt>
                <c:pt idx="92">
                  <c:v>13747.668091721727</c:v>
                </c:pt>
                <c:pt idx="93">
                  <c:v>13747.668091721727</c:v>
                </c:pt>
                <c:pt idx="94">
                  <c:v>13747.668091721727</c:v>
                </c:pt>
                <c:pt idx="95">
                  <c:v>13747.668091721727</c:v>
                </c:pt>
                <c:pt idx="96">
                  <c:v>13747.668091721727</c:v>
                </c:pt>
                <c:pt idx="97">
                  <c:v>13747.668091721727</c:v>
                </c:pt>
                <c:pt idx="98">
                  <c:v>13747.668091721727</c:v>
                </c:pt>
                <c:pt idx="99">
                  <c:v>13747.668091721727</c:v>
                </c:pt>
                <c:pt idx="100">
                  <c:v>13747.668091721727</c:v>
                </c:pt>
                <c:pt idx="101">
                  <c:v>13747.668091721727</c:v>
                </c:pt>
                <c:pt idx="102">
                  <c:v>13747.668091721727</c:v>
                </c:pt>
                <c:pt idx="103">
                  <c:v>13747.668091721727</c:v>
                </c:pt>
                <c:pt idx="104">
                  <c:v>13747.668091721724</c:v>
                </c:pt>
                <c:pt idx="105">
                  <c:v>13747.668091721724</c:v>
                </c:pt>
                <c:pt idx="106">
                  <c:v>13747.668091721724</c:v>
                </c:pt>
                <c:pt idx="107">
                  <c:v>13747.668091721724</c:v>
                </c:pt>
                <c:pt idx="108">
                  <c:v>13747.668091721724</c:v>
                </c:pt>
                <c:pt idx="109">
                  <c:v>13747.668091721724</c:v>
                </c:pt>
                <c:pt idx="110">
                  <c:v>13747.668091721724</c:v>
                </c:pt>
                <c:pt idx="111">
                  <c:v>13747.668091721724</c:v>
                </c:pt>
                <c:pt idx="112">
                  <c:v>13747.668091721727</c:v>
                </c:pt>
                <c:pt idx="113">
                  <c:v>13747.668091721727</c:v>
                </c:pt>
                <c:pt idx="114">
                  <c:v>13747.668091721727</c:v>
                </c:pt>
                <c:pt idx="115">
                  <c:v>13747.668091721727</c:v>
                </c:pt>
                <c:pt idx="116">
                  <c:v>13747.668091721727</c:v>
                </c:pt>
                <c:pt idx="117">
                  <c:v>13747.668091721727</c:v>
                </c:pt>
                <c:pt idx="118">
                  <c:v>13747.668091721727</c:v>
                </c:pt>
                <c:pt idx="119">
                  <c:v>13747.668091721727</c:v>
                </c:pt>
                <c:pt idx="120">
                  <c:v>13747.668091721727</c:v>
                </c:pt>
                <c:pt idx="121">
                  <c:v>13747.668091721727</c:v>
                </c:pt>
                <c:pt idx="122">
                  <c:v>13747.668091721727</c:v>
                </c:pt>
                <c:pt idx="123">
                  <c:v>13747.668091721727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12210.033683119575</c:v>
                      </c:pt>
                      <c:pt idx="1">
                        <c:v>12210.033683119575</c:v>
                      </c:pt>
                      <c:pt idx="2">
                        <c:v>14210.033683119575</c:v>
                      </c:pt>
                      <c:pt idx="3">
                        <c:v>14210.033683119575</c:v>
                      </c:pt>
                      <c:pt idx="4">
                        <c:v>12210.033683119575</c:v>
                      </c:pt>
                      <c:pt idx="5">
                        <c:v>12210.033683119575</c:v>
                      </c:pt>
                      <c:pt idx="6">
                        <c:v>14210.033683119575</c:v>
                      </c:pt>
                      <c:pt idx="7">
                        <c:v>14210.033683119575</c:v>
                      </c:pt>
                      <c:pt idx="8">
                        <c:v>12210.033683119575</c:v>
                      </c:pt>
                      <c:pt idx="9">
                        <c:v>12210.033683119575</c:v>
                      </c:pt>
                      <c:pt idx="10">
                        <c:v>14210.033683119575</c:v>
                      </c:pt>
                      <c:pt idx="11">
                        <c:v>14210.033683119575</c:v>
                      </c:pt>
                      <c:pt idx="12">
                        <c:v>12210.033683119575</c:v>
                      </c:pt>
                      <c:pt idx="13">
                        <c:v>12210.033683119575</c:v>
                      </c:pt>
                      <c:pt idx="14">
                        <c:v>14210.033683119575</c:v>
                      </c:pt>
                      <c:pt idx="15">
                        <c:v>14210.033683119575</c:v>
                      </c:pt>
                      <c:pt idx="16">
                        <c:v>12210.033683119575</c:v>
                      </c:pt>
                      <c:pt idx="17">
                        <c:v>12210.033683119575</c:v>
                      </c:pt>
                      <c:pt idx="18">
                        <c:v>14210.033683119575</c:v>
                      </c:pt>
                      <c:pt idx="19">
                        <c:v>14210.033683119575</c:v>
                      </c:pt>
                      <c:pt idx="20">
                        <c:v>12210.033683119575</c:v>
                      </c:pt>
                      <c:pt idx="21">
                        <c:v>12210.033683119575</c:v>
                      </c:pt>
                      <c:pt idx="22">
                        <c:v>12210.033683119575</c:v>
                      </c:pt>
                      <c:pt idx="23">
                        <c:v>12210.033683119575</c:v>
                      </c:pt>
                      <c:pt idx="24">
                        <c:v>13210.033683119576</c:v>
                      </c:pt>
                      <c:pt idx="25">
                        <c:v>13210.033683119576</c:v>
                      </c:pt>
                      <c:pt idx="26">
                        <c:v>13210.033683119576</c:v>
                      </c:pt>
                      <c:pt idx="27">
                        <c:v>13210.033683119576</c:v>
                      </c:pt>
                      <c:pt idx="28">
                        <c:v>12210.033683119575</c:v>
                      </c:pt>
                      <c:pt idx="29">
                        <c:v>12210.033683119575</c:v>
                      </c:pt>
                      <c:pt idx="30">
                        <c:v>14210.033683119575</c:v>
                      </c:pt>
                      <c:pt idx="31">
                        <c:v>14210.033683119575</c:v>
                      </c:pt>
                      <c:pt idx="32">
                        <c:v>12210.033683119575</c:v>
                      </c:pt>
                      <c:pt idx="33">
                        <c:v>12210.033683119575</c:v>
                      </c:pt>
                      <c:pt idx="34">
                        <c:v>14210.033683119575</c:v>
                      </c:pt>
                      <c:pt idx="35">
                        <c:v>14210.033683119575</c:v>
                      </c:pt>
                      <c:pt idx="36">
                        <c:v>12210.033683119575</c:v>
                      </c:pt>
                      <c:pt idx="37">
                        <c:v>12210.033683119575</c:v>
                      </c:pt>
                      <c:pt idx="38">
                        <c:v>14210.033683119575</c:v>
                      </c:pt>
                      <c:pt idx="39">
                        <c:v>14210.033683119575</c:v>
                      </c:pt>
                      <c:pt idx="40">
                        <c:v>12210.033683119575</c:v>
                      </c:pt>
                      <c:pt idx="41">
                        <c:v>12210.033683119575</c:v>
                      </c:pt>
                      <c:pt idx="42">
                        <c:v>14210.033683119575</c:v>
                      </c:pt>
                      <c:pt idx="43">
                        <c:v>14210.033683119575</c:v>
                      </c:pt>
                      <c:pt idx="44">
                        <c:v>12210.033683119575</c:v>
                      </c:pt>
                      <c:pt idx="45">
                        <c:v>12210.033683119575</c:v>
                      </c:pt>
                      <c:pt idx="46">
                        <c:v>14210.033683119575</c:v>
                      </c:pt>
                      <c:pt idx="47">
                        <c:v>14210.033683119575</c:v>
                      </c:pt>
                      <c:pt idx="48">
                        <c:v>12210.033683119575</c:v>
                      </c:pt>
                      <c:pt idx="49">
                        <c:v>12210.033683119575</c:v>
                      </c:pt>
                      <c:pt idx="50">
                        <c:v>12210.033683119575</c:v>
                      </c:pt>
                      <c:pt idx="51">
                        <c:v>12210.033683119575</c:v>
                      </c:pt>
                      <c:pt idx="52">
                        <c:v>13210.033683119576</c:v>
                      </c:pt>
                      <c:pt idx="53">
                        <c:v>13210.033683119576</c:v>
                      </c:pt>
                      <c:pt idx="54">
                        <c:v>13210.033683119576</c:v>
                      </c:pt>
                      <c:pt idx="55">
                        <c:v>13210.033683119576</c:v>
                      </c:pt>
                      <c:pt idx="56">
                        <c:v>12210.033683119575</c:v>
                      </c:pt>
                      <c:pt idx="57">
                        <c:v>12210.033683119575</c:v>
                      </c:pt>
                      <c:pt idx="58">
                        <c:v>14210.033683119575</c:v>
                      </c:pt>
                      <c:pt idx="59">
                        <c:v>14210.033683119575</c:v>
                      </c:pt>
                      <c:pt idx="60">
                        <c:v>12210.033683119575</c:v>
                      </c:pt>
                      <c:pt idx="61">
                        <c:v>12210.033683119575</c:v>
                      </c:pt>
                      <c:pt idx="62">
                        <c:v>14210.033683119575</c:v>
                      </c:pt>
                      <c:pt idx="63">
                        <c:v>14210.033683119575</c:v>
                      </c:pt>
                      <c:pt idx="64">
                        <c:v>12210.033683119575</c:v>
                      </c:pt>
                      <c:pt idx="65">
                        <c:v>12210.033683119575</c:v>
                      </c:pt>
                      <c:pt idx="66">
                        <c:v>14210.033683119575</c:v>
                      </c:pt>
                      <c:pt idx="67">
                        <c:v>14210.033683119575</c:v>
                      </c:pt>
                      <c:pt idx="68">
                        <c:v>12210.033683119575</c:v>
                      </c:pt>
                      <c:pt idx="69">
                        <c:v>12210.033683119575</c:v>
                      </c:pt>
                      <c:pt idx="70">
                        <c:v>14210.033683119575</c:v>
                      </c:pt>
                      <c:pt idx="71">
                        <c:v>14210.033683119575</c:v>
                      </c:pt>
                      <c:pt idx="72">
                        <c:v>12210.033683119575</c:v>
                      </c:pt>
                      <c:pt idx="73">
                        <c:v>12210.033683119575</c:v>
                      </c:pt>
                      <c:pt idx="74">
                        <c:v>14210.033683119575</c:v>
                      </c:pt>
                      <c:pt idx="75">
                        <c:v>14210.033683119575</c:v>
                      </c:pt>
                      <c:pt idx="76">
                        <c:v>13210.033683119576</c:v>
                      </c:pt>
                      <c:pt idx="77">
                        <c:v>13210.033683119576</c:v>
                      </c:pt>
                      <c:pt idx="78">
                        <c:v>13210.033683119576</c:v>
                      </c:pt>
                      <c:pt idx="79">
                        <c:v>13210.033683119576</c:v>
                      </c:pt>
                      <c:pt idx="80">
                        <c:v>13210.033683119576</c:v>
                      </c:pt>
                      <c:pt idx="81">
                        <c:v>13210.033683119576</c:v>
                      </c:pt>
                      <c:pt idx="82">
                        <c:v>13210.033683119576</c:v>
                      </c:pt>
                      <c:pt idx="83">
                        <c:v>13210.033683119576</c:v>
                      </c:pt>
                      <c:pt idx="84">
                        <c:v>12210.033683119575</c:v>
                      </c:pt>
                      <c:pt idx="85">
                        <c:v>12210.033683119575</c:v>
                      </c:pt>
                      <c:pt idx="86">
                        <c:v>14210.033683119575</c:v>
                      </c:pt>
                      <c:pt idx="87">
                        <c:v>14210.033683119575</c:v>
                      </c:pt>
                      <c:pt idx="88">
                        <c:v>12210.033683119575</c:v>
                      </c:pt>
                      <c:pt idx="89">
                        <c:v>12210.033683119575</c:v>
                      </c:pt>
                      <c:pt idx="90">
                        <c:v>14210.033683119575</c:v>
                      </c:pt>
                      <c:pt idx="91">
                        <c:v>14210.033683119575</c:v>
                      </c:pt>
                      <c:pt idx="92">
                        <c:v>12210.033683119575</c:v>
                      </c:pt>
                      <c:pt idx="93">
                        <c:v>12210.033683119575</c:v>
                      </c:pt>
                      <c:pt idx="94">
                        <c:v>14210.033683119575</c:v>
                      </c:pt>
                      <c:pt idx="95">
                        <c:v>14210.033683119575</c:v>
                      </c:pt>
                      <c:pt idx="96">
                        <c:v>12210.033683119575</c:v>
                      </c:pt>
                      <c:pt idx="97">
                        <c:v>12210.033683119575</c:v>
                      </c:pt>
                      <c:pt idx="98">
                        <c:v>14210.033683119575</c:v>
                      </c:pt>
                      <c:pt idx="99">
                        <c:v>14210.033683119575</c:v>
                      </c:pt>
                      <c:pt idx="100">
                        <c:v>12210.033683119575</c:v>
                      </c:pt>
                      <c:pt idx="101">
                        <c:v>12210.033683119575</c:v>
                      </c:pt>
                      <c:pt idx="102">
                        <c:v>14210.033683119575</c:v>
                      </c:pt>
                      <c:pt idx="103">
                        <c:v>14210.033683119575</c:v>
                      </c:pt>
                      <c:pt idx="104">
                        <c:v>13210.033683119576</c:v>
                      </c:pt>
                      <c:pt idx="105">
                        <c:v>13210.033683119576</c:v>
                      </c:pt>
                      <c:pt idx="106">
                        <c:v>13210.033683119576</c:v>
                      </c:pt>
                      <c:pt idx="107">
                        <c:v>13210.033683119576</c:v>
                      </c:pt>
                      <c:pt idx="108">
                        <c:v>13210.033683119576</c:v>
                      </c:pt>
                      <c:pt idx="109">
                        <c:v>13210.033683119576</c:v>
                      </c:pt>
                      <c:pt idx="110">
                        <c:v>13210.033683119576</c:v>
                      </c:pt>
                      <c:pt idx="111">
                        <c:v>13210.033683119576</c:v>
                      </c:pt>
                      <c:pt idx="112">
                        <c:v>12210.033683119575</c:v>
                      </c:pt>
                      <c:pt idx="113">
                        <c:v>12210.033683119575</c:v>
                      </c:pt>
                      <c:pt idx="114">
                        <c:v>14210.033683119575</c:v>
                      </c:pt>
                      <c:pt idx="115">
                        <c:v>14210.033683119575</c:v>
                      </c:pt>
                      <c:pt idx="116">
                        <c:v>12210.033683119575</c:v>
                      </c:pt>
                      <c:pt idx="117">
                        <c:v>12210.033683119575</c:v>
                      </c:pt>
                      <c:pt idx="118">
                        <c:v>14210.033683119575</c:v>
                      </c:pt>
                      <c:pt idx="119">
                        <c:v>14210.033683119575</c:v>
                      </c:pt>
                      <c:pt idx="120">
                        <c:v>12210.033683119575</c:v>
                      </c:pt>
                      <c:pt idx="121">
                        <c:v>12210.033683119575</c:v>
                      </c:pt>
                      <c:pt idx="122">
                        <c:v>14210.033683119575</c:v>
                      </c:pt>
                      <c:pt idx="123">
                        <c:v>14210.033683119575</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13070.248736883017</c:v>
                      </c:pt>
                      <c:pt idx="1">
                        <c:v>13070.248736883017</c:v>
                      </c:pt>
                      <c:pt idx="2">
                        <c:v>13070.248736883017</c:v>
                      </c:pt>
                      <c:pt idx="3">
                        <c:v>13070.248736883017</c:v>
                      </c:pt>
                      <c:pt idx="4">
                        <c:v>13070.248736883017</c:v>
                      </c:pt>
                      <c:pt idx="5">
                        <c:v>13070.248736883017</c:v>
                      </c:pt>
                      <c:pt idx="6">
                        <c:v>13070.248736883017</c:v>
                      </c:pt>
                      <c:pt idx="7">
                        <c:v>13070.248736883017</c:v>
                      </c:pt>
                      <c:pt idx="8">
                        <c:v>13070.248736883017</c:v>
                      </c:pt>
                      <c:pt idx="9">
                        <c:v>13070.248736883017</c:v>
                      </c:pt>
                      <c:pt idx="10">
                        <c:v>13070.248736883017</c:v>
                      </c:pt>
                      <c:pt idx="11">
                        <c:v>13070.248736883017</c:v>
                      </c:pt>
                      <c:pt idx="12">
                        <c:v>13070.248736883017</c:v>
                      </c:pt>
                      <c:pt idx="13">
                        <c:v>13070.248736883017</c:v>
                      </c:pt>
                      <c:pt idx="14">
                        <c:v>13070.248736883017</c:v>
                      </c:pt>
                      <c:pt idx="15">
                        <c:v>13070.248736883017</c:v>
                      </c:pt>
                      <c:pt idx="16">
                        <c:v>13070.248736883017</c:v>
                      </c:pt>
                      <c:pt idx="17">
                        <c:v>13070.248736883017</c:v>
                      </c:pt>
                      <c:pt idx="18">
                        <c:v>13070.248736883017</c:v>
                      </c:pt>
                      <c:pt idx="19">
                        <c:v>13070.248736883017</c:v>
                      </c:pt>
                      <c:pt idx="20">
                        <c:v>14070.248736883017</c:v>
                      </c:pt>
                      <c:pt idx="21">
                        <c:v>14070.248736883017</c:v>
                      </c:pt>
                      <c:pt idx="22">
                        <c:v>14070.248736883017</c:v>
                      </c:pt>
                      <c:pt idx="23">
                        <c:v>14070.248736883017</c:v>
                      </c:pt>
                      <c:pt idx="24">
                        <c:v>14070.248736883017</c:v>
                      </c:pt>
                      <c:pt idx="25">
                        <c:v>14070.248736883017</c:v>
                      </c:pt>
                      <c:pt idx="26">
                        <c:v>14070.248736883017</c:v>
                      </c:pt>
                      <c:pt idx="27">
                        <c:v>14070.248736883017</c:v>
                      </c:pt>
                      <c:pt idx="28">
                        <c:v>13070.248736883017</c:v>
                      </c:pt>
                      <c:pt idx="29">
                        <c:v>13070.248736883017</c:v>
                      </c:pt>
                      <c:pt idx="30">
                        <c:v>13070.248736883017</c:v>
                      </c:pt>
                      <c:pt idx="31">
                        <c:v>13070.248736883017</c:v>
                      </c:pt>
                      <c:pt idx="32">
                        <c:v>13070.248736883017</c:v>
                      </c:pt>
                      <c:pt idx="33">
                        <c:v>13070.248736883017</c:v>
                      </c:pt>
                      <c:pt idx="34">
                        <c:v>13070.248736883017</c:v>
                      </c:pt>
                      <c:pt idx="35">
                        <c:v>13070.248736883017</c:v>
                      </c:pt>
                      <c:pt idx="36">
                        <c:v>13070.248736883017</c:v>
                      </c:pt>
                      <c:pt idx="37">
                        <c:v>13070.248736883017</c:v>
                      </c:pt>
                      <c:pt idx="38">
                        <c:v>13070.248736883017</c:v>
                      </c:pt>
                      <c:pt idx="39">
                        <c:v>13070.248736883017</c:v>
                      </c:pt>
                      <c:pt idx="40">
                        <c:v>13070.248736883017</c:v>
                      </c:pt>
                      <c:pt idx="41">
                        <c:v>13070.248736883017</c:v>
                      </c:pt>
                      <c:pt idx="42">
                        <c:v>13070.248736883017</c:v>
                      </c:pt>
                      <c:pt idx="43">
                        <c:v>13070.248736883017</c:v>
                      </c:pt>
                      <c:pt idx="44">
                        <c:v>13070.248736883017</c:v>
                      </c:pt>
                      <c:pt idx="45">
                        <c:v>13070.248736883017</c:v>
                      </c:pt>
                      <c:pt idx="46">
                        <c:v>13070.248736883017</c:v>
                      </c:pt>
                      <c:pt idx="47">
                        <c:v>13070.248736883017</c:v>
                      </c:pt>
                      <c:pt idx="48">
                        <c:v>14070.248736883017</c:v>
                      </c:pt>
                      <c:pt idx="49">
                        <c:v>14070.248736883017</c:v>
                      </c:pt>
                      <c:pt idx="50">
                        <c:v>14070.248736883017</c:v>
                      </c:pt>
                      <c:pt idx="51">
                        <c:v>14070.248736883017</c:v>
                      </c:pt>
                      <c:pt idx="52">
                        <c:v>14070.248736883017</c:v>
                      </c:pt>
                      <c:pt idx="53">
                        <c:v>14070.248736883017</c:v>
                      </c:pt>
                      <c:pt idx="54">
                        <c:v>14070.248736883017</c:v>
                      </c:pt>
                      <c:pt idx="55">
                        <c:v>14070.248736883017</c:v>
                      </c:pt>
                      <c:pt idx="56">
                        <c:v>13070.248736883017</c:v>
                      </c:pt>
                      <c:pt idx="57">
                        <c:v>13070.248736883017</c:v>
                      </c:pt>
                      <c:pt idx="58">
                        <c:v>13070.248736883017</c:v>
                      </c:pt>
                      <c:pt idx="59">
                        <c:v>13070.248736883017</c:v>
                      </c:pt>
                      <c:pt idx="60">
                        <c:v>13070.248736883017</c:v>
                      </c:pt>
                      <c:pt idx="61">
                        <c:v>13070.248736883017</c:v>
                      </c:pt>
                      <c:pt idx="62">
                        <c:v>13070.248736883017</c:v>
                      </c:pt>
                      <c:pt idx="63">
                        <c:v>13070.248736883017</c:v>
                      </c:pt>
                      <c:pt idx="64">
                        <c:v>13070.248736883017</c:v>
                      </c:pt>
                      <c:pt idx="65">
                        <c:v>13070.248736883017</c:v>
                      </c:pt>
                      <c:pt idx="66">
                        <c:v>13070.248736883017</c:v>
                      </c:pt>
                      <c:pt idx="67">
                        <c:v>13070.248736883017</c:v>
                      </c:pt>
                      <c:pt idx="68">
                        <c:v>13070.248736883017</c:v>
                      </c:pt>
                      <c:pt idx="69">
                        <c:v>13070.248736883017</c:v>
                      </c:pt>
                      <c:pt idx="70">
                        <c:v>13070.248736883017</c:v>
                      </c:pt>
                      <c:pt idx="71">
                        <c:v>13070.248736883017</c:v>
                      </c:pt>
                      <c:pt idx="72">
                        <c:v>13070.248736883017</c:v>
                      </c:pt>
                      <c:pt idx="73">
                        <c:v>13070.248736883017</c:v>
                      </c:pt>
                      <c:pt idx="74">
                        <c:v>13070.248736883017</c:v>
                      </c:pt>
                      <c:pt idx="75">
                        <c:v>13070.248736883017</c:v>
                      </c:pt>
                      <c:pt idx="76">
                        <c:v>14070.248736883017</c:v>
                      </c:pt>
                      <c:pt idx="77">
                        <c:v>14070.248736883017</c:v>
                      </c:pt>
                      <c:pt idx="78">
                        <c:v>14070.248736883017</c:v>
                      </c:pt>
                      <c:pt idx="79">
                        <c:v>14070.248736883017</c:v>
                      </c:pt>
                      <c:pt idx="80">
                        <c:v>14070.248736883017</c:v>
                      </c:pt>
                      <c:pt idx="81">
                        <c:v>14070.248736883017</c:v>
                      </c:pt>
                      <c:pt idx="82">
                        <c:v>14070.248736883017</c:v>
                      </c:pt>
                      <c:pt idx="83">
                        <c:v>14070.248736883017</c:v>
                      </c:pt>
                      <c:pt idx="84">
                        <c:v>13070.248736883017</c:v>
                      </c:pt>
                      <c:pt idx="85">
                        <c:v>13070.248736883017</c:v>
                      </c:pt>
                      <c:pt idx="86">
                        <c:v>13070.248736883017</c:v>
                      </c:pt>
                      <c:pt idx="87">
                        <c:v>13070.248736883017</c:v>
                      </c:pt>
                      <c:pt idx="88">
                        <c:v>13070.248736883017</c:v>
                      </c:pt>
                      <c:pt idx="89">
                        <c:v>13070.248736883017</c:v>
                      </c:pt>
                      <c:pt idx="90">
                        <c:v>13070.248736883017</c:v>
                      </c:pt>
                      <c:pt idx="91">
                        <c:v>13070.248736883017</c:v>
                      </c:pt>
                      <c:pt idx="92">
                        <c:v>13070.248736883017</c:v>
                      </c:pt>
                      <c:pt idx="93">
                        <c:v>13070.248736883017</c:v>
                      </c:pt>
                      <c:pt idx="94">
                        <c:v>13070.248736883017</c:v>
                      </c:pt>
                      <c:pt idx="95">
                        <c:v>13070.248736883017</c:v>
                      </c:pt>
                      <c:pt idx="96">
                        <c:v>13070.248736883017</c:v>
                      </c:pt>
                      <c:pt idx="97">
                        <c:v>13070.248736883017</c:v>
                      </c:pt>
                      <c:pt idx="98">
                        <c:v>13070.248736883017</c:v>
                      </c:pt>
                      <c:pt idx="99">
                        <c:v>13070.248736883017</c:v>
                      </c:pt>
                      <c:pt idx="100">
                        <c:v>13070.248736883017</c:v>
                      </c:pt>
                      <c:pt idx="101">
                        <c:v>13070.248736883017</c:v>
                      </c:pt>
                      <c:pt idx="102">
                        <c:v>13070.248736883017</c:v>
                      </c:pt>
                      <c:pt idx="103">
                        <c:v>13070.248736883017</c:v>
                      </c:pt>
                      <c:pt idx="104">
                        <c:v>14070.248736883017</c:v>
                      </c:pt>
                      <c:pt idx="105">
                        <c:v>14070.248736883017</c:v>
                      </c:pt>
                      <c:pt idx="106">
                        <c:v>14070.248736883017</c:v>
                      </c:pt>
                      <c:pt idx="107">
                        <c:v>14070.248736883017</c:v>
                      </c:pt>
                      <c:pt idx="108">
                        <c:v>14070.248736883017</c:v>
                      </c:pt>
                      <c:pt idx="109">
                        <c:v>14070.248736883017</c:v>
                      </c:pt>
                      <c:pt idx="110">
                        <c:v>14070.248736883017</c:v>
                      </c:pt>
                      <c:pt idx="111">
                        <c:v>14070.248736883017</c:v>
                      </c:pt>
                      <c:pt idx="112">
                        <c:v>13070.248736883017</c:v>
                      </c:pt>
                      <c:pt idx="113">
                        <c:v>13070.248736883017</c:v>
                      </c:pt>
                      <c:pt idx="114">
                        <c:v>13070.248736883017</c:v>
                      </c:pt>
                      <c:pt idx="115">
                        <c:v>13070.248736883017</c:v>
                      </c:pt>
                      <c:pt idx="116">
                        <c:v>14070.248736883017</c:v>
                      </c:pt>
                      <c:pt idx="117">
                        <c:v>14070.248736883017</c:v>
                      </c:pt>
                      <c:pt idx="118">
                        <c:v>14070.248736883017</c:v>
                      </c:pt>
                      <c:pt idx="119">
                        <c:v>14070.248736883017</c:v>
                      </c:pt>
                      <c:pt idx="120">
                        <c:v>14070.248736883017</c:v>
                      </c:pt>
                      <c:pt idx="121">
                        <c:v>14070.248736883017</c:v>
                      </c:pt>
                      <c:pt idx="122">
                        <c:v>14070.248736883017</c:v>
                      </c:pt>
                      <c:pt idx="123">
                        <c:v>14070.248736883017</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12908.958414302371</c:v>
                      </c:pt>
                      <c:pt idx="1">
                        <c:v>12908.958414302371</c:v>
                      </c:pt>
                      <c:pt idx="2">
                        <c:v>12908.958414302371</c:v>
                      </c:pt>
                      <c:pt idx="3">
                        <c:v>12908.958414302371</c:v>
                      </c:pt>
                      <c:pt idx="4">
                        <c:v>12908.958414302371</c:v>
                      </c:pt>
                      <c:pt idx="5">
                        <c:v>12908.958414302371</c:v>
                      </c:pt>
                      <c:pt idx="6">
                        <c:v>12908.958414302371</c:v>
                      </c:pt>
                      <c:pt idx="7">
                        <c:v>12908.958414302371</c:v>
                      </c:pt>
                      <c:pt idx="8">
                        <c:v>12908.958414302371</c:v>
                      </c:pt>
                      <c:pt idx="9">
                        <c:v>12908.958414302371</c:v>
                      </c:pt>
                      <c:pt idx="10">
                        <c:v>12908.958414302371</c:v>
                      </c:pt>
                      <c:pt idx="11">
                        <c:v>12908.958414302371</c:v>
                      </c:pt>
                      <c:pt idx="12">
                        <c:v>12908.958414302371</c:v>
                      </c:pt>
                      <c:pt idx="13">
                        <c:v>12908.958414302371</c:v>
                      </c:pt>
                      <c:pt idx="14">
                        <c:v>12908.958414302371</c:v>
                      </c:pt>
                      <c:pt idx="15">
                        <c:v>12908.958414302371</c:v>
                      </c:pt>
                      <c:pt idx="16">
                        <c:v>12908.958414302371</c:v>
                      </c:pt>
                      <c:pt idx="17">
                        <c:v>12908.958414302371</c:v>
                      </c:pt>
                      <c:pt idx="18">
                        <c:v>12908.958414302371</c:v>
                      </c:pt>
                      <c:pt idx="19">
                        <c:v>12908.958414302371</c:v>
                      </c:pt>
                      <c:pt idx="20">
                        <c:v>13908.958414302371</c:v>
                      </c:pt>
                      <c:pt idx="21">
                        <c:v>13908.958414302371</c:v>
                      </c:pt>
                      <c:pt idx="22">
                        <c:v>13908.958414302371</c:v>
                      </c:pt>
                      <c:pt idx="23">
                        <c:v>13908.958414302371</c:v>
                      </c:pt>
                      <c:pt idx="24">
                        <c:v>13908.958414302371</c:v>
                      </c:pt>
                      <c:pt idx="25">
                        <c:v>13908.958414302371</c:v>
                      </c:pt>
                      <c:pt idx="26">
                        <c:v>13908.958414302371</c:v>
                      </c:pt>
                      <c:pt idx="27">
                        <c:v>13908.958414302371</c:v>
                      </c:pt>
                      <c:pt idx="28">
                        <c:v>12908.958414302371</c:v>
                      </c:pt>
                      <c:pt idx="29">
                        <c:v>12908.958414302371</c:v>
                      </c:pt>
                      <c:pt idx="30">
                        <c:v>12908.958414302371</c:v>
                      </c:pt>
                      <c:pt idx="31">
                        <c:v>12908.958414302371</c:v>
                      </c:pt>
                      <c:pt idx="32">
                        <c:v>12908.958414302371</c:v>
                      </c:pt>
                      <c:pt idx="33">
                        <c:v>12908.958414302371</c:v>
                      </c:pt>
                      <c:pt idx="34">
                        <c:v>12908.958414302371</c:v>
                      </c:pt>
                      <c:pt idx="35">
                        <c:v>12908.958414302371</c:v>
                      </c:pt>
                      <c:pt idx="36">
                        <c:v>12908.958414302371</c:v>
                      </c:pt>
                      <c:pt idx="37">
                        <c:v>12908.958414302371</c:v>
                      </c:pt>
                      <c:pt idx="38">
                        <c:v>12908.958414302371</c:v>
                      </c:pt>
                      <c:pt idx="39">
                        <c:v>12908.958414302371</c:v>
                      </c:pt>
                      <c:pt idx="40">
                        <c:v>12908.958414302371</c:v>
                      </c:pt>
                      <c:pt idx="41">
                        <c:v>12908.958414302371</c:v>
                      </c:pt>
                      <c:pt idx="42">
                        <c:v>12908.958414302371</c:v>
                      </c:pt>
                      <c:pt idx="43">
                        <c:v>12908.958414302371</c:v>
                      </c:pt>
                      <c:pt idx="44">
                        <c:v>12908.958414302371</c:v>
                      </c:pt>
                      <c:pt idx="45">
                        <c:v>12908.958414302371</c:v>
                      </c:pt>
                      <c:pt idx="46">
                        <c:v>12908.958414302371</c:v>
                      </c:pt>
                      <c:pt idx="47">
                        <c:v>12908.958414302371</c:v>
                      </c:pt>
                      <c:pt idx="48">
                        <c:v>13908.958414302371</c:v>
                      </c:pt>
                      <c:pt idx="49">
                        <c:v>13908.958414302371</c:v>
                      </c:pt>
                      <c:pt idx="50">
                        <c:v>13908.958414302371</c:v>
                      </c:pt>
                      <c:pt idx="51">
                        <c:v>13908.958414302371</c:v>
                      </c:pt>
                      <c:pt idx="52">
                        <c:v>13908.958414302371</c:v>
                      </c:pt>
                      <c:pt idx="53">
                        <c:v>13908.958414302371</c:v>
                      </c:pt>
                      <c:pt idx="54">
                        <c:v>13908.958414302371</c:v>
                      </c:pt>
                      <c:pt idx="55">
                        <c:v>13908.958414302371</c:v>
                      </c:pt>
                      <c:pt idx="56">
                        <c:v>12908.958414302371</c:v>
                      </c:pt>
                      <c:pt idx="57">
                        <c:v>12908.958414302371</c:v>
                      </c:pt>
                      <c:pt idx="58">
                        <c:v>12908.958414302371</c:v>
                      </c:pt>
                      <c:pt idx="59">
                        <c:v>12908.958414302371</c:v>
                      </c:pt>
                      <c:pt idx="60">
                        <c:v>12908.958414302371</c:v>
                      </c:pt>
                      <c:pt idx="61">
                        <c:v>12908.958414302371</c:v>
                      </c:pt>
                      <c:pt idx="62">
                        <c:v>12908.958414302371</c:v>
                      </c:pt>
                      <c:pt idx="63">
                        <c:v>12908.958414302371</c:v>
                      </c:pt>
                      <c:pt idx="64">
                        <c:v>12908.958414302371</c:v>
                      </c:pt>
                      <c:pt idx="65">
                        <c:v>12908.958414302371</c:v>
                      </c:pt>
                      <c:pt idx="66">
                        <c:v>12908.958414302371</c:v>
                      </c:pt>
                      <c:pt idx="67">
                        <c:v>12908.958414302371</c:v>
                      </c:pt>
                      <c:pt idx="68">
                        <c:v>12908.958414302371</c:v>
                      </c:pt>
                      <c:pt idx="69">
                        <c:v>12908.958414302371</c:v>
                      </c:pt>
                      <c:pt idx="70">
                        <c:v>12908.958414302371</c:v>
                      </c:pt>
                      <c:pt idx="71">
                        <c:v>12908.958414302371</c:v>
                      </c:pt>
                      <c:pt idx="72">
                        <c:v>12908.958414302371</c:v>
                      </c:pt>
                      <c:pt idx="73">
                        <c:v>12908.958414302371</c:v>
                      </c:pt>
                      <c:pt idx="74">
                        <c:v>12908.958414302371</c:v>
                      </c:pt>
                      <c:pt idx="75">
                        <c:v>12908.958414302371</c:v>
                      </c:pt>
                      <c:pt idx="76">
                        <c:v>13908.958414302371</c:v>
                      </c:pt>
                      <c:pt idx="77">
                        <c:v>13908.958414302371</c:v>
                      </c:pt>
                      <c:pt idx="78">
                        <c:v>13908.958414302371</c:v>
                      </c:pt>
                      <c:pt idx="79">
                        <c:v>13908.958414302371</c:v>
                      </c:pt>
                      <c:pt idx="80">
                        <c:v>13908.958414302371</c:v>
                      </c:pt>
                      <c:pt idx="81">
                        <c:v>13908.958414302371</c:v>
                      </c:pt>
                      <c:pt idx="82">
                        <c:v>13908.958414302371</c:v>
                      </c:pt>
                      <c:pt idx="83">
                        <c:v>13908.958414302371</c:v>
                      </c:pt>
                      <c:pt idx="84">
                        <c:v>13908.958414302371</c:v>
                      </c:pt>
                      <c:pt idx="85">
                        <c:v>13908.958414302371</c:v>
                      </c:pt>
                      <c:pt idx="86">
                        <c:v>13908.958414302371</c:v>
                      </c:pt>
                      <c:pt idx="87">
                        <c:v>13908.958414302371</c:v>
                      </c:pt>
                      <c:pt idx="88">
                        <c:v>13908.958414302371</c:v>
                      </c:pt>
                      <c:pt idx="89">
                        <c:v>13908.958414302371</c:v>
                      </c:pt>
                      <c:pt idx="90">
                        <c:v>13908.958414302371</c:v>
                      </c:pt>
                      <c:pt idx="91">
                        <c:v>13908.958414302371</c:v>
                      </c:pt>
                      <c:pt idx="92">
                        <c:v>13908.958414302371</c:v>
                      </c:pt>
                      <c:pt idx="93">
                        <c:v>13908.958414302371</c:v>
                      </c:pt>
                      <c:pt idx="94">
                        <c:v>13908.958414302371</c:v>
                      </c:pt>
                      <c:pt idx="95">
                        <c:v>13908.958414302371</c:v>
                      </c:pt>
                      <c:pt idx="96">
                        <c:v>13908.958414302371</c:v>
                      </c:pt>
                      <c:pt idx="97">
                        <c:v>13908.958414302371</c:v>
                      </c:pt>
                      <c:pt idx="98">
                        <c:v>13908.958414302371</c:v>
                      </c:pt>
                      <c:pt idx="99">
                        <c:v>13908.958414302371</c:v>
                      </c:pt>
                      <c:pt idx="100">
                        <c:v>13908.958414302371</c:v>
                      </c:pt>
                      <c:pt idx="101">
                        <c:v>13908.958414302371</c:v>
                      </c:pt>
                      <c:pt idx="102">
                        <c:v>13908.958414302371</c:v>
                      </c:pt>
                      <c:pt idx="103">
                        <c:v>13908.958414302371</c:v>
                      </c:pt>
                      <c:pt idx="104">
                        <c:v>13908.958414302371</c:v>
                      </c:pt>
                      <c:pt idx="105">
                        <c:v>13908.958414302371</c:v>
                      </c:pt>
                      <c:pt idx="106">
                        <c:v>13908.958414302371</c:v>
                      </c:pt>
                      <c:pt idx="107">
                        <c:v>13908.958414302371</c:v>
                      </c:pt>
                      <c:pt idx="108">
                        <c:v>13908.958414302371</c:v>
                      </c:pt>
                      <c:pt idx="109">
                        <c:v>13908.958414302371</c:v>
                      </c:pt>
                      <c:pt idx="110">
                        <c:v>13908.958414302371</c:v>
                      </c:pt>
                      <c:pt idx="111">
                        <c:v>13908.958414302371</c:v>
                      </c:pt>
                      <c:pt idx="112">
                        <c:v>13908.958414302371</c:v>
                      </c:pt>
                      <c:pt idx="113">
                        <c:v>13908.958414302371</c:v>
                      </c:pt>
                      <c:pt idx="114">
                        <c:v>13908.958414302371</c:v>
                      </c:pt>
                      <c:pt idx="115">
                        <c:v>13908.958414302371</c:v>
                      </c:pt>
                      <c:pt idx="116">
                        <c:v>13908.958414302371</c:v>
                      </c:pt>
                      <c:pt idx="117">
                        <c:v>13908.958414302371</c:v>
                      </c:pt>
                      <c:pt idx="118">
                        <c:v>13908.958414302371</c:v>
                      </c:pt>
                      <c:pt idx="119">
                        <c:v>13908.958414302371</c:v>
                      </c:pt>
                      <c:pt idx="120">
                        <c:v>13908.958414302371</c:v>
                      </c:pt>
                      <c:pt idx="121">
                        <c:v>13908.958414302371</c:v>
                      </c:pt>
                      <c:pt idx="122">
                        <c:v>13908.958414302371</c:v>
                      </c:pt>
                      <c:pt idx="123">
                        <c:v>13908.958414302371</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13371</xdr:colOff>
      <xdr:row>45</xdr:row>
      <xdr:rowOff>138990</xdr:rowOff>
    </xdr:from>
    <xdr:to>
      <xdr:col>39</xdr:col>
      <xdr:colOff>459620</xdr:colOff>
      <xdr:row>78</xdr:row>
      <xdr:rowOff>150479</xdr:rowOff>
    </xdr:to>
    <xdr:grpSp>
      <xdr:nvGrpSpPr>
        <xdr:cNvPr id="2" name="Group 1"/>
        <xdr:cNvGrpSpPr/>
      </xdr:nvGrpSpPr>
      <xdr:grpSpPr>
        <a:xfrm>
          <a:off x="13715764" y="8779526"/>
          <a:ext cx="12025927" cy="6297989"/>
          <a:chOff x="54192" y="4452455"/>
          <a:chExt cx="11821820" cy="6297989"/>
        </a:xfrm>
      </xdr:grpSpPr>
      <xdr:grpSp>
        <xdr:nvGrpSpPr>
          <xdr:cNvPr id="3" name="Group 2"/>
          <xdr:cNvGrpSpPr/>
        </xdr:nvGrpSpPr>
        <xdr:grpSpPr>
          <a:xfrm>
            <a:off x="54192" y="4452455"/>
            <a:ext cx="11821310" cy="6297989"/>
            <a:chOff x="117968" y="4458503"/>
            <a:chExt cx="11521793" cy="6297989"/>
          </a:xfrm>
        </xdr:grpSpPr>
        <xdr:grpSp>
          <xdr:nvGrpSpPr>
            <xdr:cNvPr id="12" name="Group 11">
              <a:extLst>
                <a:ext uri="{FF2B5EF4-FFF2-40B4-BE49-F238E27FC236}">
                  <a16:creationId xmlns:a16="http://schemas.microsoft.com/office/drawing/2014/main" id="{947BFC66-EDAB-413E-A80A-87BFAE4163A6}"/>
                </a:ext>
              </a:extLst>
            </xdr:cNvPr>
            <xdr:cNvGrpSpPr/>
          </xdr:nvGrpSpPr>
          <xdr:grpSpPr>
            <a:xfrm>
              <a:off x="117968" y="4458503"/>
              <a:ext cx="11521793" cy="6297989"/>
              <a:chOff x="10648004" y="1612315"/>
              <a:chExt cx="11965563" cy="6081213"/>
            </a:xfrm>
          </xdr:grpSpPr>
          <xdr:graphicFrame macro="">
            <xdr:nvGraphicFramePr>
              <xdr:cNvPr id="14" name="Chart 13">
                <a:extLst>
                  <a:ext uri="{FF2B5EF4-FFF2-40B4-BE49-F238E27FC236}">
                    <a16:creationId xmlns:a16="http://schemas.microsoft.com/office/drawing/2014/main" id="{2F31EB96-0795-4078-B18B-82EAEC6FDCE9}"/>
                  </a:ext>
                </a:extLst>
              </xdr:cNvPr>
              <xdr:cNvGraphicFramePr>
                <a:graphicFrameLocks/>
              </xdr:cNvGraphicFramePr>
            </xdr:nvGraphicFramePr>
            <xdr:xfrm>
              <a:off x="10648004" y="161231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5" name="Group 14">
                <a:extLst>
                  <a:ext uri="{FF2B5EF4-FFF2-40B4-BE49-F238E27FC236}">
                    <a16:creationId xmlns:a16="http://schemas.microsoft.com/office/drawing/2014/main" id="{307A9B46-493F-4150-813F-251B74D9116A}"/>
                  </a:ext>
                </a:extLst>
              </xdr:cNvPr>
              <xdr:cNvGrpSpPr/>
            </xdr:nvGrpSpPr>
            <xdr:grpSpPr>
              <a:xfrm>
                <a:off x="20485204" y="1920010"/>
                <a:ext cx="2097313" cy="3505458"/>
                <a:chOff x="19029068" y="14140573"/>
                <a:chExt cx="2091145" cy="3470465"/>
              </a:xfrm>
            </xdr:grpSpPr>
            <xdr:grpSp>
              <xdr:nvGrpSpPr>
                <xdr:cNvPr id="16" name="Group 15">
                  <a:extLst>
                    <a:ext uri="{FF2B5EF4-FFF2-40B4-BE49-F238E27FC236}">
                      <a16:creationId xmlns:a16="http://schemas.microsoft.com/office/drawing/2014/main" id="{7E315F4A-A009-46B8-A9B4-294EFE54BCCF}"/>
                    </a:ext>
                  </a:extLst>
                </xdr:cNvPr>
                <xdr:cNvGrpSpPr/>
              </xdr:nvGrpSpPr>
              <xdr:grpSpPr>
                <a:xfrm>
                  <a:off x="19029068" y="14140573"/>
                  <a:ext cx="2091145" cy="3413971"/>
                  <a:chOff x="17350703" y="2925142"/>
                  <a:chExt cx="1804217" cy="3426654"/>
                </a:xfrm>
              </xdr:grpSpPr>
              <xdr:grpSp>
                <xdr:nvGrpSpPr>
                  <xdr:cNvPr id="18" name="Group 17">
                    <a:extLst>
                      <a:ext uri="{FF2B5EF4-FFF2-40B4-BE49-F238E27FC236}">
                        <a16:creationId xmlns:a16="http://schemas.microsoft.com/office/drawing/2014/main" id="{E98A3F31-27F8-4174-AAF3-6A9F82773B33}"/>
                      </a:ext>
                    </a:extLst>
                  </xdr:cNvPr>
                  <xdr:cNvGrpSpPr/>
                </xdr:nvGrpSpPr>
                <xdr:grpSpPr>
                  <a:xfrm>
                    <a:off x="18021690" y="5621331"/>
                    <a:ext cx="188731" cy="730465"/>
                    <a:chOff x="18021690" y="5621331"/>
                    <a:chExt cx="188731" cy="730465"/>
                  </a:xfrm>
                </xdr:grpSpPr>
                <xdr:grpSp>
                  <xdr:nvGrpSpPr>
                    <xdr:cNvPr id="22" name="Group 21">
                      <a:extLst>
                        <a:ext uri="{FF2B5EF4-FFF2-40B4-BE49-F238E27FC236}">
                          <a16:creationId xmlns:a16="http://schemas.microsoft.com/office/drawing/2014/main" id="{5C16E56C-272C-42B0-9117-23275D2D0093}"/>
                        </a:ext>
                      </a:extLst>
                    </xdr:cNvPr>
                    <xdr:cNvGrpSpPr/>
                  </xdr:nvGrpSpPr>
                  <xdr:grpSpPr>
                    <a:xfrm>
                      <a:off x="18021690" y="5895817"/>
                      <a:ext cx="188731" cy="455979"/>
                      <a:chOff x="18021690" y="5895817"/>
                      <a:chExt cx="188731" cy="455979"/>
                    </a:xfrm>
                  </xdr:grpSpPr>
                  <xdr:sp macro="" textlink="">
                    <xdr:nvSpPr>
                      <xdr:cNvPr id="24" name="Rectangle 23">
                        <a:extLst>
                          <a:ext uri="{FF2B5EF4-FFF2-40B4-BE49-F238E27FC236}">
                            <a16:creationId xmlns:a16="http://schemas.microsoft.com/office/drawing/2014/main" id="{09CD9632-D3DE-4984-BC17-CF2765E5E98F}"/>
                          </a:ext>
                        </a:extLst>
                      </xdr:cNvPr>
                      <xdr:cNvSpPr/>
                    </xdr:nvSpPr>
                    <xdr:spPr>
                      <a:xfrm>
                        <a:off x="18032622" y="6175054"/>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E47A644B-1CD0-47D5-B1BF-E721FC83D573}"/>
                          </a:ext>
                        </a:extLst>
                      </xdr:cNvPr>
                      <xdr:cNvSpPr/>
                    </xdr:nvSpPr>
                    <xdr:spPr>
                      <a:xfrm>
                        <a:off x="18021690" y="5895817"/>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3" name="Rectangle 22">
                      <a:extLst>
                        <a:ext uri="{FF2B5EF4-FFF2-40B4-BE49-F238E27FC236}">
                          <a16:creationId xmlns:a16="http://schemas.microsoft.com/office/drawing/2014/main" id="{8486D429-E121-4435-A22F-9E7DC2A42F35}"/>
                        </a:ext>
                      </a:extLst>
                    </xdr:cNvPr>
                    <xdr:cNvSpPr/>
                  </xdr:nvSpPr>
                  <xdr:spPr>
                    <a:xfrm>
                      <a:off x="18025385" y="56213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Rectangle 18">
                    <a:extLst>
                      <a:ext uri="{FF2B5EF4-FFF2-40B4-BE49-F238E27FC236}">
                        <a16:creationId xmlns:a16="http://schemas.microsoft.com/office/drawing/2014/main" id="{B8193580-2FDD-4E10-BDBC-E0C27DADF908}"/>
                      </a:ext>
                    </a:extLst>
                  </xdr:cNvPr>
                  <xdr:cNvSpPr/>
                </xdr:nvSpPr>
                <xdr:spPr>
                  <a:xfrm>
                    <a:off x="18254090" y="5554589"/>
                    <a:ext cx="826581"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20" name="Rectangle 19">
                    <a:extLst>
                      <a:ext uri="{FF2B5EF4-FFF2-40B4-BE49-F238E27FC236}">
                        <a16:creationId xmlns:a16="http://schemas.microsoft.com/office/drawing/2014/main" id="{4B688BD2-7580-4EE4-81D0-E1D88AC6BFE6}"/>
                      </a:ext>
                    </a:extLst>
                  </xdr:cNvPr>
                  <xdr:cNvSpPr/>
                </xdr:nvSpPr>
                <xdr:spPr>
                  <a:xfrm>
                    <a:off x="18271890" y="5799227"/>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21" name="Rectangle 20">
                    <a:extLst>
                      <a:ext uri="{FF2B5EF4-FFF2-40B4-BE49-F238E27FC236}">
                        <a16:creationId xmlns:a16="http://schemas.microsoft.com/office/drawing/2014/main" id="{AFB4A8B6-1C77-4DDC-85A3-C42EDDF9DD57}"/>
                      </a:ext>
                    </a:extLst>
                  </xdr:cNvPr>
                  <xdr:cNvSpPr/>
                </xdr:nvSpPr>
                <xdr:spPr>
                  <a:xfrm rot="19668314">
                    <a:off x="17350703" y="2925142"/>
                    <a:ext cx="868222" cy="2585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17" name="Rectangle 16">
                  <a:extLst>
                    <a:ext uri="{FF2B5EF4-FFF2-40B4-BE49-F238E27FC236}">
                      <a16:creationId xmlns:a16="http://schemas.microsoft.com/office/drawing/2014/main" id="{6960C680-EB6A-479B-AA4E-9BB6D331FDB9}"/>
                    </a:ext>
                  </a:extLst>
                </xdr:cNvPr>
                <xdr:cNvSpPr/>
              </xdr:nvSpPr>
              <xdr:spPr>
                <a:xfrm>
                  <a:off x="20093084" y="17296822"/>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sp macro="" textlink="">
          <xdr:nvSpPr>
            <xdr:cNvPr id="13" name="Rectangle 12">
              <a:extLst>
                <a:ext uri="{FF2B5EF4-FFF2-40B4-BE49-F238E27FC236}">
                  <a16:creationId xmlns:a16="http://schemas.microsoft.com/office/drawing/2014/main" id="{C1AAE2A7-0B39-497E-849D-8C09B53FB6ED}"/>
                </a:ext>
              </a:extLst>
            </xdr:cNvPr>
            <xdr:cNvSpPr/>
          </xdr:nvSpPr>
          <xdr:spPr>
            <a:xfrm>
              <a:off x="10314781" y="6973093"/>
              <a:ext cx="1284552"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grpSp>
      <xdr:sp macro="" textlink="">
        <xdr:nvSpPr>
          <xdr:cNvPr id="4" name="Rectangle 3">
            <a:extLst>
              <a:ext uri="{FF2B5EF4-FFF2-40B4-BE49-F238E27FC236}">
                <a16:creationId xmlns:a16="http://schemas.microsoft.com/office/drawing/2014/main" id="{C1AAE2A7-0B39-497E-849D-8C09B53FB6ED}"/>
              </a:ext>
            </a:extLst>
          </xdr:cNvPr>
          <xdr:cNvSpPr/>
        </xdr:nvSpPr>
        <xdr:spPr>
          <a:xfrm>
            <a:off x="10282464" y="7204123"/>
            <a:ext cx="15935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Price</a:t>
            </a:r>
            <a:r>
              <a:rPr lang="en-US" sz="1200" b="1" baseline="0">
                <a:solidFill>
                  <a:schemeClr val="accent1">
                    <a:lumMod val="75000"/>
                  </a:schemeClr>
                </a:solidFill>
              </a:rPr>
              <a:t>Scen1 (+5 MWh)</a:t>
            </a:r>
            <a:endParaRPr lang="en-US" sz="1200" b="1">
              <a:solidFill>
                <a:schemeClr val="accent1">
                  <a:lumMod val="75000"/>
                </a:schemeClr>
              </a:solidFill>
            </a:endParaRPr>
          </a:p>
        </xdr:txBody>
      </xdr:sp>
      <xdr:sp macro="" textlink="">
        <xdr:nvSpPr>
          <xdr:cNvPr id="5" name="Rectangle 4">
            <a:extLst>
              <a:ext uri="{FF2B5EF4-FFF2-40B4-BE49-F238E27FC236}">
                <a16:creationId xmlns:a16="http://schemas.microsoft.com/office/drawing/2014/main" id="{8486D429-E121-4435-A22F-9E7DC2A42F35}"/>
              </a:ext>
            </a:extLst>
          </xdr:cNvPr>
          <xdr:cNvSpPr/>
        </xdr:nvSpPr>
        <xdr:spPr>
          <a:xfrm>
            <a:off x="10633174" y="8755349"/>
            <a:ext cx="198083" cy="184204"/>
          </a:xfrm>
          <a:prstGeom prst="rect">
            <a:avLst/>
          </a:prstGeom>
          <a:solidFill>
            <a:schemeClr val="accent6">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B8193580-2FDD-4E10-BDBC-E0C27DADF908}"/>
              </a:ext>
            </a:extLst>
          </xdr:cNvPr>
          <xdr:cNvSpPr/>
        </xdr:nvSpPr>
        <xdr:spPr>
          <a:xfrm>
            <a:off x="10877820" y="8685789"/>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7" name="Rectangle 6">
            <a:extLst>
              <a:ext uri="{FF2B5EF4-FFF2-40B4-BE49-F238E27FC236}">
                <a16:creationId xmlns:a16="http://schemas.microsoft.com/office/drawing/2014/main" id="{C1AAE2A7-0B39-497E-849D-8C09B53FB6ED}"/>
              </a:ext>
            </a:extLst>
          </xdr:cNvPr>
          <xdr:cNvSpPr/>
        </xdr:nvSpPr>
        <xdr:spPr>
          <a:xfrm>
            <a:off x="10187214" y="8436023"/>
            <a:ext cx="16824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6">
                    <a:lumMod val="75000"/>
                  </a:schemeClr>
                </a:solidFill>
              </a:rPr>
              <a:t>Price</a:t>
            </a:r>
            <a:r>
              <a:rPr lang="en-US" sz="1200" b="1" baseline="0">
                <a:solidFill>
                  <a:schemeClr val="accent6">
                    <a:lumMod val="75000"/>
                  </a:schemeClr>
                </a:solidFill>
              </a:rPr>
              <a:t>Scen2 (+30 MWh)</a:t>
            </a:r>
            <a:endParaRPr lang="en-US" sz="1200" b="1">
              <a:solidFill>
                <a:schemeClr val="accent6">
                  <a:lumMod val="75000"/>
                </a:schemeClr>
              </a:solidFill>
            </a:endParaRPr>
          </a:p>
        </xdr:txBody>
      </xdr:sp>
      <xdr:sp macro="" textlink="">
        <xdr:nvSpPr>
          <xdr:cNvPr id="8" name="Rectangle 7">
            <a:extLst>
              <a:ext uri="{FF2B5EF4-FFF2-40B4-BE49-F238E27FC236}">
                <a16:creationId xmlns:a16="http://schemas.microsoft.com/office/drawing/2014/main" id="{B8193580-2FDD-4E10-BDBC-E0C27DADF908}"/>
              </a:ext>
            </a:extLst>
          </xdr:cNvPr>
          <xdr:cNvSpPr/>
        </xdr:nvSpPr>
        <xdr:spPr>
          <a:xfrm>
            <a:off x="10913803" y="9028688"/>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a:t>
            </a:r>
            <a:r>
              <a:rPr lang="en-US" sz="1200" b="1" baseline="0">
                <a:solidFill>
                  <a:schemeClr val="tx1"/>
                </a:solidFill>
              </a:rPr>
              <a:t> MAF</a:t>
            </a:r>
            <a:endParaRPr lang="en-US" sz="1200" b="1">
              <a:solidFill>
                <a:schemeClr val="tx1"/>
              </a:solidFill>
            </a:endParaRPr>
          </a:p>
        </xdr:txBody>
      </xdr:sp>
      <xdr:sp macro="" textlink="">
        <xdr:nvSpPr>
          <xdr:cNvPr id="9" name="Rectangle 8">
            <a:extLst>
              <a:ext uri="{FF2B5EF4-FFF2-40B4-BE49-F238E27FC236}">
                <a16:creationId xmlns:a16="http://schemas.microsoft.com/office/drawing/2014/main" id="{B8193580-2FDD-4E10-BDBC-E0C27DADF908}"/>
              </a:ext>
            </a:extLst>
          </xdr:cNvPr>
          <xdr:cNvSpPr/>
        </xdr:nvSpPr>
        <xdr:spPr>
          <a:xfrm>
            <a:off x="10918036" y="9361006"/>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a:t>
            </a:r>
            <a:r>
              <a:rPr lang="en-US" sz="1200" b="1" baseline="0">
                <a:solidFill>
                  <a:schemeClr val="tx1"/>
                </a:solidFill>
              </a:rPr>
              <a:t> MAF</a:t>
            </a:r>
            <a:endParaRPr lang="en-US" sz="1200" b="1">
              <a:solidFill>
                <a:schemeClr val="tx1"/>
              </a:solidFill>
            </a:endParaRPr>
          </a:p>
        </xdr:txBody>
      </xdr:sp>
      <xdr:sp macro="" textlink="">
        <xdr:nvSpPr>
          <xdr:cNvPr id="10" name="Rectangle 9">
            <a:extLst>
              <a:ext uri="{FF2B5EF4-FFF2-40B4-BE49-F238E27FC236}">
                <a16:creationId xmlns:a16="http://schemas.microsoft.com/office/drawing/2014/main" id="{8486D429-E121-4435-A22F-9E7DC2A42F35}"/>
              </a:ext>
            </a:extLst>
          </xdr:cNvPr>
          <xdr:cNvSpPr/>
        </xdr:nvSpPr>
        <xdr:spPr>
          <a:xfrm>
            <a:off x="10623801" y="9077083"/>
            <a:ext cx="215044" cy="166704"/>
          </a:xfrm>
          <a:prstGeom prst="rect">
            <a:avLst/>
          </a:prstGeom>
          <a:solidFill>
            <a:srgbClr val="53F22E"/>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8486D429-E121-4435-A22F-9E7DC2A42F35}"/>
              </a:ext>
            </a:extLst>
          </xdr:cNvPr>
          <xdr:cNvSpPr/>
        </xdr:nvSpPr>
        <xdr:spPr>
          <a:xfrm>
            <a:off x="10640786" y="9402536"/>
            <a:ext cx="209523" cy="180485"/>
          </a:xfrm>
          <a:prstGeom prst="rect">
            <a:avLst/>
          </a:prstGeom>
          <a:solidFill>
            <a:schemeClr val="accent6">
              <a:lumMod val="75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0.84039</cdr:x>
      <cdr:y>0.03141</cdr:y>
    </cdr:from>
    <cdr:to>
      <cdr:x>0.85271</cdr:x>
      <cdr:y>0.05434</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9710849" y="197827"/>
          <a:ext cx="142360" cy="14441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18892" y="3672732"/>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abSelected="1" topLeftCell="L1" zoomScale="70" zoomScaleNormal="70" workbookViewId="0">
      <selection activeCell="AJ16" sqref="AJ16"/>
    </sheetView>
  </sheetViews>
  <sheetFormatPr defaultRowHeight="15" x14ac:dyDescent="0.25"/>
  <cols>
    <col min="1" max="1" width="12.85546875" customWidth="1"/>
    <col min="5" max="5" width="13.85546875" customWidth="1"/>
    <col min="8" max="8" width="13.42578125" bestFit="1" customWidth="1"/>
    <col min="24" max="24" width="14.5703125" customWidth="1"/>
    <col min="27" max="27" width="12.140625" bestFit="1" customWidth="1"/>
  </cols>
  <sheetData>
    <row r="1" spans="1:36" ht="18.75" x14ac:dyDescent="0.3">
      <c r="K1" s="16" t="s">
        <v>86</v>
      </c>
      <c r="L1" s="16"/>
      <c r="M1" s="16"/>
      <c r="N1" s="16"/>
      <c r="O1" s="16"/>
      <c r="AD1" s="16" t="s">
        <v>85</v>
      </c>
      <c r="AE1" s="16"/>
      <c r="AF1" s="16"/>
      <c r="AG1" s="16"/>
      <c r="AH1" s="16"/>
    </row>
    <row r="2" spans="1:36" ht="15.75" x14ac:dyDescent="0.25">
      <c r="C2" s="11"/>
      <c r="D2" s="11"/>
      <c r="E2" s="15" t="s">
        <v>84</v>
      </c>
      <c r="F2" s="10"/>
      <c r="G2" s="10"/>
      <c r="H2" s="10"/>
      <c r="I2" s="10"/>
      <c r="J2" s="10"/>
      <c r="K2" s="17" t="s">
        <v>72</v>
      </c>
      <c r="L2" s="17"/>
      <c r="M2" s="17"/>
      <c r="N2" s="17"/>
      <c r="O2" s="17"/>
      <c r="V2" s="11"/>
      <c r="W2" s="11"/>
      <c r="X2" s="15" t="s">
        <v>84</v>
      </c>
      <c r="Y2" s="10"/>
      <c r="Z2" s="10"/>
      <c r="AA2" s="10"/>
      <c r="AB2" s="10"/>
      <c r="AC2" s="10"/>
      <c r="AD2" s="17" t="s">
        <v>72</v>
      </c>
      <c r="AE2" s="17"/>
      <c r="AF2" s="17"/>
      <c r="AG2" s="17"/>
      <c r="AH2" s="17"/>
    </row>
    <row r="3" spans="1:36" x14ac:dyDescent="0.25">
      <c r="A3" s="3" t="s">
        <v>62</v>
      </c>
      <c r="B3" s="3" t="s">
        <v>33</v>
      </c>
      <c r="C3" s="3" t="s">
        <v>83</v>
      </c>
      <c r="M3" t="s">
        <v>69</v>
      </c>
      <c r="N3" t="s">
        <v>70</v>
      </c>
      <c r="O3" t="s">
        <v>71</v>
      </c>
      <c r="Q3" t="s">
        <v>82</v>
      </c>
      <c r="T3" s="3" t="s">
        <v>62</v>
      </c>
      <c r="U3" s="3" t="s">
        <v>33</v>
      </c>
      <c r="V3" s="3" t="s">
        <v>83</v>
      </c>
      <c r="AF3" t="s">
        <v>69</v>
      </c>
      <c r="AG3" t="s">
        <v>70</v>
      </c>
      <c r="AH3" t="s">
        <v>71</v>
      </c>
      <c r="AJ3" t="s">
        <v>82</v>
      </c>
    </row>
    <row r="4" spans="1:36" x14ac:dyDescent="0.25">
      <c r="A4" s="3" t="s">
        <v>81</v>
      </c>
      <c r="B4" s="3" t="s">
        <v>45</v>
      </c>
      <c r="C4" s="3" t="s">
        <v>37</v>
      </c>
      <c r="D4" s="3" t="s">
        <v>46</v>
      </c>
      <c r="E4" s="3" t="s">
        <v>39</v>
      </c>
      <c r="K4" t="s">
        <v>29</v>
      </c>
      <c r="L4" t="s">
        <v>30</v>
      </c>
      <c r="M4" t="s">
        <v>13</v>
      </c>
      <c r="N4" t="s">
        <v>20</v>
      </c>
      <c r="O4" t="s">
        <v>21</v>
      </c>
      <c r="T4" s="3" t="s">
        <v>81</v>
      </c>
      <c r="U4" s="3" t="s">
        <v>45</v>
      </c>
      <c r="V4" s="3" t="s">
        <v>37</v>
      </c>
      <c r="W4" s="3" t="s">
        <v>46</v>
      </c>
      <c r="X4" s="3" t="s">
        <v>39</v>
      </c>
      <c r="AD4" t="s">
        <v>29</v>
      </c>
      <c r="AE4" t="s">
        <v>30</v>
      </c>
      <c r="AF4" t="s">
        <v>13</v>
      </c>
      <c r="AG4" t="s">
        <v>20</v>
      </c>
      <c r="AH4" t="s">
        <v>21</v>
      </c>
    </row>
    <row r="5" spans="1:36" x14ac:dyDescent="0.25">
      <c r="A5" s="3" t="s">
        <v>79</v>
      </c>
      <c r="B5" s="3" t="s">
        <v>24</v>
      </c>
      <c r="C5" s="3" t="s">
        <v>13</v>
      </c>
      <c r="D5" s="3" t="s">
        <v>0</v>
      </c>
      <c r="E5" s="13">
        <v>17220951.14159153</v>
      </c>
      <c r="K5" t="s">
        <v>0</v>
      </c>
      <c r="L5">
        <v>0</v>
      </c>
      <c r="M5">
        <f t="shared" ref="M5:M17" si="0">E5/1000000</f>
        <v>17.220951141591531</v>
      </c>
      <c r="N5">
        <f t="shared" ref="N5:N17" si="1">E18/1000000</f>
        <v>19.868867556941705</v>
      </c>
      <c r="O5">
        <f t="shared" ref="O5:O17" si="2">E31/1000000</f>
        <v>22.609741785489437</v>
      </c>
      <c r="Q5" s="14">
        <f t="shared" ref="Q5:Q17" si="3">$N$5-N5</f>
        <v>0</v>
      </c>
      <c r="T5" s="3" t="s">
        <v>78</v>
      </c>
      <c r="U5" s="3" t="s">
        <v>24</v>
      </c>
      <c r="V5" s="3" t="s">
        <v>13</v>
      </c>
      <c r="W5" s="3" t="s">
        <v>0</v>
      </c>
      <c r="X5" s="13">
        <v>17220951.14159153</v>
      </c>
      <c r="AD5" t="s">
        <v>0</v>
      </c>
      <c r="AE5">
        <v>0</v>
      </c>
      <c r="AF5">
        <f t="shared" ref="AF5:AF17" si="4">X5/1000000</f>
        <v>17.220951141591531</v>
      </c>
      <c r="AG5">
        <f t="shared" ref="AG5:AG17" si="5">X18/1000000</f>
        <v>19.868867556941705</v>
      </c>
      <c r="AH5">
        <f t="shared" ref="AH5:AH17" si="6">X31/1000000</f>
        <v>22.609741785489437</v>
      </c>
      <c r="AJ5" s="14">
        <f>$AG$5-AG5</f>
        <v>0</v>
      </c>
    </row>
    <row r="6" spans="1:36" x14ac:dyDescent="0.25">
      <c r="A6" s="3" t="s">
        <v>79</v>
      </c>
      <c r="B6" s="3" t="s">
        <v>24</v>
      </c>
      <c r="C6" s="3" t="s">
        <v>13</v>
      </c>
      <c r="D6" s="3" t="s">
        <v>1</v>
      </c>
      <c r="E6" s="13">
        <v>17023330.338663235</v>
      </c>
      <c r="K6" t="s">
        <v>1</v>
      </c>
      <c r="L6">
        <v>1</v>
      </c>
      <c r="M6">
        <f t="shared" si="0"/>
        <v>17.023330338663236</v>
      </c>
      <c r="N6">
        <f t="shared" si="1"/>
        <v>19.533721020668096</v>
      </c>
      <c r="O6">
        <f t="shared" si="2"/>
        <v>22.266504658488351</v>
      </c>
      <c r="Q6" s="14">
        <f t="shared" si="3"/>
        <v>0.33514653627360858</v>
      </c>
      <c r="T6" s="3" t="s">
        <v>78</v>
      </c>
      <c r="U6" s="3" t="s">
        <v>24</v>
      </c>
      <c r="V6" s="3" t="s">
        <v>13</v>
      </c>
      <c r="W6" s="3" t="s">
        <v>1</v>
      </c>
      <c r="X6" s="13">
        <v>17131611.327289745</v>
      </c>
      <c r="AD6" t="s">
        <v>1</v>
      </c>
      <c r="AE6">
        <v>1</v>
      </c>
      <c r="AF6">
        <f t="shared" si="4"/>
        <v>17.131611327289747</v>
      </c>
      <c r="AG6">
        <f t="shared" si="5"/>
        <v>19.58201031836688</v>
      </c>
      <c r="AH6">
        <f t="shared" si="6"/>
        <v>22.3913299565004</v>
      </c>
      <c r="AJ6" s="14">
        <f t="shared" ref="AJ6:AJ17" si="7">$AG$5-AG6</f>
        <v>0.28685723857482515</v>
      </c>
    </row>
    <row r="7" spans="1:36" x14ac:dyDescent="0.25">
      <c r="A7" s="3" t="s">
        <v>79</v>
      </c>
      <c r="B7" s="3" t="s">
        <v>24</v>
      </c>
      <c r="C7" s="3" t="s">
        <v>13</v>
      </c>
      <c r="D7" s="3" t="s">
        <v>2</v>
      </c>
      <c r="E7" s="13">
        <v>17022602.404139511</v>
      </c>
      <c r="K7" t="s">
        <v>2</v>
      </c>
      <c r="L7">
        <v>2</v>
      </c>
      <c r="M7">
        <f t="shared" si="0"/>
        <v>17.022602404139512</v>
      </c>
      <c r="N7">
        <f t="shared" si="1"/>
        <v>19.529420311079509</v>
      </c>
      <c r="O7">
        <f t="shared" si="2"/>
        <v>22.269965283904359</v>
      </c>
      <c r="Q7" s="14">
        <f t="shared" si="3"/>
        <v>0.33944724586219621</v>
      </c>
      <c r="T7" s="3" t="s">
        <v>78</v>
      </c>
      <c r="U7" s="3" t="s">
        <v>24</v>
      </c>
      <c r="V7" s="3" t="s">
        <v>13</v>
      </c>
      <c r="W7" s="3" t="s">
        <v>2</v>
      </c>
      <c r="X7" s="13">
        <v>17130883.392766017</v>
      </c>
      <c r="AD7" t="s">
        <v>2</v>
      </c>
      <c r="AE7">
        <v>2</v>
      </c>
      <c r="AF7">
        <f t="shared" si="4"/>
        <v>17.130883392766016</v>
      </c>
      <c r="AG7">
        <f t="shared" si="5"/>
        <v>19.577709608778314</v>
      </c>
      <c r="AH7">
        <f t="shared" si="6"/>
        <v>22.394790581916414</v>
      </c>
      <c r="AJ7" s="14">
        <f t="shared" si="7"/>
        <v>0.29115794816339147</v>
      </c>
    </row>
    <row r="8" spans="1:36" x14ac:dyDescent="0.25">
      <c r="A8" s="3" t="s">
        <v>79</v>
      </c>
      <c r="B8" s="3" t="s">
        <v>24</v>
      </c>
      <c r="C8" s="3" t="s">
        <v>13</v>
      </c>
      <c r="D8" s="3" t="s">
        <v>3</v>
      </c>
      <c r="E8" s="13">
        <v>17020984.771864574</v>
      </c>
      <c r="K8" t="s">
        <v>3</v>
      </c>
      <c r="L8">
        <v>4</v>
      </c>
      <c r="M8">
        <f t="shared" si="0"/>
        <v>17.020984771864576</v>
      </c>
      <c r="N8">
        <f t="shared" si="1"/>
        <v>19.522489395970858</v>
      </c>
      <c r="O8">
        <f t="shared" si="2"/>
        <v>22.277655562606597</v>
      </c>
      <c r="Q8" s="14">
        <f t="shared" si="3"/>
        <v>0.34637816097084695</v>
      </c>
      <c r="T8" s="3" t="s">
        <v>78</v>
      </c>
      <c r="U8" s="3" t="s">
        <v>24</v>
      </c>
      <c r="V8" s="3" t="s">
        <v>13</v>
      </c>
      <c r="W8" s="3" t="s">
        <v>3</v>
      </c>
      <c r="X8" s="13">
        <v>17129265.760491084</v>
      </c>
      <c r="AD8" t="s">
        <v>3</v>
      </c>
      <c r="AE8">
        <v>4</v>
      </c>
      <c r="AF8">
        <f t="shared" si="4"/>
        <v>17.129265760491084</v>
      </c>
      <c r="AG8">
        <f t="shared" si="5"/>
        <v>19.570778693669663</v>
      </c>
      <c r="AH8">
        <f t="shared" si="6"/>
        <v>22.402480860618642</v>
      </c>
      <c r="AJ8" s="14">
        <f t="shared" si="7"/>
        <v>0.2980888632720422</v>
      </c>
    </row>
    <row r="9" spans="1:36" x14ac:dyDescent="0.25">
      <c r="A9" s="3" t="s">
        <v>79</v>
      </c>
      <c r="B9" s="3" t="s">
        <v>24</v>
      </c>
      <c r="C9" s="3" t="s">
        <v>13</v>
      </c>
      <c r="D9" s="3" t="s">
        <v>4</v>
      </c>
      <c r="E9" s="13">
        <v>16989537.278377671</v>
      </c>
      <c r="K9" t="s">
        <v>4</v>
      </c>
      <c r="L9">
        <v>6</v>
      </c>
      <c r="M9">
        <f t="shared" si="0"/>
        <v>16.989537278377671</v>
      </c>
      <c r="N9">
        <f t="shared" si="1"/>
        <v>19.465125680821806</v>
      </c>
      <c r="O9">
        <f t="shared" si="2"/>
        <v>22.226631818559593</v>
      </c>
      <c r="Q9" s="14">
        <f t="shared" si="3"/>
        <v>0.40374187611989854</v>
      </c>
      <c r="T9" s="3" t="s">
        <v>78</v>
      </c>
      <c r="U9" s="3" t="s">
        <v>24</v>
      </c>
      <c r="V9" s="3" t="s">
        <v>13</v>
      </c>
      <c r="W9" s="3" t="s">
        <v>4</v>
      </c>
      <c r="X9" s="13">
        <v>17097818.267004177</v>
      </c>
      <c r="AD9" t="s">
        <v>4</v>
      </c>
      <c r="AE9">
        <v>6</v>
      </c>
      <c r="AF9">
        <f t="shared" si="4"/>
        <v>17.097818267004175</v>
      </c>
      <c r="AG9">
        <f t="shared" si="5"/>
        <v>19.513414978520593</v>
      </c>
      <c r="AH9">
        <f t="shared" si="6"/>
        <v>22.351457116571648</v>
      </c>
      <c r="AJ9" s="14">
        <f t="shared" si="7"/>
        <v>0.35545257842111155</v>
      </c>
    </row>
    <row r="10" spans="1:36" x14ac:dyDescent="0.25">
      <c r="A10" s="3" t="s">
        <v>79</v>
      </c>
      <c r="B10" s="3" t="s">
        <v>24</v>
      </c>
      <c r="C10" s="3" t="s">
        <v>13</v>
      </c>
      <c r="D10" s="3" t="s">
        <v>5</v>
      </c>
      <c r="E10" s="13">
        <v>16958681.468110435</v>
      </c>
      <c r="K10" t="s">
        <v>5</v>
      </c>
      <c r="L10">
        <v>8</v>
      </c>
      <c r="M10">
        <f t="shared" si="0"/>
        <v>16.958681468110434</v>
      </c>
      <c r="N10">
        <f t="shared" si="1"/>
        <v>19.415177417560347</v>
      </c>
      <c r="O10">
        <f t="shared" si="2"/>
        <v>22.172795192417471</v>
      </c>
      <c r="Q10" s="14">
        <f t="shared" si="3"/>
        <v>0.45369013938135794</v>
      </c>
      <c r="T10" s="3" t="s">
        <v>78</v>
      </c>
      <c r="U10" s="3" t="s">
        <v>24</v>
      </c>
      <c r="V10" s="3" t="s">
        <v>13</v>
      </c>
      <c r="W10" s="3" t="s">
        <v>5</v>
      </c>
      <c r="X10" s="13">
        <v>17066962.456736937</v>
      </c>
      <c r="AD10" t="s">
        <v>5</v>
      </c>
      <c r="AE10">
        <v>8</v>
      </c>
      <c r="AF10">
        <f t="shared" si="4"/>
        <v>17.066962456736938</v>
      </c>
      <c r="AG10">
        <f t="shared" si="5"/>
        <v>19.463466715259141</v>
      </c>
      <c r="AH10">
        <f t="shared" si="6"/>
        <v>22.297620490429519</v>
      </c>
      <c r="AJ10" s="14">
        <f t="shared" si="7"/>
        <v>0.40540084168256385</v>
      </c>
    </row>
    <row r="11" spans="1:36" x14ac:dyDescent="0.25">
      <c r="A11" s="3" t="s">
        <v>79</v>
      </c>
      <c r="B11" s="3" t="s">
        <v>24</v>
      </c>
      <c r="C11" s="3" t="s">
        <v>13</v>
      </c>
      <c r="D11" s="3" t="s">
        <v>6</v>
      </c>
      <c r="E11" s="13">
        <v>16871494.514715236</v>
      </c>
      <c r="K11" t="s">
        <v>6</v>
      </c>
      <c r="L11">
        <v>9</v>
      </c>
      <c r="M11">
        <f t="shared" si="0"/>
        <v>16.871494514715234</v>
      </c>
      <c r="N11">
        <f t="shared" si="1"/>
        <v>19.322470513987817</v>
      </c>
      <c r="O11">
        <f t="shared" si="2"/>
        <v>22.079867519067076</v>
      </c>
      <c r="Q11" s="14">
        <f t="shared" si="3"/>
        <v>0.54639704295388825</v>
      </c>
      <c r="T11" s="3" t="s">
        <v>78</v>
      </c>
      <c r="U11" s="3" t="s">
        <v>24</v>
      </c>
      <c r="V11" s="3" t="s">
        <v>13</v>
      </c>
      <c r="W11" s="3" t="s">
        <v>6</v>
      </c>
      <c r="X11" s="13">
        <v>16979775.503341742</v>
      </c>
      <c r="AD11" t="s">
        <v>6</v>
      </c>
      <c r="AE11">
        <v>9</v>
      </c>
      <c r="AF11">
        <f t="shared" si="4"/>
        <v>16.979775503341742</v>
      </c>
      <c r="AG11">
        <f t="shared" si="5"/>
        <v>19.370759811686622</v>
      </c>
      <c r="AH11">
        <f t="shared" si="6"/>
        <v>22.204692817079128</v>
      </c>
      <c r="AJ11" s="14">
        <f t="shared" si="7"/>
        <v>0.4981077452550835</v>
      </c>
    </row>
    <row r="12" spans="1:36" x14ac:dyDescent="0.25">
      <c r="A12" s="3" t="s">
        <v>79</v>
      </c>
      <c r="B12" s="3" t="s">
        <v>24</v>
      </c>
      <c r="C12" s="3" t="s">
        <v>13</v>
      </c>
      <c r="D12" s="3" t="s">
        <v>7</v>
      </c>
      <c r="E12" s="13">
        <v>16786084.585699502</v>
      </c>
      <c r="K12" t="s">
        <v>7</v>
      </c>
      <c r="L12">
        <v>10</v>
      </c>
      <c r="M12">
        <f t="shared" si="0"/>
        <v>16.786084585699502</v>
      </c>
      <c r="N12">
        <f t="shared" si="1"/>
        <v>19.2326748417312</v>
      </c>
      <c r="O12">
        <f t="shared" si="2"/>
        <v>21.991568945512697</v>
      </c>
      <c r="Q12" s="14">
        <f t="shared" si="3"/>
        <v>0.63619271521050536</v>
      </c>
      <c r="T12" s="3" t="s">
        <v>78</v>
      </c>
      <c r="U12" s="3" t="s">
        <v>24</v>
      </c>
      <c r="V12" s="3" t="s">
        <v>13</v>
      </c>
      <c r="W12" s="3" t="s">
        <v>7</v>
      </c>
      <c r="X12" s="13">
        <v>16894365.574326005</v>
      </c>
      <c r="AD12" t="s">
        <v>7</v>
      </c>
      <c r="AE12">
        <v>10</v>
      </c>
      <c r="AF12">
        <f t="shared" si="4"/>
        <v>16.894365574326006</v>
      </c>
      <c r="AG12">
        <f t="shared" si="5"/>
        <v>19.28096413942999</v>
      </c>
      <c r="AH12">
        <f t="shared" si="6"/>
        <v>22.116394243524752</v>
      </c>
      <c r="AJ12" s="14">
        <f t="shared" si="7"/>
        <v>0.58790341751171482</v>
      </c>
    </row>
    <row r="13" spans="1:36" x14ac:dyDescent="0.25">
      <c r="A13" s="3" t="s">
        <v>79</v>
      </c>
      <c r="B13" s="3" t="s">
        <v>24</v>
      </c>
      <c r="C13" s="3" t="s">
        <v>13</v>
      </c>
      <c r="D13" s="3" t="s">
        <v>8</v>
      </c>
      <c r="E13" s="13">
        <v>16634192.737025235</v>
      </c>
      <c r="K13" t="s">
        <v>8</v>
      </c>
      <c r="L13">
        <v>12</v>
      </c>
      <c r="M13">
        <f t="shared" si="0"/>
        <v>16.634192737025234</v>
      </c>
      <c r="N13">
        <f t="shared" si="1"/>
        <v>19.056779473400137</v>
      </c>
      <c r="O13">
        <f t="shared" si="2"/>
        <v>21.847789675074313</v>
      </c>
      <c r="Q13" s="14">
        <f t="shared" si="3"/>
        <v>0.81208808354156758</v>
      </c>
      <c r="T13" s="3" t="s">
        <v>78</v>
      </c>
      <c r="U13" s="3" t="s">
        <v>24</v>
      </c>
      <c r="V13" s="3" t="s">
        <v>13</v>
      </c>
      <c r="W13" s="3" t="s">
        <v>8</v>
      </c>
      <c r="X13" s="13">
        <v>16742473.725651743</v>
      </c>
      <c r="AD13" t="s">
        <v>8</v>
      </c>
      <c r="AE13">
        <v>12</v>
      </c>
      <c r="AF13">
        <f t="shared" si="4"/>
        <v>16.742473725651742</v>
      </c>
      <c r="AG13">
        <f t="shared" si="5"/>
        <v>19.105068771098935</v>
      </c>
      <c r="AH13">
        <f t="shared" si="6"/>
        <v>21.972614973086372</v>
      </c>
      <c r="AJ13" s="14">
        <f t="shared" si="7"/>
        <v>0.76379878584276995</v>
      </c>
    </row>
    <row r="14" spans="1:36" x14ac:dyDescent="0.25">
      <c r="A14" s="3" t="s">
        <v>79</v>
      </c>
      <c r="B14" s="3" t="s">
        <v>24</v>
      </c>
      <c r="C14" s="3" t="s">
        <v>13</v>
      </c>
      <c r="D14" s="3" t="s">
        <v>9</v>
      </c>
      <c r="E14" s="13">
        <v>16433048.606146853</v>
      </c>
      <c r="K14" t="s">
        <v>9</v>
      </c>
      <c r="L14">
        <v>15</v>
      </c>
      <c r="M14">
        <f t="shared" si="0"/>
        <v>16.433048606146855</v>
      </c>
      <c r="N14">
        <f t="shared" si="1"/>
        <v>18.825532567870198</v>
      </c>
      <c r="O14">
        <f t="shared" si="2"/>
        <v>21.656819515262242</v>
      </c>
      <c r="Q14" s="14">
        <f t="shared" si="3"/>
        <v>1.0433349890715071</v>
      </c>
      <c r="T14" s="3" t="s">
        <v>78</v>
      </c>
      <c r="U14" s="3" t="s">
        <v>24</v>
      </c>
      <c r="V14" s="3" t="s">
        <v>13</v>
      </c>
      <c r="W14" s="3" t="s">
        <v>9</v>
      </c>
      <c r="X14" s="13">
        <v>16541329.594773367</v>
      </c>
      <c r="AD14" t="s">
        <v>9</v>
      </c>
      <c r="AE14">
        <v>15</v>
      </c>
      <c r="AF14">
        <f t="shared" si="4"/>
        <v>16.541329594773366</v>
      </c>
      <c r="AG14">
        <f t="shared" si="5"/>
        <v>18.873821865569006</v>
      </c>
      <c r="AH14">
        <f t="shared" si="6"/>
        <v>21.781644813274294</v>
      </c>
      <c r="AJ14" s="14">
        <f t="shared" si="7"/>
        <v>0.99504569137269883</v>
      </c>
    </row>
    <row r="15" spans="1:36" x14ac:dyDescent="0.25">
      <c r="A15" s="3" t="s">
        <v>79</v>
      </c>
      <c r="B15" s="3" t="s">
        <v>24</v>
      </c>
      <c r="C15" s="3" t="s">
        <v>13</v>
      </c>
      <c r="D15" s="3" t="s">
        <v>10</v>
      </c>
      <c r="E15" s="13">
        <v>16148939.871538613</v>
      </c>
      <c r="K15" t="s">
        <v>10</v>
      </c>
      <c r="L15">
        <v>20</v>
      </c>
      <c r="M15">
        <f t="shared" si="0"/>
        <v>16.148939871538612</v>
      </c>
      <c r="N15">
        <f t="shared" si="1"/>
        <v>18.50255874861794</v>
      </c>
      <c r="O15">
        <f t="shared" si="2"/>
        <v>21.385846189307689</v>
      </c>
      <c r="Q15" s="14">
        <f t="shared" si="3"/>
        <v>1.3663088083237653</v>
      </c>
      <c r="T15" s="3" t="s">
        <v>78</v>
      </c>
      <c r="U15" s="3" t="s">
        <v>24</v>
      </c>
      <c r="V15" s="3" t="s">
        <v>13</v>
      </c>
      <c r="W15" s="3" t="s">
        <v>10</v>
      </c>
      <c r="X15" s="13">
        <v>16257220.860165121</v>
      </c>
      <c r="AD15" t="s">
        <v>10</v>
      </c>
      <c r="AE15">
        <v>20</v>
      </c>
      <c r="AF15">
        <f t="shared" si="4"/>
        <v>16.25722086016512</v>
      </c>
      <c r="AG15">
        <f t="shared" si="5"/>
        <v>18.550848046316748</v>
      </c>
      <c r="AH15">
        <f t="shared" si="6"/>
        <v>21.510671487319755</v>
      </c>
      <c r="AJ15" s="14">
        <f t="shared" si="7"/>
        <v>1.318019510624957</v>
      </c>
    </row>
    <row r="16" spans="1:36" x14ac:dyDescent="0.25">
      <c r="A16" s="3" t="s">
        <v>79</v>
      </c>
      <c r="B16" s="3" t="s">
        <v>24</v>
      </c>
      <c r="C16" s="3" t="s">
        <v>13</v>
      </c>
      <c r="D16" s="3" t="s">
        <v>11</v>
      </c>
      <c r="E16" s="13">
        <v>15900861.092895811</v>
      </c>
      <c r="K16" t="s">
        <v>11</v>
      </c>
      <c r="L16">
        <v>25</v>
      </c>
      <c r="M16">
        <f t="shared" si="0"/>
        <v>15.900861092895811</v>
      </c>
      <c r="N16">
        <f t="shared" si="1"/>
        <v>18.23257988226748</v>
      </c>
      <c r="O16">
        <f t="shared" si="2"/>
        <v>21.155028188280198</v>
      </c>
      <c r="Q16" s="14">
        <f t="shared" si="3"/>
        <v>1.6362876746742252</v>
      </c>
      <c r="T16" s="3" t="s">
        <v>78</v>
      </c>
      <c r="U16" s="3" t="s">
        <v>24</v>
      </c>
      <c r="V16" s="3" t="s">
        <v>13</v>
      </c>
      <c r="W16" s="3" t="s">
        <v>11</v>
      </c>
      <c r="X16" s="13">
        <v>16009142.081522316</v>
      </c>
      <c r="AD16" t="s">
        <v>11</v>
      </c>
      <c r="AE16">
        <v>25</v>
      </c>
      <c r="AF16">
        <f t="shared" si="4"/>
        <v>16.009142081522317</v>
      </c>
      <c r="AG16">
        <f t="shared" si="5"/>
        <v>18.28086917996627</v>
      </c>
      <c r="AH16">
        <f t="shared" si="6"/>
        <v>21.279853486292247</v>
      </c>
      <c r="AJ16" s="14">
        <f t="shared" si="7"/>
        <v>1.5879983769754347</v>
      </c>
    </row>
    <row r="17" spans="1:36" x14ac:dyDescent="0.25">
      <c r="A17" s="3" t="s">
        <v>79</v>
      </c>
      <c r="B17" s="3" t="s">
        <v>24</v>
      </c>
      <c r="C17" s="3" t="s">
        <v>13</v>
      </c>
      <c r="D17" s="3" t="s">
        <v>77</v>
      </c>
      <c r="E17" s="13">
        <v>15632692.174961947</v>
      </c>
      <c r="K17" t="s">
        <v>80</v>
      </c>
      <c r="L17">
        <v>31</v>
      </c>
      <c r="M17">
        <f t="shared" si="0"/>
        <v>15.632692174961948</v>
      </c>
      <c r="N17">
        <f t="shared" si="1"/>
        <v>17.954488614772206</v>
      </c>
      <c r="O17">
        <f t="shared" si="2"/>
        <v>20.912813326435639</v>
      </c>
      <c r="Q17" s="14">
        <f t="shared" si="3"/>
        <v>1.914378942169499</v>
      </c>
      <c r="T17" s="3" t="s">
        <v>78</v>
      </c>
      <c r="U17" s="3" t="s">
        <v>24</v>
      </c>
      <c r="V17" s="3" t="s">
        <v>13</v>
      </c>
      <c r="W17" s="3" t="s">
        <v>77</v>
      </c>
      <c r="X17" s="13">
        <v>15740973.163588459</v>
      </c>
      <c r="AD17" t="s">
        <v>80</v>
      </c>
      <c r="AE17">
        <v>31</v>
      </c>
      <c r="AF17">
        <f t="shared" si="4"/>
        <v>15.740973163588459</v>
      </c>
      <c r="AG17">
        <f t="shared" si="5"/>
        <v>18.002777912471</v>
      </c>
      <c r="AH17">
        <f t="shared" si="6"/>
        <v>21.037638624447702</v>
      </c>
      <c r="AJ17" s="14">
        <f t="shared" si="7"/>
        <v>1.8660896444707049</v>
      </c>
    </row>
    <row r="18" spans="1:36" x14ac:dyDescent="0.25">
      <c r="A18" s="3" t="s">
        <v>79</v>
      </c>
      <c r="B18" s="3" t="s">
        <v>24</v>
      </c>
      <c r="C18" s="3" t="s">
        <v>20</v>
      </c>
      <c r="D18" s="3" t="s">
        <v>0</v>
      </c>
      <c r="E18" s="13">
        <v>19868867.556941707</v>
      </c>
      <c r="T18" s="3" t="s">
        <v>78</v>
      </c>
      <c r="U18" s="3" t="s">
        <v>24</v>
      </c>
      <c r="V18" s="3" t="s">
        <v>20</v>
      </c>
      <c r="W18" s="3" t="s">
        <v>0</v>
      </c>
      <c r="X18" s="13">
        <v>19868867.556941707</v>
      </c>
    </row>
    <row r="19" spans="1:36" x14ac:dyDescent="0.25">
      <c r="A19" s="3" t="s">
        <v>79</v>
      </c>
      <c r="B19" s="3" t="s">
        <v>24</v>
      </c>
      <c r="C19" s="3" t="s">
        <v>20</v>
      </c>
      <c r="D19" s="3" t="s">
        <v>1</v>
      </c>
      <c r="E19" s="13">
        <v>19533721.020668097</v>
      </c>
      <c r="T19" s="3" t="s">
        <v>78</v>
      </c>
      <c r="U19" s="3" t="s">
        <v>24</v>
      </c>
      <c r="V19" s="3" t="s">
        <v>20</v>
      </c>
      <c r="W19" s="3" t="s">
        <v>1</v>
      </c>
      <c r="X19" s="13">
        <v>19582010.318366881</v>
      </c>
    </row>
    <row r="20" spans="1:36" x14ac:dyDescent="0.25">
      <c r="A20" s="3" t="s">
        <v>79</v>
      </c>
      <c r="B20" s="3" t="s">
        <v>24</v>
      </c>
      <c r="C20" s="3" t="s">
        <v>20</v>
      </c>
      <c r="D20" s="3" t="s">
        <v>2</v>
      </c>
      <c r="E20" s="13">
        <v>19529420.31107951</v>
      </c>
      <c r="T20" s="3" t="s">
        <v>78</v>
      </c>
      <c r="U20" s="3" t="s">
        <v>24</v>
      </c>
      <c r="V20" s="3" t="s">
        <v>20</v>
      </c>
      <c r="W20" s="3" t="s">
        <v>2</v>
      </c>
      <c r="X20" s="13">
        <v>19577709.608778313</v>
      </c>
    </row>
    <row r="21" spans="1:36" x14ac:dyDescent="0.25">
      <c r="A21" s="3" t="s">
        <v>79</v>
      </c>
      <c r="B21" s="3" t="s">
        <v>24</v>
      </c>
      <c r="C21" s="3" t="s">
        <v>20</v>
      </c>
      <c r="D21" s="3" t="s">
        <v>3</v>
      </c>
      <c r="E21" s="13">
        <v>19522489.395970859</v>
      </c>
      <c r="T21" s="3" t="s">
        <v>78</v>
      </c>
      <c r="U21" s="3" t="s">
        <v>24</v>
      </c>
      <c r="V21" s="3" t="s">
        <v>20</v>
      </c>
      <c r="W21" s="3" t="s">
        <v>3</v>
      </c>
      <c r="X21" s="13">
        <v>19570778.693669662</v>
      </c>
    </row>
    <row r="22" spans="1:36" x14ac:dyDescent="0.25">
      <c r="A22" s="3" t="s">
        <v>79</v>
      </c>
      <c r="B22" s="3" t="s">
        <v>24</v>
      </c>
      <c r="C22" s="3" t="s">
        <v>20</v>
      </c>
      <c r="D22" s="3" t="s">
        <v>4</v>
      </c>
      <c r="E22" s="13">
        <v>19465125.680821806</v>
      </c>
      <c r="T22" s="3" t="s">
        <v>78</v>
      </c>
      <c r="U22" s="3" t="s">
        <v>24</v>
      </c>
      <c r="V22" s="3" t="s">
        <v>20</v>
      </c>
      <c r="W22" s="3" t="s">
        <v>4</v>
      </c>
      <c r="X22" s="13">
        <v>19513414.978520595</v>
      </c>
    </row>
    <row r="23" spans="1:36" x14ac:dyDescent="0.25">
      <c r="A23" s="3" t="s">
        <v>79</v>
      </c>
      <c r="B23" s="3" t="s">
        <v>24</v>
      </c>
      <c r="C23" s="3" t="s">
        <v>20</v>
      </c>
      <c r="D23" s="3" t="s">
        <v>5</v>
      </c>
      <c r="E23" s="13">
        <v>19415177.417560346</v>
      </c>
      <c r="T23" s="3" t="s">
        <v>78</v>
      </c>
      <c r="U23" s="3" t="s">
        <v>24</v>
      </c>
      <c r="V23" s="3" t="s">
        <v>20</v>
      </c>
      <c r="W23" s="3" t="s">
        <v>5</v>
      </c>
      <c r="X23" s="13">
        <v>19463466.715259142</v>
      </c>
    </row>
    <row r="24" spans="1:36" x14ac:dyDescent="0.25">
      <c r="A24" s="3" t="s">
        <v>79</v>
      </c>
      <c r="B24" s="3" t="s">
        <v>24</v>
      </c>
      <c r="C24" s="3" t="s">
        <v>20</v>
      </c>
      <c r="D24" s="3" t="s">
        <v>6</v>
      </c>
      <c r="E24" s="13">
        <v>19322470.513987817</v>
      </c>
      <c r="T24" s="3" t="s">
        <v>78</v>
      </c>
      <c r="U24" s="3" t="s">
        <v>24</v>
      </c>
      <c r="V24" s="3" t="s">
        <v>20</v>
      </c>
      <c r="W24" s="3" t="s">
        <v>6</v>
      </c>
      <c r="X24" s="13">
        <v>19370759.81168662</v>
      </c>
    </row>
    <row r="25" spans="1:36" x14ac:dyDescent="0.25">
      <c r="A25" s="3" t="s">
        <v>79</v>
      </c>
      <c r="B25" s="3" t="s">
        <v>24</v>
      </c>
      <c r="C25" s="3" t="s">
        <v>20</v>
      </c>
      <c r="D25" s="3" t="s">
        <v>7</v>
      </c>
      <c r="E25" s="13">
        <v>19232674.841731198</v>
      </c>
      <c r="T25" s="3" t="s">
        <v>78</v>
      </c>
      <c r="U25" s="3" t="s">
        <v>24</v>
      </c>
      <c r="V25" s="3" t="s">
        <v>20</v>
      </c>
      <c r="W25" s="3" t="s">
        <v>7</v>
      </c>
      <c r="X25" s="13">
        <v>19280964.13942999</v>
      </c>
    </row>
    <row r="26" spans="1:36" x14ac:dyDescent="0.25">
      <c r="A26" s="3" t="s">
        <v>79</v>
      </c>
      <c r="B26" s="3" t="s">
        <v>24</v>
      </c>
      <c r="C26" s="3" t="s">
        <v>20</v>
      </c>
      <c r="D26" s="3" t="s">
        <v>8</v>
      </c>
      <c r="E26" s="13">
        <v>19056779.473400138</v>
      </c>
      <c r="T26" s="3" t="s">
        <v>78</v>
      </c>
      <c r="U26" s="3" t="s">
        <v>24</v>
      </c>
      <c r="V26" s="3" t="s">
        <v>20</v>
      </c>
      <c r="W26" s="3" t="s">
        <v>8</v>
      </c>
      <c r="X26" s="13">
        <v>19105068.771098934</v>
      </c>
    </row>
    <row r="27" spans="1:36" x14ac:dyDescent="0.25">
      <c r="A27" s="3" t="s">
        <v>79</v>
      </c>
      <c r="B27" s="3" t="s">
        <v>24</v>
      </c>
      <c r="C27" s="3" t="s">
        <v>20</v>
      </c>
      <c r="D27" s="3" t="s">
        <v>9</v>
      </c>
      <c r="E27" s="13">
        <v>18825532.5678702</v>
      </c>
      <c r="T27" s="3" t="s">
        <v>78</v>
      </c>
      <c r="U27" s="3" t="s">
        <v>24</v>
      </c>
      <c r="V27" s="3" t="s">
        <v>20</v>
      </c>
      <c r="W27" s="3" t="s">
        <v>9</v>
      </c>
      <c r="X27" s="13">
        <v>18873821.865569007</v>
      </c>
    </row>
    <row r="28" spans="1:36" x14ac:dyDescent="0.25">
      <c r="A28" s="3" t="s">
        <v>79</v>
      </c>
      <c r="B28" s="3" t="s">
        <v>24</v>
      </c>
      <c r="C28" s="3" t="s">
        <v>20</v>
      </c>
      <c r="D28" s="3" t="s">
        <v>10</v>
      </c>
      <c r="E28" s="13">
        <v>18502558.74861794</v>
      </c>
      <c r="T28" s="3" t="s">
        <v>78</v>
      </c>
      <c r="U28" s="3" t="s">
        <v>24</v>
      </c>
      <c r="V28" s="3" t="s">
        <v>20</v>
      </c>
      <c r="W28" s="3" t="s">
        <v>10</v>
      </c>
      <c r="X28" s="13">
        <v>18550848.046316747</v>
      </c>
    </row>
    <row r="29" spans="1:36" x14ac:dyDescent="0.25">
      <c r="A29" s="3" t="s">
        <v>79</v>
      </c>
      <c r="B29" s="3" t="s">
        <v>24</v>
      </c>
      <c r="C29" s="3" t="s">
        <v>20</v>
      </c>
      <c r="D29" s="3" t="s">
        <v>11</v>
      </c>
      <c r="E29" s="13">
        <v>18232579.882267479</v>
      </c>
      <c r="T29" s="3" t="s">
        <v>78</v>
      </c>
      <c r="U29" s="3" t="s">
        <v>24</v>
      </c>
      <c r="V29" s="3" t="s">
        <v>20</v>
      </c>
      <c r="W29" s="3" t="s">
        <v>11</v>
      </c>
      <c r="X29" s="13">
        <v>18280869.179966271</v>
      </c>
    </row>
    <row r="30" spans="1:36" x14ac:dyDescent="0.25">
      <c r="A30" s="3" t="s">
        <v>79</v>
      </c>
      <c r="B30" s="3" t="s">
        <v>24</v>
      </c>
      <c r="C30" s="3" t="s">
        <v>20</v>
      </c>
      <c r="D30" s="3" t="s">
        <v>77</v>
      </c>
      <c r="E30" s="13">
        <v>17954488.614772204</v>
      </c>
      <c r="T30" s="3" t="s">
        <v>78</v>
      </c>
      <c r="U30" s="3" t="s">
        <v>24</v>
      </c>
      <c r="V30" s="3" t="s">
        <v>20</v>
      </c>
      <c r="W30" s="3" t="s">
        <v>77</v>
      </c>
      <c r="X30" s="13">
        <v>18002777.912471</v>
      </c>
    </row>
    <row r="31" spans="1:36" x14ac:dyDescent="0.25">
      <c r="A31" s="3" t="s">
        <v>79</v>
      </c>
      <c r="B31" s="3" t="s">
        <v>24</v>
      </c>
      <c r="C31" s="3" t="s">
        <v>21</v>
      </c>
      <c r="D31" s="3" t="s">
        <v>0</v>
      </c>
      <c r="E31" s="13">
        <v>22609741.785489436</v>
      </c>
      <c r="T31" s="3" t="s">
        <v>78</v>
      </c>
      <c r="U31" s="3" t="s">
        <v>24</v>
      </c>
      <c r="V31" s="3" t="s">
        <v>21</v>
      </c>
      <c r="W31" s="3" t="s">
        <v>0</v>
      </c>
      <c r="X31" s="13">
        <v>22609741.785489436</v>
      </c>
    </row>
    <row r="32" spans="1:36" x14ac:dyDescent="0.25">
      <c r="A32" s="3" t="s">
        <v>79</v>
      </c>
      <c r="B32" s="3" t="s">
        <v>24</v>
      </c>
      <c r="C32" s="3" t="s">
        <v>21</v>
      </c>
      <c r="D32" s="3" t="s">
        <v>1</v>
      </c>
      <c r="E32" s="13">
        <v>22266504.658488352</v>
      </c>
      <c r="T32" s="3" t="s">
        <v>78</v>
      </c>
      <c r="U32" s="3" t="s">
        <v>24</v>
      </c>
      <c r="V32" s="3" t="s">
        <v>21</v>
      </c>
      <c r="W32" s="3" t="s">
        <v>1</v>
      </c>
      <c r="X32" s="13">
        <v>22391329.9565004</v>
      </c>
    </row>
    <row r="33" spans="1:24" x14ac:dyDescent="0.25">
      <c r="A33" s="3" t="s">
        <v>79</v>
      </c>
      <c r="B33" s="3" t="s">
        <v>24</v>
      </c>
      <c r="C33" s="3" t="s">
        <v>21</v>
      </c>
      <c r="D33" s="3" t="s">
        <v>2</v>
      </c>
      <c r="E33" s="13">
        <v>22269965.283904359</v>
      </c>
      <c r="T33" s="3" t="s">
        <v>78</v>
      </c>
      <c r="U33" s="3" t="s">
        <v>24</v>
      </c>
      <c r="V33" s="3" t="s">
        <v>21</v>
      </c>
      <c r="W33" s="3" t="s">
        <v>2</v>
      </c>
      <c r="X33" s="13">
        <v>22394790.581916414</v>
      </c>
    </row>
    <row r="34" spans="1:24" x14ac:dyDescent="0.25">
      <c r="A34" s="3" t="s">
        <v>79</v>
      </c>
      <c r="B34" s="3" t="s">
        <v>24</v>
      </c>
      <c r="C34" s="3" t="s">
        <v>21</v>
      </c>
      <c r="D34" s="3" t="s">
        <v>3</v>
      </c>
      <c r="E34" s="13">
        <v>22277655.562606595</v>
      </c>
      <c r="T34" s="3" t="s">
        <v>78</v>
      </c>
      <c r="U34" s="3" t="s">
        <v>24</v>
      </c>
      <c r="V34" s="3" t="s">
        <v>21</v>
      </c>
      <c r="W34" s="3" t="s">
        <v>3</v>
      </c>
      <c r="X34" s="13">
        <v>22402480.860618643</v>
      </c>
    </row>
    <row r="35" spans="1:24" x14ac:dyDescent="0.25">
      <c r="A35" s="3" t="s">
        <v>79</v>
      </c>
      <c r="B35" s="3" t="s">
        <v>24</v>
      </c>
      <c r="C35" s="3" t="s">
        <v>21</v>
      </c>
      <c r="D35" s="3" t="s">
        <v>4</v>
      </c>
      <c r="E35" s="13">
        <v>22226631.818559594</v>
      </c>
      <c r="T35" s="3" t="s">
        <v>78</v>
      </c>
      <c r="U35" s="3" t="s">
        <v>24</v>
      </c>
      <c r="V35" s="3" t="s">
        <v>21</v>
      </c>
      <c r="W35" s="3" t="s">
        <v>4</v>
      </c>
      <c r="X35" s="13">
        <v>22351457.11657165</v>
      </c>
    </row>
    <row r="36" spans="1:24" x14ac:dyDescent="0.25">
      <c r="A36" s="3" t="s">
        <v>79</v>
      </c>
      <c r="B36" s="3" t="s">
        <v>24</v>
      </c>
      <c r="C36" s="3" t="s">
        <v>21</v>
      </c>
      <c r="D36" s="3" t="s">
        <v>5</v>
      </c>
      <c r="E36" s="13">
        <v>22172795.192417473</v>
      </c>
      <c r="T36" s="3" t="s">
        <v>78</v>
      </c>
      <c r="U36" s="3" t="s">
        <v>24</v>
      </c>
      <c r="V36" s="3" t="s">
        <v>21</v>
      </c>
      <c r="W36" s="3" t="s">
        <v>5</v>
      </c>
      <c r="X36" s="13">
        <v>22297620.490429521</v>
      </c>
    </row>
    <row r="37" spans="1:24" x14ac:dyDescent="0.25">
      <c r="A37" s="3" t="s">
        <v>79</v>
      </c>
      <c r="B37" s="3" t="s">
        <v>24</v>
      </c>
      <c r="C37" s="3" t="s">
        <v>21</v>
      </c>
      <c r="D37" s="3" t="s">
        <v>6</v>
      </c>
      <c r="E37" s="13">
        <v>22079867.519067075</v>
      </c>
      <c r="T37" s="3" t="s">
        <v>78</v>
      </c>
      <c r="U37" s="3" t="s">
        <v>24</v>
      </c>
      <c r="V37" s="3" t="s">
        <v>21</v>
      </c>
      <c r="W37" s="3" t="s">
        <v>6</v>
      </c>
      <c r="X37" s="13">
        <v>22204692.817079127</v>
      </c>
    </row>
    <row r="38" spans="1:24" x14ac:dyDescent="0.25">
      <c r="A38" s="3" t="s">
        <v>79</v>
      </c>
      <c r="B38" s="3" t="s">
        <v>24</v>
      </c>
      <c r="C38" s="3" t="s">
        <v>21</v>
      </c>
      <c r="D38" s="3" t="s">
        <v>7</v>
      </c>
      <c r="E38" s="13">
        <v>21991568.945512697</v>
      </c>
      <c r="T38" s="3" t="s">
        <v>78</v>
      </c>
      <c r="U38" s="3" t="s">
        <v>24</v>
      </c>
      <c r="V38" s="3" t="s">
        <v>21</v>
      </c>
      <c r="W38" s="3" t="s">
        <v>7</v>
      </c>
      <c r="X38" s="13">
        <v>22116394.243524753</v>
      </c>
    </row>
    <row r="39" spans="1:24" x14ac:dyDescent="0.25">
      <c r="A39" s="3" t="s">
        <v>79</v>
      </c>
      <c r="B39" s="3" t="s">
        <v>24</v>
      </c>
      <c r="C39" s="3" t="s">
        <v>21</v>
      </c>
      <c r="D39" s="3" t="s">
        <v>8</v>
      </c>
      <c r="E39" s="13">
        <v>21847789.675074313</v>
      </c>
      <c r="T39" s="3" t="s">
        <v>78</v>
      </c>
      <c r="U39" s="3" t="s">
        <v>24</v>
      </c>
      <c r="V39" s="3" t="s">
        <v>21</v>
      </c>
      <c r="W39" s="3" t="s">
        <v>8</v>
      </c>
      <c r="X39" s="13">
        <v>21972614.973086372</v>
      </c>
    </row>
    <row r="40" spans="1:24" x14ac:dyDescent="0.25">
      <c r="A40" s="3" t="s">
        <v>79</v>
      </c>
      <c r="B40" s="3" t="s">
        <v>24</v>
      </c>
      <c r="C40" s="3" t="s">
        <v>21</v>
      </c>
      <c r="D40" s="3" t="s">
        <v>9</v>
      </c>
      <c r="E40" s="13">
        <v>21656819.515262242</v>
      </c>
      <c r="T40" s="3" t="s">
        <v>78</v>
      </c>
      <c r="U40" s="3" t="s">
        <v>24</v>
      </c>
      <c r="V40" s="3" t="s">
        <v>21</v>
      </c>
      <c r="W40" s="3" t="s">
        <v>9</v>
      </c>
      <c r="X40" s="13">
        <v>21781644.813274294</v>
      </c>
    </row>
    <row r="41" spans="1:24" x14ac:dyDescent="0.25">
      <c r="A41" s="3" t="s">
        <v>79</v>
      </c>
      <c r="B41" s="3" t="s">
        <v>24</v>
      </c>
      <c r="C41" s="3" t="s">
        <v>21</v>
      </c>
      <c r="D41" s="3" t="s">
        <v>10</v>
      </c>
      <c r="E41" s="13">
        <v>21385846.18930769</v>
      </c>
      <c r="T41" s="3" t="s">
        <v>78</v>
      </c>
      <c r="U41" s="3" t="s">
        <v>24</v>
      </c>
      <c r="V41" s="3" t="s">
        <v>21</v>
      </c>
      <c r="W41" s="3" t="s">
        <v>10</v>
      </c>
      <c r="X41" s="13">
        <v>21510671.487319756</v>
      </c>
    </row>
    <row r="42" spans="1:24" x14ac:dyDescent="0.25">
      <c r="A42" s="3" t="s">
        <v>79</v>
      </c>
      <c r="B42" s="3" t="s">
        <v>24</v>
      </c>
      <c r="C42" s="3" t="s">
        <v>21</v>
      </c>
      <c r="D42" s="3" t="s">
        <v>11</v>
      </c>
      <c r="E42" s="13">
        <v>21155028.188280199</v>
      </c>
      <c r="T42" s="3" t="s">
        <v>78</v>
      </c>
      <c r="U42" s="3" t="s">
        <v>24</v>
      </c>
      <c r="V42" s="3" t="s">
        <v>21</v>
      </c>
      <c r="W42" s="3" t="s">
        <v>11</v>
      </c>
      <c r="X42" s="13">
        <v>21279853.486292247</v>
      </c>
    </row>
    <row r="43" spans="1:24" x14ac:dyDescent="0.25">
      <c r="A43" s="3" t="s">
        <v>79</v>
      </c>
      <c r="B43" s="3" t="s">
        <v>24</v>
      </c>
      <c r="C43" s="3" t="s">
        <v>21</v>
      </c>
      <c r="D43" s="3" t="s">
        <v>77</v>
      </c>
      <c r="E43" s="13">
        <v>20912813.32643564</v>
      </c>
      <c r="T43" s="3" t="s">
        <v>78</v>
      </c>
      <c r="U43" s="3" t="s">
        <v>24</v>
      </c>
      <c r="V43" s="3" t="s">
        <v>21</v>
      </c>
      <c r="W43" s="3" t="s">
        <v>77</v>
      </c>
      <c r="X43" s="13">
        <v>21037638.624447703</v>
      </c>
    </row>
    <row r="44" spans="1:24" x14ac:dyDescent="0.25">
      <c r="C44" s="3"/>
      <c r="D44" s="3"/>
    </row>
    <row r="45" spans="1:24" x14ac:dyDescent="0.25">
      <c r="C45" s="3"/>
      <c r="D45" s="3"/>
    </row>
    <row r="46" spans="1:24" x14ac:dyDescent="0.25">
      <c r="C46" s="3"/>
      <c r="D46" s="3"/>
    </row>
    <row r="47" spans="1:24" x14ac:dyDescent="0.25">
      <c r="C47" s="3"/>
      <c r="D47" s="3"/>
    </row>
    <row r="48" spans="1:2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sheetData>
  <mergeCells count="4">
    <mergeCell ref="K1:O1"/>
    <mergeCell ref="AD1:AH1"/>
    <mergeCell ref="K2:O2"/>
    <mergeCell ref="AD2:AH2"/>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0" zoomScale="70" zoomScaleNormal="50" workbookViewId="0">
      <selection activeCell="AB20" sqref="AB20"/>
    </sheetView>
  </sheetViews>
  <sheetFormatPr defaultRowHeight="15" x14ac:dyDescent="0.25"/>
  <sheetData>
    <row r="1" spans="1:28" ht="15.6" customHeight="1" x14ac:dyDescent="0.25">
      <c r="A1" s="20" t="s">
        <v>25</v>
      </c>
      <c r="B1" s="20"/>
      <c r="C1" s="20"/>
      <c r="D1" s="20"/>
      <c r="E1" s="20"/>
      <c r="F1" s="20"/>
      <c r="G1" s="20"/>
      <c r="H1" s="21" t="s">
        <v>26</v>
      </c>
      <c r="I1" s="21"/>
      <c r="J1" s="21"/>
      <c r="K1" s="21"/>
      <c r="L1" s="21"/>
      <c r="M1" s="21"/>
      <c r="N1" s="21"/>
      <c r="O1" s="22" t="s">
        <v>27</v>
      </c>
      <c r="P1" s="22"/>
      <c r="Q1" s="22"/>
      <c r="R1" s="22"/>
      <c r="S1" s="22"/>
      <c r="T1" s="22"/>
      <c r="U1" s="22"/>
      <c r="V1" s="23" t="s">
        <v>28</v>
      </c>
      <c r="W1" s="23"/>
      <c r="X1" s="23"/>
      <c r="Y1" s="23"/>
      <c r="Z1" s="23"/>
      <c r="AA1" s="23"/>
      <c r="AB1" s="23"/>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17.220951141591499</v>
      </c>
      <c r="D4">
        <f>$AK20/1000000</f>
        <v>19.868867556941698</v>
      </c>
      <c r="E4">
        <f>$AK21/1000000</f>
        <v>22.609741785489398</v>
      </c>
      <c r="H4" t="s">
        <v>0</v>
      </c>
      <c r="I4">
        <v>0</v>
      </c>
      <c r="J4">
        <f>$AK24/1000000</f>
        <v>17.220951141591499</v>
      </c>
      <c r="K4">
        <f>$AK25/1000000</f>
        <v>19.868867556941698</v>
      </c>
      <c r="L4">
        <f>$AK26/1000000</f>
        <v>22.609741785489398</v>
      </c>
      <c r="O4" t="s">
        <v>0</v>
      </c>
      <c r="P4">
        <v>0</v>
      </c>
      <c r="Q4">
        <f>$AK29/1000000</f>
        <v>17.220951141591499</v>
      </c>
      <c r="R4">
        <f>$AK30/1000000</f>
        <v>19.868867556941698</v>
      </c>
      <c r="S4">
        <f>$AK31/1000000</f>
        <v>22.609741785489398</v>
      </c>
      <c r="V4" t="s">
        <v>0</v>
      </c>
      <c r="W4">
        <v>0</v>
      </c>
      <c r="X4">
        <f>$AK34/1000000</f>
        <v>17.220951141591499</v>
      </c>
      <c r="Y4">
        <f>$AK35/1000000</f>
        <v>19.868867556941698</v>
      </c>
      <c r="Z4">
        <f>$AK36/1000000</f>
        <v>22.609741785489398</v>
      </c>
    </row>
    <row r="5" spans="1:28" x14ac:dyDescent="0.25">
      <c r="A5" t="s">
        <v>1</v>
      </c>
      <c r="B5">
        <v>1</v>
      </c>
      <c r="C5">
        <f>$AL19/1000000</f>
        <v>17.226381327416</v>
      </c>
      <c r="D5">
        <f>$AL20/1000000</f>
        <v>19.803065998365998</v>
      </c>
      <c r="E5">
        <f>$AL21/1000000</f>
        <v>22.5733490807701</v>
      </c>
      <c r="H5" t="s">
        <v>1</v>
      </c>
      <c r="I5">
        <v>1</v>
      </c>
      <c r="J5">
        <f>$AL24/1000000</f>
        <v>17.234267083616</v>
      </c>
      <c r="K5">
        <f>$AL25/1000000</f>
        <v>19.812407377849897</v>
      </c>
      <c r="L5">
        <f>$AL26/1000000</f>
        <v>22.582690460254</v>
      </c>
      <c r="O5" t="s">
        <v>1</v>
      </c>
      <c r="P5">
        <v>1</v>
      </c>
      <c r="Q5">
        <f>$AL29/1000000</f>
        <v>17.238209961715999</v>
      </c>
      <c r="R5">
        <f>$AL30/1000000</f>
        <v>19.817078067591801</v>
      </c>
      <c r="S5">
        <f>$AL31/1000000</f>
        <v>22.587361149996003</v>
      </c>
      <c r="V5" t="s">
        <v>1</v>
      </c>
      <c r="W5">
        <v>1</v>
      </c>
      <c r="X5">
        <f>$AL34/1000000</f>
        <v>17.242152839816001</v>
      </c>
      <c r="Y5">
        <f>$AL35/1000000</f>
        <v>19.8217487573338</v>
      </c>
      <c r="Z5">
        <f>$AL36/1000000</f>
        <v>22.592031839737899</v>
      </c>
    </row>
    <row r="6" spans="1:28" x14ac:dyDescent="0.25">
      <c r="A6" t="s">
        <v>2</v>
      </c>
      <c r="B6">
        <v>2</v>
      </c>
      <c r="C6">
        <f>$AM19/1000000</f>
        <v>17.2121012479382</v>
      </c>
      <c r="D6">
        <f>$AM20/1000000</f>
        <v>19.734412651992599</v>
      </c>
      <c r="E6">
        <f>$AM21/1000000</f>
        <v>22.5187973881904</v>
      </c>
      <c r="H6" t="s">
        <v>2</v>
      </c>
      <c r="I6">
        <v>2</v>
      </c>
      <c r="J6">
        <f>$AM24/1000000</f>
        <v>17.227507173593303</v>
      </c>
      <c r="K6">
        <f>$AM25/1000000</f>
        <v>19.752244651992601</v>
      </c>
      <c r="L6">
        <f>$AM26/1000000</f>
        <v>22.536629388190399</v>
      </c>
      <c r="O6" t="s">
        <v>2</v>
      </c>
      <c r="P6">
        <v>2</v>
      </c>
      <c r="Q6">
        <f>$AM29/1000000</f>
        <v>17.2352101364209</v>
      </c>
      <c r="R6">
        <f>$AM30/1000000</f>
        <v>19.761160651992601</v>
      </c>
      <c r="S6">
        <f>$AM31/1000000</f>
        <v>22.545545388190401</v>
      </c>
      <c r="V6" t="s">
        <v>2</v>
      </c>
      <c r="W6">
        <v>2</v>
      </c>
      <c r="X6">
        <f>$AM34/1000000</f>
        <v>17.242913099248497</v>
      </c>
      <c r="Y6">
        <f>$AM35/1000000</f>
        <v>19.7700766519926</v>
      </c>
      <c r="Z6">
        <f>$AM36/1000000</f>
        <v>22.554461388190401</v>
      </c>
    </row>
    <row r="7" spans="1:28" x14ac:dyDescent="0.25">
      <c r="A7" t="s">
        <v>3</v>
      </c>
      <c r="B7">
        <v>4</v>
      </c>
      <c r="C7">
        <f>$AN19/1000000</f>
        <v>17.1902437451057</v>
      </c>
      <c r="D7">
        <f>$AN20/1000000</f>
        <v>19.617524174471402</v>
      </c>
      <c r="E7">
        <f>$AN21/1000000</f>
        <v>22.430112218256699</v>
      </c>
      <c r="H7" t="s">
        <v>3</v>
      </c>
      <c r="I7">
        <v>4</v>
      </c>
      <c r="J7">
        <f>$AN24/1000000</f>
        <v>17.2194307664391</v>
      </c>
      <c r="K7">
        <f>$AN25/1000000</f>
        <v>19.6497851386004</v>
      </c>
      <c r="L7">
        <f>$AN26/1000000</f>
        <v>22.4623731823858</v>
      </c>
      <c r="O7" t="s">
        <v>3</v>
      </c>
      <c r="P7">
        <v>4</v>
      </c>
      <c r="Q7">
        <f>$AN29/1000000</f>
        <v>17.2340242771057</v>
      </c>
      <c r="R7">
        <f>$AN30/1000000</f>
        <v>19.665915620664897</v>
      </c>
      <c r="S7">
        <f>$AN31/1000000</f>
        <v>22.478503664450297</v>
      </c>
      <c r="V7" t="s">
        <v>3</v>
      </c>
      <c r="W7">
        <v>4</v>
      </c>
      <c r="X7">
        <f>$AN34/1000000</f>
        <v>17.2486177877724</v>
      </c>
      <c r="Y7">
        <f>$AN35/1000000</f>
        <v>19.682046102729501</v>
      </c>
      <c r="Z7">
        <f>$AN36/1000000</f>
        <v>22.494634146514798</v>
      </c>
    </row>
    <row r="8" spans="1:28" x14ac:dyDescent="0.25">
      <c r="A8" t="s">
        <v>4</v>
      </c>
      <c r="B8">
        <v>6</v>
      </c>
      <c r="C8">
        <f>$AO19/1000000</f>
        <v>17.015004469689501</v>
      </c>
      <c r="D8">
        <f>$AO20/1000000</f>
        <v>19.387398863784902</v>
      </c>
      <c r="E8">
        <f>$AO21/1000000</f>
        <v>22.190631372056497</v>
      </c>
      <c r="H8" t="s">
        <v>4</v>
      </c>
      <c r="I8">
        <v>6</v>
      </c>
      <c r="J8">
        <f>$AO24/1000000</f>
        <v>17.065947234076599</v>
      </c>
      <c r="K8">
        <f>$AO25/1000000</f>
        <v>19.438341628171997</v>
      </c>
      <c r="L8">
        <f>$AO26/1000000</f>
        <v>22.241574136443599</v>
      </c>
      <c r="O8" t="s">
        <v>4</v>
      </c>
      <c r="P8">
        <v>6</v>
      </c>
      <c r="Q8">
        <f>$AO29/1000000</f>
        <v>17.0914186162702</v>
      </c>
      <c r="R8">
        <f>$AO30/1000000</f>
        <v>19.463813010365602</v>
      </c>
      <c r="S8">
        <f>$AO31/1000000</f>
        <v>22.2670455186372</v>
      </c>
      <c r="V8" t="s">
        <v>4</v>
      </c>
      <c r="W8">
        <v>6</v>
      </c>
      <c r="X8">
        <f>$AO34/1000000</f>
        <v>17.116889998463702</v>
      </c>
      <c r="Y8">
        <f>$AO35/1000000</f>
        <v>19.4892843925591</v>
      </c>
      <c r="Z8">
        <f>$AO36/1000000</f>
        <v>22.292516900830702</v>
      </c>
    </row>
    <row r="9" spans="1:28" x14ac:dyDescent="0.25">
      <c r="A9" t="s">
        <v>5</v>
      </c>
      <c r="B9">
        <v>8</v>
      </c>
      <c r="C9">
        <f>$AP19/1000000</f>
        <v>17.0116435319541</v>
      </c>
      <c r="D9">
        <f>$AP20/1000000</f>
        <v>19.368340263463999</v>
      </c>
      <c r="E9">
        <f>$AP21/1000000</f>
        <v>22.162217236221899</v>
      </c>
      <c r="H9" t="s">
        <v>5</v>
      </c>
      <c r="I9">
        <v>8</v>
      </c>
      <c r="J9">
        <f>$AP24/1000000</f>
        <v>17.077318212728301</v>
      </c>
      <c r="K9">
        <f>$AP25/1000000</f>
        <v>19.4340149442382</v>
      </c>
      <c r="L9">
        <f>$AP26/1000000</f>
        <v>22.2278919169961</v>
      </c>
      <c r="O9" t="s">
        <v>5</v>
      </c>
      <c r="P9">
        <v>8</v>
      </c>
      <c r="Q9">
        <f>$AP29/1000000</f>
        <v>17.110155553115401</v>
      </c>
      <c r="R9">
        <f>$AP30/1000000</f>
        <v>19.4668522846253</v>
      </c>
      <c r="S9">
        <f>$AP31/1000000</f>
        <v>22.260729257383201</v>
      </c>
      <c r="V9" t="s">
        <v>5</v>
      </c>
      <c r="W9">
        <v>8</v>
      </c>
      <c r="X9">
        <f>$AP34/1000000</f>
        <v>17.142992893502498</v>
      </c>
      <c r="Y9">
        <f>$AP35/1000000</f>
        <v>19.499689625012401</v>
      </c>
      <c r="Z9">
        <f>$AP36/1000000</f>
        <v>22.293566597770301</v>
      </c>
    </row>
    <row r="10" spans="1:28" x14ac:dyDescent="0.25">
      <c r="A10" t="s">
        <v>6</v>
      </c>
      <c r="B10">
        <v>9</v>
      </c>
      <c r="C10">
        <f>$AQ19/1000000</f>
        <v>16.961759217881003</v>
      </c>
      <c r="D10">
        <f>$AQ20/1000000</f>
        <v>19.311279158639699</v>
      </c>
      <c r="E10">
        <f>$AQ21/1000000</f>
        <v>22.1147584946184</v>
      </c>
      <c r="H10" t="s">
        <v>6</v>
      </c>
      <c r="I10">
        <v>9</v>
      </c>
      <c r="J10">
        <f>$AQ24/1000000</f>
        <v>17.036946599558497</v>
      </c>
      <c r="K10">
        <f>$AQ25/1000000</f>
        <v>19.386466540317098</v>
      </c>
      <c r="L10">
        <f>$AQ26/1000000</f>
        <v>22.189945876295802</v>
      </c>
      <c r="O10" t="s">
        <v>6</v>
      </c>
      <c r="P10">
        <v>9</v>
      </c>
      <c r="Q10">
        <f>$AQ29/1000000</f>
        <v>17.074540290397202</v>
      </c>
      <c r="R10">
        <f>$AQ30/1000000</f>
        <v>19.424060231155803</v>
      </c>
      <c r="S10">
        <f>$AQ31/1000000</f>
        <v>22.2275395671345</v>
      </c>
      <c r="V10" t="s">
        <v>6</v>
      </c>
      <c r="W10">
        <v>9</v>
      </c>
      <c r="X10">
        <f>$AQ34/1000000</f>
        <v>17.1121339812359</v>
      </c>
      <c r="Y10">
        <f>$AQ35/1000000</f>
        <v>19.4616539219945</v>
      </c>
      <c r="Z10">
        <f>$AQ36/1000000</f>
        <v>22.2651332579733</v>
      </c>
    </row>
    <row r="11" spans="1:28" x14ac:dyDescent="0.25">
      <c r="A11" t="s">
        <v>7</v>
      </c>
      <c r="B11">
        <v>10</v>
      </c>
      <c r="C11">
        <f>$AR19/1000000</f>
        <v>16.911874903808002</v>
      </c>
      <c r="D11">
        <f>$AR20/1000000</f>
        <v>19.2542180538154</v>
      </c>
      <c r="E11">
        <f>$AR21/1000000</f>
        <v>22.067299753015</v>
      </c>
      <c r="H11" t="s">
        <v>7</v>
      </c>
      <c r="I11">
        <v>10</v>
      </c>
      <c r="J11">
        <f>$AR24/1000000</f>
        <v>16.995450611678997</v>
      </c>
      <c r="K11">
        <f>$AR25/1000000</f>
        <v>19.337793761686299</v>
      </c>
      <c r="L11">
        <f>$AR26/1000000</f>
        <v>22.150875460885899</v>
      </c>
      <c r="O11" t="s">
        <v>7</v>
      </c>
      <c r="P11">
        <v>10</v>
      </c>
      <c r="Q11">
        <f>$AR29/1000000</f>
        <v>17.0372384656145</v>
      </c>
      <c r="R11">
        <f>$AR30/1000000</f>
        <v>19.379581615621802</v>
      </c>
      <c r="S11">
        <f>$AR31/1000000</f>
        <v>22.192663314821399</v>
      </c>
      <c r="V11" t="s">
        <v>7</v>
      </c>
      <c r="W11">
        <v>10</v>
      </c>
      <c r="X11">
        <f>$AR34/1000000</f>
        <v>17.0790263195499</v>
      </c>
      <c r="Y11">
        <f>$AR35/1000000</f>
        <v>19.421369469557302</v>
      </c>
      <c r="Z11">
        <f>$AR36/1000000</f>
        <v>22.234451168756898</v>
      </c>
    </row>
    <row r="12" spans="1:28" x14ac:dyDescent="0.25">
      <c r="A12" t="s">
        <v>8</v>
      </c>
      <c r="B12">
        <v>15</v>
      </c>
      <c r="C12">
        <f>$AS19/1000000</f>
        <v>16.662453333442798</v>
      </c>
      <c r="D12">
        <f>$AS20/1000000</f>
        <v>18.968912529693601</v>
      </c>
      <c r="E12">
        <f>$AS21/1000000</f>
        <v>21.830006044997699</v>
      </c>
      <c r="H12" t="s">
        <v>8</v>
      </c>
      <c r="I12">
        <v>15</v>
      </c>
      <c r="J12">
        <f>$AS24/1000000</f>
        <v>16.7711050516364</v>
      </c>
      <c r="K12">
        <f>$AS25/1000000</f>
        <v>19.077564247887203</v>
      </c>
      <c r="L12">
        <f>$AS26/1000000</f>
        <v>21.938657763191301</v>
      </c>
      <c r="O12" t="s">
        <v>8</v>
      </c>
      <c r="P12">
        <v>15</v>
      </c>
      <c r="Q12">
        <f>$AS29/1000000</f>
        <v>16.8254309107332</v>
      </c>
      <c r="R12">
        <f>$AS30/1000000</f>
        <v>19.131890106983899</v>
      </c>
      <c r="S12">
        <f>$AS31/1000000</f>
        <v>21.992983622288001</v>
      </c>
      <c r="V12" t="s">
        <v>8</v>
      </c>
      <c r="W12">
        <v>15</v>
      </c>
      <c r="X12">
        <f>$AS34/1000000</f>
        <v>16.8797567698299</v>
      </c>
      <c r="Y12">
        <f>$AS35/1000000</f>
        <v>19.186215966080699</v>
      </c>
      <c r="Z12">
        <f>$AS36/1000000</f>
        <v>22.047309481384797</v>
      </c>
    </row>
    <row r="13" spans="1:28" x14ac:dyDescent="0.25">
      <c r="A13" t="s">
        <v>9</v>
      </c>
      <c r="B13">
        <v>20</v>
      </c>
      <c r="C13">
        <f>$AT19/1000000</f>
        <v>16.413031763077701</v>
      </c>
      <c r="D13">
        <f>$AT20/1000000</f>
        <v>18.683607005571901</v>
      </c>
      <c r="E13">
        <f>$AT21/1000000</f>
        <v>21.592712336980398</v>
      </c>
      <c r="H13" t="s">
        <v>9</v>
      </c>
      <c r="I13">
        <v>20</v>
      </c>
      <c r="J13">
        <f>$AT24/1000000</f>
        <v>16.518650123851902</v>
      </c>
      <c r="K13">
        <f>$AT25/1000000</f>
        <v>18.789225366346098</v>
      </c>
      <c r="L13">
        <f>$AT26/1000000</f>
        <v>21.698330697754599</v>
      </c>
      <c r="O13" t="s">
        <v>9</v>
      </c>
      <c r="P13">
        <v>20</v>
      </c>
      <c r="Q13">
        <f>$AT29/1000000</f>
        <v>16.571459304238999</v>
      </c>
      <c r="R13">
        <f>$AT30/1000000</f>
        <v>18.842034546733199</v>
      </c>
      <c r="S13">
        <f>$AT31/1000000</f>
        <v>21.7511398781417</v>
      </c>
      <c r="V13" t="s">
        <v>9</v>
      </c>
      <c r="W13">
        <v>20</v>
      </c>
      <c r="X13">
        <f>$AT34/1000000</f>
        <v>16.6242684846261</v>
      </c>
      <c r="Y13">
        <f>$AT35/1000000</f>
        <v>18.8948437271203</v>
      </c>
      <c r="Z13">
        <f>$AT36/1000000</f>
        <v>21.803949058528801</v>
      </c>
    </row>
    <row r="14" spans="1:28" x14ac:dyDescent="0.25">
      <c r="A14" t="s">
        <v>10</v>
      </c>
      <c r="B14">
        <v>25</v>
      </c>
      <c r="C14">
        <f>$AU19/1000000</f>
        <v>16.1636101927125</v>
      </c>
      <c r="D14">
        <f>$AU20/1000000</f>
        <v>18.398301481450201</v>
      </c>
      <c r="E14">
        <f>$AU21/1000000</f>
        <v>21.3554186289632</v>
      </c>
      <c r="H14" t="s">
        <v>10</v>
      </c>
      <c r="I14">
        <v>25</v>
      </c>
      <c r="J14">
        <f>$AU24/1000000</f>
        <v>16.238085828325399</v>
      </c>
      <c r="K14">
        <f>$AU25/1000000</f>
        <v>18.472777117063103</v>
      </c>
      <c r="L14">
        <f>$AU26/1000000</f>
        <v>21.429894264576099</v>
      </c>
      <c r="O14" t="s">
        <v>10</v>
      </c>
      <c r="P14">
        <v>25</v>
      </c>
      <c r="Q14">
        <f>$AU29/1000000</f>
        <v>16.275323646131898</v>
      </c>
      <c r="R14">
        <f>$AU30/1000000</f>
        <v>18.510014934869503</v>
      </c>
      <c r="S14">
        <f>$AU31/1000000</f>
        <v>21.467132082382498</v>
      </c>
      <c r="V14" t="s">
        <v>10</v>
      </c>
      <c r="W14">
        <v>25</v>
      </c>
      <c r="X14">
        <f>$AU34/1000000</f>
        <v>16.312561463938298</v>
      </c>
      <c r="Y14">
        <f>$AU35/1000000</f>
        <v>18.547252752675998</v>
      </c>
      <c r="Z14">
        <f>$AU36/1000000</f>
        <v>21.504369900189001</v>
      </c>
    </row>
    <row r="15" spans="1:28" x14ac:dyDescent="0.25">
      <c r="A15" t="s">
        <v>11</v>
      </c>
      <c r="B15">
        <v>31</v>
      </c>
      <c r="C15">
        <f>$AV19/1000000</f>
        <v>15.864304308274301</v>
      </c>
      <c r="D15">
        <f>$AV20/1000000</f>
        <v>18.055934852504102</v>
      </c>
      <c r="E15">
        <f>$AV21/1000000</f>
        <v>21.070666179342499</v>
      </c>
      <c r="H15" t="s">
        <v>11</v>
      </c>
      <c r="I15">
        <v>31</v>
      </c>
      <c r="J15">
        <f>$AV24/1000000</f>
        <v>15.864304308274301</v>
      </c>
      <c r="K15">
        <f>$AV25/1000000</f>
        <v>18.055934852504102</v>
      </c>
      <c r="L15">
        <f>$AV26/1000000</f>
        <v>21.070666179342499</v>
      </c>
      <c r="O15" t="s">
        <v>11</v>
      </c>
      <c r="P15">
        <v>31</v>
      </c>
      <c r="Q15">
        <f>$AV29/1000000</f>
        <v>15.864304308274301</v>
      </c>
      <c r="R15">
        <f>$AV30/1000000</f>
        <v>18.055934852504102</v>
      </c>
      <c r="S15">
        <f>$AV31/1000000</f>
        <v>21.070666179342499</v>
      </c>
      <c r="V15" t="s">
        <v>11</v>
      </c>
      <c r="W15">
        <v>31</v>
      </c>
      <c r="X15">
        <f>$AV34/1000000</f>
        <v>15.864304308274301</v>
      </c>
      <c r="Y15">
        <f>$AV35/1000000</f>
        <v>18.055934852504102</v>
      </c>
      <c r="Z15">
        <f>$AV36/1000000</f>
        <v>21.070666179342499</v>
      </c>
    </row>
    <row r="17" spans="35:66" ht="18.75" x14ac:dyDescent="0.3">
      <c r="BA17" s="27" t="s">
        <v>74</v>
      </c>
      <c r="BB17" s="27"/>
      <c r="BC17" s="27"/>
      <c r="BD17" s="27"/>
      <c r="BE17" s="27"/>
      <c r="BF17" s="27"/>
      <c r="BG17" s="27"/>
      <c r="BH17" s="27"/>
      <c r="BI17" s="27"/>
      <c r="BJ17" s="27"/>
      <c r="BK17" s="27"/>
      <c r="BL17" s="27"/>
      <c r="BM17" s="27"/>
      <c r="BN17" s="27"/>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17220951.1415915</v>
      </c>
      <c r="AL19">
        <f t="shared" ref="AL19:AV21" si="0">BD19</f>
        <v>17226381.327415999</v>
      </c>
      <c r="AM19">
        <f t="shared" si="0"/>
        <v>17212101.247938201</v>
      </c>
      <c r="AN19">
        <f t="shared" si="0"/>
        <v>17190243.745105699</v>
      </c>
      <c r="AO19">
        <f t="shared" si="0"/>
        <v>17015004.4696895</v>
      </c>
      <c r="AP19">
        <f t="shared" si="0"/>
        <v>17011643.531954098</v>
      </c>
      <c r="AQ19">
        <f t="shared" si="0"/>
        <v>16961759.217881002</v>
      </c>
      <c r="AR19">
        <f t="shared" si="0"/>
        <v>16911874.903808001</v>
      </c>
      <c r="AS19">
        <f t="shared" si="0"/>
        <v>16662453.3334428</v>
      </c>
      <c r="AT19">
        <f t="shared" si="0"/>
        <v>16413031.763077701</v>
      </c>
      <c r="AU19">
        <f t="shared" si="0"/>
        <v>16163610.192712501</v>
      </c>
      <c r="AV19">
        <f t="shared" si="0"/>
        <v>15864304.308274301</v>
      </c>
      <c r="BA19" s="12" t="s">
        <v>12</v>
      </c>
      <c r="BB19" s="12" t="s">
        <v>13</v>
      </c>
      <c r="BC19" s="12">
        <v>17220951.1415915</v>
      </c>
      <c r="BD19" s="12">
        <v>17226381.327415999</v>
      </c>
      <c r="BE19" s="12">
        <v>17212101.247938201</v>
      </c>
      <c r="BF19" s="12">
        <v>17190243.745105699</v>
      </c>
      <c r="BG19" s="12">
        <v>17015004.4696895</v>
      </c>
      <c r="BH19" s="12">
        <v>17011643.531954098</v>
      </c>
      <c r="BI19" s="12">
        <v>16961759.217881002</v>
      </c>
      <c r="BJ19" s="12">
        <v>16911874.903808001</v>
      </c>
      <c r="BK19" s="12">
        <v>16662453.3334428</v>
      </c>
      <c r="BL19" s="12">
        <v>16413031.763077701</v>
      </c>
      <c r="BM19" s="12">
        <v>16163610.192712501</v>
      </c>
      <c r="BN19" s="12">
        <v>15864304.308274301</v>
      </c>
    </row>
    <row r="20" spans="35:66" x14ac:dyDescent="0.25">
      <c r="AI20" t="s">
        <v>12</v>
      </c>
      <c r="AJ20" t="s">
        <v>20</v>
      </c>
      <c r="AK20">
        <f t="shared" ref="AK20:AK21" si="1">BC20</f>
        <v>19868867.556941699</v>
      </c>
      <c r="AL20">
        <f t="shared" si="0"/>
        <v>19803065.998365998</v>
      </c>
      <c r="AM20">
        <f t="shared" si="0"/>
        <v>19734412.6519926</v>
      </c>
      <c r="AN20">
        <f t="shared" si="0"/>
        <v>19617524.174471401</v>
      </c>
      <c r="AO20">
        <f t="shared" si="0"/>
        <v>19387398.863784902</v>
      </c>
      <c r="AP20">
        <f t="shared" si="0"/>
        <v>19368340.263464</v>
      </c>
      <c r="AQ20">
        <f t="shared" si="0"/>
        <v>19311279.158639699</v>
      </c>
      <c r="AR20">
        <f t="shared" si="0"/>
        <v>19254218.053815398</v>
      </c>
      <c r="AS20">
        <f t="shared" si="0"/>
        <v>18968912.5296936</v>
      </c>
      <c r="AT20">
        <f t="shared" si="0"/>
        <v>18683607.005571902</v>
      </c>
      <c r="AU20">
        <f t="shared" si="0"/>
        <v>18398301.4814502</v>
      </c>
      <c r="AV20">
        <f t="shared" si="0"/>
        <v>18055934.852504101</v>
      </c>
      <c r="BA20" s="12" t="s">
        <v>12</v>
      </c>
      <c r="BB20" s="12" t="s">
        <v>20</v>
      </c>
      <c r="BC20" s="12">
        <v>19868867.556941699</v>
      </c>
      <c r="BD20" s="12">
        <v>19803065.998365998</v>
      </c>
      <c r="BE20" s="12">
        <v>19734412.6519926</v>
      </c>
      <c r="BF20" s="12">
        <v>19617524.174471401</v>
      </c>
      <c r="BG20" s="12">
        <v>19387398.863784902</v>
      </c>
      <c r="BH20" s="12">
        <v>19368340.263464</v>
      </c>
      <c r="BI20" s="12">
        <v>19311279.158639699</v>
      </c>
      <c r="BJ20" s="12">
        <v>19254218.053815398</v>
      </c>
      <c r="BK20" s="12">
        <v>18968912.5296936</v>
      </c>
      <c r="BL20" s="12">
        <v>18683607.005571902</v>
      </c>
      <c r="BM20" s="12">
        <v>18398301.4814502</v>
      </c>
      <c r="BN20" s="12">
        <v>18055934.852504101</v>
      </c>
    </row>
    <row r="21" spans="35:66" x14ac:dyDescent="0.25">
      <c r="AI21" t="s">
        <v>12</v>
      </c>
      <c r="AJ21" t="s">
        <v>21</v>
      </c>
      <c r="AK21">
        <f t="shared" si="1"/>
        <v>22609741.785489399</v>
      </c>
      <c r="AL21">
        <f t="shared" si="0"/>
        <v>22573349.080770101</v>
      </c>
      <c r="AM21">
        <f t="shared" si="0"/>
        <v>22518797.3881904</v>
      </c>
      <c r="AN21">
        <f t="shared" si="0"/>
        <v>22430112.218256701</v>
      </c>
      <c r="AO21">
        <f t="shared" si="0"/>
        <v>22190631.372056499</v>
      </c>
      <c r="AP21">
        <f t="shared" si="0"/>
        <v>22162217.236221898</v>
      </c>
      <c r="AQ21">
        <f t="shared" si="0"/>
        <v>22114758.494618401</v>
      </c>
      <c r="AR21">
        <f t="shared" si="0"/>
        <v>22067299.753015</v>
      </c>
      <c r="AS21">
        <f t="shared" si="0"/>
        <v>21830006.0449977</v>
      </c>
      <c r="AT21">
        <f t="shared" si="0"/>
        <v>21592712.336980399</v>
      </c>
      <c r="AU21">
        <f t="shared" si="0"/>
        <v>21355418.628963199</v>
      </c>
      <c r="AV21">
        <f t="shared" si="0"/>
        <v>21070666.179342501</v>
      </c>
      <c r="BA21" s="12" t="s">
        <v>12</v>
      </c>
      <c r="BB21" s="12" t="s">
        <v>21</v>
      </c>
      <c r="BC21" s="12">
        <v>22609741.785489399</v>
      </c>
      <c r="BD21" s="12">
        <v>22573349.080770101</v>
      </c>
      <c r="BE21" s="12">
        <v>22518797.3881904</v>
      </c>
      <c r="BF21" s="12">
        <v>22430112.218256701</v>
      </c>
      <c r="BG21" s="12">
        <v>22190631.372056499</v>
      </c>
      <c r="BH21" s="12">
        <v>22162217.236221898</v>
      </c>
      <c r="BI21" s="12">
        <v>22114758.494618401</v>
      </c>
      <c r="BJ21" s="12">
        <v>22067299.753015</v>
      </c>
      <c r="BK21" s="12">
        <v>21830006.0449977</v>
      </c>
      <c r="BL21" s="12">
        <v>21592712.336980399</v>
      </c>
      <c r="BM21" s="12">
        <v>21355418.628963199</v>
      </c>
      <c r="BN21" s="12">
        <v>21070666.179342501</v>
      </c>
    </row>
    <row r="22" spans="35:66" x14ac:dyDescent="0.25">
      <c r="BA22" s="12" t="s">
        <v>22</v>
      </c>
      <c r="BB22" s="12" t="s">
        <v>13</v>
      </c>
      <c r="BC22" s="12">
        <v>17220951.1415915</v>
      </c>
      <c r="BD22" s="12">
        <v>17234267.083616</v>
      </c>
      <c r="BE22" s="12">
        <v>17227507.173593301</v>
      </c>
      <c r="BF22" s="12">
        <v>17219430.766439099</v>
      </c>
      <c r="BG22" s="12">
        <v>17065947.234076601</v>
      </c>
      <c r="BH22" s="12">
        <v>17077318.212728299</v>
      </c>
      <c r="BI22" s="12">
        <v>17036946.599558499</v>
      </c>
      <c r="BJ22" s="12">
        <v>16995450.611678999</v>
      </c>
      <c r="BK22" s="12">
        <v>16771105.0516364</v>
      </c>
      <c r="BL22" s="12">
        <v>16518650.123851901</v>
      </c>
      <c r="BM22" s="12">
        <v>16238085.8283254</v>
      </c>
      <c r="BN22" s="12">
        <v>15864304.308274301</v>
      </c>
    </row>
    <row r="23" spans="35:66" x14ac:dyDescent="0.25">
      <c r="BA23" s="12" t="s">
        <v>22</v>
      </c>
      <c r="BB23" s="12" t="s">
        <v>20</v>
      </c>
      <c r="BC23" s="12">
        <v>19868867.556941699</v>
      </c>
      <c r="BD23" s="12">
        <v>19812407.377849899</v>
      </c>
      <c r="BE23" s="12">
        <v>19752244.6519926</v>
      </c>
      <c r="BF23" s="12">
        <v>19649785.138600402</v>
      </c>
      <c r="BG23" s="12">
        <v>19438341.628171999</v>
      </c>
      <c r="BH23" s="12">
        <v>19434014.944238201</v>
      </c>
      <c r="BI23" s="12">
        <v>19386466.5403171</v>
      </c>
      <c r="BJ23" s="12">
        <v>19337793.761686299</v>
      </c>
      <c r="BK23" s="12">
        <v>19077564.247887202</v>
      </c>
      <c r="BL23" s="12">
        <v>18789225.366346098</v>
      </c>
      <c r="BM23" s="12">
        <v>18472777.117063101</v>
      </c>
      <c r="BN23" s="12">
        <v>18055934.852504101</v>
      </c>
    </row>
    <row r="24" spans="35:66" x14ac:dyDescent="0.25">
      <c r="AI24" t="s">
        <v>22</v>
      </c>
      <c r="AJ24" t="s">
        <v>13</v>
      </c>
      <c r="AK24">
        <f>BC22</f>
        <v>17220951.1415915</v>
      </c>
      <c r="AL24">
        <f t="shared" ref="AL24:AV26" si="2">BD22</f>
        <v>17234267.083616</v>
      </c>
      <c r="AM24">
        <f t="shared" si="2"/>
        <v>17227507.173593301</v>
      </c>
      <c r="AN24">
        <f t="shared" si="2"/>
        <v>17219430.766439099</v>
      </c>
      <c r="AO24">
        <f t="shared" si="2"/>
        <v>17065947.234076601</v>
      </c>
      <c r="AP24">
        <f t="shared" si="2"/>
        <v>17077318.212728299</v>
      </c>
      <c r="AQ24">
        <f t="shared" si="2"/>
        <v>17036946.599558499</v>
      </c>
      <c r="AR24">
        <f t="shared" si="2"/>
        <v>16995450.611678999</v>
      </c>
      <c r="AS24">
        <f t="shared" si="2"/>
        <v>16771105.0516364</v>
      </c>
      <c r="AT24">
        <f t="shared" si="2"/>
        <v>16518650.123851901</v>
      </c>
      <c r="AU24">
        <f t="shared" si="2"/>
        <v>16238085.8283254</v>
      </c>
      <c r="AV24">
        <f t="shared" si="2"/>
        <v>15864304.308274301</v>
      </c>
      <c r="BA24" s="12" t="s">
        <v>22</v>
      </c>
      <c r="BB24" s="12" t="s">
        <v>21</v>
      </c>
      <c r="BC24" s="12">
        <v>22609741.785489399</v>
      </c>
      <c r="BD24" s="12">
        <v>22582690.460253999</v>
      </c>
      <c r="BE24" s="12">
        <v>22536629.3881904</v>
      </c>
      <c r="BF24" s="12">
        <v>22462373.182385799</v>
      </c>
      <c r="BG24" s="12">
        <v>22241574.1364436</v>
      </c>
      <c r="BH24" s="12">
        <v>22227891.916996099</v>
      </c>
      <c r="BI24" s="12">
        <v>22189945.876295801</v>
      </c>
      <c r="BJ24" s="12">
        <v>22150875.460885901</v>
      </c>
      <c r="BK24" s="12">
        <v>21938657.763191301</v>
      </c>
      <c r="BL24" s="12">
        <v>21698330.697754599</v>
      </c>
      <c r="BM24" s="12">
        <v>21429894.2645761</v>
      </c>
      <c r="BN24" s="12">
        <v>21070666.179342501</v>
      </c>
    </row>
    <row r="25" spans="35:66" x14ac:dyDescent="0.25">
      <c r="AI25" t="s">
        <v>22</v>
      </c>
      <c r="AJ25" t="s">
        <v>20</v>
      </c>
      <c r="AK25">
        <f t="shared" ref="AK25:AK26" si="3">BC23</f>
        <v>19868867.556941699</v>
      </c>
      <c r="AL25">
        <f t="shared" si="2"/>
        <v>19812407.377849899</v>
      </c>
      <c r="AM25">
        <f t="shared" si="2"/>
        <v>19752244.6519926</v>
      </c>
      <c r="AN25">
        <f t="shared" si="2"/>
        <v>19649785.138600402</v>
      </c>
      <c r="AO25">
        <f t="shared" si="2"/>
        <v>19438341.628171999</v>
      </c>
      <c r="AP25">
        <f t="shared" si="2"/>
        <v>19434014.944238201</v>
      </c>
      <c r="AQ25">
        <f t="shared" si="2"/>
        <v>19386466.5403171</v>
      </c>
      <c r="AR25">
        <f t="shared" si="2"/>
        <v>19337793.761686299</v>
      </c>
      <c r="AS25">
        <f t="shared" si="2"/>
        <v>19077564.247887202</v>
      </c>
      <c r="AT25">
        <f t="shared" si="2"/>
        <v>18789225.366346098</v>
      </c>
      <c r="AU25">
        <f t="shared" si="2"/>
        <v>18472777.117063101</v>
      </c>
      <c r="AV25">
        <f t="shared" si="2"/>
        <v>18055934.852504101</v>
      </c>
      <c r="BA25" s="12" t="s">
        <v>23</v>
      </c>
      <c r="BB25" s="12" t="s">
        <v>13</v>
      </c>
      <c r="BC25" s="12">
        <v>17220951.1415915</v>
      </c>
      <c r="BD25" s="12">
        <v>17238209.961716</v>
      </c>
      <c r="BE25" s="12">
        <v>17235210.136420898</v>
      </c>
      <c r="BF25" s="12">
        <v>17234024.2771057</v>
      </c>
      <c r="BG25" s="12">
        <v>17091418.616270199</v>
      </c>
      <c r="BH25" s="12">
        <v>17110155.553115401</v>
      </c>
      <c r="BI25" s="12">
        <v>17074540.290397201</v>
      </c>
      <c r="BJ25" s="12">
        <v>17037238.465614501</v>
      </c>
      <c r="BK25" s="12">
        <v>16825430.910733201</v>
      </c>
      <c r="BL25" s="12">
        <v>16571459.304238999</v>
      </c>
      <c r="BM25" s="12">
        <v>16275323.646131899</v>
      </c>
      <c r="BN25" s="12">
        <v>15864304.308274301</v>
      </c>
    </row>
    <row r="26" spans="35:66" x14ac:dyDescent="0.25">
      <c r="AI26" t="s">
        <v>22</v>
      </c>
      <c r="AJ26" t="s">
        <v>21</v>
      </c>
      <c r="AK26">
        <f t="shared" si="3"/>
        <v>22609741.785489399</v>
      </c>
      <c r="AL26">
        <f t="shared" si="2"/>
        <v>22582690.460253999</v>
      </c>
      <c r="AM26">
        <f t="shared" si="2"/>
        <v>22536629.3881904</v>
      </c>
      <c r="AN26">
        <f t="shared" si="2"/>
        <v>22462373.182385799</v>
      </c>
      <c r="AO26">
        <f t="shared" si="2"/>
        <v>22241574.1364436</v>
      </c>
      <c r="AP26">
        <f t="shared" si="2"/>
        <v>22227891.916996099</v>
      </c>
      <c r="AQ26">
        <f t="shared" si="2"/>
        <v>22189945.876295801</v>
      </c>
      <c r="AR26">
        <f t="shared" si="2"/>
        <v>22150875.460885901</v>
      </c>
      <c r="AS26">
        <f t="shared" si="2"/>
        <v>21938657.763191301</v>
      </c>
      <c r="AT26">
        <f t="shared" si="2"/>
        <v>21698330.697754599</v>
      </c>
      <c r="AU26">
        <f t="shared" si="2"/>
        <v>21429894.2645761</v>
      </c>
      <c r="AV26">
        <f t="shared" si="2"/>
        <v>21070666.179342501</v>
      </c>
      <c r="BA26" s="12" t="s">
        <v>23</v>
      </c>
      <c r="BB26" s="12" t="s">
        <v>20</v>
      </c>
      <c r="BC26" s="12">
        <v>19868867.556941699</v>
      </c>
      <c r="BD26" s="12">
        <v>19817078.067591801</v>
      </c>
      <c r="BE26" s="12">
        <v>19761160.6519926</v>
      </c>
      <c r="BF26" s="12">
        <v>19665915.620664898</v>
      </c>
      <c r="BG26" s="12">
        <v>19463813.010365602</v>
      </c>
      <c r="BH26" s="12">
        <v>19466852.284625299</v>
      </c>
      <c r="BI26" s="12">
        <v>19424060.231155802</v>
      </c>
      <c r="BJ26" s="12">
        <v>19379581.615621801</v>
      </c>
      <c r="BK26" s="12">
        <v>19131890.1069839</v>
      </c>
      <c r="BL26" s="12">
        <v>18842034.546733201</v>
      </c>
      <c r="BM26" s="12">
        <v>18510014.934869502</v>
      </c>
      <c r="BN26" s="12">
        <v>18055934.852504101</v>
      </c>
    </row>
    <row r="27" spans="35:66" x14ac:dyDescent="0.25">
      <c r="BA27" s="12" t="s">
        <v>23</v>
      </c>
      <c r="BB27" s="12" t="s">
        <v>21</v>
      </c>
      <c r="BC27" s="12">
        <v>22609741.785489399</v>
      </c>
      <c r="BD27" s="12">
        <v>22587361.149996001</v>
      </c>
      <c r="BE27" s="12">
        <v>22545545.3881904</v>
      </c>
      <c r="BF27" s="12">
        <v>22478503.664450299</v>
      </c>
      <c r="BG27" s="12">
        <v>22267045.518637199</v>
      </c>
      <c r="BH27" s="12">
        <v>22260729.257383201</v>
      </c>
      <c r="BI27" s="12">
        <v>22227539.5671345</v>
      </c>
      <c r="BJ27" s="12">
        <v>22192663.3148214</v>
      </c>
      <c r="BK27" s="12">
        <v>21992983.622288</v>
      </c>
      <c r="BL27" s="12">
        <v>21751139.878141701</v>
      </c>
      <c r="BM27" s="12">
        <v>21467132.0823825</v>
      </c>
      <c r="BN27" s="12">
        <v>21070666.179342501</v>
      </c>
    </row>
    <row r="28" spans="35:66" x14ac:dyDescent="0.25">
      <c r="BA28" s="12" t="s">
        <v>24</v>
      </c>
      <c r="BB28" s="12" t="s">
        <v>13</v>
      </c>
      <c r="BC28" s="12">
        <v>17220951.1415915</v>
      </c>
      <c r="BD28" s="12">
        <v>17242152.839816</v>
      </c>
      <c r="BE28" s="12">
        <v>17242913.099248499</v>
      </c>
      <c r="BF28" s="12">
        <v>17248617.787772398</v>
      </c>
      <c r="BG28" s="12">
        <v>17116889.998463701</v>
      </c>
      <c r="BH28" s="12">
        <v>17142992.8935025</v>
      </c>
      <c r="BI28" s="12">
        <v>17112133.981235899</v>
      </c>
      <c r="BJ28" s="12">
        <v>17079026.3195499</v>
      </c>
      <c r="BK28" s="12">
        <v>16879756.769829899</v>
      </c>
      <c r="BL28" s="12">
        <v>16624268.484626099</v>
      </c>
      <c r="BM28" s="12">
        <v>16312561.4639383</v>
      </c>
      <c r="BN28" s="12">
        <v>15864304.308274301</v>
      </c>
    </row>
    <row r="29" spans="35:66" x14ac:dyDescent="0.25">
      <c r="AI29" t="s">
        <v>23</v>
      </c>
      <c r="AJ29" t="s">
        <v>13</v>
      </c>
      <c r="AK29">
        <f>BC25</f>
        <v>17220951.1415915</v>
      </c>
      <c r="AL29">
        <f t="shared" ref="AL29:AV31" si="4">BD25</f>
        <v>17238209.961716</v>
      </c>
      <c r="AM29">
        <f t="shared" si="4"/>
        <v>17235210.136420898</v>
      </c>
      <c r="AN29">
        <f t="shared" si="4"/>
        <v>17234024.2771057</v>
      </c>
      <c r="AO29">
        <f t="shared" si="4"/>
        <v>17091418.616270199</v>
      </c>
      <c r="AP29">
        <f t="shared" si="4"/>
        <v>17110155.553115401</v>
      </c>
      <c r="AQ29">
        <f t="shared" si="4"/>
        <v>17074540.290397201</v>
      </c>
      <c r="AR29">
        <f t="shared" si="4"/>
        <v>17037238.465614501</v>
      </c>
      <c r="AS29">
        <f t="shared" si="4"/>
        <v>16825430.910733201</v>
      </c>
      <c r="AT29">
        <f t="shared" si="4"/>
        <v>16571459.304238999</v>
      </c>
      <c r="AU29">
        <f t="shared" si="4"/>
        <v>16275323.646131899</v>
      </c>
      <c r="AV29">
        <f t="shared" si="4"/>
        <v>15864304.308274301</v>
      </c>
      <c r="BA29" s="12" t="s">
        <v>24</v>
      </c>
      <c r="BB29" s="12" t="s">
        <v>20</v>
      </c>
      <c r="BC29" s="12">
        <v>19868867.556941699</v>
      </c>
      <c r="BD29" s="12">
        <v>19821748.7573338</v>
      </c>
      <c r="BE29" s="12">
        <v>19770076.6519926</v>
      </c>
      <c r="BF29" s="12">
        <v>19682046.102729499</v>
      </c>
      <c r="BG29" s="12">
        <v>19489284.3925591</v>
      </c>
      <c r="BH29" s="12">
        <v>19499689.625012401</v>
      </c>
      <c r="BI29" s="12">
        <v>19461653.9219945</v>
      </c>
      <c r="BJ29" s="12">
        <v>19421369.4695573</v>
      </c>
      <c r="BK29" s="12">
        <v>19186215.966080699</v>
      </c>
      <c r="BL29" s="12">
        <v>18894843.727120299</v>
      </c>
      <c r="BM29" s="12">
        <v>18547252.752675999</v>
      </c>
      <c r="BN29" s="12">
        <v>18055934.852504101</v>
      </c>
    </row>
    <row r="30" spans="35:66" x14ac:dyDescent="0.25">
      <c r="AI30" t="s">
        <v>23</v>
      </c>
      <c r="AJ30" t="s">
        <v>20</v>
      </c>
      <c r="AK30">
        <f t="shared" ref="AK30:AK31" si="5">BC26</f>
        <v>19868867.556941699</v>
      </c>
      <c r="AL30">
        <f t="shared" si="4"/>
        <v>19817078.067591801</v>
      </c>
      <c r="AM30">
        <f t="shared" si="4"/>
        <v>19761160.6519926</v>
      </c>
      <c r="AN30">
        <f t="shared" si="4"/>
        <v>19665915.620664898</v>
      </c>
      <c r="AO30">
        <f t="shared" si="4"/>
        <v>19463813.010365602</v>
      </c>
      <c r="AP30">
        <f t="shared" si="4"/>
        <v>19466852.284625299</v>
      </c>
      <c r="AQ30">
        <f t="shared" si="4"/>
        <v>19424060.231155802</v>
      </c>
      <c r="AR30">
        <f t="shared" si="4"/>
        <v>19379581.615621801</v>
      </c>
      <c r="AS30">
        <f t="shared" si="4"/>
        <v>19131890.1069839</v>
      </c>
      <c r="AT30">
        <f t="shared" si="4"/>
        <v>18842034.546733201</v>
      </c>
      <c r="AU30">
        <f t="shared" si="4"/>
        <v>18510014.934869502</v>
      </c>
      <c r="AV30">
        <f t="shared" si="4"/>
        <v>18055934.852504101</v>
      </c>
      <c r="BA30" s="12" t="s">
        <v>24</v>
      </c>
      <c r="BB30" s="12" t="s">
        <v>21</v>
      </c>
      <c r="BC30" s="12">
        <v>22609741.785489399</v>
      </c>
      <c r="BD30" s="12">
        <v>22592031.8397379</v>
      </c>
      <c r="BE30" s="12">
        <v>22554461.3881904</v>
      </c>
      <c r="BF30" s="12">
        <v>22494634.146514799</v>
      </c>
      <c r="BG30" s="12">
        <v>22292516.900830701</v>
      </c>
      <c r="BH30" s="12">
        <v>22293566.5977703</v>
      </c>
      <c r="BI30" s="12">
        <v>22265133.257973298</v>
      </c>
      <c r="BJ30" s="12">
        <v>22234451.168756898</v>
      </c>
      <c r="BK30" s="12">
        <v>22047309.481384799</v>
      </c>
      <c r="BL30" s="12">
        <v>21803949.0585288</v>
      </c>
      <c r="BM30" s="12">
        <v>21504369.900189001</v>
      </c>
      <c r="BN30" s="12">
        <v>21070666.179342501</v>
      </c>
    </row>
    <row r="31" spans="35:66" x14ac:dyDescent="0.25">
      <c r="AI31" t="s">
        <v>23</v>
      </c>
      <c r="AJ31" t="s">
        <v>21</v>
      </c>
      <c r="AK31">
        <f t="shared" si="5"/>
        <v>22609741.785489399</v>
      </c>
      <c r="AL31">
        <f t="shared" si="4"/>
        <v>22587361.149996001</v>
      </c>
      <c r="AM31">
        <f t="shared" si="4"/>
        <v>22545545.3881904</v>
      </c>
      <c r="AN31">
        <f t="shared" si="4"/>
        <v>22478503.664450299</v>
      </c>
      <c r="AO31">
        <f t="shared" si="4"/>
        <v>22267045.518637199</v>
      </c>
      <c r="AP31">
        <f t="shared" si="4"/>
        <v>22260729.257383201</v>
      </c>
      <c r="AQ31">
        <f t="shared" si="4"/>
        <v>22227539.5671345</v>
      </c>
      <c r="AR31">
        <f t="shared" si="4"/>
        <v>22192663.3148214</v>
      </c>
      <c r="AS31">
        <f t="shared" si="4"/>
        <v>21992983.622288</v>
      </c>
      <c r="AT31">
        <f t="shared" si="4"/>
        <v>21751139.878141701</v>
      </c>
      <c r="AU31">
        <f t="shared" si="4"/>
        <v>21467132.0823825</v>
      </c>
      <c r="AV31">
        <f t="shared" si="4"/>
        <v>21070666.179342501</v>
      </c>
    </row>
    <row r="34" spans="3:48" x14ac:dyDescent="0.25">
      <c r="AI34" t="s">
        <v>24</v>
      </c>
      <c r="AJ34" t="s">
        <v>13</v>
      </c>
      <c r="AK34">
        <f>BC28</f>
        <v>17220951.1415915</v>
      </c>
      <c r="AL34">
        <f t="shared" ref="AL34:AV36" si="6">BD28</f>
        <v>17242152.839816</v>
      </c>
      <c r="AM34">
        <f t="shared" si="6"/>
        <v>17242913.099248499</v>
      </c>
      <c r="AN34">
        <f t="shared" si="6"/>
        <v>17248617.787772398</v>
      </c>
      <c r="AO34">
        <f t="shared" si="6"/>
        <v>17116889.998463701</v>
      </c>
      <c r="AP34">
        <f t="shared" si="6"/>
        <v>17142992.8935025</v>
      </c>
      <c r="AQ34">
        <f t="shared" si="6"/>
        <v>17112133.981235899</v>
      </c>
      <c r="AR34">
        <f t="shared" si="6"/>
        <v>17079026.3195499</v>
      </c>
      <c r="AS34">
        <f t="shared" si="6"/>
        <v>16879756.769829899</v>
      </c>
      <c r="AT34">
        <f t="shared" si="6"/>
        <v>16624268.484626099</v>
      </c>
      <c r="AU34">
        <f t="shared" si="6"/>
        <v>16312561.4639383</v>
      </c>
      <c r="AV34">
        <f t="shared" si="6"/>
        <v>15864304.308274301</v>
      </c>
    </row>
    <row r="35" spans="3:48" x14ac:dyDescent="0.25">
      <c r="AI35" t="s">
        <v>24</v>
      </c>
      <c r="AJ35" t="s">
        <v>20</v>
      </c>
      <c r="AK35">
        <f t="shared" ref="AK35:AK36" si="7">BC29</f>
        <v>19868867.556941699</v>
      </c>
      <c r="AL35">
        <f t="shared" si="6"/>
        <v>19821748.7573338</v>
      </c>
      <c r="AM35">
        <f t="shared" si="6"/>
        <v>19770076.6519926</v>
      </c>
      <c r="AN35">
        <f t="shared" si="6"/>
        <v>19682046.102729499</v>
      </c>
      <c r="AO35">
        <f t="shared" si="6"/>
        <v>19489284.3925591</v>
      </c>
      <c r="AP35">
        <f t="shared" si="6"/>
        <v>19499689.625012401</v>
      </c>
      <c r="AQ35">
        <f t="shared" si="6"/>
        <v>19461653.9219945</v>
      </c>
      <c r="AR35">
        <f t="shared" si="6"/>
        <v>19421369.4695573</v>
      </c>
      <c r="AS35">
        <f t="shared" si="6"/>
        <v>19186215.966080699</v>
      </c>
      <c r="AT35">
        <f t="shared" si="6"/>
        <v>18894843.727120299</v>
      </c>
      <c r="AU35">
        <f t="shared" si="6"/>
        <v>18547252.752675999</v>
      </c>
      <c r="AV35">
        <f t="shared" si="6"/>
        <v>18055934.852504101</v>
      </c>
    </row>
    <row r="36" spans="3:48" x14ac:dyDescent="0.25">
      <c r="AI36" t="s">
        <v>24</v>
      </c>
      <c r="AJ36" t="s">
        <v>21</v>
      </c>
      <c r="AK36">
        <f t="shared" si="7"/>
        <v>22609741.785489399</v>
      </c>
      <c r="AL36">
        <f t="shared" si="6"/>
        <v>22592031.8397379</v>
      </c>
      <c r="AM36">
        <f t="shared" si="6"/>
        <v>22554461.3881904</v>
      </c>
      <c r="AN36">
        <f t="shared" si="6"/>
        <v>22494634.146514799</v>
      </c>
      <c r="AO36">
        <f t="shared" si="6"/>
        <v>22292516.900830701</v>
      </c>
      <c r="AP36">
        <f t="shared" si="6"/>
        <v>22293566.5977703</v>
      </c>
      <c r="AQ36">
        <f t="shared" si="6"/>
        <v>22265133.257973298</v>
      </c>
      <c r="AR36">
        <f t="shared" si="6"/>
        <v>22234451.168756898</v>
      </c>
      <c r="AS36">
        <f t="shared" si="6"/>
        <v>22047309.481384799</v>
      </c>
      <c r="AT36">
        <f t="shared" si="6"/>
        <v>21803949.0585288</v>
      </c>
      <c r="AU36">
        <f t="shared" si="6"/>
        <v>21504369.900189001</v>
      </c>
      <c r="AV36">
        <f t="shared" si="6"/>
        <v>21070666.179342501</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4" t="s">
        <v>54</v>
      </c>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row>
    <row r="58" spans="1:56" ht="15.75" x14ac:dyDescent="0.25">
      <c r="A58" s="25" t="s">
        <v>58</v>
      </c>
      <c r="B58" s="25"/>
      <c r="C58" s="25"/>
      <c r="D58" s="25"/>
      <c r="E58" s="25"/>
      <c r="F58" s="25"/>
      <c r="G58" s="25"/>
      <c r="H58" s="25"/>
      <c r="I58" s="25"/>
      <c r="J58" s="25"/>
      <c r="K58" s="25"/>
      <c r="L58" s="25"/>
      <c r="M58" s="25"/>
      <c r="N58" s="25"/>
      <c r="O58" s="26" t="s">
        <v>59</v>
      </c>
      <c r="P58" s="26"/>
      <c r="Q58" s="26"/>
      <c r="R58" s="26"/>
      <c r="S58" s="26"/>
      <c r="T58" s="26"/>
      <c r="U58" s="26"/>
      <c r="V58" s="26"/>
      <c r="W58" s="26"/>
      <c r="X58" s="26"/>
      <c r="Y58" s="26"/>
      <c r="Z58" s="26"/>
      <c r="AA58" s="26"/>
      <c r="AB58" s="26"/>
      <c r="AC58" s="18" t="s">
        <v>60</v>
      </c>
      <c r="AD58" s="18"/>
      <c r="AE58" s="18"/>
      <c r="AF58" s="18"/>
      <c r="AG58" s="18"/>
      <c r="AH58" s="18"/>
      <c r="AI58" s="18"/>
      <c r="AJ58" s="18"/>
      <c r="AK58" s="18"/>
      <c r="AL58" s="18"/>
      <c r="AM58" s="18"/>
      <c r="AN58" s="18"/>
      <c r="AO58" s="18"/>
      <c r="AP58" s="18"/>
      <c r="AQ58" s="19" t="s">
        <v>55</v>
      </c>
      <c r="AR58" s="19"/>
      <c r="AS58" s="19"/>
      <c r="AT58" s="19"/>
      <c r="AU58" s="19"/>
      <c r="AV58" s="19"/>
      <c r="AW58" s="19"/>
      <c r="AX58" s="19"/>
      <c r="AY58" s="19"/>
      <c r="AZ58" s="19"/>
      <c r="BA58" s="19"/>
      <c r="BB58" s="19"/>
      <c r="BC58" s="19"/>
      <c r="BD58" s="19"/>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5430.1858244985342</v>
      </c>
      <c r="E60">
        <f t="shared" ref="E60:N62" si="8">(AM19-AL19)/(E$59-D$59)</f>
        <v>-14280.079477798194</v>
      </c>
      <c r="F60">
        <f t="shared" si="8"/>
        <v>-10928.751416251063</v>
      </c>
      <c r="G60">
        <f t="shared" si="8"/>
        <v>-87619.637708099559</v>
      </c>
      <c r="H60">
        <f t="shared" si="8"/>
        <v>-1680.468867700547</v>
      </c>
      <c r="I60">
        <f t="shared" si="8"/>
        <v>-49884.314073096961</v>
      </c>
      <c r="J60">
        <f t="shared" si="8"/>
        <v>-49884.314073000103</v>
      </c>
      <c r="K60">
        <f t="shared" si="8"/>
        <v>-49884.314073040339</v>
      </c>
      <c r="L60">
        <f t="shared" si="8"/>
        <v>-49884.31407301985</v>
      </c>
      <c r="M60">
        <f t="shared" si="8"/>
        <v>-49884.314073039961</v>
      </c>
      <c r="N60">
        <f t="shared" si="8"/>
        <v>-49884.314073033318</v>
      </c>
      <c r="O60" s="6" t="s">
        <v>69</v>
      </c>
      <c r="P60" t="s">
        <v>13</v>
      </c>
      <c r="R60">
        <f>(AL24-AK24)/(R$59-Q$59)</f>
        <v>13315.942024499178</v>
      </c>
      <c r="S60">
        <f t="shared" ref="S60:AB62" si="9">(AM24-AL24)/(S$59-R$59)</f>
        <v>-6759.9100226983428</v>
      </c>
      <c r="T60">
        <f t="shared" si="9"/>
        <v>-4038.2035771012306</v>
      </c>
      <c r="U60">
        <f t="shared" si="9"/>
        <v>-76741.766181249171</v>
      </c>
      <c r="V60">
        <f t="shared" si="9"/>
        <v>5685.4893258493394</v>
      </c>
      <c r="W60">
        <f t="shared" si="9"/>
        <v>-40371.61316980049</v>
      </c>
      <c r="X60">
        <f t="shared" si="9"/>
        <v>-41495.987879499793</v>
      </c>
      <c r="Y60">
        <f t="shared" si="9"/>
        <v>-44869.112008519842</v>
      </c>
      <c r="Z60">
        <f t="shared" si="9"/>
        <v>-50490.985556899759</v>
      </c>
      <c r="AA60">
        <f t="shared" si="9"/>
        <v>-56112.859105300158</v>
      </c>
      <c r="AB60">
        <f t="shared" si="9"/>
        <v>-62296.920008516558</v>
      </c>
      <c r="AC60" s="6" t="s">
        <v>69</v>
      </c>
      <c r="AD60" t="s">
        <v>13</v>
      </c>
      <c r="AF60">
        <f>(AL29-AK29)/(AF$59-AE$59)</f>
        <v>17258.8201244995</v>
      </c>
      <c r="AG60">
        <f t="shared" ref="AG60:AP62" si="10">(AM29-AL29)/(AG$59-AF$59)</f>
        <v>-2999.8252951018512</v>
      </c>
      <c r="AH60">
        <f t="shared" si="10"/>
        <v>-592.92965759895742</v>
      </c>
      <c r="AI60">
        <f t="shared" si="10"/>
        <v>-71302.830417750403</v>
      </c>
      <c r="AJ60">
        <f t="shared" si="10"/>
        <v>9368.4684226009995</v>
      </c>
      <c r="AK60">
        <f t="shared" si="10"/>
        <v>-35615.262718200684</v>
      </c>
      <c r="AL60">
        <f t="shared" si="10"/>
        <v>-37301.824782699347</v>
      </c>
      <c r="AM60">
        <f t="shared" si="10"/>
        <v>-42361.510976260157</v>
      </c>
      <c r="AN60">
        <f t="shared" si="10"/>
        <v>-50794.321298840267</v>
      </c>
      <c r="AO60">
        <f t="shared" si="10"/>
        <v>-59227.131621420012</v>
      </c>
      <c r="AP60">
        <f>(AV29-AU29)/(AP$59-AO$59)</f>
        <v>-68503.222976266406</v>
      </c>
      <c r="AQ60" s="6" t="s">
        <v>69</v>
      </c>
      <c r="AR60" t="s">
        <v>13</v>
      </c>
      <c r="AT60">
        <f>(AL34-AK34)/(AT$59-AS$59)</f>
        <v>21201.698224499822</v>
      </c>
      <c r="AU60">
        <f t="shared" ref="AU60:BD62" si="11">(AM34-AL34)/(AU$59-AT$59)</f>
        <v>760.25943249836564</v>
      </c>
      <c r="AV60">
        <f t="shared" si="11"/>
        <v>2852.3442619498819</v>
      </c>
      <c r="AW60">
        <f t="shared" si="11"/>
        <v>-65863.894654348493</v>
      </c>
      <c r="AX60">
        <f t="shared" si="11"/>
        <v>13051.447519399226</v>
      </c>
      <c r="AY60">
        <f t="shared" si="11"/>
        <v>-30858.912266600877</v>
      </c>
      <c r="AZ60">
        <f t="shared" si="11"/>
        <v>-33107.661685999483</v>
      </c>
      <c r="BA60">
        <f t="shared" si="11"/>
        <v>-39853.909944000094</v>
      </c>
      <c r="BB60">
        <f t="shared" si="11"/>
        <v>-51097.657040759921</v>
      </c>
      <c r="BC60">
        <f t="shared" si="11"/>
        <v>-62341.404137559977</v>
      </c>
      <c r="BD60">
        <f t="shared" si="11"/>
        <v>-74709.525943999804</v>
      </c>
    </row>
    <row r="61" spans="1:56" ht="15.75" x14ac:dyDescent="0.25">
      <c r="A61" s="6" t="s">
        <v>70</v>
      </c>
      <c r="B61" t="s">
        <v>20</v>
      </c>
      <c r="D61">
        <f t="shared" ref="D61:D62" si="12">(AL20-AK20)/(D$59-C$59)</f>
        <v>-65801.558575700969</v>
      </c>
      <c r="E61">
        <f t="shared" si="8"/>
        <v>-68653.346373397857</v>
      </c>
      <c r="F61">
        <f t="shared" si="8"/>
        <v>-58444.238760599867</v>
      </c>
      <c r="G61">
        <f t="shared" si="8"/>
        <v>-115062.65534324944</v>
      </c>
      <c r="H61">
        <f t="shared" si="8"/>
        <v>-9529.3001604508609</v>
      </c>
      <c r="I61">
        <f t="shared" si="8"/>
        <v>-57061.104824300855</v>
      </c>
      <c r="J61">
        <f t="shared" si="8"/>
        <v>-57061.104824300855</v>
      </c>
      <c r="K61">
        <f t="shared" si="8"/>
        <v>-57061.104824359718</v>
      </c>
      <c r="L61">
        <f t="shared" si="8"/>
        <v>-57061.1048243396</v>
      </c>
      <c r="M61">
        <f t="shared" si="8"/>
        <v>-57061.104824340342</v>
      </c>
      <c r="N61">
        <f t="shared" si="8"/>
        <v>-57061.104824349903</v>
      </c>
      <c r="O61" s="6" t="s">
        <v>70</v>
      </c>
      <c r="P61" t="s">
        <v>20</v>
      </c>
      <c r="R61">
        <f t="shared" ref="R61:R62" si="13">(AL25-AK25)/(R$59-Q$59)</f>
        <v>-56460.179091800004</v>
      </c>
      <c r="S61">
        <f t="shared" si="9"/>
        <v>-60162.725857298821</v>
      </c>
      <c r="T61">
        <f t="shared" si="9"/>
        <v>-51229.756696099415</v>
      </c>
      <c r="U61">
        <f t="shared" si="9"/>
        <v>-105721.75521420129</v>
      </c>
      <c r="V61">
        <f t="shared" si="9"/>
        <v>-2163.3419668991119</v>
      </c>
      <c r="W61">
        <f t="shared" si="9"/>
        <v>-47548.403921101242</v>
      </c>
      <c r="X61">
        <f t="shared" si="9"/>
        <v>-48672.778630800545</v>
      </c>
      <c r="Y61">
        <f t="shared" si="9"/>
        <v>-52045.902759819481</v>
      </c>
      <c r="Z61">
        <f t="shared" si="9"/>
        <v>-57667.776308220622</v>
      </c>
      <c r="AA61">
        <f t="shared" si="9"/>
        <v>-63289.649856599419</v>
      </c>
      <c r="AB61">
        <f t="shared" si="9"/>
        <v>-69473.710759833455</v>
      </c>
      <c r="AC61" s="6" t="s">
        <v>70</v>
      </c>
      <c r="AD61" t="s">
        <v>20</v>
      </c>
      <c r="AF61">
        <f t="shared" ref="AF61:AF62" si="14">(AL30-AK30)/(AF$59-AE$59)</f>
        <v>-51789.489349897951</v>
      </c>
      <c r="AG61">
        <f t="shared" si="10"/>
        <v>-55917.415599200875</v>
      </c>
      <c r="AH61">
        <f t="shared" si="10"/>
        <v>-47622.515663851053</v>
      </c>
      <c r="AI61">
        <f t="shared" si="10"/>
        <v>-101051.30514964834</v>
      </c>
      <c r="AJ61">
        <f t="shared" si="10"/>
        <v>1519.637129848823</v>
      </c>
      <c r="AK61">
        <f t="shared" si="10"/>
        <v>-42792.05346949771</v>
      </c>
      <c r="AL61">
        <f t="shared" si="10"/>
        <v>-44478.615534000099</v>
      </c>
      <c r="AM61">
        <f t="shared" si="10"/>
        <v>-49538.301727580278</v>
      </c>
      <c r="AN61">
        <f t="shared" si="10"/>
        <v>-57971.112050139905</v>
      </c>
      <c r="AO61">
        <f t="shared" si="10"/>
        <v>-66403.922372739762</v>
      </c>
      <c r="AP61">
        <f t="shared" si="10"/>
        <v>-75680.013727566853</v>
      </c>
      <c r="AQ61" s="6" t="s">
        <v>70</v>
      </c>
      <c r="AR61" t="s">
        <v>20</v>
      </c>
      <c r="AT61">
        <f t="shared" ref="AT61:AT62" si="15">(AL35-AK35)/(AT$59-AS$59)</f>
        <v>-47118.79960789904</v>
      </c>
      <c r="AU61">
        <f t="shared" si="11"/>
        <v>-51672.105341199785</v>
      </c>
      <c r="AV61">
        <f t="shared" si="11"/>
        <v>-44015.274631550536</v>
      </c>
      <c r="AW61">
        <f t="shared" si="11"/>
        <v>-96380.855085199699</v>
      </c>
      <c r="AX61">
        <f t="shared" si="11"/>
        <v>5202.6162266507745</v>
      </c>
      <c r="AY61">
        <f t="shared" si="11"/>
        <v>-38035.703017901629</v>
      </c>
      <c r="AZ61">
        <f t="shared" si="11"/>
        <v>-40284.452437199652</v>
      </c>
      <c r="BA61">
        <f t="shared" si="11"/>
        <v>-47030.700695320222</v>
      </c>
      <c r="BB61">
        <f t="shared" si="11"/>
        <v>-58274.447792080042</v>
      </c>
      <c r="BC61">
        <f t="shared" si="11"/>
        <v>-69518.194888859987</v>
      </c>
      <c r="BD61">
        <f t="shared" si="11"/>
        <v>-81886.316695316389</v>
      </c>
    </row>
    <row r="62" spans="1:56" ht="15.75" x14ac:dyDescent="0.25">
      <c r="A62" s="6" t="s">
        <v>71</v>
      </c>
      <c r="B62" t="s">
        <v>21</v>
      </c>
      <c r="D62">
        <f t="shared" si="12"/>
        <v>-36392.704719297588</v>
      </c>
      <c r="E62">
        <f t="shared" si="8"/>
        <v>-54551.692579701543</v>
      </c>
      <c r="F62">
        <f t="shared" si="8"/>
        <v>-44342.584966849536</v>
      </c>
      <c r="G62">
        <f t="shared" si="8"/>
        <v>-119740.42310010083</v>
      </c>
      <c r="H62">
        <f t="shared" si="8"/>
        <v>-14207.067917300388</v>
      </c>
      <c r="I62">
        <f t="shared" si="8"/>
        <v>-47458.741603497416</v>
      </c>
      <c r="J62">
        <f t="shared" si="8"/>
        <v>-47458.741603400558</v>
      </c>
      <c r="K62">
        <f t="shared" si="8"/>
        <v>-47458.741603460163</v>
      </c>
      <c r="L62">
        <f t="shared" si="8"/>
        <v>-47458.741603460163</v>
      </c>
      <c r="M62">
        <f t="shared" si="8"/>
        <v>-47458.741603440045</v>
      </c>
      <c r="N62">
        <f t="shared" si="8"/>
        <v>-47458.741603449605</v>
      </c>
      <c r="O62" s="6" t="s">
        <v>71</v>
      </c>
      <c r="P62" t="s">
        <v>21</v>
      </c>
      <c r="R62">
        <f t="shared" si="13"/>
        <v>-27051.325235400349</v>
      </c>
      <c r="S62">
        <f t="shared" si="9"/>
        <v>-46061.072063598782</v>
      </c>
      <c r="T62">
        <f t="shared" si="9"/>
        <v>-37128.102902300656</v>
      </c>
      <c r="U62">
        <f t="shared" si="9"/>
        <v>-110399.52297109924</v>
      </c>
      <c r="V62">
        <f t="shared" si="9"/>
        <v>-6841.1097237505019</v>
      </c>
      <c r="W62">
        <f t="shared" si="9"/>
        <v>-37946.040700297803</v>
      </c>
      <c r="X62">
        <f t="shared" si="9"/>
        <v>-39070.415409900248</v>
      </c>
      <c r="Y62">
        <f t="shared" si="9"/>
        <v>-42443.539538919926</v>
      </c>
      <c r="Z62">
        <f t="shared" si="9"/>
        <v>-48065.413087340443</v>
      </c>
      <c r="AA62">
        <f t="shared" si="9"/>
        <v>-53687.286635699871</v>
      </c>
      <c r="AB62">
        <f t="shared" si="9"/>
        <v>-59871.347538933158</v>
      </c>
      <c r="AC62" s="6" t="s">
        <v>71</v>
      </c>
      <c r="AD62" t="s">
        <v>21</v>
      </c>
      <c r="AF62">
        <f t="shared" si="14"/>
        <v>-22380.635493397713</v>
      </c>
      <c r="AG62">
        <f t="shared" si="10"/>
        <v>-41815.761805601418</v>
      </c>
      <c r="AH62">
        <f t="shared" si="10"/>
        <v>-33520.86187005043</v>
      </c>
      <c r="AI62">
        <f t="shared" si="10"/>
        <v>-105729.07290655002</v>
      </c>
      <c r="AJ62">
        <f t="shared" si="10"/>
        <v>-3158.1306269988418</v>
      </c>
      <c r="AK62">
        <f t="shared" si="10"/>
        <v>-33189.690248701721</v>
      </c>
      <c r="AL62">
        <f t="shared" si="10"/>
        <v>-34876.252313099802</v>
      </c>
      <c r="AM62">
        <f t="shared" si="10"/>
        <v>-39935.93850667998</v>
      </c>
      <c r="AN62">
        <f t="shared" si="10"/>
        <v>-48368.748829259726</v>
      </c>
      <c r="AO62">
        <f t="shared" si="10"/>
        <v>-56801.559151840207</v>
      </c>
      <c r="AP62">
        <f t="shared" si="10"/>
        <v>-66077.650506666556</v>
      </c>
      <c r="AQ62" s="6" t="s">
        <v>71</v>
      </c>
      <c r="AR62" t="s">
        <v>21</v>
      </c>
      <c r="AT62">
        <f t="shared" si="15"/>
        <v>-17709.945751499385</v>
      </c>
      <c r="AU62">
        <f t="shared" si="11"/>
        <v>-37570.451547499746</v>
      </c>
      <c r="AV62">
        <f t="shared" si="11"/>
        <v>-29913.620837800205</v>
      </c>
      <c r="AW62">
        <f t="shared" si="11"/>
        <v>-101058.62284204923</v>
      </c>
      <c r="AX62">
        <f t="shared" si="11"/>
        <v>524.84846979938447</v>
      </c>
      <c r="AY62">
        <f t="shared" si="11"/>
        <v>-28433.339797001332</v>
      </c>
      <c r="AZ62">
        <f t="shared" si="11"/>
        <v>-30682.089216399938</v>
      </c>
      <c r="BA62">
        <f t="shared" si="11"/>
        <v>-37428.337474419925</v>
      </c>
      <c r="BB62">
        <f t="shared" si="11"/>
        <v>-48672.084571199863</v>
      </c>
      <c r="BC62">
        <f t="shared" si="11"/>
        <v>-59915.83166795969</v>
      </c>
      <c r="BD62">
        <f t="shared" si="11"/>
        <v>-72283.953474416703</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O26" sqref="O26"/>
    </sheetView>
  </sheetViews>
  <sheetFormatPr defaultRowHeight="15" x14ac:dyDescent="0.25"/>
  <sheetData>
    <row r="1" spans="1:13" ht="15.75" x14ac:dyDescent="0.25">
      <c r="A1" s="11"/>
      <c r="B1" s="11"/>
      <c r="C1" s="11"/>
      <c r="D1" s="10"/>
      <c r="E1" s="10"/>
      <c r="F1" s="10"/>
      <c r="G1" s="10"/>
      <c r="H1" s="10"/>
      <c r="I1" s="17" t="s">
        <v>72</v>
      </c>
      <c r="J1" s="17"/>
      <c r="K1" s="17"/>
      <c r="L1" s="17"/>
      <c r="M1" s="17"/>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17220951.14159153</v>
      </c>
      <c r="I4" t="s">
        <v>0</v>
      </c>
      <c r="J4">
        <v>0</v>
      </c>
      <c r="K4">
        <f>C4/1000000</f>
        <v>17.220951141591531</v>
      </c>
      <c r="L4">
        <f>C16/1000000</f>
        <v>19.868867556941705</v>
      </c>
      <c r="M4">
        <f>C28/1000000</f>
        <v>22.609741785489433</v>
      </c>
    </row>
    <row r="5" spans="1:13" x14ac:dyDescent="0.25">
      <c r="A5" s="3" t="s">
        <v>13</v>
      </c>
      <c r="B5" s="3" t="s">
        <v>1</v>
      </c>
      <c r="C5" s="13">
        <v>17242152.839816049</v>
      </c>
      <c r="I5" t="s">
        <v>1</v>
      </c>
      <c r="J5">
        <v>1</v>
      </c>
      <c r="K5">
        <f t="shared" ref="K5:K14" si="0">C5/1000000</f>
        <v>17.24215283981605</v>
      </c>
      <c r="L5">
        <f t="shared" ref="L5:L15" si="1">C17/1000000</f>
        <v>19.821748757333779</v>
      </c>
      <c r="M5">
        <f t="shared" ref="M5:M15" si="2">C29/1000000</f>
        <v>22.592031839737892</v>
      </c>
    </row>
    <row r="6" spans="1:13" x14ac:dyDescent="0.25">
      <c r="A6" s="3" t="s">
        <v>13</v>
      </c>
      <c r="B6" s="3" t="s">
        <v>2</v>
      </c>
      <c r="C6" s="13">
        <v>17242913.099248521</v>
      </c>
      <c r="I6" t="s">
        <v>2</v>
      </c>
      <c r="J6">
        <v>2</v>
      </c>
      <c r="K6">
        <f t="shared" si="0"/>
        <v>17.242913099248522</v>
      </c>
      <c r="L6">
        <f t="shared" si="1"/>
        <v>19.770076651992557</v>
      </c>
      <c r="M6">
        <f t="shared" si="2"/>
        <v>22.554461388190411</v>
      </c>
    </row>
    <row r="7" spans="1:13" x14ac:dyDescent="0.25">
      <c r="A7" s="3" t="s">
        <v>13</v>
      </c>
      <c r="B7" s="3" t="s">
        <v>3</v>
      </c>
      <c r="C7" s="13">
        <v>17248617.787772413</v>
      </c>
      <c r="I7" t="s">
        <v>3</v>
      </c>
      <c r="J7">
        <v>4</v>
      </c>
      <c r="K7">
        <f t="shared" si="0"/>
        <v>17.248617787772414</v>
      </c>
      <c r="L7">
        <f t="shared" si="1"/>
        <v>19.682046102729462</v>
      </c>
      <c r="M7">
        <f t="shared" si="2"/>
        <v>22.494634146514784</v>
      </c>
    </row>
    <row r="8" spans="1:13" x14ac:dyDescent="0.25">
      <c r="A8" s="3" t="s">
        <v>13</v>
      </c>
      <c r="B8" s="3" t="s">
        <v>4</v>
      </c>
      <c r="C8" s="13">
        <v>17116889.998463728</v>
      </c>
      <c r="I8" t="s">
        <v>4</v>
      </c>
      <c r="J8">
        <v>6</v>
      </c>
      <c r="K8">
        <f t="shared" si="0"/>
        <v>17.116889998463726</v>
      </c>
      <c r="L8">
        <f t="shared" si="1"/>
        <v>19.489284392559117</v>
      </c>
      <c r="M8">
        <f t="shared" si="2"/>
        <v>22.292516900830698</v>
      </c>
    </row>
    <row r="9" spans="1:13" x14ac:dyDescent="0.25">
      <c r="A9" s="3" t="s">
        <v>13</v>
      </c>
      <c r="B9" s="3" t="s">
        <v>5</v>
      </c>
      <c r="C9" s="13">
        <v>17142992.893502459</v>
      </c>
      <c r="I9" t="s">
        <v>5</v>
      </c>
      <c r="J9">
        <v>8</v>
      </c>
      <c r="K9">
        <f t="shared" si="0"/>
        <v>17.142992893502459</v>
      </c>
      <c r="L9">
        <f t="shared" si="1"/>
        <v>19.499689625012437</v>
      </c>
      <c r="M9">
        <f t="shared" si="2"/>
        <v>22.293566597770255</v>
      </c>
    </row>
    <row r="10" spans="1:13" x14ac:dyDescent="0.25">
      <c r="A10" s="3" t="s">
        <v>13</v>
      </c>
      <c r="B10" s="3" t="s">
        <v>6</v>
      </c>
      <c r="C10" s="13">
        <v>17112133.981235877</v>
      </c>
      <c r="I10" t="s">
        <v>6</v>
      </c>
      <c r="J10">
        <v>9</v>
      </c>
      <c r="K10">
        <f t="shared" si="0"/>
        <v>17.112133981235878</v>
      </c>
      <c r="L10">
        <f t="shared" si="1"/>
        <v>19.461653921994529</v>
      </c>
      <c r="M10">
        <f t="shared" si="2"/>
        <v>22.265133257973254</v>
      </c>
    </row>
    <row r="11" spans="1:13" x14ac:dyDescent="0.25">
      <c r="A11" s="3" t="s">
        <v>13</v>
      </c>
      <c r="B11" s="3" t="s">
        <v>7</v>
      </c>
      <c r="C11" s="13">
        <v>17079026.319549944</v>
      </c>
      <c r="I11" t="s">
        <v>7</v>
      </c>
      <c r="J11">
        <v>10</v>
      </c>
      <c r="K11">
        <f t="shared" si="0"/>
        <v>17.079026319549943</v>
      </c>
      <c r="L11">
        <f t="shared" si="1"/>
        <v>19.421369469557291</v>
      </c>
      <c r="M11">
        <f t="shared" si="2"/>
        <v>22.234451168756902</v>
      </c>
    </row>
    <row r="12" spans="1:13" x14ac:dyDescent="0.25">
      <c r="A12" s="3" t="s">
        <v>13</v>
      </c>
      <c r="B12" s="3" t="s">
        <v>8</v>
      </c>
      <c r="C12" s="13">
        <v>16879756.769829944</v>
      </c>
      <c r="I12" t="s">
        <v>8</v>
      </c>
      <c r="J12">
        <f>[1]Num_steady!B11</f>
        <v>15</v>
      </c>
      <c r="K12">
        <f t="shared" si="0"/>
        <v>16.879756769829942</v>
      </c>
      <c r="L12">
        <f t="shared" si="1"/>
        <v>19.18621596608072</v>
      </c>
      <c r="M12">
        <f t="shared" si="2"/>
        <v>22.047309481384808</v>
      </c>
    </row>
    <row r="13" spans="1:13" x14ac:dyDescent="0.25">
      <c r="A13" s="3" t="s">
        <v>13</v>
      </c>
      <c r="B13" s="3" t="s">
        <v>9</v>
      </c>
      <c r="C13" s="13">
        <v>16624268.484626055</v>
      </c>
      <c r="I13" t="s">
        <v>9</v>
      </c>
      <c r="J13">
        <f>[1]Num_steady!B12</f>
        <v>20</v>
      </c>
      <c r="K13">
        <f t="shared" si="0"/>
        <v>16.624268484626054</v>
      </c>
      <c r="L13">
        <f t="shared" si="1"/>
        <v>18.894843727120271</v>
      </c>
      <c r="M13">
        <f t="shared" si="2"/>
        <v>21.803949058528826</v>
      </c>
    </row>
    <row r="14" spans="1:13" x14ac:dyDescent="0.25">
      <c r="A14" s="3" t="s">
        <v>13</v>
      </c>
      <c r="B14" s="3" t="s">
        <v>10</v>
      </c>
      <c r="C14" s="13">
        <v>16312561.463938313</v>
      </c>
      <c r="I14" t="s">
        <v>10</v>
      </c>
      <c r="J14">
        <f>[1]Num_steady!B13</f>
        <v>25</v>
      </c>
      <c r="K14">
        <f t="shared" si="0"/>
        <v>16.312561463938312</v>
      </c>
      <c r="L14">
        <f t="shared" si="1"/>
        <v>18.547252752675963</v>
      </c>
      <c r="M14">
        <f t="shared" si="2"/>
        <v>21.504369900188983</v>
      </c>
    </row>
    <row r="15" spans="1:13" x14ac:dyDescent="0.25">
      <c r="A15" s="3" t="s">
        <v>13</v>
      </c>
      <c r="B15" s="3" t="s">
        <v>11</v>
      </c>
      <c r="C15" s="13">
        <v>15864304.308274295</v>
      </c>
      <c r="I15" t="s">
        <v>11</v>
      </c>
      <c r="J15">
        <v>31</v>
      </c>
      <c r="K15">
        <f>C15/1000000</f>
        <v>15.864304308274296</v>
      </c>
      <c r="L15">
        <f t="shared" si="1"/>
        <v>18.05593485250407</v>
      </c>
      <c r="M15">
        <f t="shared" si="2"/>
        <v>21.070666179342457</v>
      </c>
    </row>
    <row r="16" spans="1:13" x14ac:dyDescent="0.25">
      <c r="A16" s="3" t="s">
        <v>20</v>
      </c>
      <c r="B16" s="3" t="s">
        <v>0</v>
      </c>
      <c r="C16" s="13">
        <v>19868867.556941707</v>
      </c>
    </row>
    <row r="17" spans="1:3" x14ac:dyDescent="0.25">
      <c r="A17" s="3" t="s">
        <v>20</v>
      </c>
      <c r="B17" s="3" t="s">
        <v>1</v>
      </c>
      <c r="C17" s="13">
        <v>19821748.757333778</v>
      </c>
    </row>
    <row r="18" spans="1:3" x14ac:dyDescent="0.25">
      <c r="A18" s="3" t="s">
        <v>20</v>
      </c>
      <c r="B18" s="3" t="s">
        <v>2</v>
      </c>
      <c r="C18" s="13">
        <v>19770076.651992556</v>
      </c>
    </row>
    <row r="19" spans="1:3" x14ac:dyDescent="0.25">
      <c r="A19" s="3" t="s">
        <v>20</v>
      </c>
      <c r="B19" s="3" t="s">
        <v>3</v>
      </c>
      <c r="C19" s="13">
        <v>19682046.102729462</v>
      </c>
    </row>
    <row r="20" spans="1:3" x14ac:dyDescent="0.25">
      <c r="A20" s="3" t="s">
        <v>20</v>
      </c>
      <c r="B20" s="3" t="s">
        <v>4</v>
      </c>
      <c r="C20" s="13">
        <v>19489284.392559119</v>
      </c>
    </row>
    <row r="21" spans="1:3" x14ac:dyDescent="0.25">
      <c r="A21" s="3" t="s">
        <v>20</v>
      </c>
      <c r="B21" s="3" t="s">
        <v>5</v>
      </c>
      <c r="C21" s="13">
        <v>19499689.625012435</v>
      </c>
    </row>
    <row r="22" spans="1:3" x14ac:dyDescent="0.25">
      <c r="A22" s="3" t="s">
        <v>20</v>
      </c>
      <c r="B22" s="3" t="s">
        <v>6</v>
      </c>
      <c r="C22" s="13">
        <v>19461653.92199453</v>
      </c>
    </row>
    <row r="23" spans="1:3" x14ac:dyDescent="0.25">
      <c r="A23" s="3" t="s">
        <v>20</v>
      </c>
      <c r="B23" s="3" t="s">
        <v>7</v>
      </c>
      <c r="C23" s="13">
        <v>19421369.469557293</v>
      </c>
    </row>
    <row r="24" spans="1:3" x14ac:dyDescent="0.25">
      <c r="A24" s="3" t="s">
        <v>20</v>
      </c>
      <c r="B24" s="3" t="s">
        <v>8</v>
      </c>
      <c r="C24" s="13">
        <v>19186215.966080721</v>
      </c>
    </row>
    <row r="25" spans="1:3" x14ac:dyDescent="0.25">
      <c r="A25" s="3" t="s">
        <v>20</v>
      </c>
      <c r="B25" s="3" t="s">
        <v>9</v>
      </c>
      <c r="C25" s="13">
        <v>18894843.727120273</v>
      </c>
    </row>
    <row r="26" spans="1:3" x14ac:dyDescent="0.25">
      <c r="A26" s="3" t="s">
        <v>20</v>
      </c>
      <c r="B26" s="3" t="s">
        <v>10</v>
      </c>
      <c r="C26" s="13">
        <v>18547252.752675962</v>
      </c>
    </row>
    <row r="27" spans="1:3" x14ac:dyDescent="0.25">
      <c r="A27" s="3" t="s">
        <v>20</v>
      </c>
      <c r="B27" s="3" t="s">
        <v>11</v>
      </c>
      <c r="C27" s="13">
        <v>18055934.852504071</v>
      </c>
    </row>
    <row r="28" spans="1:3" x14ac:dyDescent="0.25">
      <c r="A28" s="3" t="s">
        <v>21</v>
      </c>
      <c r="B28" s="3" t="s">
        <v>0</v>
      </c>
      <c r="C28" s="13">
        <v>22609741.785489433</v>
      </c>
    </row>
    <row r="29" spans="1:3" x14ac:dyDescent="0.25">
      <c r="A29" s="3" t="s">
        <v>21</v>
      </c>
      <c r="B29" s="3" t="s">
        <v>1</v>
      </c>
      <c r="C29" s="13">
        <v>22592031.839737892</v>
      </c>
    </row>
    <row r="30" spans="1:3" x14ac:dyDescent="0.25">
      <c r="A30" s="3" t="s">
        <v>21</v>
      </c>
      <c r="B30" s="3" t="s">
        <v>2</v>
      </c>
      <c r="C30" s="13">
        <v>22554461.388190411</v>
      </c>
    </row>
    <row r="31" spans="1:3" x14ac:dyDescent="0.25">
      <c r="A31" s="3" t="s">
        <v>21</v>
      </c>
      <c r="B31" s="3" t="s">
        <v>3</v>
      </c>
      <c r="C31" s="13">
        <v>22494634.146514785</v>
      </c>
    </row>
    <row r="32" spans="1:3" x14ac:dyDescent="0.25">
      <c r="A32" s="3" t="s">
        <v>21</v>
      </c>
      <c r="B32" s="3" t="s">
        <v>4</v>
      </c>
      <c r="C32" s="13">
        <v>22292516.900830697</v>
      </c>
    </row>
    <row r="33" spans="1:3" x14ac:dyDescent="0.25">
      <c r="A33" s="3" t="s">
        <v>21</v>
      </c>
      <c r="B33" s="3" t="s">
        <v>5</v>
      </c>
      <c r="C33" s="13">
        <v>22293566.597770255</v>
      </c>
    </row>
    <row r="34" spans="1:3" x14ac:dyDescent="0.25">
      <c r="A34" s="3" t="s">
        <v>21</v>
      </c>
      <c r="B34" s="3" t="s">
        <v>6</v>
      </c>
      <c r="C34" s="13">
        <v>22265133.257973254</v>
      </c>
    </row>
    <row r="35" spans="1:3" x14ac:dyDescent="0.25">
      <c r="A35" s="3" t="s">
        <v>21</v>
      </c>
      <c r="B35" s="3" t="s">
        <v>7</v>
      </c>
      <c r="C35" s="13">
        <v>22234451.168756902</v>
      </c>
    </row>
    <row r="36" spans="1:3" x14ac:dyDescent="0.25">
      <c r="A36" s="3" t="s">
        <v>21</v>
      </c>
      <c r="B36" s="3" t="s">
        <v>8</v>
      </c>
      <c r="C36" s="13">
        <v>22047309.481384806</v>
      </c>
    </row>
    <row r="37" spans="1:3" x14ac:dyDescent="0.25">
      <c r="A37" s="3" t="s">
        <v>21</v>
      </c>
      <c r="B37" s="3" t="s">
        <v>9</v>
      </c>
      <c r="C37" s="13">
        <v>21803949.058528826</v>
      </c>
    </row>
    <row r="38" spans="1:3" x14ac:dyDescent="0.25">
      <c r="A38" s="3" t="s">
        <v>21</v>
      </c>
      <c r="B38" s="3" t="s">
        <v>10</v>
      </c>
      <c r="C38" s="13">
        <v>21504369.900188982</v>
      </c>
    </row>
    <row r="39" spans="1:3" x14ac:dyDescent="0.25">
      <c r="A39" s="3" t="s">
        <v>21</v>
      </c>
      <c r="B39" s="3" t="s">
        <v>11</v>
      </c>
      <c r="C39" s="13">
        <v>21070666.179342456</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zoomScale="70" zoomScaleNormal="70" workbookViewId="0">
      <selection activeCell="I45" sqref="I45"/>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8" t="s">
        <v>29</v>
      </c>
      <c r="M2" s="29" t="s">
        <v>34</v>
      </c>
      <c r="N2" s="30" t="s">
        <v>15</v>
      </c>
      <c r="O2" s="30"/>
      <c r="P2" s="30"/>
      <c r="Q2" s="30"/>
      <c r="R2" s="31" t="s">
        <v>18</v>
      </c>
      <c r="S2" s="31"/>
      <c r="T2" s="31"/>
      <c r="U2" s="31"/>
      <c r="V2" s="32" t="s">
        <v>19</v>
      </c>
      <c r="W2" s="32"/>
      <c r="X2" s="32"/>
      <c r="Y2" s="32"/>
    </row>
    <row r="3" spans="1:28" x14ac:dyDescent="0.25">
      <c r="A3" s="3" t="s">
        <v>24</v>
      </c>
      <c r="B3" s="3" t="s">
        <v>20</v>
      </c>
      <c r="C3" s="3" t="s">
        <v>0</v>
      </c>
      <c r="D3" s="3" t="s">
        <v>14</v>
      </c>
      <c r="E3" s="3" t="s">
        <v>15</v>
      </c>
      <c r="F3" s="3" t="s">
        <v>16</v>
      </c>
      <c r="G3" s="13" t="s">
        <v>42</v>
      </c>
      <c r="L3" s="28"/>
      <c r="M3" s="29"/>
      <c r="N3" s="28" t="s">
        <v>14</v>
      </c>
      <c r="O3" s="28"/>
      <c r="P3" s="28" t="s">
        <v>68</v>
      </c>
      <c r="Q3" s="28"/>
      <c r="R3" s="28" t="s">
        <v>14</v>
      </c>
      <c r="S3" s="28"/>
      <c r="T3" s="28" t="s">
        <v>68</v>
      </c>
      <c r="U3" s="28"/>
      <c r="V3" s="28" t="s">
        <v>14</v>
      </c>
      <c r="W3" s="28"/>
      <c r="X3" s="28" t="s">
        <v>68</v>
      </c>
      <c r="Y3" s="28"/>
    </row>
    <row r="4" spans="1:28" x14ac:dyDescent="0.25">
      <c r="A4" s="3" t="s">
        <v>24</v>
      </c>
      <c r="B4" s="3" t="s">
        <v>20</v>
      </c>
      <c r="C4" s="3" t="s">
        <v>0</v>
      </c>
      <c r="D4" s="3" t="s">
        <v>14</v>
      </c>
      <c r="E4" s="3" t="s">
        <v>15</v>
      </c>
      <c r="F4" s="3" t="s">
        <v>17</v>
      </c>
      <c r="G4" s="13" t="s">
        <v>42</v>
      </c>
      <c r="L4" s="28"/>
      <c r="M4" s="29"/>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13210.033683119576</v>
      </c>
      <c r="O8">
        <f>G52</f>
        <v>13210.033683119576</v>
      </c>
      <c r="P8" t="str">
        <f>G57</f>
        <v>EPS</v>
      </c>
      <c r="Q8" t="str">
        <f>G58</f>
        <v>EPS</v>
      </c>
      <c r="R8">
        <f>G53</f>
        <v>13210.033683119576</v>
      </c>
      <c r="S8">
        <f>G54</f>
        <v>13210.033683119576</v>
      </c>
      <c r="T8">
        <f>G59</f>
        <v>12210.033683119575</v>
      </c>
      <c r="U8">
        <f>G60</f>
        <v>12210.033683119575</v>
      </c>
      <c r="V8" t="str">
        <f>G55</f>
        <v>EPS</v>
      </c>
      <c r="W8" t="str">
        <f>G56</f>
        <v>EPS</v>
      </c>
      <c r="X8">
        <f>G61</f>
        <v>12210.033683119575</v>
      </c>
      <c r="Y8">
        <f>G62</f>
        <v>14210.033683119575</v>
      </c>
    </row>
    <row r="9" spans="1:28" x14ac:dyDescent="0.25">
      <c r="A9" s="3" t="s">
        <v>24</v>
      </c>
      <c r="B9" s="3" t="s">
        <v>20</v>
      </c>
      <c r="C9" s="3" t="s">
        <v>0</v>
      </c>
      <c r="D9" s="3" t="s">
        <v>73</v>
      </c>
      <c r="E9" s="3" t="s">
        <v>15</v>
      </c>
      <c r="F9" s="3" t="s">
        <v>16</v>
      </c>
      <c r="G9" s="13">
        <v>8403.5820702163492</v>
      </c>
      <c r="L9" s="7" t="s">
        <v>5</v>
      </c>
      <c r="M9">
        <v>8</v>
      </c>
      <c r="N9">
        <f>G63</f>
        <v>14134.764865915271</v>
      </c>
      <c r="O9">
        <f>G64</f>
        <v>14134.764865915271</v>
      </c>
      <c r="P9" t="str">
        <f>G69</f>
        <v>EPS</v>
      </c>
      <c r="Q9" t="str">
        <f>G70</f>
        <v>EPS</v>
      </c>
      <c r="R9">
        <f>G65</f>
        <v>14134.764865915271</v>
      </c>
      <c r="S9">
        <f>G66</f>
        <v>14134.764865915271</v>
      </c>
      <c r="T9" t="str">
        <f>G95</f>
        <v>EPS</v>
      </c>
      <c r="U9" t="str">
        <f>G71</f>
        <v>EPS</v>
      </c>
      <c r="V9" t="str">
        <f>G72</f>
        <v>EPS</v>
      </c>
      <c r="W9" t="str">
        <f>G68</f>
        <v>EPS</v>
      </c>
      <c r="X9">
        <f>G73</f>
        <v>13134.764865915273</v>
      </c>
      <c r="Y9">
        <f>G74</f>
        <v>13134.764865915273</v>
      </c>
    </row>
    <row r="10" spans="1:28" x14ac:dyDescent="0.25">
      <c r="A10" s="3" t="s">
        <v>24</v>
      </c>
      <c r="B10" s="3" t="s">
        <v>20</v>
      </c>
      <c r="C10" s="3" t="s">
        <v>0</v>
      </c>
      <c r="D10" s="3" t="s">
        <v>73</v>
      </c>
      <c r="E10" s="3" t="s">
        <v>15</v>
      </c>
      <c r="F10" s="3" t="s">
        <v>17</v>
      </c>
      <c r="G10" s="13">
        <v>14403.582070216351</v>
      </c>
      <c r="L10" s="7" t="s">
        <v>7</v>
      </c>
      <c r="M10">
        <v>10</v>
      </c>
      <c r="N10">
        <f>G87</f>
        <v>14070.248736883017</v>
      </c>
      <c r="O10">
        <f>G88</f>
        <v>14070.248736883017</v>
      </c>
      <c r="P10" t="str">
        <f>G93</f>
        <v>EPS</v>
      </c>
      <c r="Q10" t="str">
        <f>G94</f>
        <v>EPS</v>
      </c>
      <c r="R10">
        <f>G89</f>
        <v>14070.248736883017</v>
      </c>
      <c r="S10">
        <f>G90</f>
        <v>14070.248736883017</v>
      </c>
      <c r="T10" t="str">
        <f>G95</f>
        <v>EPS</v>
      </c>
      <c r="U10" t="str">
        <f>G96</f>
        <v>EPS</v>
      </c>
      <c r="V10">
        <f>G91</f>
        <v>14070.248736883017</v>
      </c>
      <c r="W10">
        <f>G92</f>
        <v>14070.248736883017</v>
      </c>
      <c r="X10">
        <f>G97</f>
        <v>13070.248736883017</v>
      </c>
      <c r="Y10">
        <f>G98</f>
        <v>13070.248736883017</v>
      </c>
    </row>
    <row r="11" spans="1:28" x14ac:dyDescent="0.25">
      <c r="A11" s="3" t="s">
        <v>24</v>
      </c>
      <c r="B11" s="3" t="s">
        <v>20</v>
      </c>
      <c r="C11" s="3" t="s">
        <v>0</v>
      </c>
      <c r="D11" s="3" t="s">
        <v>73</v>
      </c>
      <c r="E11" s="3" t="s">
        <v>18</v>
      </c>
      <c r="F11" s="3" t="s">
        <v>16</v>
      </c>
      <c r="G11" s="13">
        <v>8403.5820702163492</v>
      </c>
      <c r="L11" s="7" t="s">
        <v>8</v>
      </c>
      <c r="M11">
        <v>15</v>
      </c>
      <c r="N11">
        <f>G99</f>
        <v>13908.958414302371</v>
      </c>
      <c r="O11">
        <f>G100</f>
        <v>13908.958414302371</v>
      </c>
      <c r="P11" t="str">
        <f>G105</f>
        <v>EPS</v>
      </c>
      <c r="Q11" t="str">
        <f>G106</f>
        <v>EPS</v>
      </c>
      <c r="R11">
        <f>G101</f>
        <v>13908.958414302371</v>
      </c>
      <c r="S11">
        <f>G102</f>
        <v>13908.958414302371</v>
      </c>
      <c r="T11" t="str">
        <f>G107</f>
        <v>EPS</v>
      </c>
      <c r="U11" t="str">
        <f>G108</f>
        <v>EPS</v>
      </c>
      <c r="V11">
        <f>G103</f>
        <v>13908.958414302371</v>
      </c>
      <c r="W11">
        <f>G104</f>
        <v>13908.958414302371</v>
      </c>
      <c r="X11">
        <f>G109</f>
        <v>12908.958414302371</v>
      </c>
      <c r="Y11">
        <f>G110</f>
        <v>12908.958414302371</v>
      </c>
    </row>
    <row r="12" spans="1:28" x14ac:dyDescent="0.25">
      <c r="A12" s="3" t="s">
        <v>24</v>
      </c>
      <c r="B12" s="3" t="s">
        <v>20</v>
      </c>
      <c r="C12" s="3" t="s">
        <v>0</v>
      </c>
      <c r="D12" s="3" t="s">
        <v>73</v>
      </c>
      <c r="E12" s="3" t="s">
        <v>18</v>
      </c>
      <c r="F12" s="3" t="s">
        <v>17</v>
      </c>
      <c r="G12" s="13">
        <v>14403.582070216351</v>
      </c>
      <c r="L12" s="7" t="s">
        <v>9</v>
      </c>
      <c r="M12">
        <v>20</v>
      </c>
      <c r="N12">
        <f>G111</f>
        <v>13747.668091721724</v>
      </c>
      <c r="O12">
        <f>G112</f>
        <v>13747.668091721724</v>
      </c>
      <c r="P12" t="str">
        <f>G117</f>
        <v>EPS</v>
      </c>
      <c r="Q12" t="str">
        <f>G118</f>
        <v>EPS</v>
      </c>
      <c r="R12">
        <f>G113</f>
        <v>13747.668091721724</v>
      </c>
      <c r="S12">
        <f>G114</f>
        <v>13747.668091721724</v>
      </c>
      <c r="T12" t="str">
        <f>G119</f>
        <v>EPS</v>
      </c>
      <c r="U12" t="str">
        <f>G120</f>
        <v>EPS</v>
      </c>
      <c r="V12">
        <f>G115</f>
        <v>13747.668091721727</v>
      </c>
      <c r="W12">
        <f>G116</f>
        <v>13747.668091721727</v>
      </c>
      <c r="X12">
        <f>G121</f>
        <v>12747.668091721724</v>
      </c>
      <c r="Y12">
        <f>G122</f>
        <v>12747.668091721724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12210.033683119575</v>
      </c>
      <c r="P17">
        <f>$X$9</f>
        <v>13134.764865915273</v>
      </c>
      <c r="Q17">
        <f>$X$10</f>
        <v>13070.248736883017</v>
      </c>
      <c r="R17">
        <f>$X$11</f>
        <v>12908.958414302371</v>
      </c>
      <c r="S17">
        <f>$X$12</f>
        <v>12747.668091721724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12210.033683119575</v>
      </c>
      <c r="P18">
        <f>$X$9</f>
        <v>13134.764865915273</v>
      </c>
      <c r="Q18">
        <f>$X$10</f>
        <v>13070.248736883017</v>
      </c>
      <c r="R18">
        <f>$X$11</f>
        <v>12908.958414302371</v>
      </c>
      <c r="S18">
        <f>$X$12</f>
        <v>12747.668091721724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14210.033683119575</v>
      </c>
      <c r="P19">
        <f>$Y$9</f>
        <v>13134.764865915273</v>
      </c>
      <c r="Q19">
        <f>$Y$10</f>
        <v>13070.248736883017</v>
      </c>
      <c r="R19">
        <f>$Y$11</f>
        <v>12908.958414302371</v>
      </c>
      <c r="S19">
        <f>$Y$12</f>
        <v>12747.668091721724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14210.033683119575</v>
      </c>
      <c r="P20">
        <f>$Y$9</f>
        <v>13134.764865915273</v>
      </c>
      <c r="Q20">
        <f>$Y$10</f>
        <v>13070.248736883017</v>
      </c>
      <c r="R20">
        <f>$Y$11</f>
        <v>12908.958414302371</v>
      </c>
      <c r="S20">
        <f>$Y$12</f>
        <v>12747.668091721724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12210.033683119575</v>
      </c>
      <c r="P21">
        <f>$X$9</f>
        <v>13134.764865915273</v>
      </c>
      <c r="Q21">
        <f>$X$10</f>
        <v>13070.248736883017</v>
      </c>
      <c r="R21">
        <f>$X$11</f>
        <v>12908.958414302371</v>
      </c>
      <c r="S21">
        <f>$X$12</f>
        <v>12747.668091721724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12210.033683119575</v>
      </c>
      <c r="P22">
        <f>$X$9</f>
        <v>13134.764865915273</v>
      </c>
      <c r="Q22">
        <f>$X$10</f>
        <v>13070.248736883017</v>
      </c>
      <c r="R22">
        <f>$X$11</f>
        <v>12908.958414302371</v>
      </c>
      <c r="S22">
        <f>$X$12</f>
        <v>12747.668091721724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14210.033683119575</v>
      </c>
      <c r="P23">
        <f>$Y$9</f>
        <v>13134.764865915273</v>
      </c>
      <c r="Q23">
        <f>$Y$10</f>
        <v>13070.248736883017</v>
      </c>
      <c r="R23">
        <f>$Y$11</f>
        <v>12908.958414302371</v>
      </c>
      <c r="S23">
        <f>$Y$12</f>
        <v>12747.668091721724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14210.033683119575</v>
      </c>
      <c r="P24">
        <f>$Y$9</f>
        <v>13134.764865915273</v>
      </c>
      <c r="Q24">
        <f>$Y$10</f>
        <v>13070.248736883017</v>
      </c>
      <c r="R24">
        <f>$Y$11</f>
        <v>12908.958414302371</v>
      </c>
      <c r="S24">
        <f>$Y$12</f>
        <v>12747.668091721724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12210.033683119575</v>
      </c>
      <c r="P25">
        <f>$X$9</f>
        <v>13134.764865915273</v>
      </c>
      <c r="Q25">
        <f>$X$10</f>
        <v>13070.248736883017</v>
      </c>
      <c r="R25">
        <f>$X$11</f>
        <v>12908.958414302371</v>
      </c>
      <c r="S25">
        <f>$X$12</f>
        <v>12747.668091721724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12210.033683119575</v>
      </c>
      <c r="P26">
        <f>$X$9</f>
        <v>13134.764865915273</v>
      </c>
      <c r="Q26">
        <f>$X$10</f>
        <v>13070.248736883017</v>
      </c>
      <c r="R26">
        <f>$X$11</f>
        <v>12908.958414302371</v>
      </c>
      <c r="S26">
        <f>$X$12</f>
        <v>12747.668091721724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14210.033683119575</v>
      </c>
      <c r="P27">
        <f>$Y$9</f>
        <v>13134.764865915273</v>
      </c>
      <c r="Q27">
        <f>$Y$10</f>
        <v>13070.248736883017</v>
      </c>
      <c r="R27">
        <f>$Y$11</f>
        <v>12908.958414302371</v>
      </c>
      <c r="S27">
        <f>$Y$12</f>
        <v>12747.668091721724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14210.033683119575</v>
      </c>
      <c r="P28">
        <f>$Y$9</f>
        <v>13134.764865915273</v>
      </c>
      <c r="Q28">
        <f>$Y$10</f>
        <v>13070.248736883017</v>
      </c>
      <c r="R28">
        <f>$Y$11</f>
        <v>12908.958414302371</v>
      </c>
      <c r="S28">
        <f>$Y$12</f>
        <v>12747.668091721724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12210.033683119575</v>
      </c>
      <c r="P29">
        <f>$X$9</f>
        <v>13134.764865915273</v>
      </c>
      <c r="Q29">
        <f>$X$10</f>
        <v>13070.248736883017</v>
      </c>
      <c r="R29">
        <f>$X$11</f>
        <v>12908.958414302371</v>
      </c>
      <c r="S29">
        <f>$X$12</f>
        <v>12747.668091721724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12210.033683119575</v>
      </c>
      <c r="P30">
        <f>$X$9</f>
        <v>13134.764865915273</v>
      </c>
      <c r="Q30">
        <f>$X$10</f>
        <v>13070.248736883017</v>
      </c>
      <c r="R30">
        <f>$X$11</f>
        <v>12908.958414302371</v>
      </c>
      <c r="S30">
        <f>$X$12</f>
        <v>12747.668091721724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14210.033683119575</v>
      </c>
      <c r="P31">
        <f>$Y$9</f>
        <v>13134.764865915273</v>
      </c>
      <c r="Q31">
        <f>$Y$10</f>
        <v>13070.248736883017</v>
      </c>
      <c r="R31">
        <f>$Y$11</f>
        <v>12908.958414302371</v>
      </c>
      <c r="S31">
        <f>$Y$12</f>
        <v>12747.668091721724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14210.033683119575</v>
      </c>
      <c r="P32">
        <f>$Y$9</f>
        <v>13134.764865915273</v>
      </c>
      <c r="Q32">
        <f>$Y$10</f>
        <v>13070.248736883017</v>
      </c>
      <c r="R32">
        <f>$Y$11</f>
        <v>12908.958414302371</v>
      </c>
      <c r="S32">
        <f>$Y$12</f>
        <v>12747.668091721724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12210.033683119575</v>
      </c>
      <c r="P33">
        <f>$X$9</f>
        <v>13134.764865915273</v>
      </c>
      <c r="Q33">
        <f>$X$10</f>
        <v>13070.248736883017</v>
      </c>
      <c r="R33">
        <f>$X$11</f>
        <v>12908.958414302371</v>
      </c>
      <c r="S33">
        <f>$X$12</f>
        <v>12747.668091721724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12210.033683119575</v>
      </c>
      <c r="P34">
        <f>$X$9</f>
        <v>13134.764865915273</v>
      </c>
      <c r="Q34">
        <f>$X$10</f>
        <v>13070.248736883017</v>
      </c>
      <c r="R34">
        <f>$X$11</f>
        <v>12908.958414302371</v>
      </c>
      <c r="S34">
        <f>$X$12</f>
        <v>12747.668091721724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14210.033683119575</v>
      </c>
      <c r="P35">
        <f>$Y$9</f>
        <v>13134.764865915273</v>
      </c>
      <c r="Q35">
        <f>$Y$10</f>
        <v>13070.248736883017</v>
      </c>
      <c r="R35">
        <f>$Y$11</f>
        <v>12908.958414302371</v>
      </c>
      <c r="S35">
        <f>$Y$12</f>
        <v>12747.668091721724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14210.033683119575</v>
      </c>
      <c r="P36">
        <f>$Y$9</f>
        <v>13134.764865915273</v>
      </c>
      <c r="Q36">
        <f>$Y$10</f>
        <v>13070.248736883017</v>
      </c>
      <c r="R36">
        <f>$Y$11</f>
        <v>12908.958414302371</v>
      </c>
      <c r="S36">
        <f>$Y$12</f>
        <v>12747.668091721724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12210.033683119575</v>
      </c>
      <c r="P37">
        <f>$R$9</f>
        <v>14134.764865915271</v>
      </c>
      <c r="Q37">
        <f>$R$10</f>
        <v>14070.248736883017</v>
      </c>
      <c r="R37">
        <f>$R$11</f>
        <v>13908.958414302371</v>
      </c>
      <c r="S37">
        <f>$R$12</f>
        <v>13747.668091721724</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12210.033683119575</v>
      </c>
      <c r="P38">
        <f>$R$9</f>
        <v>14134.764865915271</v>
      </c>
      <c r="Q38">
        <f>$R$10</f>
        <v>14070.248736883017</v>
      </c>
      <c r="R38">
        <f>$R$11</f>
        <v>13908.958414302371</v>
      </c>
      <c r="S38">
        <f>$R$12</f>
        <v>13747.668091721724</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12210.033683119575</v>
      </c>
      <c r="P39">
        <f>$S$9</f>
        <v>14134.764865915271</v>
      </c>
      <c r="Q39">
        <f>$S$10</f>
        <v>14070.248736883017</v>
      </c>
      <c r="R39">
        <f>$S$11</f>
        <v>13908.958414302371</v>
      </c>
      <c r="S39">
        <f>$S$12</f>
        <v>13747.668091721724</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12210.033683119575</v>
      </c>
      <c r="P40">
        <f>$S$9</f>
        <v>14134.764865915271</v>
      </c>
      <c r="Q40">
        <f>$S$10</f>
        <v>14070.248736883017</v>
      </c>
      <c r="R40">
        <f>$S$11</f>
        <v>13908.958414302371</v>
      </c>
      <c r="S40">
        <f>$S$12</f>
        <v>13747.668091721724</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13210.033683119576</v>
      </c>
      <c r="P41">
        <f>$N$9</f>
        <v>14134.764865915271</v>
      </c>
      <c r="Q41">
        <f>$N$10</f>
        <v>14070.248736883017</v>
      </c>
      <c r="R41">
        <f>$N$11</f>
        <v>13908.958414302371</v>
      </c>
      <c r="S41">
        <f>$N$12</f>
        <v>13747.668091721724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13210.033683119576</v>
      </c>
      <c r="P42">
        <f>$N$9</f>
        <v>14134.764865915271</v>
      </c>
      <c r="Q42">
        <f>$N$10</f>
        <v>14070.248736883017</v>
      </c>
      <c r="R42">
        <f>$N$11</f>
        <v>13908.958414302371</v>
      </c>
      <c r="S42">
        <f>$N$12</f>
        <v>13747.668091721724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13210.033683119576</v>
      </c>
      <c r="P43">
        <f>$N$9</f>
        <v>14134.764865915271</v>
      </c>
      <c r="Q43">
        <f>$O$10</f>
        <v>14070.248736883017</v>
      </c>
      <c r="R43">
        <f>$O$11</f>
        <v>13908.958414302371</v>
      </c>
      <c r="S43">
        <f>$O$12</f>
        <v>13747.668091721724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13210.033683119576</v>
      </c>
      <c r="P44">
        <f>$N$9</f>
        <v>14134.764865915271</v>
      </c>
      <c r="Q44">
        <f>$O$10</f>
        <v>14070.248736883017</v>
      </c>
      <c r="R44">
        <f>$O$11</f>
        <v>13908.958414302371</v>
      </c>
      <c r="S44">
        <f>$O$12</f>
        <v>13747.668091721724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12210.033683119575</v>
      </c>
      <c r="P45">
        <f>$X$9</f>
        <v>13134.764865915273</v>
      </c>
      <c r="Q45">
        <f>$X$10</f>
        <v>13070.248736883017</v>
      </c>
      <c r="R45">
        <f>$X$11</f>
        <v>12908.958414302371</v>
      </c>
      <c r="S45">
        <f>$X$12</f>
        <v>12747.668091721724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12210.033683119575</v>
      </c>
      <c r="P46">
        <f>$X$9</f>
        <v>13134.764865915273</v>
      </c>
      <c r="Q46">
        <f>$X$10</f>
        <v>13070.248736883017</v>
      </c>
      <c r="R46">
        <f>$X$11</f>
        <v>12908.958414302371</v>
      </c>
      <c r="S46">
        <f>$X$12</f>
        <v>12747.668091721724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14210.033683119575</v>
      </c>
      <c r="P47">
        <f>$Y$9</f>
        <v>13134.764865915273</v>
      </c>
      <c r="Q47">
        <f>$Y$10</f>
        <v>13070.248736883017</v>
      </c>
      <c r="R47">
        <f>$Y$11</f>
        <v>12908.958414302371</v>
      </c>
      <c r="S47">
        <f>$Y$12</f>
        <v>12747.668091721724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14210.033683119575</v>
      </c>
      <c r="P48">
        <f>$Y$9</f>
        <v>13134.764865915273</v>
      </c>
      <c r="Q48">
        <f>$Y$10</f>
        <v>13070.248736883017</v>
      </c>
      <c r="R48">
        <f>$Y$11</f>
        <v>12908.958414302371</v>
      </c>
      <c r="S48">
        <f>$Y$12</f>
        <v>12747.668091721724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12210.033683119575</v>
      </c>
      <c r="P49">
        <f>$X$9</f>
        <v>13134.764865915273</v>
      </c>
      <c r="Q49">
        <f>$X$10</f>
        <v>13070.248736883017</v>
      </c>
      <c r="R49">
        <f>$X$11</f>
        <v>12908.958414302371</v>
      </c>
      <c r="S49">
        <f>$X$12</f>
        <v>12747.668091721724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12210.033683119575</v>
      </c>
      <c r="P50">
        <f>$X$9</f>
        <v>13134.764865915273</v>
      </c>
      <c r="Q50">
        <f>$X$10</f>
        <v>13070.248736883017</v>
      </c>
      <c r="R50">
        <f>$X$11</f>
        <v>12908.958414302371</v>
      </c>
      <c r="S50">
        <f>$X$12</f>
        <v>12747.668091721724</v>
      </c>
      <c r="T50">
        <f>$V$13</f>
        <v>13392.829382044303</v>
      </c>
    </row>
    <row r="51" spans="1:20" x14ac:dyDescent="0.25">
      <c r="A51" s="3" t="s">
        <v>24</v>
      </c>
      <c r="B51" s="3" t="s">
        <v>20</v>
      </c>
      <c r="C51" s="3" t="s">
        <v>4</v>
      </c>
      <c r="D51" s="3" t="s">
        <v>14</v>
      </c>
      <c r="E51" s="3" t="s">
        <v>15</v>
      </c>
      <c r="F51" s="3" t="s">
        <v>16</v>
      </c>
      <c r="G51" s="13">
        <v>13210.033683119576</v>
      </c>
      <c r="K51" s="2">
        <v>43321.333333333336</v>
      </c>
      <c r="L51">
        <f>$Y$5</f>
        <v>16403.582070216351</v>
      </c>
      <c r="M51">
        <f>$Y$6</f>
        <v>16500.356263764734</v>
      </c>
      <c r="N51">
        <f>$Y$7</f>
        <v>16790.678844409897</v>
      </c>
      <c r="O51">
        <f>$Y$8</f>
        <v>14210.033683119575</v>
      </c>
      <c r="P51">
        <f>$Y$9</f>
        <v>13134.764865915273</v>
      </c>
      <c r="Q51">
        <f>$Y$10</f>
        <v>13070.248736883017</v>
      </c>
      <c r="R51">
        <f>$Y$11</f>
        <v>12908.958414302371</v>
      </c>
      <c r="S51">
        <f>$Y$12</f>
        <v>12747.668091721724</v>
      </c>
      <c r="T51">
        <f>$W$13</f>
        <v>13392.829382044303</v>
      </c>
    </row>
    <row r="52" spans="1:20" x14ac:dyDescent="0.25">
      <c r="A52" s="3" t="s">
        <v>24</v>
      </c>
      <c r="B52" s="3" t="s">
        <v>20</v>
      </c>
      <c r="C52" s="3" t="s">
        <v>4</v>
      </c>
      <c r="D52" s="3" t="s">
        <v>14</v>
      </c>
      <c r="E52" s="3" t="s">
        <v>15</v>
      </c>
      <c r="F52" s="3" t="s">
        <v>17</v>
      </c>
      <c r="G52" s="13">
        <v>13210.033683119576</v>
      </c>
      <c r="K52" s="2">
        <v>43322</v>
      </c>
      <c r="L52">
        <f>$Y$5</f>
        <v>16403.582070216351</v>
      </c>
      <c r="M52">
        <f>$Y$6</f>
        <v>16500.356263764734</v>
      </c>
      <c r="N52">
        <f>$Y$7</f>
        <v>16790.678844409897</v>
      </c>
      <c r="O52">
        <f>$Y$8</f>
        <v>14210.033683119575</v>
      </c>
      <c r="P52">
        <f>$Y$9</f>
        <v>13134.764865915273</v>
      </c>
      <c r="Q52">
        <f>$Y$10</f>
        <v>13070.248736883017</v>
      </c>
      <c r="R52">
        <f>$Y$11</f>
        <v>12908.958414302371</v>
      </c>
      <c r="S52">
        <f>$Y$12</f>
        <v>12747.668091721724</v>
      </c>
      <c r="T52">
        <f>$W$13</f>
        <v>13392.829382044303</v>
      </c>
    </row>
    <row r="53" spans="1:20" x14ac:dyDescent="0.25">
      <c r="A53" s="3" t="s">
        <v>24</v>
      </c>
      <c r="B53" s="3" t="s">
        <v>20</v>
      </c>
      <c r="C53" s="3" t="s">
        <v>4</v>
      </c>
      <c r="D53" s="3" t="s">
        <v>14</v>
      </c>
      <c r="E53" s="3" t="s">
        <v>18</v>
      </c>
      <c r="F53" s="3" t="s">
        <v>16</v>
      </c>
      <c r="G53" s="13">
        <v>13210.033683119576</v>
      </c>
      <c r="K53" s="2">
        <v>43322</v>
      </c>
      <c r="L53">
        <f>$X$5</f>
        <v>8403.5820702163492</v>
      </c>
      <c r="M53">
        <f>$X$6</f>
        <v>8500.3562637647356</v>
      </c>
      <c r="N53">
        <f>$X$7</f>
        <v>8790.6788444098947</v>
      </c>
      <c r="O53">
        <f>$X$8</f>
        <v>12210.033683119575</v>
      </c>
      <c r="P53">
        <f>$X$9</f>
        <v>13134.764865915273</v>
      </c>
      <c r="Q53">
        <f>$X$10</f>
        <v>13070.248736883017</v>
      </c>
      <c r="R53">
        <f>$X$11</f>
        <v>12908.958414302371</v>
      </c>
      <c r="S53">
        <f>$X$12</f>
        <v>12747.668091721724</v>
      </c>
      <c r="T53">
        <f>$V$13</f>
        <v>13392.829382044303</v>
      </c>
    </row>
    <row r="54" spans="1:20" x14ac:dyDescent="0.25">
      <c r="A54" s="3" t="s">
        <v>24</v>
      </c>
      <c r="B54" s="3" t="s">
        <v>20</v>
      </c>
      <c r="C54" s="3" t="s">
        <v>4</v>
      </c>
      <c r="D54" s="3" t="s">
        <v>14</v>
      </c>
      <c r="E54" s="3" t="s">
        <v>18</v>
      </c>
      <c r="F54" s="3" t="s">
        <v>17</v>
      </c>
      <c r="G54" s="13">
        <v>13210.033683119576</v>
      </c>
      <c r="K54" s="2">
        <v>43322.333333333336</v>
      </c>
      <c r="L54">
        <f>$X$5</f>
        <v>8403.5820702163492</v>
      </c>
      <c r="M54">
        <f>$X$6</f>
        <v>8500.3562637647356</v>
      </c>
      <c r="N54">
        <f>$X$7</f>
        <v>8790.6788444098947</v>
      </c>
      <c r="O54">
        <f>$X$8</f>
        <v>12210.033683119575</v>
      </c>
      <c r="P54">
        <f>$X$9</f>
        <v>13134.764865915273</v>
      </c>
      <c r="Q54">
        <f>$X$10</f>
        <v>13070.248736883017</v>
      </c>
      <c r="R54">
        <f>$X$11</f>
        <v>12908.958414302371</v>
      </c>
      <c r="S54">
        <f>$X$12</f>
        <v>12747.668091721724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14210.033683119575</v>
      </c>
      <c r="P55">
        <f>$Y$9</f>
        <v>13134.764865915273</v>
      </c>
      <c r="Q55">
        <f>$Y$10</f>
        <v>13070.248736883017</v>
      </c>
      <c r="R55">
        <f>$Y$11</f>
        <v>12908.958414302371</v>
      </c>
      <c r="S55">
        <f>$Y$12</f>
        <v>12747.668091721724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14210.033683119575</v>
      </c>
      <c r="P56">
        <f>$Y$9</f>
        <v>13134.764865915273</v>
      </c>
      <c r="Q56">
        <f>$Y$10</f>
        <v>13070.248736883017</v>
      </c>
      <c r="R56">
        <f>$Y$11</f>
        <v>12908.958414302371</v>
      </c>
      <c r="S56">
        <f>$Y$12</f>
        <v>12747.668091721724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12210.033683119575</v>
      </c>
      <c r="P57">
        <f>$X$9</f>
        <v>13134.764865915273</v>
      </c>
      <c r="Q57">
        <f>$X$10</f>
        <v>13070.248736883017</v>
      </c>
      <c r="R57">
        <f>$X$11</f>
        <v>12908.958414302371</v>
      </c>
      <c r="S57">
        <f>$X$12</f>
        <v>12747.668091721724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12210.033683119575</v>
      </c>
      <c r="P58">
        <f>$X$9</f>
        <v>13134.764865915273</v>
      </c>
      <c r="Q58">
        <f>$X$10</f>
        <v>13070.248736883017</v>
      </c>
      <c r="R58">
        <f>$X$11</f>
        <v>12908.958414302371</v>
      </c>
      <c r="S58">
        <f>$X$12</f>
        <v>12747.668091721724</v>
      </c>
      <c r="T58">
        <f>$V$13</f>
        <v>13392.829382044303</v>
      </c>
    </row>
    <row r="59" spans="1:20" x14ac:dyDescent="0.25">
      <c r="A59" s="3" t="s">
        <v>24</v>
      </c>
      <c r="B59" s="3" t="s">
        <v>20</v>
      </c>
      <c r="C59" s="3" t="s">
        <v>4</v>
      </c>
      <c r="D59" s="3" t="s">
        <v>73</v>
      </c>
      <c r="E59" s="3" t="s">
        <v>18</v>
      </c>
      <c r="F59" s="3" t="s">
        <v>16</v>
      </c>
      <c r="G59" s="13">
        <v>12210.033683119575</v>
      </c>
      <c r="K59" s="2">
        <v>43323.333333333336</v>
      </c>
      <c r="L59">
        <f>$Y$5</f>
        <v>16403.582070216351</v>
      </c>
      <c r="M59">
        <f>$Y$6</f>
        <v>16500.356263764734</v>
      </c>
      <c r="N59">
        <f>$Y$7</f>
        <v>16790.678844409897</v>
      </c>
      <c r="O59">
        <f>$Y$8</f>
        <v>14210.033683119575</v>
      </c>
      <c r="P59">
        <f>$Y$9</f>
        <v>13134.764865915273</v>
      </c>
      <c r="Q59">
        <f>$Y$10</f>
        <v>13070.248736883017</v>
      </c>
      <c r="R59">
        <f>$Y$11</f>
        <v>12908.958414302371</v>
      </c>
      <c r="S59">
        <f>$Y$12</f>
        <v>12747.668091721724</v>
      </c>
      <c r="T59">
        <f>$W$13</f>
        <v>13392.829382044303</v>
      </c>
    </row>
    <row r="60" spans="1:20" x14ac:dyDescent="0.25">
      <c r="A60" s="3" t="s">
        <v>24</v>
      </c>
      <c r="B60" s="3" t="s">
        <v>20</v>
      </c>
      <c r="C60" s="3" t="s">
        <v>4</v>
      </c>
      <c r="D60" s="3" t="s">
        <v>73</v>
      </c>
      <c r="E60" s="3" t="s">
        <v>18</v>
      </c>
      <c r="F60" s="3" t="s">
        <v>17</v>
      </c>
      <c r="G60" s="13">
        <v>12210.033683119575</v>
      </c>
      <c r="K60" s="2">
        <v>43324</v>
      </c>
      <c r="L60">
        <f>$Y$5</f>
        <v>16403.582070216351</v>
      </c>
      <c r="M60">
        <f>$Y$6</f>
        <v>16500.356263764734</v>
      </c>
      <c r="N60">
        <f>$Y$7</f>
        <v>16790.678844409897</v>
      </c>
      <c r="O60">
        <f>$Y$8</f>
        <v>14210.033683119575</v>
      </c>
      <c r="P60">
        <f>$Y$9</f>
        <v>13134.764865915273</v>
      </c>
      <c r="Q60">
        <f>$Y$10</f>
        <v>13070.248736883017</v>
      </c>
      <c r="R60">
        <f>$Y$11</f>
        <v>12908.958414302371</v>
      </c>
      <c r="S60">
        <f>$Y$12</f>
        <v>12747.668091721724</v>
      </c>
      <c r="T60">
        <f>$W$13</f>
        <v>13392.829382044303</v>
      </c>
    </row>
    <row r="61" spans="1:20" x14ac:dyDescent="0.25">
      <c r="A61" s="3" t="s">
        <v>24</v>
      </c>
      <c r="B61" s="3" t="s">
        <v>20</v>
      </c>
      <c r="C61" s="3" t="s">
        <v>4</v>
      </c>
      <c r="D61" s="3" t="s">
        <v>73</v>
      </c>
      <c r="E61" s="3" t="s">
        <v>19</v>
      </c>
      <c r="F61" s="3" t="s">
        <v>16</v>
      </c>
      <c r="G61" s="13">
        <v>12210.033683119575</v>
      </c>
      <c r="K61" s="2">
        <v>43324</v>
      </c>
      <c r="L61">
        <f>$X$5</f>
        <v>8403.5820702163492</v>
      </c>
      <c r="M61">
        <f>$X$6</f>
        <v>8500.3562637647356</v>
      </c>
      <c r="N61">
        <f>$X$7</f>
        <v>8790.6788444098947</v>
      </c>
      <c r="O61">
        <f>$X$8</f>
        <v>12210.033683119575</v>
      </c>
      <c r="P61">
        <f>$X$9</f>
        <v>13134.764865915273</v>
      </c>
      <c r="Q61">
        <f>$X$10</f>
        <v>13070.248736883017</v>
      </c>
      <c r="R61">
        <f>$X$11</f>
        <v>12908.958414302371</v>
      </c>
      <c r="S61">
        <f>$X$12</f>
        <v>12747.668091721724</v>
      </c>
      <c r="T61">
        <f>$V$13</f>
        <v>13392.829382044303</v>
      </c>
    </row>
    <row r="62" spans="1:20" x14ac:dyDescent="0.25">
      <c r="A62" s="3" t="s">
        <v>24</v>
      </c>
      <c r="B62" s="3" t="s">
        <v>20</v>
      </c>
      <c r="C62" s="3" t="s">
        <v>4</v>
      </c>
      <c r="D62" s="3" t="s">
        <v>73</v>
      </c>
      <c r="E62" s="3" t="s">
        <v>19</v>
      </c>
      <c r="F62" s="3" t="s">
        <v>17</v>
      </c>
      <c r="G62" s="13">
        <v>14210.033683119575</v>
      </c>
      <c r="K62" s="2">
        <v>43324.333333333336</v>
      </c>
      <c r="L62">
        <f>$X$5</f>
        <v>8403.5820702163492</v>
      </c>
      <c r="M62">
        <f>$X$6</f>
        <v>8500.3562637647356</v>
      </c>
      <c r="N62">
        <f>$X$7</f>
        <v>8790.6788444098947</v>
      </c>
      <c r="O62">
        <f>$X$8</f>
        <v>12210.033683119575</v>
      </c>
      <c r="P62">
        <f>$X$9</f>
        <v>13134.764865915273</v>
      </c>
      <c r="Q62">
        <f>$X$10</f>
        <v>13070.248736883017</v>
      </c>
      <c r="R62">
        <f>$X$11</f>
        <v>12908.958414302371</v>
      </c>
      <c r="S62">
        <f>$X$12</f>
        <v>12747.668091721724</v>
      </c>
      <c r="T62">
        <f>$V$13</f>
        <v>13392.829382044303</v>
      </c>
    </row>
    <row r="63" spans="1:20" x14ac:dyDescent="0.25">
      <c r="A63" s="3" t="s">
        <v>24</v>
      </c>
      <c r="B63" s="3" t="s">
        <v>20</v>
      </c>
      <c r="C63" s="3" t="s">
        <v>5</v>
      </c>
      <c r="D63" s="3" t="s">
        <v>14</v>
      </c>
      <c r="E63" s="3" t="s">
        <v>15</v>
      </c>
      <c r="F63" s="3" t="s">
        <v>16</v>
      </c>
      <c r="G63" s="13">
        <v>14134.764865915271</v>
      </c>
      <c r="K63" s="2">
        <v>43324.333333333336</v>
      </c>
      <c r="L63">
        <f>$Y$5</f>
        <v>16403.582070216351</v>
      </c>
      <c r="M63">
        <f>$Y$6</f>
        <v>16500.356263764734</v>
      </c>
      <c r="N63">
        <f>$Y$7</f>
        <v>16790.678844409897</v>
      </c>
      <c r="O63">
        <f>$Y$8</f>
        <v>14210.033683119575</v>
      </c>
      <c r="P63">
        <f>$Y$9</f>
        <v>13134.764865915273</v>
      </c>
      <c r="Q63">
        <f>$Y$10</f>
        <v>13070.248736883017</v>
      </c>
      <c r="R63">
        <f>$Y$11</f>
        <v>12908.958414302371</v>
      </c>
      <c r="S63">
        <f>$Y$12</f>
        <v>12747.668091721724</v>
      </c>
      <c r="T63">
        <f>$W$13</f>
        <v>13392.829382044303</v>
      </c>
    </row>
    <row r="64" spans="1:20" x14ac:dyDescent="0.25">
      <c r="A64" s="3" t="s">
        <v>24</v>
      </c>
      <c r="B64" s="3" t="s">
        <v>20</v>
      </c>
      <c r="C64" s="3" t="s">
        <v>5</v>
      </c>
      <c r="D64" s="3" t="s">
        <v>14</v>
      </c>
      <c r="E64" s="3" t="s">
        <v>15</v>
      </c>
      <c r="F64" s="3" t="s">
        <v>17</v>
      </c>
      <c r="G64" s="13">
        <v>14134.764865915271</v>
      </c>
      <c r="K64" s="2">
        <v>43325</v>
      </c>
      <c r="L64">
        <f>$Y$5</f>
        <v>16403.582070216351</v>
      </c>
      <c r="M64">
        <f>$Y$6</f>
        <v>16500.356263764734</v>
      </c>
      <c r="N64">
        <f>$Y$7</f>
        <v>16790.678844409897</v>
      </c>
      <c r="O64">
        <f>$Y$8</f>
        <v>14210.033683119575</v>
      </c>
      <c r="P64">
        <f>$Y$9</f>
        <v>13134.764865915273</v>
      </c>
      <c r="Q64">
        <f>$Y$10</f>
        <v>13070.248736883017</v>
      </c>
      <c r="R64">
        <f>$Y$11</f>
        <v>12908.958414302371</v>
      </c>
      <c r="S64">
        <f>$Y$12</f>
        <v>12747.668091721724</v>
      </c>
      <c r="T64">
        <f>$W$13</f>
        <v>13392.829382044303</v>
      </c>
    </row>
    <row r="65" spans="1:20" x14ac:dyDescent="0.25">
      <c r="A65" s="3" t="s">
        <v>24</v>
      </c>
      <c r="B65" s="3" t="s">
        <v>20</v>
      </c>
      <c r="C65" s="3" t="s">
        <v>5</v>
      </c>
      <c r="D65" s="3" t="s">
        <v>14</v>
      </c>
      <c r="E65" s="3" t="s">
        <v>18</v>
      </c>
      <c r="F65" s="3" t="s">
        <v>16</v>
      </c>
      <c r="G65" s="13">
        <v>14134.764865915271</v>
      </c>
      <c r="K65" s="2">
        <v>43325</v>
      </c>
      <c r="L65">
        <f>$T$5</f>
        <v>8403.5820702163492</v>
      </c>
      <c r="M65">
        <f>$T$6</f>
        <v>8500.3562637647356</v>
      </c>
      <c r="N65">
        <f>$T$7</f>
        <v>8790.6788444098947</v>
      </c>
      <c r="O65">
        <f>$T$8</f>
        <v>12210.033683119575</v>
      </c>
      <c r="P65">
        <f>$R$9</f>
        <v>14134.764865915271</v>
      </c>
      <c r="Q65">
        <f>$R$10</f>
        <v>14070.248736883017</v>
      </c>
      <c r="R65">
        <f>$R$11</f>
        <v>13908.958414302371</v>
      </c>
      <c r="S65">
        <f>$X$12</f>
        <v>12747.668091721724</v>
      </c>
      <c r="T65">
        <f>$R$13</f>
        <v>13392.829382044303</v>
      </c>
    </row>
    <row r="66" spans="1:20" x14ac:dyDescent="0.25">
      <c r="A66" s="3" t="s">
        <v>24</v>
      </c>
      <c r="B66" s="3" t="s">
        <v>20</v>
      </c>
      <c r="C66" s="3" t="s">
        <v>5</v>
      </c>
      <c r="D66" s="3" t="s">
        <v>14</v>
      </c>
      <c r="E66" s="3" t="s">
        <v>18</v>
      </c>
      <c r="F66" s="3" t="s">
        <v>17</v>
      </c>
      <c r="G66" s="13">
        <v>14134.764865915271</v>
      </c>
      <c r="K66" s="2">
        <v>43325.333333333336</v>
      </c>
      <c r="L66">
        <f>$T$5</f>
        <v>8403.5820702163492</v>
      </c>
      <c r="M66">
        <f>$T$6</f>
        <v>8500.3562637647356</v>
      </c>
      <c r="N66">
        <f>$T$7</f>
        <v>8790.6788444098947</v>
      </c>
      <c r="O66">
        <f>$T$8</f>
        <v>12210.033683119575</v>
      </c>
      <c r="P66">
        <f>$R$9</f>
        <v>14134.764865915271</v>
      </c>
      <c r="Q66">
        <f>$R$10</f>
        <v>14070.248736883017</v>
      </c>
      <c r="R66">
        <f>$R$11</f>
        <v>13908.958414302371</v>
      </c>
      <c r="S66">
        <f>$X$12</f>
        <v>12747.668091721724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12210.033683119575</v>
      </c>
      <c r="P67">
        <f>$S$9</f>
        <v>14134.764865915271</v>
      </c>
      <c r="Q67">
        <f>$S$10</f>
        <v>14070.248736883017</v>
      </c>
      <c r="R67">
        <f>$S$11</f>
        <v>13908.958414302371</v>
      </c>
      <c r="S67">
        <f>$Y$12</f>
        <v>12747.668091721724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12210.033683119575</v>
      </c>
      <c r="P68">
        <f>$S$9</f>
        <v>14134.764865915271</v>
      </c>
      <c r="Q68">
        <f>$S$10</f>
        <v>14070.248736883017</v>
      </c>
      <c r="R68">
        <f>$S$11</f>
        <v>13908.958414302371</v>
      </c>
      <c r="S68">
        <f>$Y$12</f>
        <v>12747.668091721724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13210.033683119576</v>
      </c>
      <c r="P69">
        <f>$N$9</f>
        <v>14134.764865915271</v>
      </c>
      <c r="Q69">
        <f>$N$10</f>
        <v>14070.248736883017</v>
      </c>
      <c r="R69">
        <f>$N$11</f>
        <v>13908.958414302371</v>
      </c>
      <c r="S69">
        <f>$N$12</f>
        <v>13747.668091721724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13210.033683119576</v>
      </c>
      <c r="P70">
        <f>$N$9</f>
        <v>14134.764865915271</v>
      </c>
      <c r="Q70">
        <f>$N$10</f>
        <v>14070.248736883017</v>
      </c>
      <c r="R70">
        <f>$N$11</f>
        <v>13908.958414302371</v>
      </c>
      <c r="S70">
        <f>$N$12</f>
        <v>13747.668091721724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13210.033683119576</v>
      </c>
      <c r="P71">
        <f>$N$9</f>
        <v>14134.764865915271</v>
      </c>
      <c r="Q71">
        <f>$O$10</f>
        <v>14070.248736883017</v>
      </c>
      <c r="R71">
        <f>$O$11</f>
        <v>13908.958414302371</v>
      </c>
      <c r="S71">
        <f>$O$12</f>
        <v>13747.668091721724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13210.033683119576</v>
      </c>
      <c r="P72">
        <f>$N$9</f>
        <v>14134.764865915271</v>
      </c>
      <c r="Q72">
        <f>$O$10</f>
        <v>14070.248736883017</v>
      </c>
      <c r="R72">
        <f>$O$11</f>
        <v>13908.958414302371</v>
      </c>
      <c r="S72">
        <f>$O$12</f>
        <v>13747.668091721724</v>
      </c>
      <c r="T72">
        <f>$O$13</f>
        <v>13392.829382044303</v>
      </c>
    </row>
    <row r="73" spans="1:20" x14ac:dyDescent="0.25">
      <c r="A73" s="3" t="s">
        <v>24</v>
      </c>
      <c r="B73" s="3" t="s">
        <v>20</v>
      </c>
      <c r="C73" s="3" t="s">
        <v>5</v>
      </c>
      <c r="D73" s="3" t="s">
        <v>73</v>
      </c>
      <c r="E73" s="3" t="s">
        <v>19</v>
      </c>
      <c r="F73" s="3" t="s">
        <v>16</v>
      </c>
      <c r="G73" s="13">
        <v>13134.764865915273</v>
      </c>
      <c r="K73" s="2">
        <v>43327</v>
      </c>
      <c r="L73">
        <f>$X$5</f>
        <v>8403.5820702163492</v>
      </c>
      <c r="M73">
        <f>$X$6</f>
        <v>8500.3562637647356</v>
      </c>
      <c r="N73">
        <f>$X$7</f>
        <v>8790.6788444098947</v>
      </c>
      <c r="O73">
        <f>$X$8</f>
        <v>12210.033683119575</v>
      </c>
      <c r="P73">
        <f>$X$9</f>
        <v>13134.764865915273</v>
      </c>
      <c r="Q73">
        <f>$X$10</f>
        <v>13070.248736883017</v>
      </c>
      <c r="R73">
        <f>$X$11</f>
        <v>12908.958414302371</v>
      </c>
      <c r="S73">
        <f>$V$12</f>
        <v>13747.668091721727</v>
      </c>
      <c r="T73">
        <f>$V$13</f>
        <v>13392.829382044303</v>
      </c>
    </row>
    <row r="74" spans="1:20" x14ac:dyDescent="0.25">
      <c r="A74" s="3" t="s">
        <v>24</v>
      </c>
      <c r="B74" s="3" t="s">
        <v>20</v>
      </c>
      <c r="C74" s="3" t="s">
        <v>5</v>
      </c>
      <c r="D74" s="3" t="s">
        <v>73</v>
      </c>
      <c r="E74" s="3" t="s">
        <v>19</v>
      </c>
      <c r="F74" s="3" t="s">
        <v>17</v>
      </c>
      <c r="G74" s="13">
        <v>13134.764865915273</v>
      </c>
      <c r="K74" s="2">
        <v>43327.333333333336</v>
      </c>
      <c r="L74">
        <f>$X$5</f>
        <v>8403.5820702163492</v>
      </c>
      <c r="M74">
        <f>$X$6</f>
        <v>8500.3562637647356</v>
      </c>
      <c r="N74">
        <f>$X$7</f>
        <v>8790.6788444098947</v>
      </c>
      <c r="O74">
        <f>$X$8</f>
        <v>12210.033683119575</v>
      </c>
      <c r="P74">
        <f>$X$9</f>
        <v>13134.764865915273</v>
      </c>
      <c r="Q74">
        <f>$X$10</f>
        <v>13070.248736883017</v>
      </c>
      <c r="R74">
        <f>$X$11</f>
        <v>12908.958414302371</v>
      </c>
      <c r="S74">
        <f>$V$12</f>
        <v>13747.668091721727</v>
      </c>
      <c r="T74">
        <f>$V$13</f>
        <v>13392.829382044303</v>
      </c>
    </row>
    <row r="75" spans="1:20" x14ac:dyDescent="0.25">
      <c r="A75" s="3" t="s">
        <v>24</v>
      </c>
      <c r="B75" s="3" t="s">
        <v>20</v>
      </c>
      <c r="C75" s="3" t="s">
        <v>6</v>
      </c>
      <c r="D75" s="3" t="s">
        <v>14</v>
      </c>
      <c r="E75" s="3" t="s">
        <v>15</v>
      </c>
      <c r="F75" s="3" t="s">
        <v>16</v>
      </c>
      <c r="G75" s="13">
        <v>14102.506801399146</v>
      </c>
      <c r="K75" s="2">
        <v>43327.333333333336</v>
      </c>
      <c r="L75">
        <f>$Y$5</f>
        <v>16403.582070216351</v>
      </c>
      <c r="M75">
        <f>$Y$6</f>
        <v>16500.356263764734</v>
      </c>
      <c r="N75">
        <f>$Y$7</f>
        <v>16790.678844409897</v>
      </c>
      <c r="O75">
        <f>$Y$8</f>
        <v>14210.033683119575</v>
      </c>
      <c r="P75">
        <f>$Y$9</f>
        <v>13134.764865915273</v>
      </c>
      <c r="Q75">
        <f>$Y$10</f>
        <v>13070.248736883017</v>
      </c>
      <c r="R75">
        <f>$Y$11</f>
        <v>12908.958414302371</v>
      </c>
      <c r="S75">
        <f>$W$12</f>
        <v>13747.668091721727</v>
      </c>
      <c r="T75">
        <f>$W$13</f>
        <v>13392.829382044303</v>
      </c>
    </row>
    <row r="76" spans="1:20" x14ac:dyDescent="0.25">
      <c r="A76" s="3" t="s">
        <v>24</v>
      </c>
      <c r="B76" s="3" t="s">
        <v>20</v>
      </c>
      <c r="C76" s="3" t="s">
        <v>6</v>
      </c>
      <c r="D76" s="3" t="s">
        <v>14</v>
      </c>
      <c r="E76" s="3" t="s">
        <v>15</v>
      </c>
      <c r="F76" s="3" t="s">
        <v>17</v>
      </c>
      <c r="G76" s="13">
        <v>14102.506801399146</v>
      </c>
      <c r="K76" s="2">
        <v>43328</v>
      </c>
      <c r="L76">
        <f>$Y$5</f>
        <v>16403.582070216351</v>
      </c>
      <c r="M76">
        <f>$Y$6</f>
        <v>16500.356263764734</v>
      </c>
      <c r="N76">
        <f>$Y$7</f>
        <v>16790.678844409897</v>
      </c>
      <c r="O76">
        <f>$Y$8</f>
        <v>14210.033683119575</v>
      </c>
      <c r="P76">
        <f>$Y$9</f>
        <v>13134.764865915273</v>
      </c>
      <c r="Q76">
        <f>$Y$10</f>
        <v>13070.248736883017</v>
      </c>
      <c r="R76">
        <f>$Y$11</f>
        <v>12908.958414302371</v>
      </c>
      <c r="S76">
        <f>$W$12</f>
        <v>13747.668091721727</v>
      </c>
      <c r="T76">
        <f>$W$13</f>
        <v>13392.829382044303</v>
      </c>
    </row>
    <row r="77" spans="1:20" x14ac:dyDescent="0.25">
      <c r="A77" s="3" t="s">
        <v>24</v>
      </c>
      <c r="B77" s="3" t="s">
        <v>20</v>
      </c>
      <c r="C77" s="3" t="s">
        <v>6</v>
      </c>
      <c r="D77" s="3" t="s">
        <v>14</v>
      </c>
      <c r="E77" s="3" t="s">
        <v>18</v>
      </c>
      <c r="F77" s="3" t="s">
        <v>16</v>
      </c>
      <c r="G77" s="13">
        <v>14102.506801399146</v>
      </c>
      <c r="K77" s="2">
        <v>43328</v>
      </c>
      <c r="L77">
        <f>$X$5</f>
        <v>8403.5820702163492</v>
      </c>
      <c r="M77">
        <f>$X$6</f>
        <v>8500.3562637647356</v>
      </c>
      <c r="N77">
        <f>$X$7</f>
        <v>8790.6788444098947</v>
      </c>
      <c r="O77">
        <f>$X$8</f>
        <v>12210.033683119575</v>
      </c>
      <c r="P77">
        <f>$X$9</f>
        <v>13134.764865915273</v>
      </c>
      <c r="Q77">
        <f>$X$10</f>
        <v>13070.248736883017</v>
      </c>
      <c r="R77">
        <f>$X$11</f>
        <v>12908.958414302371</v>
      </c>
      <c r="S77">
        <f>$V$12</f>
        <v>13747.668091721727</v>
      </c>
      <c r="T77">
        <f>$V$13</f>
        <v>13392.829382044303</v>
      </c>
    </row>
    <row r="78" spans="1:20" x14ac:dyDescent="0.25">
      <c r="A78" s="3" t="s">
        <v>24</v>
      </c>
      <c r="B78" s="3" t="s">
        <v>20</v>
      </c>
      <c r="C78" s="3" t="s">
        <v>6</v>
      </c>
      <c r="D78" s="3" t="s">
        <v>14</v>
      </c>
      <c r="E78" s="3" t="s">
        <v>18</v>
      </c>
      <c r="F78" s="3" t="s">
        <v>17</v>
      </c>
      <c r="G78" s="13">
        <v>14102.506801399146</v>
      </c>
      <c r="K78" s="2">
        <v>43328.333333333336</v>
      </c>
      <c r="L78">
        <f>$X$5</f>
        <v>8403.5820702163492</v>
      </c>
      <c r="M78">
        <f>$X$6</f>
        <v>8500.3562637647356</v>
      </c>
      <c r="N78">
        <f>$X$7</f>
        <v>8790.6788444098947</v>
      </c>
      <c r="O78">
        <f>$X$8</f>
        <v>12210.033683119575</v>
      </c>
      <c r="P78">
        <f>$X$9</f>
        <v>13134.764865915273</v>
      </c>
      <c r="Q78">
        <f>$X$10</f>
        <v>13070.248736883017</v>
      </c>
      <c r="R78">
        <f>$X$11</f>
        <v>12908.958414302371</v>
      </c>
      <c r="S78">
        <f>$V$12</f>
        <v>13747.668091721727</v>
      </c>
      <c r="T78">
        <f>$V$13</f>
        <v>13392.829382044303</v>
      </c>
    </row>
    <row r="79" spans="1:20" x14ac:dyDescent="0.25">
      <c r="A79" s="3" t="s">
        <v>24</v>
      </c>
      <c r="B79" s="3" t="s">
        <v>20</v>
      </c>
      <c r="C79" s="3" t="s">
        <v>6</v>
      </c>
      <c r="D79" s="3" t="s">
        <v>14</v>
      </c>
      <c r="E79" s="3" t="s">
        <v>19</v>
      </c>
      <c r="F79" s="3" t="s">
        <v>16</v>
      </c>
      <c r="G79" s="13">
        <v>14102.506801399146</v>
      </c>
      <c r="K79" s="2">
        <v>43328.333333333336</v>
      </c>
      <c r="L79">
        <f>$Y$5</f>
        <v>16403.582070216351</v>
      </c>
      <c r="M79">
        <f>$Y$6</f>
        <v>16500.356263764734</v>
      </c>
      <c r="N79">
        <f>$Y$7</f>
        <v>16790.678844409897</v>
      </c>
      <c r="O79">
        <f>$Y$8</f>
        <v>14210.033683119575</v>
      </c>
      <c r="P79">
        <f>$Y$9</f>
        <v>13134.764865915273</v>
      </c>
      <c r="Q79">
        <f>$Y$10</f>
        <v>13070.248736883017</v>
      </c>
      <c r="R79">
        <f>$Y$11</f>
        <v>12908.958414302371</v>
      </c>
      <c r="S79">
        <f>$W$12</f>
        <v>13747.668091721727</v>
      </c>
      <c r="T79">
        <f>$W$13</f>
        <v>13392.829382044303</v>
      </c>
    </row>
    <row r="80" spans="1:20" x14ac:dyDescent="0.25">
      <c r="A80" s="3" t="s">
        <v>24</v>
      </c>
      <c r="B80" s="3" t="s">
        <v>20</v>
      </c>
      <c r="C80" s="3" t="s">
        <v>6</v>
      </c>
      <c r="D80" s="3" t="s">
        <v>14</v>
      </c>
      <c r="E80" s="3" t="s">
        <v>19</v>
      </c>
      <c r="F80" s="3" t="s">
        <v>17</v>
      </c>
      <c r="G80" s="13">
        <v>14102.506801399146</v>
      </c>
      <c r="K80" s="2">
        <v>43329</v>
      </c>
      <c r="L80">
        <f>$Y$5</f>
        <v>16403.582070216351</v>
      </c>
      <c r="M80">
        <f>$Y$6</f>
        <v>16500.356263764734</v>
      </c>
      <c r="N80">
        <f>$Y$7</f>
        <v>16790.678844409897</v>
      </c>
      <c r="O80">
        <f>$Y$8</f>
        <v>14210.033683119575</v>
      </c>
      <c r="P80">
        <f>$Y$9</f>
        <v>13134.764865915273</v>
      </c>
      <c r="Q80">
        <f>$Y$10</f>
        <v>13070.248736883017</v>
      </c>
      <c r="R80">
        <f>$Y$11</f>
        <v>12908.958414302371</v>
      </c>
      <c r="S80">
        <f>$W$12</f>
        <v>13747.668091721727</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12210.033683119575</v>
      </c>
      <c r="P81">
        <f>$X$9</f>
        <v>13134.764865915273</v>
      </c>
      <c r="Q81">
        <f>$X$10</f>
        <v>13070.248736883017</v>
      </c>
      <c r="R81">
        <f>$X$11</f>
        <v>12908.958414302371</v>
      </c>
      <c r="S81">
        <f>$V$12</f>
        <v>13747.668091721727</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12210.033683119575</v>
      </c>
      <c r="P82">
        <f>$X$9</f>
        <v>13134.764865915273</v>
      </c>
      <c r="Q82">
        <f>$X$10</f>
        <v>13070.248736883017</v>
      </c>
      <c r="R82">
        <f>$X$11</f>
        <v>12908.958414302371</v>
      </c>
      <c r="S82">
        <f>$V$12</f>
        <v>13747.668091721727</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14210.033683119575</v>
      </c>
      <c r="P83">
        <f>$Y$9</f>
        <v>13134.764865915273</v>
      </c>
      <c r="Q83">
        <f>$Y$10</f>
        <v>13070.248736883017</v>
      </c>
      <c r="R83">
        <f>$Y$11</f>
        <v>12908.958414302371</v>
      </c>
      <c r="S83">
        <f>$W$12</f>
        <v>13747.668091721727</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14210.033683119575</v>
      </c>
      <c r="P84">
        <f>$Y$9</f>
        <v>13134.764865915273</v>
      </c>
      <c r="Q84">
        <f>$Y$10</f>
        <v>13070.248736883017</v>
      </c>
      <c r="R84">
        <f>$Y$11</f>
        <v>12908.958414302371</v>
      </c>
      <c r="S84">
        <f>$W$12</f>
        <v>13747.668091721727</v>
      </c>
      <c r="T84">
        <f>$W$13</f>
        <v>13392.829382044303</v>
      </c>
    </row>
    <row r="85" spans="1:20" x14ac:dyDescent="0.25">
      <c r="A85" s="3" t="s">
        <v>24</v>
      </c>
      <c r="B85" s="3" t="s">
        <v>20</v>
      </c>
      <c r="C85" s="3" t="s">
        <v>6</v>
      </c>
      <c r="D85" s="3" t="s">
        <v>73</v>
      </c>
      <c r="E85" s="3" t="s">
        <v>19</v>
      </c>
      <c r="F85" s="3" t="s">
        <v>16</v>
      </c>
      <c r="G85" s="13">
        <v>13102.506801399146</v>
      </c>
      <c r="K85" s="2">
        <v>43330</v>
      </c>
      <c r="L85">
        <f>$X$5</f>
        <v>8403.5820702163492</v>
      </c>
      <c r="M85">
        <f>$X$6</f>
        <v>8500.3562637647356</v>
      </c>
      <c r="N85">
        <f>$X$7</f>
        <v>8790.6788444098947</v>
      </c>
      <c r="O85">
        <f>$X$8</f>
        <v>12210.033683119575</v>
      </c>
      <c r="P85">
        <f>$X$9</f>
        <v>13134.764865915273</v>
      </c>
      <c r="Q85">
        <f>$X$10</f>
        <v>13070.248736883017</v>
      </c>
      <c r="R85">
        <f>$X$11</f>
        <v>12908.958414302371</v>
      </c>
      <c r="S85">
        <f>$V$12</f>
        <v>13747.668091721727</v>
      </c>
      <c r="T85">
        <f>$V$13</f>
        <v>13392.829382044303</v>
      </c>
    </row>
    <row r="86" spans="1:20" x14ac:dyDescent="0.25">
      <c r="A86" s="3" t="s">
        <v>24</v>
      </c>
      <c r="B86" s="3" t="s">
        <v>20</v>
      </c>
      <c r="C86" s="3" t="s">
        <v>6</v>
      </c>
      <c r="D86" s="3" t="s">
        <v>73</v>
      </c>
      <c r="E86" s="3" t="s">
        <v>19</v>
      </c>
      <c r="F86" s="3" t="s">
        <v>17</v>
      </c>
      <c r="G86" s="13">
        <v>13102.506801399146</v>
      </c>
      <c r="K86" s="2">
        <v>43330.333333333336</v>
      </c>
      <c r="L86">
        <f>$X$5</f>
        <v>8403.5820702163492</v>
      </c>
      <c r="M86">
        <f>$X$6</f>
        <v>8500.3562637647356</v>
      </c>
      <c r="N86">
        <f>$X$7</f>
        <v>8790.6788444098947</v>
      </c>
      <c r="O86">
        <f>$X$8</f>
        <v>12210.033683119575</v>
      </c>
      <c r="P86">
        <f>$X$9</f>
        <v>13134.764865915273</v>
      </c>
      <c r="Q86">
        <f>$X$10</f>
        <v>13070.248736883017</v>
      </c>
      <c r="R86">
        <f>$X$11</f>
        <v>12908.958414302371</v>
      </c>
      <c r="S86">
        <f>$V$12</f>
        <v>13747.668091721727</v>
      </c>
      <c r="T86">
        <f>$V$13</f>
        <v>13392.829382044303</v>
      </c>
    </row>
    <row r="87" spans="1:20" x14ac:dyDescent="0.25">
      <c r="A87" s="3" t="s">
        <v>24</v>
      </c>
      <c r="B87" s="3" t="s">
        <v>20</v>
      </c>
      <c r="C87" s="3" t="s">
        <v>7</v>
      </c>
      <c r="D87" s="3" t="s">
        <v>14</v>
      </c>
      <c r="E87" s="3" t="s">
        <v>15</v>
      </c>
      <c r="F87" s="3" t="s">
        <v>16</v>
      </c>
      <c r="G87" s="13">
        <v>14070.248736883017</v>
      </c>
      <c r="K87" s="2">
        <v>43330.333333333336</v>
      </c>
      <c r="L87">
        <f>$Y$5</f>
        <v>16403.582070216351</v>
      </c>
      <c r="M87">
        <f>$Y$6</f>
        <v>16500.356263764734</v>
      </c>
      <c r="N87">
        <f>$Y$7</f>
        <v>16790.678844409897</v>
      </c>
      <c r="O87">
        <f>$Y$8</f>
        <v>14210.033683119575</v>
      </c>
      <c r="P87">
        <f>$Y$9</f>
        <v>13134.764865915273</v>
      </c>
      <c r="Q87">
        <f>$Y$10</f>
        <v>13070.248736883017</v>
      </c>
      <c r="R87">
        <f>$Y$11</f>
        <v>12908.958414302371</v>
      </c>
      <c r="S87">
        <f>$W$12</f>
        <v>13747.668091721727</v>
      </c>
      <c r="T87">
        <f>$W$13</f>
        <v>13392.829382044303</v>
      </c>
    </row>
    <row r="88" spans="1:20" x14ac:dyDescent="0.25">
      <c r="A88" s="3" t="s">
        <v>24</v>
      </c>
      <c r="B88" s="3" t="s">
        <v>20</v>
      </c>
      <c r="C88" s="3" t="s">
        <v>7</v>
      </c>
      <c r="D88" s="3" t="s">
        <v>14</v>
      </c>
      <c r="E88" s="3" t="s">
        <v>15</v>
      </c>
      <c r="F88" s="3" t="s">
        <v>17</v>
      </c>
      <c r="G88" s="13">
        <v>14070.248736883017</v>
      </c>
      <c r="K88" s="2">
        <v>43331</v>
      </c>
      <c r="L88">
        <f>$Y$5</f>
        <v>16403.582070216351</v>
      </c>
      <c r="M88">
        <f>$Y$6</f>
        <v>16500.356263764734</v>
      </c>
      <c r="N88">
        <f>$Y$7</f>
        <v>16790.678844409897</v>
      </c>
      <c r="O88">
        <f>$Y$8</f>
        <v>14210.033683119575</v>
      </c>
      <c r="P88">
        <f>$Y$9</f>
        <v>13134.764865915273</v>
      </c>
      <c r="Q88">
        <f>$Y$10</f>
        <v>13070.248736883017</v>
      </c>
      <c r="R88">
        <f>$Y$11</f>
        <v>12908.958414302371</v>
      </c>
      <c r="S88">
        <f>$W$12</f>
        <v>13747.668091721727</v>
      </c>
      <c r="T88">
        <f>$W$13</f>
        <v>13392.829382044303</v>
      </c>
    </row>
    <row r="89" spans="1:20" x14ac:dyDescent="0.25">
      <c r="A89" s="3" t="s">
        <v>24</v>
      </c>
      <c r="B89" s="3" t="s">
        <v>20</v>
      </c>
      <c r="C89" s="3" t="s">
        <v>7</v>
      </c>
      <c r="D89" s="3" t="s">
        <v>14</v>
      </c>
      <c r="E89" s="3" t="s">
        <v>18</v>
      </c>
      <c r="F89" s="3" t="s">
        <v>16</v>
      </c>
      <c r="G89" s="13">
        <v>14070.248736883017</v>
      </c>
      <c r="K89" s="2">
        <v>43331</v>
      </c>
      <c r="L89">
        <f>$X$5</f>
        <v>8403.5820702163492</v>
      </c>
      <c r="M89">
        <f>$X$6</f>
        <v>8500.3562637647356</v>
      </c>
      <c r="N89">
        <f>$X$7</f>
        <v>8790.6788444098947</v>
      </c>
      <c r="O89">
        <f>$X$8</f>
        <v>12210.033683119575</v>
      </c>
      <c r="P89">
        <f>$X$9</f>
        <v>13134.764865915273</v>
      </c>
      <c r="Q89">
        <f>$X$10</f>
        <v>13070.248736883017</v>
      </c>
      <c r="R89">
        <f>$X$11</f>
        <v>12908.958414302371</v>
      </c>
      <c r="S89">
        <f>$V$12</f>
        <v>13747.668091721727</v>
      </c>
      <c r="T89">
        <f>$V$13</f>
        <v>13392.829382044303</v>
      </c>
    </row>
    <row r="90" spans="1:20" x14ac:dyDescent="0.25">
      <c r="A90" s="3" t="s">
        <v>24</v>
      </c>
      <c r="B90" s="3" t="s">
        <v>20</v>
      </c>
      <c r="C90" s="3" t="s">
        <v>7</v>
      </c>
      <c r="D90" s="3" t="s">
        <v>14</v>
      </c>
      <c r="E90" s="3" t="s">
        <v>18</v>
      </c>
      <c r="F90" s="3" t="s">
        <v>17</v>
      </c>
      <c r="G90" s="13">
        <v>14070.248736883017</v>
      </c>
      <c r="K90" s="2">
        <v>43331.333333333336</v>
      </c>
      <c r="L90">
        <f>$X$5</f>
        <v>8403.5820702163492</v>
      </c>
      <c r="M90">
        <f>$X$6</f>
        <v>8500.3562637647356</v>
      </c>
      <c r="N90">
        <f>$X$7</f>
        <v>8790.6788444098947</v>
      </c>
      <c r="O90">
        <f>$X$8</f>
        <v>12210.033683119575</v>
      </c>
      <c r="P90">
        <f>$X$9</f>
        <v>13134.764865915273</v>
      </c>
      <c r="Q90">
        <f>$X$10</f>
        <v>13070.248736883017</v>
      </c>
      <c r="R90">
        <f>$X$11</f>
        <v>12908.958414302371</v>
      </c>
      <c r="S90">
        <f>$V$12</f>
        <v>13747.668091721727</v>
      </c>
      <c r="T90">
        <f>$V$13</f>
        <v>13392.829382044303</v>
      </c>
    </row>
    <row r="91" spans="1:20" x14ac:dyDescent="0.25">
      <c r="A91" s="3" t="s">
        <v>24</v>
      </c>
      <c r="B91" s="3" t="s">
        <v>20</v>
      </c>
      <c r="C91" s="3" t="s">
        <v>7</v>
      </c>
      <c r="D91" s="3" t="s">
        <v>14</v>
      </c>
      <c r="E91" s="3" t="s">
        <v>19</v>
      </c>
      <c r="F91" s="3" t="s">
        <v>16</v>
      </c>
      <c r="G91" s="13">
        <v>14070.248736883017</v>
      </c>
      <c r="K91" s="2">
        <v>43331.333333333336</v>
      </c>
      <c r="L91">
        <f>$Y$5</f>
        <v>16403.582070216351</v>
      </c>
      <c r="M91">
        <f>$Y$6</f>
        <v>16500.356263764734</v>
      </c>
      <c r="N91">
        <f>$Y$7</f>
        <v>16790.678844409897</v>
      </c>
      <c r="O91">
        <f>$Y$8</f>
        <v>14210.033683119575</v>
      </c>
      <c r="P91">
        <f>$Y$9</f>
        <v>13134.764865915273</v>
      </c>
      <c r="Q91">
        <f>$Y$10</f>
        <v>13070.248736883017</v>
      </c>
      <c r="R91">
        <f>$Y$11</f>
        <v>12908.958414302371</v>
      </c>
      <c r="S91">
        <f>$W$12</f>
        <v>13747.668091721727</v>
      </c>
      <c r="T91">
        <f>$W$13</f>
        <v>13392.829382044303</v>
      </c>
    </row>
    <row r="92" spans="1:20" x14ac:dyDescent="0.25">
      <c r="A92" s="3" t="s">
        <v>24</v>
      </c>
      <c r="B92" s="3" t="s">
        <v>20</v>
      </c>
      <c r="C92" s="3" t="s">
        <v>7</v>
      </c>
      <c r="D92" s="3" t="s">
        <v>14</v>
      </c>
      <c r="E92" s="3" t="s">
        <v>19</v>
      </c>
      <c r="F92" s="3" t="s">
        <v>17</v>
      </c>
      <c r="G92" s="13">
        <v>14070.248736883017</v>
      </c>
      <c r="K92" s="2">
        <v>43332</v>
      </c>
      <c r="L92">
        <f>$Y$5</f>
        <v>16403.582070216351</v>
      </c>
      <c r="M92">
        <f>$Y$6</f>
        <v>16500.356263764734</v>
      </c>
      <c r="N92">
        <f>$Y$7</f>
        <v>16790.678844409897</v>
      </c>
      <c r="O92">
        <f>$Y$8</f>
        <v>14210.033683119575</v>
      </c>
      <c r="P92">
        <f>$Y$9</f>
        <v>13134.764865915273</v>
      </c>
      <c r="Q92">
        <f>$Y$10</f>
        <v>13070.248736883017</v>
      </c>
      <c r="R92">
        <f>$Y$11</f>
        <v>12908.958414302371</v>
      </c>
      <c r="S92">
        <f>$W$12</f>
        <v>13747.668091721727</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13210.033683119576</v>
      </c>
      <c r="P93">
        <f>$R$9</f>
        <v>14134.764865915271</v>
      </c>
      <c r="Q93">
        <f>$R$10</f>
        <v>14070.248736883017</v>
      </c>
      <c r="R93">
        <f>$R$11</f>
        <v>13908.958414302371</v>
      </c>
      <c r="S93">
        <f>$R$12</f>
        <v>13747.668091721724</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13210.033683119576</v>
      </c>
      <c r="P94">
        <f>$R$9</f>
        <v>14134.764865915271</v>
      </c>
      <c r="Q94">
        <f>$R$10</f>
        <v>14070.248736883017</v>
      </c>
      <c r="R94">
        <f>$R$11</f>
        <v>13908.958414302371</v>
      </c>
      <c r="S94">
        <f>$R$12</f>
        <v>13747.668091721724</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13210.033683119576</v>
      </c>
      <c r="P95">
        <f>$S$9</f>
        <v>14134.764865915271</v>
      </c>
      <c r="Q95">
        <f>$S$10</f>
        <v>14070.248736883017</v>
      </c>
      <c r="R95">
        <f>$S$11</f>
        <v>13908.958414302371</v>
      </c>
      <c r="S95">
        <f>$S$12</f>
        <v>13747.668091721724</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13210.033683119576</v>
      </c>
      <c r="P96">
        <f>$S$9</f>
        <v>14134.764865915271</v>
      </c>
      <c r="Q96">
        <f>$S$10</f>
        <v>14070.248736883017</v>
      </c>
      <c r="R96">
        <f>$S$11</f>
        <v>13908.958414302371</v>
      </c>
      <c r="S96">
        <f>$S$12</f>
        <v>13747.668091721724</v>
      </c>
      <c r="T96">
        <f>$S$13</f>
        <v>13392.829382044303</v>
      </c>
    </row>
    <row r="97" spans="1:20" x14ac:dyDescent="0.25">
      <c r="A97" s="3" t="s">
        <v>24</v>
      </c>
      <c r="B97" s="3" t="s">
        <v>20</v>
      </c>
      <c r="C97" s="3" t="s">
        <v>7</v>
      </c>
      <c r="D97" s="3" t="s">
        <v>73</v>
      </c>
      <c r="E97" s="3" t="s">
        <v>19</v>
      </c>
      <c r="F97" s="3" t="s">
        <v>16</v>
      </c>
      <c r="G97" s="13">
        <v>13070.248736883017</v>
      </c>
      <c r="K97" s="2">
        <v>43333</v>
      </c>
      <c r="L97">
        <f>$P$5</f>
        <v>8403.5820702163492</v>
      </c>
      <c r="M97">
        <f>$N$6</f>
        <v>9500.3562637647356</v>
      </c>
      <c r="N97">
        <f>$N$7</f>
        <v>9790.6788444098947</v>
      </c>
      <c r="O97">
        <f>$N$8</f>
        <v>13210.033683119576</v>
      </c>
      <c r="P97">
        <f>$N$9</f>
        <v>14134.764865915271</v>
      </c>
      <c r="Q97">
        <f>$N$10</f>
        <v>14070.248736883017</v>
      </c>
      <c r="R97">
        <f>$N$11</f>
        <v>13908.958414302371</v>
      </c>
      <c r="S97">
        <f>$N$12</f>
        <v>13747.668091721724</v>
      </c>
      <c r="T97">
        <f t="shared" ref="T97:T98" si="1">$N$13</f>
        <v>13392.829382044303</v>
      </c>
    </row>
    <row r="98" spans="1:20" x14ac:dyDescent="0.25">
      <c r="A98" s="3" t="s">
        <v>24</v>
      </c>
      <c r="B98" s="3" t="s">
        <v>20</v>
      </c>
      <c r="C98" s="3" t="s">
        <v>7</v>
      </c>
      <c r="D98" s="3" t="s">
        <v>73</v>
      </c>
      <c r="E98" s="3" t="s">
        <v>19</v>
      </c>
      <c r="F98" s="3" t="s">
        <v>17</v>
      </c>
      <c r="G98" s="13">
        <v>13070.248736883017</v>
      </c>
      <c r="K98" s="2">
        <v>43333.333333333336</v>
      </c>
      <c r="L98">
        <f>$P$5</f>
        <v>8403.5820702163492</v>
      </c>
      <c r="M98">
        <f>$N$6</f>
        <v>9500.3562637647356</v>
      </c>
      <c r="N98">
        <f>$N$7</f>
        <v>9790.6788444098947</v>
      </c>
      <c r="O98">
        <f>$N$8</f>
        <v>13210.033683119576</v>
      </c>
      <c r="P98">
        <f>$N$9</f>
        <v>14134.764865915271</v>
      </c>
      <c r="Q98">
        <f>$N$10</f>
        <v>14070.248736883017</v>
      </c>
      <c r="R98">
        <f>$N$11</f>
        <v>13908.958414302371</v>
      </c>
      <c r="S98">
        <f>$N$12</f>
        <v>13747.668091721724</v>
      </c>
      <c r="T98">
        <f t="shared" si="1"/>
        <v>13392.829382044303</v>
      </c>
    </row>
    <row r="99" spans="1:20" x14ac:dyDescent="0.25">
      <c r="A99" s="3" t="s">
        <v>24</v>
      </c>
      <c r="B99" s="3" t="s">
        <v>20</v>
      </c>
      <c r="C99" s="3" t="s">
        <v>8</v>
      </c>
      <c r="D99" s="3" t="s">
        <v>14</v>
      </c>
      <c r="E99" s="3" t="s">
        <v>15</v>
      </c>
      <c r="F99" s="3" t="s">
        <v>16</v>
      </c>
      <c r="G99" s="13">
        <v>13908.958414302371</v>
      </c>
      <c r="K99" s="2">
        <v>43333.333333333336</v>
      </c>
      <c r="L99">
        <f>$Q$5</f>
        <v>14403.582070216351</v>
      </c>
      <c r="M99">
        <f>$O$6</f>
        <v>9500.3562637647356</v>
      </c>
      <c r="N99">
        <f>$O$7</f>
        <v>9790.6788444098947</v>
      </c>
      <c r="O99">
        <f>$O$8</f>
        <v>13210.033683119576</v>
      </c>
      <c r="P99">
        <f>$N$9</f>
        <v>14134.764865915271</v>
      </c>
      <c r="Q99">
        <f>$O$10</f>
        <v>14070.248736883017</v>
      </c>
      <c r="R99">
        <f>$O$11</f>
        <v>13908.958414302371</v>
      </c>
      <c r="S99">
        <f>$O$12</f>
        <v>13747.668091721724</v>
      </c>
      <c r="T99">
        <f>$O$13</f>
        <v>13392.829382044303</v>
      </c>
    </row>
    <row r="100" spans="1:20" x14ac:dyDescent="0.25">
      <c r="A100" s="3" t="s">
        <v>24</v>
      </c>
      <c r="B100" s="3" t="s">
        <v>20</v>
      </c>
      <c r="C100" s="3" t="s">
        <v>8</v>
      </c>
      <c r="D100" s="3" t="s">
        <v>14</v>
      </c>
      <c r="E100" s="3" t="s">
        <v>15</v>
      </c>
      <c r="F100" s="3" t="s">
        <v>17</v>
      </c>
      <c r="G100" s="13">
        <v>13908.958414302371</v>
      </c>
      <c r="K100" s="2">
        <v>43334</v>
      </c>
      <c r="L100">
        <f>$Q$5</f>
        <v>14403.582070216351</v>
      </c>
      <c r="M100">
        <f>$O$6</f>
        <v>9500.3562637647356</v>
      </c>
      <c r="N100">
        <f>$O$7</f>
        <v>9790.6788444098947</v>
      </c>
      <c r="O100">
        <f>$O$8</f>
        <v>13210.033683119576</v>
      </c>
      <c r="P100">
        <f>$N$9</f>
        <v>14134.764865915271</v>
      </c>
      <c r="Q100">
        <f>$O$10</f>
        <v>14070.248736883017</v>
      </c>
      <c r="R100">
        <f>$O$11</f>
        <v>13908.958414302371</v>
      </c>
      <c r="S100">
        <f>$O$12</f>
        <v>13747.668091721724</v>
      </c>
      <c r="T100">
        <f>$O$13</f>
        <v>13392.829382044303</v>
      </c>
    </row>
    <row r="101" spans="1:20" x14ac:dyDescent="0.25">
      <c r="A101" s="3" t="s">
        <v>24</v>
      </c>
      <c r="B101" s="3" t="s">
        <v>20</v>
      </c>
      <c r="C101" s="3" t="s">
        <v>8</v>
      </c>
      <c r="D101" s="3" t="s">
        <v>14</v>
      </c>
      <c r="E101" s="3" t="s">
        <v>18</v>
      </c>
      <c r="F101" s="3" t="s">
        <v>16</v>
      </c>
      <c r="G101" s="13">
        <v>13908.958414302371</v>
      </c>
      <c r="K101" s="2">
        <v>43334</v>
      </c>
      <c r="L101">
        <f>$X$5</f>
        <v>8403.5820702163492</v>
      </c>
      <c r="M101">
        <f>$X$6</f>
        <v>8500.3562637647356</v>
      </c>
      <c r="N101">
        <f>$X$7</f>
        <v>8790.6788444098947</v>
      </c>
      <c r="O101">
        <f>$X$8</f>
        <v>12210.033683119575</v>
      </c>
      <c r="P101">
        <f>$X$9</f>
        <v>13134.764865915273</v>
      </c>
      <c r="Q101">
        <f>$X$10</f>
        <v>13070.248736883017</v>
      </c>
      <c r="R101">
        <f>$V$11</f>
        <v>13908.958414302371</v>
      </c>
      <c r="S101">
        <f>$V$12</f>
        <v>13747.668091721727</v>
      </c>
      <c r="T101">
        <f>$V$13</f>
        <v>13392.829382044303</v>
      </c>
    </row>
    <row r="102" spans="1:20" x14ac:dyDescent="0.25">
      <c r="A102" s="3" t="s">
        <v>24</v>
      </c>
      <c r="B102" s="3" t="s">
        <v>20</v>
      </c>
      <c r="C102" s="3" t="s">
        <v>8</v>
      </c>
      <c r="D102" s="3" t="s">
        <v>14</v>
      </c>
      <c r="E102" s="3" t="s">
        <v>18</v>
      </c>
      <c r="F102" s="3" t="s">
        <v>17</v>
      </c>
      <c r="G102" s="13">
        <v>13908.958414302371</v>
      </c>
      <c r="K102" s="2">
        <v>43334.333333333336</v>
      </c>
      <c r="L102">
        <f>$X$5</f>
        <v>8403.5820702163492</v>
      </c>
      <c r="M102">
        <f>$X$6</f>
        <v>8500.3562637647356</v>
      </c>
      <c r="N102">
        <f>$X$7</f>
        <v>8790.6788444098947</v>
      </c>
      <c r="O102">
        <f>$X$8</f>
        <v>12210.033683119575</v>
      </c>
      <c r="P102">
        <f>$X$9</f>
        <v>13134.764865915273</v>
      </c>
      <c r="Q102">
        <f>$X$10</f>
        <v>13070.248736883017</v>
      </c>
      <c r="R102">
        <f>$V$11</f>
        <v>13908.958414302371</v>
      </c>
      <c r="S102">
        <f>$V$12</f>
        <v>13747.668091721727</v>
      </c>
      <c r="T102">
        <f>$V$13</f>
        <v>13392.829382044303</v>
      </c>
    </row>
    <row r="103" spans="1:20" x14ac:dyDescent="0.25">
      <c r="A103" s="3" t="s">
        <v>24</v>
      </c>
      <c r="B103" s="3" t="s">
        <v>20</v>
      </c>
      <c r="C103" s="3" t="s">
        <v>8</v>
      </c>
      <c r="D103" s="3" t="s">
        <v>14</v>
      </c>
      <c r="E103" s="3" t="s">
        <v>19</v>
      </c>
      <c r="F103" s="3" t="s">
        <v>16</v>
      </c>
      <c r="G103" s="13">
        <v>13908.958414302371</v>
      </c>
      <c r="K103" s="2">
        <v>43334.333333333336</v>
      </c>
      <c r="L103">
        <f>$Y$5</f>
        <v>16403.582070216351</v>
      </c>
      <c r="M103">
        <f>$Y$6</f>
        <v>16500.356263764734</v>
      </c>
      <c r="N103">
        <f>$Y$7</f>
        <v>16790.678844409897</v>
      </c>
      <c r="O103">
        <f>$Y$8</f>
        <v>14210.033683119575</v>
      </c>
      <c r="P103">
        <f>$Y$9</f>
        <v>13134.764865915273</v>
      </c>
      <c r="Q103">
        <f>$Y$10</f>
        <v>13070.248736883017</v>
      </c>
      <c r="R103">
        <f>$W$11</f>
        <v>13908.958414302371</v>
      </c>
      <c r="S103">
        <f>$W$12</f>
        <v>13747.668091721727</v>
      </c>
      <c r="T103">
        <f>$W$13</f>
        <v>13392.829382044303</v>
      </c>
    </row>
    <row r="104" spans="1:20" x14ac:dyDescent="0.25">
      <c r="A104" s="3" t="s">
        <v>24</v>
      </c>
      <c r="B104" s="3" t="s">
        <v>20</v>
      </c>
      <c r="C104" s="3" t="s">
        <v>8</v>
      </c>
      <c r="D104" s="3" t="s">
        <v>14</v>
      </c>
      <c r="E104" s="3" t="s">
        <v>19</v>
      </c>
      <c r="F104" s="3" t="s">
        <v>17</v>
      </c>
      <c r="G104" s="13">
        <v>13908.958414302371</v>
      </c>
      <c r="K104" s="2">
        <v>43335</v>
      </c>
      <c r="L104">
        <f>$Y$5</f>
        <v>16403.582070216351</v>
      </c>
      <c r="M104">
        <f>$Y$6</f>
        <v>16500.356263764734</v>
      </c>
      <c r="N104">
        <f>$Y$7</f>
        <v>16790.678844409897</v>
      </c>
      <c r="O104">
        <f>$Y$8</f>
        <v>14210.033683119575</v>
      </c>
      <c r="P104">
        <f>$Y$9</f>
        <v>13134.764865915273</v>
      </c>
      <c r="Q104">
        <f>$Y$10</f>
        <v>13070.248736883017</v>
      </c>
      <c r="R104">
        <f>$W$11</f>
        <v>13908.958414302371</v>
      </c>
      <c r="S104">
        <f>$W$12</f>
        <v>13747.668091721727</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12210.033683119575</v>
      </c>
      <c r="P105">
        <f>$X$9</f>
        <v>13134.764865915273</v>
      </c>
      <c r="Q105">
        <f>$X$10</f>
        <v>13070.248736883017</v>
      </c>
      <c r="R105">
        <f>$V$11</f>
        <v>13908.958414302371</v>
      </c>
      <c r="S105">
        <f>$V$12</f>
        <v>13747.668091721727</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12210.033683119575</v>
      </c>
      <c r="P106">
        <f>$X$9</f>
        <v>13134.764865915273</v>
      </c>
      <c r="Q106">
        <f>$X$10</f>
        <v>13070.248736883017</v>
      </c>
      <c r="R106">
        <f>$V$11</f>
        <v>13908.958414302371</v>
      </c>
      <c r="S106">
        <f>$V$12</f>
        <v>13747.668091721727</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14210.033683119575</v>
      </c>
      <c r="P107">
        <f>$Y$9</f>
        <v>13134.764865915273</v>
      </c>
      <c r="Q107">
        <f>$Y$10</f>
        <v>13070.248736883017</v>
      </c>
      <c r="R107">
        <f>$W$11</f>
        <v>13908.958414302371</v>
      </c>
      <c r="S107">
        <f>$W$12</f>
        <v>13747.668091721727</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14210.033683119575</v>
      </c>
      <c r="P108">
        <f>$Y$9</f>
        <v>13134.764865915273</v>
      </c>
      <c r="Q108">
        <f>$Y$10</f>
        <v>13070.248736883017</v>
      </c>
      <c r="R108">
        <f>$W$11</f>
        <v>13908.958414302371</v>
      </c>
      <c r="S108">
        <f>$W$12</f>
        <v>13747.668091721727</v>
      </c>
      <c r="T108">
        <f>$W$13</f>
        <v>13392.829382044303</v>
      </c>
    </row>
    <row r="109" spans="1:20" x14ac:dyDescent="0.25">
      <c r="A109" s="3" t="s">
        <v>24</v>
      </c>
      <c r="B109" s="3" t="s">
        <v>20</v>
      </c>
      <c r="C109" s="3" t="s">
        <v>8</v>
      </c>
      <c r="D109" s="3" t="s">
        <v>73</v>
      </c>
      <c r="E109" s="3" t="s">
        <v>19</v>
      </c>
      <c r="F109" s="3" t="s">
        <v>16</v>
      </c>
      <c r="G109" s="13">
        <v>12908.958414302371</v>
      </c>
      <c r="K109" s="2">
        <v>43336</v>
      </c>
      <c r="L109">
        <f>$X$5</f>
        <v>8403.5820702163492</v>
      </c>
      <c r="M109">
        <f>$X$6</f>
        <v>8500.3562637647356</v>
      </c>
      <c r="N109">
        <f>$X$7</f>
        <v>8790.6788444098947</v>
      </c>
      <c r="O109">
        <f>$X$8</f>
        <v>12210.033683119575</v>
      </c>
      <c r="P109">
        <f>$X$9</f>
        <v>13134.764865915273</v>
      </c>
      <c r="Q109">
        <f>$X$10</f>
        <v>13070.248736883017</v>
      </c>
      <c r="R109">
        <f>$V$11</f>
        <v>13908.958414302371</v>
      </c>
      <c r="S109">
        <f>$V$12</f>
        <v>13747.668091721727</v>
      </c>
      <c r="T109">
        <f>$V$13</f>
        <v>13392.829382044303</v>
      </c>
    </row>
    <row r="110" spans="1:20" x14ac:dyDescent="0.25">
      <c r="A110" s="3" t="s">
        <v>24</v>
      </c>
      <c r="B110" s="3" t="s">
        <v>20</v>
      </c>
      <c r="C110" s="3" t="s">
        <v>8</v>
      </c>
      <c r="D110" s="3" t="s">
        <v>73</v>
      </c>
      <c r="E110" s="3" t="s">
        <v>19</v>
      </c>
      <c r="F110" s="3" t="s">
        <v>17</v>
      </c>
      <c r="G110" s="13">
        <v>12908.958414302371</v>
      </c>
      <c r="K110" s="2">
        <v>43336.333333333336</v>
      </c>
      <c r="L110">
        <f>$X$5</f>
        <v>8403.5820702163492</v>
      </c>
      <c r="M110">
        <f>$X$6</f>
        <v>8500.3562637647356</v>
      </c>
      <c r="N110">
        <f>$X$7</f>
        <v>8790.6788444098947</v>
      </c>
      <c r="O110">
        <f>$X$8</f>
        <v>12210.033683119575</v>
      </c>
      <c r="P110">
        <f>$X$9</f>
        <v>13134.764865915273</v>
      </c>
      <c r="Q110">
        <f>$X$10</f>
        <v>13070.248736883017</v>
      </c>
      <c r="R110">
        <f>$V$11</f>
        <v>13908.958414302371</v>
      </c>
      <c r="S110">
        <f>$V$12</f>
        <v>13747.668091721727</v>
      </c>
      <c r="T110">
        <f>$V$13</f>
        <v>13392.829382044303</v>
      </c>
    </row>
    <row r="111" spans="1:20" x14ac:dyDescent="0.25">
      <c r="A111" s="3" t="s">
        <v>24</v>
      </c>
      <c r="B111" s="3" t="s">
        <v>20</v>
      </c>
      <c r="C111" s="3" t="s">
        <v>9</v>
      </c>
      <c r="D111" s="3" t="s">
        <v>14</v>
      </c>
      <c r="E111" s="3" t="s">
        <v>15</v>
      </c>
      <c r="F111" s="3" t="s">
        <v>16</v>
      </c>
      <c r="G111" s="13">
        <v>13747.668091721724</v>
      </c>
      <c r="K111" s="2">
        <v>43336.333333333336</v>
      </c>
      <c r="L111">
        <f>$Y$5</f>
        <v>16403.582070216351</v>
      </c>
      <c r="M111">
        <f>$Y$6</f>
        <v>16500.356263764734</v>
      </c>
      <c r="N111">
        <f>$Y$7</f>
        <v>16790.678844409897</v>
      </c>
      <c r="O111">
        <f>$Y$8</f>
        <v>14210.033683119575</v>
      </c>
      <c r="P111">
        <f>$Y$9</f>
        <v>13134.764865915273</v>
      </c>
      <c r="Q111">
        <f>$Y$10</f>
        <v>13070.248736883017</v>
      </c>
      <c r="R111">
        <f>$W$11</f>
        <v>13908.958414302371</v>
      </c>
      <c r="S111">
        <f>$W$12</f>
        <v>13747.668091721727</v>
      </c>
      <c r="T111">
        <f>$W$13</f>
        <v>13392.829382044303</v>
      </c>
    </row>
    <row r="112" spans="1:20" x14ac:dyDescent="0.25">
      <c r="A112" s="3" t="s">
        <v>24</v>
      </c>
      <c r="B112" s="3" t="s">
        <v>20</v>
      </c>
      <c r="C112" s="3" t="s">
        <v>9</v>
      </c>
      <c r="D112" s="3" t="s">
        <v>14</v>
      </c>
      <c r="E112" s="3" t="s">
        <v>15</v>
      </c>
      <c r="F112" s="3" t="s">
        <v>17</v>
      </c>
      <c r="G112" s="13">
        <v>13747.668091721724</v>
      </c>
      <c r="K112" s="2">
        <v>43337</v>
      </c>
      <c r="L112">
        <f>$Y$5</f>
        <v>16403.582070216351</v>
      </c>
      <c r="M112">
        <f>$Y$6</f>
        <v>16500.356263764734</v>
      </c>
      <c r="N112">
        <f>$Y$7</f>
        <v>16790.678844409897</v>
      </c>
      <c r="O112">
        <f>$Y$8</f>
        <v>14210.033683119575</v>
      </c>
      <c r="P112">
        <f>$Y$9</f>
        <v>13134.764865915273</v>
      </c>
      <c r="Q112">
        <f>$Y$10</f>
        <v>13070.248736883017</v>
      </c>
      <c r="R112">
        <f>$W$11</f>
        <v>13908.958414302371</v>
      </c>
      <c r="S112">
        <f>$W$12</f>
        <v>13747.668091721727</v>
      </c>
      <c r="T112">
        <f>$W$13</f>
        <v>13392.829382044303</v>
      </c>
    </row>
    <row r="113" spans="1:20" x14ac:dyDescent="0.25">
      <c r="A113" s="3" t="s">
        <v>24</v>
      </c>
      <c r="B113" s="3" t="s">
        <v>20</v>
      </c>
      <c r="C113" s="3" t="s">
        <v>9</v>
      </c>
      <c r="D113" s="3" t="s">
        <v>14</v>
      </c>
      <c r="E113" s="3" t="s">
        <v>18</v>
      </c>
      <c r="F113" s="3" t="s">
        <v>16</v>
      </c>
      <c r="G113" s="13">
        <v>13747.668091721724</v>
      </c>
      <c r="K113" s="2">
        <v>43337</v>
      </c>
      <c r="L113">
        <f>$X$5</f>
        <v>8403.5820702163492</v>
      </c>
      <c r="M113">
        <f>$X$6</f>
        <v>8500.3562637647356</v>
      </c>
      <c r="N113">
        <f>$X$7</f>
        <v>8790.6788444098947</v>
      </c>
      <c r="O113">
        <f>$X$8</f>
        <v>12210.033683119575</v>
      </c>
      <c r="P113">
        <f>$X$9</f>
        <v>13134.764865915273</v>
      </c>
      <c r="Q113">
        <f>$X$10</f>
        <v>13070.248736883017</v>
      </c>
      <c r="R113">
        <f>$V$11</f>
        <v>13908.958414302371</v>
      </c>
      <c r="S113">
        <f>$V$12</f>
        <v>13747.668091721727</v>
      </c>
      <c r="T113">
        <f>$V$13</f>
        <v>13392.829382044303</v>
      </c>
    </row>
    <row r="114" spans="1:20" x14ac:dyDescent="0.25">
      <c r="A114" s="3" t="s">
        <v>24</v>
      </c>
      <c r="B114" s="3" t="s">
        <v>20</v>
      </c>
      <c r="C114" s="3" t="s">
        <v>9</v>
      </c>
      <c r="D114" s="3" t="s">
        <v>14</v>
      </c>
      <c r="E114" s="3" t="s">
        <v>18</v>
      </c>
      <c r="F114" s="3" t="s">
        <v>17</v>
      </c>
      <c r="G114" s="13">
        <v>13747.668091721724</v>
      </c>
      <c r="K114" s="2">
        <v>43337.333333333336</v>
      </c>
      <c r="L114">
        <f>$X$5</f>
        <v>8403.5820702163492</v>
      </c>
      <c r="M114">
        <f>$X$6</f>
        <v>8500.3562637647356</v>
      </c>
      <c r="N114">
        <f>$X$7</f>
        <v>8790.6788444098947</v>
      </c>
      <c r="O114">
        <f>$X$8</f>
        <v>12210.033683119575</v>
      </c>
      <c r="P114">
        <f>$X$9</f>
        <v>13134.764865915273</v>
      </c>
      <c r="Q114">
        <f>$X$10</f>
        <v>13070.248736883017</v>
      </c>
      <c r="R114">
        <f>$V$11</f>
        <v>13908.958414302371</v>
      </c>
      <c r="S114">
        <f>$V$12</f>
        <v>13747.668091721727</v>
      </c>
      <c r="T114">
        <f>$V$13</f>
        <v>13392.829382044303</v>
      </c>
    </row>
    <row r="115" spans="1:20" x14ac:dyDescent="0.25">
      <c r="A115" s="3" t="s">
        <v>24</v>
      </c>
      <c r="B115" s="3" t="s">
        <v>20</v>
      </c>
      <c r="C115" s="3" t="s">
        <v>9</v>
      </c>
      <c r="D115" s="3" t="s">
        <v>14</v>
      </c>
      <c r="E115" s="3" t="s">
        <v>19</v>
      </c>
      <c r="F115" s="3" t="s">
        <v>16</v>
      </c>
      <c r="G115" s="13">
        <v>13747.668091721727</v>
      </c>
      <c r="K115" s="2">
        <v>43337.333333333336</v>
      </c>
      <c r="L115">
        <f>$Y$5</f>
        <v>16403.582070216351</v>
      </c>
      <c r="M115">
        <f>$Y$6</f>
        <v>16500.356263764734</v>
      </c>
      <c r="N115">
        <f>$Y$7</f>
        <v>16790.678844409897</v>
      </c>
      <c r="O115">
        <f>$Y$8</f>
        <v>14210.033683119575</v>
      </c>
      <c r="P115">
        <f>$Y$9</f>
        <v>13134.764865915273</v>
      </c>
      <c r="Q115">
        <f>$Y$10</f>
        <v>13070.248736883017</v>
      </c>
      <c r="R115">
        <f>$W$11</f>
        <v>13908.958414302371</v>
      </c>
      <c r="S115">
        <f>$W$12</f>
        <v>13747.668091721727</v>
      </c>
      <c r="T115">
        <f>$W$13</f>
        <v>13392.829382044303</v>
      </c>
    </row>
    <row r="116" spans="1:20" x14ac:dyDescent="0.25">
      <c r="A116" s="3" t="s">
        <v>24</v>
      </c>
      <c r="B116" s="3" t="s">
        <v>20</v>
      </c>
      <c r="C116" s="3" t="s">
        <v>9</v>
      </c>
      <c r="D116" s="3" t="s">
        <v>14</v>
      </c>
      <c r="E116" s="3" t="s">
        <v>19</v>
      </c>
      <c r="F116" s="3" t="s">
        <v>17</v>
      </c>
      <c r="G116" s="13">
        <v>13747.668091721727</v>
      </c>
      <c r="K116" s="2">
        <v>43338</v>
      </c>
      <c r="L116">
        <f>$Y$5</f>
        <v>16403.582070216351</v>
      </c>
      <c r="M116">
        <f>$Y$6</f>
        <v>16500.356263764734</v>
      </c>
      <c r="N116">
        <f>$Y$7</f>
        <v>16790.678844409897</v>
      </c>
      <c r="O116">
        <f>$Y$8</f>
        <v>14210.033683119575</v>
      </c>
      <c r="P116">
        <f>$Y$9</f>
        <v>13134.764865915273</v>
      </c>
      <c r="Q116">
        <f>$Y$10</f>
        <v>13070.248736883017</v>
      </c>
      <c r="R116">
        <f>$W$11</f>
        <v>13908.958414302371</v>
      </c>
      <c r="S116">
        <f>$W$12</f>
        <v>13747.668091721727</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12210.033683119575</v>
      </c>
      <c r="P117">
        <f>$X$9</f>
        <v>13134.764865915273</v>
      </c>
      <c r="Q117">
        <f>$X$10</f>
        <v>13070.248736883017</v>
      </c>
      <c r="R117">
        <f>$V$11</f>
        <v>13908.958414302371</v>
      </c>
      <c r="S117">
        <f>$V$12</f>
        <v>13747.668091721727</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12210.033683119575</v>
      </c>
      <c r="P118">
        <f>$X$9</f>
        <v>13134.764865915273</v>
      </c>
      <c r="Q118">
        <f>$X$10</f>
        <v>13070.248736883017</v>
      </c>
      <c r="R118">
        <f>$V$11</f>
        <v>13908.958414302371</v>
      </c>
      <c r="S118">
        <f>$V$12</f>
        <v>13747.668091721727</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14210.033683119575</v>
      </c>
      <c r="P119">
        <f>$Y$9</f>
        <v>13134.764865915273</v>
      </c>
      <c r="Q119">
        <f>$Y$10</f>
        <v>13070.248736883017</v>
      </c>
      <c r="R119">
        <f>$W$11</f>
        <v>13908.958414302371</v>
      </c>
      <c r="S119">
        <f>$W$12</f>
        <v>13747.668091721727</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14210.033683119575</v>
      </c>
      <c r="P120">
        <f>$Y$9</f>
        <v>13134.764865915273</v>
      </c>
      <c r="Q120">
        <f>$Y$10</f>
        <v>13070.248736883017</v>
      </c>
      <c r="R120">
        <f>$W$11</f>
        <v>13908.958414302371</v>
      </c>
      <c r="S120">
        <f>$W$12</f>
        <v>13747.668091721727</v>
      </c>
      <c r="T120">
        <f>$W$13</f>
        <v>13392.829382044303</v>
      </c>
    </row>
    <row r="121" spans="1:20" x14ac:dyDescent="0.25">
      <c r="A121" s="3" t="s">
        <v>24</v>
      </c>
      <c r="B121" s="3" t="s">
        <v>20</v>
      </c>
      <c r="C121" s="3" t="s">
        <v>9</v>
      </c>
      <c r="D121" s="3" t="s">
        <v>73</v>
      </c>
      <c r="E121" s="3" t="s">
        <v>19</v>
      </c>
      <c r="F121" s="3" t="s">
        <v>16</v>
      </c>
      <c r="G121" s="13">
        <v>12747.668091721724</v>
      </c>
      <c r="K121" s="2">
        <v>43339</v>
      </c>
      <c r="L121">
        <f>$T$5</f>
        <v>8403.5820702163492</v>
      </c>
      <c r="M121">
        <f>$T$6</f>
        <v>8500.3562637647356</v>
      </c>
      <c r="N121">
        <f>$T$7</f>
        <v>8790.6788444098947</v>
      </c>
      <c r="O121">
        <f>$R$8</f>
        <v>13210.033683119576</v>
      </c>
      <c r="P121">
        <f>$R$9</f>
        <v>14134.764865915271</v>
      </c>
      <c r="Q121">
        <f>$R$10</f>
        <v>14070.248736883017</v>
      </c>
      <c r="R121">
        <f>$R$11</f>
        <v>13908.958414302371</v>
      </c>
      <c r="S121">
        <f>$R$12</f>
        <v>13747.668091721724</v>
      </c>
      <c r="T121">
        <f>$R$13</f>
        <v>13392.829382044303</v>
      </c>
    </row>
    <row r="122" spans="1:20" x14ac:dyDescent="0.25">
      <c r="A122" s="3" t="s">
        <v>24</v>
      </c>
      <c r="B122" s="3" t="s">
        <v>20</v>
      </c>
      <c r="C122" s="3" t="s">
        <v>9</v>
      </c>
      <c r="D122" s="3" t="s">
        <v>73</v>
      </c>
      <c r="E122" s="3" t="s">
        <v>19</v>
      </c>
      <c r="F122" s="3" t="s">
        <v>17</v>
      </c>
      <c r="G122" s="13">
        <v>12747.668091721724</v>
      </c>
      <c r="K122" s="2">
        <v>43339.333333333336</v>
      </c>
      <c r="L122">
        <f>$T$5</f>
        <v>8403.5820702163492</v>
      </c>
      <c r="M122">
        <f>$T$6</f>
        <v>8500.3562637647356</v>
      </c>
      <c r="N122">
        <f>$T$7</f>
        <v>8790.6788444098947</v>
      </c>
      <c r="O122">
        <f>$R$8</f>
        <v>13210.033683119576</v>
      </c>
      <c r="P122">
        <f>$R$9</f>
        <v>14134.764865915271</v>
      </c>
      <c r="Q122">
        <f>$R$10</f>
        <v>14070.248736883017</v>
      </c>
      <c r="R122">
        <f>$R$11</f>
        <v>13908.958414302371</v>
      </c>
      <c r="S122">
        <f>$R$12</f>
        <v>13747.668091721724</v>
      </c>
      <c r="T122">
        <f>$R$13</f>
        <v>13392.829382044303</v>
      </c>
    </row>
    <row r="123" spans="1:20" x14ac:dyDescent="0.25">
      <c r="A123" s="3" t="s">
        <v>24</v>
      </c>
      <c r="B123" s="3" t="s">
        <v>20</v>
      </c>
      <c r="C123" s="3" t="s">
        <v>10</v>
      </c>
      <c r="D123" s="3" t="s">
        <v>14</v>
      </c>
      <c r="E123" s="3" t="s">
        <v>15</v>
      </c>
      <c r="F123" s="3" t="s">
        <v>16</v>
      </c>
      <c r="G123" s="13">
        <v>13586.377769141078</v>
      </c>
      <c r="K123" s="2">
        <v>43339.333333333336</v>
      </c>
      <c r="L123">
        <f>$U$5</f>
        <v>14403.582070216351</v>
      </c>
      <c r="M123">
        <f>$U$6</f>
        <v>14500.356263764734</v>
      </c>
      <c r="N123">
        <f>$U$7</f>
        <v>14790.678844409897</v>
      </c>
      <c r="O123">
        <f>$S$8</f>
        <v>13210.033683119576</v>
      </c>
      <c r="P123">
        <f>$S$9</f>
        <v>14134.764865915271</v>
      </c>
      <c r="Q123">
        <f>$S$10</f>
        <v>14070.248736883017</v>
      </c>
      <c r="R123">
        <f>$S$11</f>
        <v>13908.958414302371</v>
      </c>
      <c r="S123">
        <f>$S$12</f>
        <v>13747.668091721724</v>
      </c>
      <c r="T123">
        <f>$S$13</f>
        <v>13392.829382044303</v>
      </c>
    </row>
    <row r="124" spans="1:20" x14ac:dyDescent="0.25">
      <c r="A124" s="3" t="s">
        <v>24</v>
      </c>
      <c r="B124" s="3" t="s">
        <v>20</v>
      </c>
      <c r="C124" s="3" t="s">
        <v>10</v>
      </c>
      <c r="D124" s="3" t="s">
        <v>14</v>
      </c>
      <c r="E124" s="3" t="s">
        <v>15</v>
      </c>
      <c r="F124" s="3" t="s">
        <v>17</v>
      </c>
      <c r="G124" s="13">
        <v>13586.377769141078</v>
      </c>
      <c r="K124" s="2">
        <v>43340</v>
      </c>
      <c r="L124">
        <f>$U$5</f>
        <v>14403.582070216351</v>
      </c>
      <c r="M124">
        <f>$U$6</f>
        <v>14500.356263764734</v>
      </c>
      <c r="N124">
        <f>$U$7</f>
        <v>14790.678844409897</v>
      </c>
      <c r="O124">
        <f>$S$8</f>
        <v>13210.033683119576</v>
      </c>
      <c r="P124">
        <f>$S$9</f>
        <v>14134.764865915271</v>
      </c>
      <c r="Q124">
        <f>$S$10</f>
        <v>14070.248736883017</v>
      </c>
      <c r="R124">
        <f>$S$11</f>
        <v>13908.958414302371</v>
      </c>
      <c r="S124">
        <f>$S$12</f>
        <v>13747.668091721724</v>
      </c>
      <c r="T124">
        <f>$S$13</f>
        <v>13392.829382044303</v>
      </c>
    </row>
    <row r="125" spans="1:20" x14ac:dyDescent="0.25">
      <c r="A125" s="3" t="s">
        <v>24</v>
      </c>
      <c r="B125" s="3" t="s">
        <v>20</v>
      </c>
      <c r="C125" s="3" t="s">
        <v>10</v>
      </c>
      <c r="D125" s="3" t="s">
        <v>14</v>
      </c>
      <c r="E125" s="3" t="s">
        <v>18</v>
      </c>
      <c r="F125" s="3" t="s">
        <v>16</v>
      </c>
      <c r="G125" s="13">
        <v>13586.377769141078</v>
      </c>
      <c r="K125" s="2">
        <v>43340</v>
      </c>
      <c r="L125">
        <f>$P$5</f>
        <v>8403.5820702163492</v>
      </c>
      <c r="M125">
        <f>$N$6</f>
        <v>9500.3562637647356</v>
      </c>
      <c r="N125">
        <f>$N$7</f>
        <v>9790.6788444098947</v>
      </c>
      <c r="O125">
        <f>$N$8</f>
        <v>13210.033683119576</v>
      </c>
      <c r="P125">
        <f>$N$9</f>
        <v>14134.764865915271</v>
      </c>
      <c r="Q125">
        <f>$N$10</f>
        <v>14070.248736883017</v>
      </c>
      <c r="R125">
        <f>$N$11</f>
        <v>13908.958414302371</v>
      </c>
      <c r="S125">
        <f>$N$12</f>
        <v>13747.668091721724</v>
      </c>
      <c r="T125">
        <f t="shared" ref="T125:T126" si="2">$N$13</f>
        <v>13392.829382044303</v>
      </c>
    </row>
    <row r="126" spans="1:20" x14ac:dyDescent="0.25">
      <c r="A126" s="3" t="s">
        <v>24</v>
      </c>
      <c r="B126" s="3" t="s">
        <v>20</v>
      </c>
      <c r="C126" s="3" t="s">
        <v>10</v>
      </c>
      <c r="D126" s="3" t="s">
        <v>14</v>
      </c>
      <c r="E126" s="3" t="s">
        <v>18</v>
      </c>
      <c r="F126" s="3" t="s">
        <v>17</v>
      </c>
      <c r="G126" s="13">
        <v>13586.377769141078</v>
      </c>
      <c r="K126" s="2">
        <v>43340.333333333336</v>
      </c>
      <c r="L126">
        <f>$P$5</f>
        <v>8403.5820702163492</v>
      </c>
      <c r="M126">
        <f>$N$6</f>
        <v>9500.3562637647356</v>
      </c>
      <c r="N126">
        <f>$N$7</f>
        <v>9790.6788444098947</v>
      </c>
      <c r="O126">
        <f>$N$8</f>
        <v>13210.033683119576</v>
      </c>
      <c r="P126">
        <f>$N$9</f>
        <v>14134.764865915271</v>
      </c>
      <c r="Q126">
        <f>$N$10</f>
        <v>14070.248736883017</v>
      </c>
      <c r="R126">
        <f>$N$11</f>
        <v>13908.958414302371</v>
      </c>
      <c r="S126">
        <f>$N$12</f>
        <v>13747.668091721724</v>
      </c>
      <c r="T126">
        <f t="shared" si="2"/>
        <v>13392.829382044303</v>
      </c>
    </row>
    <row r="127" spans="1:20" x14ac:dyDescent="0.25">
      <c r="A127" s="3" t="s">
        <v>24</v>
      </c>
      <c r="B127" s="3" t="s">
        <v>20</v>
      </c>
      <c r="C127" s="3" t="s">
        <v>10</v>
      </c>
      <c r="D127" s="3" t="s">
        <v>14</v>
      </c>
      <c r="E127" s="3" t="s">
        <v>19</v>
      </c>
      <c r="F127" s="3" t="s">
        <v>16</v>
      </c>
      <c r="G127" s="13">
        <v>13586.37776914108</v>
      </c>
      <c r="K127" s="2">
        <v>43340.333333333336</v>
      </c>
      <c r="L127">
        <f>$Q$5</f>
        <v>14403.582070216351</v>
      </c>
      <c r="M127">
        <f>$P$6</f>
        <v>8500.3562637647356</v>
      </c>
      <c r="N127">
        <f>$O$7</f>
        <v>9790.6788444098947</v>
      </c>
      <c r="O127">
        <f>$O$8</f>
        <v>13210.033683119576</v>
      </c>
      <c r="P127">
        <f>$N$9</f>
        <v>14134.764865915271</v>
      </c>
      <c r="Q127">
        <f>$O$10</f>
        <v>14070.248736883017</v>
      </c>
      <c r="R127">
        <f>$O$11</f>
        <v>13908.958414302371</v>
      </c>
      <c r="S127">
        <f>$O$12</f>
        <v>13747.668091721724</v>
      </c>
      <c r="T127">
        <f>$O$13</f>
        <v>13392.829382044303</v>
      </c>
    </row>
    <row r="128" spans="1:20" x14ac:dyDescent="0.25">
      <c r="A128" s="3" t="s">
        <v>24</v>
      </c>
      <c r="B128" s="3" t="s">
        <v>20</v>
      </c>
      <c r="C128" s="3" t="s">
        <v>10</v>
      </c>
      <c r="D128" s="3" t="s">
        <v>14</v>
      </c>
      <c r="E128" s="3" t="s">
        <v>19</v>
      </c>
      <c r="F128" s="3" t="s">
        <v>17</v>
      </c>
      <c r="G128" s="13">
        <v>13586.37776914108</v>
      </c>
      <c r="K128" s="2">
        <v>43341</v>
      </c>
      <c r="L128">
        <f>$Q$5</f>
        <v>14403.582070216351</v>
      </c>
      <c r="M128">
        <f>$P$6</f>
        <v>8500.3562637647356</v>
      </c>
      <c r="N128">
        <f>$O$7</f>
        <v>9790.6788444098947</v>
      </c>
      <c r="O128">
        <f>$O$8</f>
        <v>13210.033683119576</v>
      </c>
      <c r="P128">
        <f>$N$9</f>
        <v>14134.764865915271</v>
      </c>
      <c r="Q128">
        <f>$O$10</f>
        <v>14070.248736883017</v>
      </c>
      <c r="R128">
        <f>$O$11</f>
        <v>13908.958414302371</v>
      </c>
      <c r="S128">
        <f>$O$12</f>
        <v>13747.668091721724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12210.033683119575</v>
      </c>
      <c r="P129">
        <f>$X$9</f>
        <v>13134.764865915273</v>
      </c>
      <c r="Q129">
        <f>$X$10</f>
        <v>13070.248736883017</v>
      </c>
      <c r="R129">
        <f>$V$11</f>
        <v>13908.958414302371</v>
      </c>
      <c r="S129">
        <f>$V$12</f>
        <v>13747.668091721727</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12210.033683119575</v>
      </c>
      <c r="P130">
        <f>$X$9</f>
        <v>13134.764865915273</v>
      </c>
      <c r="Q130">
        <f>$X$10</f>
        <v>13070.248736883017</v>
      </c>
      <c r="R130">
        <f>$V$11</f>
        <v>13908.958414302371</v>
      </c>
      <c r="S130">
        <f>$V$12</f>
        <v>13747.668091721727</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14210.033683119575</v>
      </c>
      <c r="P131">
        <f>$Y$9</f>
        <v>13134.764865915273</v>
      </c>
      <c r="Q131">
        <f>$Y$10</f>
        <v>13070.248736883017</v>
      </c>
      <c r="R131">
        <f>$W$11</f>
        <v>13908.958414302371</v>
      </c>
      <c r="S131">
        <f>$W$12</f>
        <v>13747.668091721727</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14210.033683119575</v>
      </c>
      <c r="P132">
        <f>$Y$9</f>
        <v>13134.764865915273</v>
      </c>
      <c r="Q132">
        <f>$Y$10</f>
        <v>13070.248736883017</v>
      </c>
      <c r="R132">
        <f>$W$11</f>
        <v>13908.958414302371</v>
      </c>
      <c r="S132">
        <f>$W$12</f>
        <v>13747.668091721727</v>
      </c>
      <c r="T132">
        <f>$W$13</f>
        <v>13392.829382044303</v>
      </c>
    </row>
    <row r="133" spans="1:22" x14ac:dyDescent="0.25">
      <c r="A133" s="3" t="s">
        <v>24</v>
      </c>
      <c r="B133" s="3" t="s">
        <v>20</v>
      </c>
      <c r="C133" s="3" t="s">
        <v>10</v>
      </c>
      <c r="D133" s="3" t="s">
        <v>73</v>
      </c>
      <c r="E133" s="3" t="s">
        <v>19</v>
      </c>
      <c r="F133" s="3" t="s">
        <v>16</v>
      </c>
      <c r="G133" s="13">
        <v>12586.377769141078</v>
      </c>
      <c r="K133" s="2">
        <v>43342</v>
      </c>
      <c r="L133">
        <f>$X$5</f>
        <v>8403.5820702163492</v>
      </c>
      <c r="M133">
        <f>$X$6</f>
        <v>8500.3562637647356</v>
      </c>
      <c r="N133">
        <f>$X$7</f>
        <v>8790.6788444098947</v>
      </c>
      <c r="O133">
        <f>$X$8</f>
        <v>12210.033683119575</v>
      </c>
      <c r="P133">
        <f>$X$9</f>
        <v>13134.764865915273</v>
      </c>
      <c r="Q133">
        <f>$V$10</f>
        <v>14070.248736883017</v>
      </c>
      <c r="R133">
        <f>$V$11</f>
        <v>13908.958414302371</v>
      </c>
      <c r="S133">
        <f>$V$12</f>
        <v>13747.668091721727</v>
      </c>
      <c r="T133">
        <f>$V$13</f>
        <v>13392.829382044303</v>
      </c>
    </row>
    <row r="134" spans="1:22" x14ac:dyDescent="0.25">
      <c r="A134" s="3" t="s">
        <v>24</v>
      </c>
      <c r="B134" s="3" t="s">
        <v>20</v>
      </c>
      <c r="C134" s="3" t="s">
        <v>10</v>
      </c>
      <c r="D134" s="3" t="s">
        <v>73</v>
      </c>
      <c r="E134" s="3" t="s">
        <v>19</v>
      </c>
      <c r="F134" s="3" t="s">
        <v>17</v>
      </c>
      <c r="G134" s="13">
        <v>12586.377769141078</v>
      </c>
      <c r="K134" s="2">
        <v>43342.333333333336</v>
      </c>
      <c r="L134">
        <f>$X$5</f>
        <v>8403.5820702163492</v>
      </c>
      <c r="M134">
        <f>$X$6</f>
        <v>8500.3562637647356</v>
      </c>
      <c r="N134">
        <f>$X$7</f>
        <v>8790.6788444098947</v>
      </c>
      <c r="O134">
        <f>$X$8</f>
        <v>12210.033683119575</v>
      </c>
      <c r="P134">
        <f>$X$9</f>
        <v>13134.764865915273</v>
      </c>
      <c r="Q134">
        <f>$V$10</f>
        <v>14070.248736883017</v>
      </c>
      <c r="R134">
        <f>$V$11</f>
        <v>13908.958414302371</v>
      </c>
      <c r="S134">
        <f>$V$12</f>
        <v>13747.668091721727</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14210.033683119575</v>
      </c>
      <c r="P135">
        <f>$Y$9</f>
        <v>13134.764865915273</v>
      </c>
      <c r="Q135">
        <f t="shared" ref="Q135:Q140" si="3">$W$10</f>
        <v>14070.248736883017</v>
      </c>
      <c r="R135">
        <f t="shared" ref="R135:R140" si="4">$W$11</f>
        <v>13908.958414302371</v>
      </c>
      <c r="S135">
        <f t="shared" ref="S135:S140" si="5">$W$12</f>
        <v>13747.668091721727</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14210.033683119575</v>
      </c>
      <c r="P136">
        <f>$Y$9</f>
        <v>13134.764865915273</v>
      </c>
      <c r="Q136">
        <f t="shared" si="3"/>
        <v>14070.248736883017</v>
      </c>
      <c r="R136">
        <f t="shared" si="4"/>
        <v>13908.958414302371</v>
      </c>
      <c r="S136">
        <f t="shared" si="5"/>
        <v>13747.668091721727</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12210.033683119575</v>
      </c>
      <c r="P137">
        <f>$X$9</f>
        <v>13134.764865915273</v>
      </c>
      <c r="Q137">
        <f t="shared" si="3"/>
        <v>14070.248736883017</v>
      </c>
      <c r="R137">
        <f t="shared" si="4"/>
        <v>13908.958414302371</v>
      </c>
      <c r="S137">
        <f t="shared" si="5"/>
        <v>13747.668091721727</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12210.033683119575</v>
      </c>
      <c r="P138">
        <f>$X$9</f>
        <v>13134.764865915273</v>
      </c>
      <c r="Q138">
        <f t="shared" si="3"/>
        <v>14070.248736883017</v>
      </c>
      <c r="R138">
        <f t="shared" si="4"/>
        <v>13908.958414302371</v>
      </c>
      <c r="S138">
        <f t="shared" si="5"/>
        <v>13747.668091721727</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14210.033683119575</v>
      </c>
      <c r="P139">
        <f>$Y$9</f>
        <v>13134.764865915273</v>
      </c>
      <c r="Q139">
        <f t="shared" si="3"/>
        <v>14070.248736883017</v>
      </c>
      <c r="R139">
        <f t="shared" si="4"/>
        <v>13908.958414302371</v>
      </c>
      <c r="S139">
        <f t="shared" si="5"/>
        <v>13747.668091721727</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14210.033683119575</v>
      </c>
      <c r="P140">
        <f>$Y$9</f>
        <v>13134.764865915273</v>
      </c>
      <c r="Q140">
        <f t="shared" si="3"/>
        <v>14070.248736883017</v>
      </c>
      <c r="R140">
        <f t="shared" si="4"/>
        <v>13908.958414302371</v>
      </c>
      <c r="S140">
        <f t="shared" si="5"/>
        <v>13747.668091721727</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Tradeoff_Graph_Updated</vt: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2024-11-25T09:44:51Z</dcterms:modified>
</cp:coreProperties>
</file>