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September 2018\Market-Contract Price Model\"/>
    </mc:Choice>
  </mc:AlternateContent>
  <bookViews>
    <workbookView xWindow="0" yWindow="0" windowWidth="17265" windowHeight="5400" tabRatio="717"/>
  </bookViews>
  <sheets>
    <sheet name="Tradeoff_Graph_Updated" sheetId="58" r:id="rId1"/>
    <sheet name="Offset" sheetId="39" r:id="rId2"/>
    <sheet name="Tradeoff_Graph" sheetId="51" r:id="rId3"/>
    <sheet name="Hydrograph_H1000" sheetId="56" r:id="rId4"/>
  </sheets>
  <externalReferences>
    <externalReference r:id="rId5"/>
    <externalReference r:id="rId6"/>
    <externalReference r:id="rId7"/>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8" l="1"/>
  <c r="AJ7" i="58"/>
  <c r="AJ8" i="58"/>
  <c r="AJ9" i="58"/>
  <c r="AJ10" i="58"/>
  <c r="AJ11" i="58"/>
  <c r="AJ12" i="58"/>
  <c r="AJ13" i="58"/>
  <c r="AJ14" i="58"/>
  <c r="AJ15" i="58"/>
  <c r="AJ16" i="58"/>
  <c r="AJ17" i="58"/>
  <c r="AJ5" i="58"/>
  <c r="AH10" i="58" l="1"/>
  <c r="AF5" i="58"/>
  <c r="M5" i="58" l="1"/>
  <c r="N5" i="58"/>
  <c r="Q5" i="58" s="1"/>
  <c r="O5" i="58"/>
  <c r="AG5" i="58"/>
  <c r="AH5" i="58"/>
  <c r="M6" i="58"/>
  <c r="N6" i="58"/>
  <c r="O6" i="58"/>
  <c r="AF6" i="58"/>
  <c r="AG6" i="58"/>
  <c r="AH6" i="58"/>
  <c r="M7" i="58"/>
  <c r="N7" i="58"/>
  <c r="O7" i="58"/>
  <c r="AF7" i="58"/>
  <c r="AG7" i="58"/>
  <c r="AH7" i="58"/>
  <c r="M8" i="58"/>
  <c r="N8" i="58"/>
  <c r="O8" i="58"/>
  <c r="AF8" i="58"/>
  <c r="AG8" i="58"/>
  <c r="AH8" i="58"/>
  <c r="M9" i="58"/>
  <c r="N9" i="58"/>
  <c r="O9" i="58"/>
  <c r="AF9" i="58"/>
  <c r="AG9" i="58"/>
  <c r="AH9" i="58"/>
  <c r="M10" i="58"/>
  <c r="N10" i="58"/>
  <c r="O10" i="58"/>
  <c r="AF10" i="58"/>
  <c r="AG10" i="58"/>
  <c r="M11" i="58"/>
  <c r="N11" i="58"/>
  <c r="O11" i="58"/>
  <c r="AF11" i="58"/>
  <c r="AG11" i="58"/>
  <c r="AH11" i="58"/>
  <c r="M12" i="58"/>
  <c r="N12" i="58"/>
  <c r="O12" i="58"/>
  <c r="AF12" i="58"/>
  <c r="AG12" i="58"/>
  <c r="AH12" i="58"/>
  <c r="M13" i="58"/>
  <c r="N13" i="58"/>
  <c r="O13" i="58"/>
  <c r="AF13" i="58"/>
  <c r="AG13" i="58"/>
  <c r="AH13" i="58"/>
  <c r="M14" i="58"/>
  <c r="N14" i="58"/>
  <c r="O14" i="58"/>
  <c r="AF14" i="58"/>
  <c r="AG14" i="58"/>
  <c r="AH14" i="58"/>
  <c r="M15" i="58"/>
  <c r="N15" i="58"/>
  <c r="O15" i="58"/>
  <c r="AF15" i="58"/>
  <c r="AG15" i="58"/>
  <c r="AH15" i="58"/>
  <c r="M16" i="58"/>
  <c r="N16" i="58"/>
  <c r="O16" i="58"/>
  <c r="AF16" i="58"/>
  <c r="AG16" i="58"/>
  <c r="AH16" i="58"/>
  <c r="M17" i="58"/>
  <c r="N17" i="58"/>
  <c r="O17" i="58"/>
  <c r="AF17" i="58"/>
  <c r="AG17" i="58"/>
  <c r="AH17" i="58"/>
  <c r="Q17" i="58" l="1"/>
  <c r="Q16" i="58"/>
  <c r="Q15" i="58"/>
  <c r="Q14" i="58"/>
  <c r="Q13" i="58"/>
  <c r="Q12" i="58"/>
  <c r="Q11" i="58"/>
  <c r="Q10" i="58"/>
  <c r="Q9" i="58"/>
  <c r="Q8" i="58"/>
  <c r="Q7" i="58"/>
  <c r="Q6" i="58"/>
  <c r="AR31" i="39"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90" i="56" l="1"/>
  <c r="R89" i="56"/>
  <c r="P24" i="56"/>
  <c r="R40" i="56"/>
  <c r="R92" i="56"/>
  <c r="R91"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<sst xmlns="http://schemas.openxmlformats.org/spreadsheetml/2006/main" count="1646" uniqueCount="86">
  <si>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</si>
  <si>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</si>
  <si>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</si>
  <si>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</si>
  <si>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</si>
  <si>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</si>
  <si>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</si>
  <si>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</si>
  <si>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</si>
  <si>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</si>
  <si>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</si>
  <si>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</si>
  <si>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</si>
  <si>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</si>
  <si>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</si>
  <si>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</si>
  <si>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</si>
  <si>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</si>
  <si>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</si>
  <si>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</si>
  <si>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</si>
  <si>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</si>
  <si>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</si>
  <si>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</si>
  <si>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</si>
  <si>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</si>
  <si>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</si>
  <si>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</si>
  <si>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</si>
  <si>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</si>
  <si>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</si>
  <si>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</si>
  <si>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</si>
  <si>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</si>
  <si>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</si>
  <si>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</si>
  <si>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</si>
  <si>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</si>
  <si>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</si>
  <si>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</si>
  <si>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</si>
  <si>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</si>
  <si>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</si>
  <si>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</si>
  <si>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</si>
  <si>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</si>
  <si>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</si>
  <si>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</si>
  <si>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</si>
  <si>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</si>
  <si>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</si>
  <si>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</si>
  <si>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</si>
  <si>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</si>
  <si>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</si>
  <si>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</si>
  <si>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</si>
  <si>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</si>
  <si>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</si>
  <si>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</si>
  <si>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</si>
  <si>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</si>
  <si>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</si>
  <si>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</si>
  <si>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</si>
  <si>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</si>
  <si>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</si>
  <si>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</si>
  <si>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</si>
  <si>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</si>
  <si>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</si>
  <si>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</si>
  <si>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</si>
  <si>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</si>
  <si>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</si>
  <si>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</si>
  <si>
    <t>PriceScen 1</t>
  </si>
  <si>
    <t>PriceScen 2</t>
  </si>
  <si>
    <t>Paste blue values</t>
  </si>
  <si>
    <t>Storing objective function values over different scenarios ($$)</t>
  </si>
  <si>
    <t>Difference</t>
  </si>
  <si>
    <t>PriceScen</t>
  </si>
  <si>
    <t>PriceScen1</t>
  </si>
  <si>
    <t>PriceScen2</t>
  </si>
  <si>
    <t>case13</t>
  </si>
  <si>
    <t>Case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</si>
</sst>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h:mm;@"/>
    <numFmt numFmtId="165" formatCode="0.000"/>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4">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1" borderId="0" xfId="0" applyFill="1"/>
    <xf numFmtId="0" fontId="0" fillId="12" borderId="0" xfId="0" applyFill="1"/>
    <xf numFmtId="0" fontId="5" fillId="0" borderId="0" xfId="0" applyFont="1" applyBorder="1" applyAlignment="1"/>
    <xf numFmtId="2" fontId="0" fillId="0" borderId="0" xfId="0" applyNumberFormat="1"/>
    <xf numFmtId="165" fontId="0" fillId="0" borderId="0" xfId="0" applyNumberFormat="1"/>
    <xf numFmtId="0" fontId="7" fillId="10" borderId="0" xfId="1" applyFont="1" applyAlignment="1">
      <alignment horizontal="center"/>
    </xf>
    <xf numFmtId="0" fontId="5" fillId="0" borderId="0" xfId="0" applyFont="1" applyAlignment="1">
      <alignment horizontal="center"/>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3" borderId="0" xfId="1"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0.00</c:formatCode>
                <c:ptCount val="13"/>
                <c:pt idx="0">
                  <c:v>20.473217408958192</c:v>
                </c:pt>
                <c:pt idx="1">
                  <c:v>20.336543942590506</c:v>
                </c:pt>
                <c:pt idx="2">
                  <c:v>20.341603091749736</c:v>
                </c:pt>
                <c:pt idx="3">
                  <c:v>20.352888886028033</c:v>
                </c:pt>
                <c:pt idx="4">
                  <c:v>20.299121732752063</c:v>
                </c:pt>
                <c:pt idx="5">
                  <c:v>20.246451809475371</c:v>
                </c:pt>
                <c:pt idx="6">
                  <c:v>20.142127002938565</c:v>
                </c:pt>
                <c:pt idx="7">
                  <c:v>20.042351781553762</c:v>
                </c:pt>
                <c:pt idx="8">
                  <c:v>19.896156375635364</c:v>
                </c:pt>
                <c:pt idx="9">
                  <c:v>19.698559818743668</c:v>
                </c:pt>
                <c:pt idx="10">
                  <c:v>19.430841123679244</c:v>
                </c:pt>
                <c:pt idx="11">
                  <c:v>19.197423257380905</c:v>
                </c:pt>
                <c:pt idx="12">
                  <c:v>18.986872610259994</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0-A6B0-45EE-95D1-E6F17F89769A}"/>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0.00</c:formatCode>
                <c:ptCount val="13"/>
                <c:pt idx="0">
                  <c:v>23.563338266074705</c:v>
                </c:pt>
                <c:pt idx="1">
                  <c:v>23.332275217395789</c:v>
                </c:pt>
                <c:pt idx="2">
                  <c:v>23.330749123528939</c:v>
                </c:pt>
                <c:pt idx="3">
                  <c:v>23.330713686113306</c:v>
                </c:pt>
                <c:pt idx="4">
                  <c:v>23.25951033215771</c:v>
                </c:pt>
                <c:pt idx="5">
                  <c:v>23.189621672620667</c:v>
                </c:pt>
                <c:pt idx="6">
                  <c:v>23.076183412347859</c:v>
                </c:pt>
                <c:pt idx="7">
                  <c:v>22.967932204500542</c:v>
                </c:pt>
                <c:pt idx="8">
                  <c:v>22.820483097374993</c:v>
                </c:pt>
                <c:pt idx="9">
                  <c:v>22.616897398000862</c:v>
                </c:pt>
                <c:pt idx="10">
                  <c:v>22.311813559306106</c:v>
                </c:pt>
                <c:pt idx="11">
                  <c:v>22.050371835285045</c:v>
                </c:pt>
                <c:pt idx="12">
                  <c:v>21.818024854379772</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1-A6B0-45EE-95D1-E6F17F89769A}"/>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0.00</c:formatCode>
                <c:ptCount val="13"/>
                <c:pt idx="0">
                  <c:v>26.812574506513023</c:v>
                </c:pt>
                <c:pt idx="1">
                  <c:v>26.625503510935594</c:v>
                </c:pt>
                <c:pt idx="2">
                  <c:v>26.635576336752354</c:v>
                </c:pt>
                <c:pt idx="3">
                  <c:v>26.658046486651283</c:v>
                </c:pt>
                <c:pt idx="4">
                  <c:v>26.563518796786894</c:v>
                </c:pt>
                <c:pt idx="5">
                  <c:v>26.471175704829356</c:v>
                </c:pt>
                <c:pt idx="6">
                  <c:v>26.359997081715747</c:v>
                </c:pt>
                <c:pt idx="7">
                  <c:v>26.257269507034152</c:v>
                </c:pt>
                <c:pt idx="8">
                  <c:v>26.15092361389015</c:v>
                </c:pt>
                <c:pt idx="9">
                  <c:v>25.999877776412077</c:v>
                </c:pt>
                <c:pt idx="10">
                  <c:v>25.780481856835657</c:v>
                </c:pt>
                <c:pt idx="11">
                  <c:v>25.583306072153331</c:v>
                </c:pt>
                <c:pt idx="12">
                  <c:v>25.400943710733749</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2-A6B0-45EE-95D1-E6F17F89769A}"/>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formatCode="0.000">
                  <c:v>20.473217408958192</c:v>
                </c:pt>
                <c:pt idx="1">
                  <c:v>20.711307082217015</c:v>
                </c:pt>
                <c:pt idx="2">
                  <c:v>20.716366231376245</c:v>
                </c:pt>
                <c:pt idx="3">
                  <c:v>20.727652025654532</c:v>
                </c:pt>
                <c:pt idx="4">
                  <c:v>20.673884872378565</c:v>
                </c:pt>
                <c:pt idx="5">
                  <c:v>20.621214949101873</c:v>
                </c:pt>
                <c:pt idx="6">
                  <c:v>20.516890142565071</c:v>
                </c:pt>
                <c:pt idx="7">
                  <c:v>20.417114921180275</c:v>
                </c:pt>
                <c:pt idx="8">
                  <c:v>20.270919515261873</c:v>
                </c:pt>
                <c:pt idx="9">
                  <c:v>20.073322958370174</c:v>
                </c:pt>
                <c:pt idx="10">
                  <c:v>19.805604263305746</c:v>
                </c:pt>
                <c:pt idx="11">
                  <c:v>19.572186397007421</c:v>
                </c:pt>
                <c:pt idx="12">
                  <c:v>19.361635749886499</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3-A6B0-45EE-95D1-E6F17F89769A}"/>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23.563338266074705</c:v>
                </c:pt>
                <c:pt idx="1">
                  <c:v>23.68551326209456</c:v>
                </c:pt>
                <c:pt idx="2">
                  <c:v>23.683987168227723</c:v>
                </c:pt>
                <c:pt idx="3">
                  <c:v>23.683951730812094</c:v>
                </c:pt>
                <c:pt idx="4">
                  <c:v>23.612748376856505</c:v>
                </c:pt>
                <c:pt idx="5">
                  <c:v>23.542859717319455</c:v>
                </c:pt>
                <c:pt idx="6">
                  <c:v>23.429421457046658</c:v>
                </c:pt>
                <c:pt idx="7">
                  <c:v>23.321170249199344</c:v>
                </c:pt>
                <c:pt idx="8">
                  <c:v>23.173721142073795</c:v>
                </c:pt>
                <c:pt idx="9">
                  <c:v>22.970135442699657</c:v>
                </c:pt>
                <c:pt idx="10">
                  <c:v>22.665051604004912</c:v>
                </c:pt>
                <c:pt idx="11">
                  <c:v>22.40360987998384</c:v>
                </c:pt>
                <c:pt idx="12">
                  <c:v>22.17126289907856</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4-A6B0-45EE-95D1-E6F17F89769A}"/>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26.812574506513023</c:v>
                </c:pt>
                <c:pt idx="1">
                  <c:v>27.095343087947644</c:v>
                </c:pt>
                <c:pt idx="2">
                  <c:v>27.105415913764404</c:v>
                </c:pt>
                <c:pt idx="3">
                  <c:v>27.127886063663325</c:v>
                </c:pt>
                <c:pt idx="4">
                  <c:v>27.033358373798936</c:v>
                </c:pt>
                <c:pt idx="5">
                  <c:v>26.941015281841402</c:v>
                </c:pt>
                <c:pt idx="6">
                  <c:v>26.829836658727796</c:v>
                </c:pt>
                <c:pt idx="7">
                  <c:v>26.727109084046202</c:v>
                </c:pt>
                <c:pt idx="8">
                  <c:v>26.620763190902203</c:v>
                </c:pt>
                <c:pt idx="9">
                  <c:v>26.469717353424137</c:v>
                </c:pt>
                <c:pt idx="10">
                  <c:v>26.250321433847695</c:v>
                </c:pt>
                <c:pt idx="11">
                  <c:v>26.053145649165383</c:v>
                </c:pt>
                <c:pt idx="12">
                  <c:v>25.870783287745798</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5-A6B0-45EE-95D1-E6F17F89769A}"/>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20.473217408958199</c:v>
                </c:pt>
                <c:pt idx="1">
                  <c:v>20.536146954116603</c:v>
                </c:pt>
                <c:pt idx="2">
                  <c:v>20.526998988818796</c:v>
                </c:pt>
                <c:pt idx="3">
                  <c:v>20.518655387923697</c:v>
                </c:pt>
                <c:pt idx="4">
                  <c:v>20.3193241106435</c:v>
                </c:pt>
                <c:pt idx="5">
                  <c:v>20.3188631416992</c:v>
                </c:pt>
                <c:pt idx="6">
                  <c:v>20.275467466325903</c:v>
                </c:pt>
                <c:pt idx="7">
                  <c:v>20.232071790952702</c:v>
                </c:pt>
                <c:pt idx="8">
                  <c:v>20.015093414086301</c:v>
                </c:pt>
                <c:pt idx="9">
                  <c:v>19.798115037219901</c:v>
                </c:pt>
                <c:pt idx="10">
                  <c:v>19.5811366603536</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23.563338266074698</c:v>
                </c:pt>
                <c:pt idx="1">
                  <c:v>23.561278237391299</c:v>
                </c:pt>
                <c:pt idx="2">
                  <c:v>23.496843062701402</c:v>
                </c:pt>
                <c:pt idx="3">
                  <c:v>23.392790102121801</c:v>
                </c:pt>
                <c:pt idx="4">
                  <c:v>23.154855156961002</c:v>
                </c:pt>
                <c:pt idx="5">
                  <c:v>23.139176146378102</c:v>
                </c:pt>
                <c:pt idx="6">
                  <c:v>23.089628796422001</c:v>
                </c:pt>
                <c:pt idx="7">
                  <c:v>23.040081446465898</c:v>
                </c:pt>
                <c:pt idx="8">
                  <c:v>22.792344696685298</c:v>
                </c:pt>
                <c:pt idx="9">
                  <c:v>22.544607946904598</c:v>
                </c:pt>
                <c:pt idx="10">
                  <c:v>22.296871197124002</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26.812574506512998</c:v>
                </c:pt>
                <c:pt idx="1">
                  <c:v>26.852392173645399</c:v>
                </c:pt>
                <c:pt idx="2">
                  <c:v>26.806514388308699</c:v>
                </c:pt>
                <c:pt idx="3">
                  <c:v>26.739576206435199</c:v>
                </c:pt>
                <c:pt idx="4">
                  <c:v>26.4951553326149</c:v>
                </c:pt>
                <c:pt idx="5">
                  <c:v>26.472990393372299</c:v>
                </c:pt>
                <c:pt idx="6">
                  <c:v>26.437550421118598</c:v>
                </c:pt>
                <c:pt idx="7">
                  <c:v>26.4021104488648</c:v>
                </c:pt>
                <c:pt idx="8">
                  <c:v>26.224910587596302</c:v>
                </c:pt>
                <c:pt idx="9">
                  <c:v>26.047710726327697</c:v>
                </c:pt>
                <c:pt idx="10">
                  <c:v>25.870510865059099</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20.473217408958199</c:v>
                </c:pt>
                <c:pt idx="1">
                  <c:v>20.545083348185599</c:v>
                </c:pt>
                <c:pt idx="2">
                  <c:v>20.544402171675902</c:v>
                </c:pt>
                <c:pt idx="3">
                  <c:v>20.551366591616002</c:v>
                </c:pt>
                <c:pt idx="4">
                  <c:v>20.377302629643498</c:v>
                </c:pt>
                <c:pt idx="5">
                  <c:v>20.394324995565899</c:v>
                </c:pt>
                <c:pt idx="6">
                  <c:v>20.3620641163259</c:v>
                </c:pt>
                <c:pt idx="7">
                  <c:v>20.328416105619301</c:v>
                </c:pt>
                <c:pt idx="8">
                  <c:v>20.139369080086297</c:v>
                </c:pt>
                <c:pt idx="9">
                  <c:v>19.9156437678866</c:v>
                </c:pt>
                <c:pt idx="10">
                  <c:v>19.657240169020298</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23.563338266074698</c:v>
                </c:pt>
                <c:pt idx="1">
                  <c:v>23.572035193257904</c:v>
                </c:pt>
                <c:pt idx="2">
                  <c:v>23.517322916568101</c:v>
                </c:pt>
                <c:pt idx="3">
                  <c:v>23.429613578388402</c:v>
                </c:pt>
                <c:pt idx="4">
                  <c:v>23.213419011360998</c:v>
                </c:pt>
                <c:pt idx="5">
                  <c:v>23.214638000244801</c:v>
                </c:pt>
                <c:pt idx="6">
                  <c:v>23.176225446421999</c:v>
                </c:pt>
                <c:pt idx="7">
                  <c:v>23.1364257611325</c:v>
                </c:pt>
                <c:pt idx="8">
                  <c:v>22.9166203626853</c:v>
                </c:pt>
                <c:pt idx="9">
                  <c:v>22.662136677571301</c:v>
                </c:pt>
                <c:pt idx="10">
                  <c:v>22.3729747057907</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26.812574506512998</c:v>
                </c:pt>
                <c:pt idx="1">
                  <c:v>26.863149129511999</c:v>
                </c:pt>
                <c:pt idx="2">
                  <c:v>26.826994242175299</c:v>
                </c:pt>
                <c:pt idx="3">
                  <c:v>26.7763996827019</c:v>
                </c:pt>
                <c:pt idx="4">
                  <c:v>26.553719187014899</c:v>
                </c:pt>
                <c:pt idx="5">
                  <c:v>26.548452247238899</c:v>
                </c:pt>
                <c:pt idx="6">
                  <c:v>26.524147071118602</c:v>
                </c:pt>
                <c:pt idx="7">
                  <c:v>26.498454763531498</c:v>
                </c:pt>
                <c:pt idx="8">
                  <c:v>26.349186253596297</c:v>
                </c:pt>
                <c:pt idx="9">
                  <c:v>26.165239456994399</c:v>
                </c:pt>
                <c:pt idx="10">
                  <c:v>25.946614373725801</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20.473217408958199</c:v>
                </c:pt>
                <c:pt idx="1">
                  <c:v>20.549551545220098</c:v>
                </c:pt>
                <c:pt idx="2">
                  <c:v>20.553103763104499</c:v>
                </c:pt>
                <c:pt idx="3">
                  <c:v>20.5677221934621</c:v>
                </c:pt>
                <c:pt idx="4">
                  <c:v>20.4062918891435</c:v>
                </c:pt>
                <c:pt idx="5">
                  <c:v>20.432055922499199</c:v>
                </c:pt>
                <c:pt idx="6">
                  <c:v>20.405362441325899</c:v>
                </c:pt>
                <c:pt idx="7">
                  <c:v>20.376588262952701</c:v>
                </c:pt>
                <c:pt idx="8">
                  <c:v>20.201506913086298</c:v>
                </c:pt>
                <c:pt idx="9">
                  <c:v>19.974408133219903</c:v>
                </c:pt>
                <c:pt idx="10">
                  <c:v>19.695291923353601</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23.563338266074698</c:v>
                </c:pt>
                <c:pt idx="1">
                  <c:v>23.577413671191302</c:v>
                </c:pt>
                <c:pt idx="2">
                  <c:v>23.5275628435014</c:v>
                </c:pt>
                <c:pt idx="3">
                  <c:v>23.4480253165218</c:v>
                </c:pt>
                <c:pt idx="4">
                  <c:v>23.242700938561001</c:v>
                </c:pt>
                <c:pt idx="5">
                  <c:v>23.2523689271781</c:v>
                </c:pt>
                <c:pt idx="6">
                  <c:v>23.219523771421997</c:v>
                </c:pt>
                <c:pt idx="7">
                  <c:v>23.184597918465901</c:v>
                </c:pt>
                <c:pt idx="8">
                  <c:v>22.978758195685302</c:v>
                </c:pt>
                <c:pt idx="9">
                  <c:v>22.7209010429046</c:v>
                </c:pt>
                <c:pt idx="10">
                  <c:v>22.411026460124003</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26.812574506512998</c:v>
                </c:pt>
                <c:pt idx="1">
                  <c:v>26.868527607445401</c:v>
                </c:pt>
                <c:pt idx="2">
                  <c:v>26.837234169108701</c:v>
                </c:pt>
                <c:pt idx="3">
                  <c:v>26.794811420835202</c:v>
                </c:pt>
                <c:pt idx="4">
                  <c:v>26.583001114214902</c:v>
                </c:pt>
                <c:pt idx="5">
                  <c:v>26.586183174172302</c:v>
                </c:pt>
                <c:pt idx="6">
                  <c:v>26.5674453961186</c:v>
                </c:pt>
                <c:pt idx="7">
                  <c:v>26.546626920864803</c:v>
                </c:pt>
                <c:pt idx="8">
                  <c:v>26.411324086596299</c:v>
                </c:pt>
                <c:pt idx="9">
                  <c:v>26.224003822327699</c:v>
                </c:pt>
                <c:pt idx="10">
                  <c:v>25.9846661280591</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20.473217408958199</c:v>
                </c:pt>
                <c:pt idx="1">
                  <c:v>20.5540197422545</c:v>
                </c:pt>
                <c:pt idx="2">
                  <c:v>20.561805354533099</c:v>
                </c:pt>
                <c:pt idx="3">
                  <c:v>20.5840777953083</c:v>
                </c:pt>
                <c:pt idx="4">
                  <c:v>20.435281148643501</c:v>
                </c:pt>
                <c:pt idx="5">
                  <c:v>20.469786849432499</c:v>
                </c:pt>
                <c:pt idx="6">
                  <c:v>20.448660766325897</c:v>
                </c:pt>
                <c:pt idx="7">
                  <c:v>20.424760420285999</c:v>
                </c:pt>
                <c:pt idx="8">
                  <c:v>20.2636447460863</c:v>
                </c:pt>
                <c:pt idx="9">
                  <c:v>20.033172498553299</c:v>
                </c:pt>
                <c:pt idx="10">
                  <c:v>19.7333436776869</c:v>
                </c:pt>
                <c:pt idx="11">
                  <c:v>19.364158283487303</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23.563338266074698</c:v>
                </c:pt>
                <c:pt idx="1">
                  <c:v>23.5827921491246</c:v>
                </c:pt>
                <c:pt idx="2">
                  <c:v>23.537802770434801</c:v>
                </c:pt>
                <c:pt idx="3">
                  <c:v>23.466437054655103</c:v>
                </c:pt>
                <c:pt idx="4">
                  <c:v>23.271982865761</c:v>
                </c:pt>
                <c:pt idx="5">
                  <c:v>23.2900998541114</c:v>
                </c:pt>
                <c:pt idx="6">
                  <c:v>23.262822096422003</c:v>
                </c:pt>
                <c:pt idx="7">
                  <c:v>23.232770075799202</c:v>
                </c:pt>
                <c:pt idx="8">
                  <c:v>23.040896028685303</c:v>
                </c:pt>
                <c:pt idx="9">
                  <c:v>22.779665408237999</c:v>
                </c:pt>
                <c:pt idx="10">
                  <c:v>22.449078214457401</c:v>
                </c:pt>
                <c:pt idx="11">
                  <c:v>22.049134447343402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26.812574506512998</c:v>
                </c:pt>
                <c:pt idx="1">
                  <c:v>26.8739060853787</c:v>
                </c:pt>
                <c:pt idx="2">
                  <c:v>26.847474096041999</c:v>
                </c:pt>
                <c:pt idx="3">
                  <c:v>26.813223158968601</c:v>
                </c:pt>
                <c:pt idx="4">
                  <c:v>26.612283041414901</c:v>
                </c:pt>
                <c:pt idx="5">
                  <c:v>26.623914101105601</c:v>
                </c:pt>
                <c:pt idx="6">
                  <c:v>26.610743721118599</c:v>
                </c:pt>
                <c:pt idx="7">
                  <c:v>26.5947990781982</c:v>
                </c:pt>
                <c:pt idx="8">
                  <c:v>26.4734619195963</c:v>
                </c:pt>
                <c:pt idx="9">
                  <c:v>26.282768187660999</c:v>
                </c:pt>
                <c:pt idx="10">
                  <c:v>26.022717882392499</c:v>
                </c:pt>
                <c:pt idx="11">
                  <c:v>25.693311003790598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20.473217408958192</c:v>
                </c:pt>
                <c:pt idx="1">
                  <c:v>20.554019742254535</c:v>
                </c:pt>
                <c:pt idx="2">
                  <c:v>20.561805354533053</c:v>
                </c:pt>
                <c:pt idx="3">
                  <c:v>20.584077795308279</c:v>
                </c:pt>
                <c:pt idx="4">
                  <c:v>20.435281148643465</c:v>
                </c:pt>
                <c:pt idx="5">
                  <c:v>20.469786849432516</c:v>
                </c:pt>
                <c:pt idx="6">
                  <c:v>20.448660766325926</c:v>
                </c:pt>
                <c:pt idx="7">
                  <c:v>20.424760420285988</c:v>
                </c:pt>
                <c:pt idx="8">
                  <c:v>20.263644746086303</c:v>
                </c:pt>
                <c:pt idx="9">
                  <c:v>20.033172498553284</c:v>
                </c:pt>
                <c:pt idx="10">
                  <c:v>19.733343677686932</c:v>
                </c:pt>
                <c:pt idx="11">
                  <c:v>19.364158283487253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23.563338266074705</c:v>
                </c:pt>
                <c:pt idx="1">
                  <c:v>23.582792149124611</c:v>
                </c:pt>
                <c:pt idx="2">
                  <c:v>23.537802770434784</c:v>
                </c:pt>
                <c:pt idx="3">
                  <c:v>23.466437054655106</c:v>
                </c:pt>
                <c:pt idx="4">
                  <c:v>23.27198286576105</c:v>
                </c:pt>
                <c:pt idx="5">
                  <c:v>23.290099854111432</c:v>
                </c:pt>
                <c:pt idx="6">
                  <c:v>23.262822096421999</c:v>
                </c:pt>
                <c:pt idx="7">
                  <c:v>23.232770075799206</c:v>
                </c:pt>
                <c:pt idx="8">
                  <c:v>23.040896028685257</c:v>
                </c:pt>
                <c:pt idx="9">
                  <c:v>22.779665408237982</c:v>
                </c:pt>
                <c:pt idx="10">
                  <c:v>22.449078214457355</c:v>
                </c:pt>
                <c:pt idx="11">
                  <c:v>22.049134447343427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26.81257450651302</c:v>
                </c:pt>
                <c:pt idx="1">
                  <c:v>26.873906085378703</c:v>
                </c:pt>
                <c:pt idx="2">
                  <c:v>26.847474096042003</c:v>
                </c:pt>
                <c:pt idx="3">
                  <c:v>26.813223158968579</c:v>
                </c:pt>
                <c:pt idx="4">
                  <c:v>26.612283041414866</c:v>
                </c:pt>
                <c:pt idx="5">
                  <c:v>26.623914101105594</c:v>
                </c:pt>
                <c:pt idx="6">
                  <c:v>26.61074372111856</c:v>
                </c:pt>
                <c:pt idx="7">
                  <c:v>26.594799078198179</c:v>
                </c:pt>
                <c:pt idx="8">
                  <c:v>26.473461919596275</c:v>
                </c:pt>
                <c:pt idx="9">
                  <c:v>26.282768187661045</c:v>
                </c:pt>
                <c:pt idx="10">
                  <c:v>26.022717882392481</c:v>
                </c:pt>
                <c:pt idx="11">
                  <c:v>25.693311003790587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13572.590361445786</c:v>
                </c:pt>
                <c:pt idx="1">
                  <c:v>13572.590361445786</c:v>
                </c:pt>
                <c:pt idx="2">
                  <c:v>13572.590361445786</c:v>
                </c:pt>
                <c:pt idx="3">
                  <c:v>13572.590361445786</c:v>
                </c:pt>
                <c:pt idx="4">
                  <c:v>13572.590361445786</c:v>
                </c:pt>
                <c:pt idx="5">
                  <c:v>13572.590361445786</c:v>
                </c:pt>
                <c:pt idx="6">
                  <c:v>13572.590361445786</c:v>
                </c:pt>
                <c:pt idx="7">
                  <c:v>13572.590361445786</c:v>
                </c:pt>
                <c:pt idx="8">
                  <c:v>13572.590361445786</c:v>
                </c:pt>
                <c:pt idx="9">
                  <c:v>13572.590361445786</c:v>
                </c:pt>
                <c:pt idx="10">
                  <c:v>13572.590361445786</c:v>
                </c:pt>
                <c:pt idx="11">
                  <c:v>13572.590361445786</c:v>
                </c:pt>
                <c:pt idx="12">
                  <c:v>13572.590361445786</c:v>
                </c:pt>
                <c:pt idx="13">
                  <c:v>13572.590361445786</c:v>
                </c:pt>
                <c:pt idx="14">
                  <c:v>13572.590361445786</c:v>
                </c:pt>
                <c:pt idx="15">
                  <c:v>13572.590361445786</c:v>
                </c:pt>
                <c:pt idx="16">
                  <c:v>13572.590361445786</c:v>
                </c:pt>
                <c:pt idx="17">
                  <c:v>13572.590361445786</c:v>
                </c:pt>
                <c:pt idx="18">
                  <c:v>13572.590361445786</c:v>
                </c:pt>
                <c:pt idx="19">
                  <c:v>13572.590361445786</c:v>
                </c:pt>
                <c:pt idx="20">
                  <c:v>14572.590361445782</c:v>
                </c:pt>
                <c:pt idx="21">
                  <c:v>14572.590361445782</c:v>
                </c:pt>
                <c:pt idx="22">
                  <c:v>14572.590361445782</c:v>
                </c:pt>
                <c:pt idx="23">
                  <c:v>14572.590361445782</c:v>
                </c:pt>
                <c:pt idx="24">
                  <c:v>14572.590361445782</c:v>
                </c:pt>
                <c:pt idx="25">
                  <c:v>14572.590361445782</c:v>
                </c:pt>
                <c:pt idx="26">
                  <c:v>14572.590361445782</c:v>
                </c:pt>
                <c:pt idx="27">
                  <c:v>14572.590361445782</c:v>
                </c:pt>
                <c:pt idx="28">
                  <c:v>13572.590361445786</c:v>
                </c:pt>
                <c:pt idx="29">
                  <c:v>13572.590361445786</c:v>
                </c:pt>
                <c:pt idx="30">
                  <c:v>13572.590361445786</c:v>
                </c:pt>
                <c:pt idx="31">
                  <c:v>13572.590361445786</c:v>
                </c:pt>
                <c:pt idx="32">
                  <c:v>13572.590361445786</c:v>
                </c:pt>
                <c:pt idx="33">
                  <c:v>13572.590361445786</c:v>
                </c:pt>
                <c:pt idx="34">
                  <c:v>13572.590361445786</c:v>
                </c:pt>
                <c:pt idx="35">
                  <c:v>13572.590361445786</c:v>
                </c:pt>
                <c:pt idx="36">
                  <c:v>13572.590361445786</c:v>
                </c:pt>
                <c:pt idx="37">
                  <c:v>13572.590361445786</c:v>
                </c:pt>
                <c:pt idx="38">
                  <c:v>13572.590361445786</c:v>
                </c:pt>
                <c:pt idx="39">
                  <c:v>13572.590361445786</c:v>
                </c:pt>
                <c:pt idx="40">
                  <c:v>13572.590361445786</c:v>
                </c:pt>
                <c:pt idx="41">
                  <c:v>13572.590361445786</c:v>
                </c:pt>
                <c:pt idx="42">
                  <c:v>13572.590361445786</c:v>
                </c:pt>
                <c:pt idx="43">
                  <c:v>13572.590361445786</c:v>
                </c:pt>
                <c:pt idx="44">
                  <c:v>13572.590361445786</c:v>
                </c:pt>
                <c:pt idx="45">
                  <c:v>13572.590361445786</c:v>
                </c:pt>
                <c:pt idx="46">
                  <c:v>13572.590361445786</c:v>
                </c:pt>
                <c:pt idx="47">
                  <c:v>13572.590361445786</c:v>
                </c:pt>
                <c:pt idx="48">
                  <c:v>14572.590361445782</c:v>
                </c:pt>
                <c:pt idx="49">
                  <c:v>14572.590361445782</c:v>
                </c:pt>
                <c:pt idx="50">
                  <c:v>14572.590361445782</c:v>
                </c:pt>
                <c:pt idx="51">
                  <c:v>14572.590361445782</c:v>
                </c:pt>
                <c:pt idx="52">
                  <c:v>14572.590361445782</c:v>
                </c:pt>
                <c:pt idx="53">
                  <c:v>14572.590361445782</c:v>
                </c:pt>
                <c:pt idx="54">
                  <c:v>14572.590361445782</c:v>
                </c:pt>
                <c:pt idx="55">
                  <c:v>14572.590361445782</c:v>
                </c:pt>
                <c:pt idx="56">
                  <c:v>13572.590361445786</c:v>
                </c:pt>
                <c:pt idx="57">
                  <c:v>13572.590361445786</c:v>
                </c:pt>
                <c:pt idx="58">
                  <c:v>13572.590361445786</c:v>
                </c:pt>
                <c:pt idx="59">
                  <c:v>13572.590361445786</c:v>
                </c:pt>
                <c:pt idx="60">
                  <c:v>13572.590361445786</c:v>
                </c:pt>
                <c:pt idx="61">
                  <c:v>13572.590361445786</c:v>
                </c:pt>
                <c:pt idx="62">
                  <c:v>13572.590361445786</c:v>
                </c:pt>
                <c:pt idx="63">
                  <c:v>13572.590361445786</c:v>
                </c:pt>
                <c:pt idx="64">
                  <c:v>13572.590361445786</c:v>
                </c:pt>
                <c:pt idx="65">
                  <c:v>13572.590361445786</c:v>
                </c:pt>
                <c:pt idx="66">
                  <c:v>13572.590361445786</c:v>
                </c:pt>
                <c:pt idx="67">
                  <c:v>13572.590361445786</c:v>
                </c:pt>
                <c:pt idx="68">
                  <c:v>13572.590361445786</c:v>
                </c:pt>
                <c:pt idx="69">
                  <c:v>13572.590361445786</c:v>
                </c:pt>
                <c:pt idx="70">
                  <c:v>13572.590361445786</c:v>
                </c:pt>
                <c:pt idx="71">
                  <c:v>13572.590361445786</c:v>
                </c:pt>
                <c:pt idx="72">
                  <c:v>13572.590361445786</c:v>
                </c:pt>
                <c:pt idx="73">
                  <c:v>13572.590361445786</c:v>
                </c:pt>
                <c:pt idx="74">
                  <c:v>13572.590361445786</c:v>
                </c:pt>
                <c:pt idx="75">
                  <c:v>13572.590361445786</c:v>
                </c:pt>
                <c:pt idx="76">
                  <c:v>14572.590361445782</c:v>
                </c:pt>
                <c:pt idx="77">
                  <c:v>14572.590361445782</c:v>
                </c:pt>
                <c:pt idx="78">
                  <c:v>14572.590361445782</c:v>
                </c:pt>
                <c:pt idx="79">
                  <c:v>14572.590361445782</c:v>
                </c:pt>
                <c:pt idx="80">
                  <c:v>14572.590361445782</c:v>
                </c:pt>
                <c:pt idx="81">
                  <c:v>14572.590361445782</c:v>
                </c:pt>
                <c:pt idx="82">
                  <c:v>14572.590361445782</c:v>
                </c:pt>
                <c:pt idx="83">
                  <c:v>14572.590361445782</c:v>
                </c:pt>
                <c:pt idx="84">
                  <c:v>13572.590361445786</c:v>
                </c:pt>
                <c:pt idx="85">
                  <c:v>13572.590361445786</c:v>
                </c:pt>
                <c:pt idx="86">
                  <c:v>13572.590361445786</c:v>
                </c:pt>
                <c:pt idx="87">
                  <c:v>13572.590361445786</c:v>
                </c:pt>
                <c:pt idx="88">
                  <c:v>13572.590361445786</c:v>
                </c:pt>
                <c:pt idx="89">
                  <c:v>13572.590361445786</c:v>
                </c:pt>
                <c:pt idx="90">
                  <c:v>13572.590361445786</c:v>
                </c:pt>
                <c:pt idx="91">
                  <c:v>13572.590361445786</c:v>
                </c:pt>
                <c:pt idx="92">
                  <c:v>13572.590361445786</c:v>
                </c:pt>
                <c:pt idx="93">
                  <c:v>13572.590361445786</c:v>
                </c:pt>
                <c:pt idx="94">
                  <c:v>13572.590361445786</c:v>
                </c:pt>
                <c:pt idx="95">
                  <c:v>13572.590361445786</c:v>
                </c:pt>
                <c:pt idx="96">
                  <c:v>13572.590361445786</c:v>
                </c:pt>
                <c:pt idx="97">
                  <c:v>13572.590361445786</c:v>
                </c:pt>
                <c:pt idx="98">
                  <c:v>13572.590361445786</c:v>
                </c:pt>
                <c:pt idx="99">
                  <c:v>13572.590361445786</c:v>
                </c:pt>
                <c:pt idx="100">
                  <c:v>13572.590361445786</c:v>
                </c:pt>
                <c:pt idx="101">
                  <c:v>13572.590361445786</c:v>
                </c:pt>
                <c:pt idx="102">
                  <c:v>13572.590361445786</c:v>
                </c:pt>
                <c:pt idx="103">
                  <c:v>13572.590361445786</c:v>
                </c:pt>
                <c:pt idx="104">
                  <c:v>14572.590361445782</c:v>
                </c:pt>
                <c:pt idx="105">
                  <c:v>14572.590361445782</c:v>
                </c:pt>
                <c:pt idx="106">
                  <c:v>14572.590361445782</c:v>
                </c:pt>
                <c:pt idx="107">
                  <c:v>14572.590361445782</c:v>
                </c:pt>
                <c:pt idx="108">
                  <c:v>14572.590361445782</c:v>
                </c:pt>
                <c:pt idx="109">
                  <c:v>14572.590361445782</c:v>
                </c:pt>
                <c:pt idx="110">
                  <c:v>14572.590361445782</c:v>
                </c:pt>
                <c:pt idx="111">
                  <c:v>14572.590361445782</c:v>
                </c:pt>
                <c:pt idx="112">
                  <c:v>13572.590361445786</c:v>
                </c:pt>
                <c:pt idx="113">
                  <c:v>13572.590361445786</c:v>
                </c:pt>
                <c:pt idx="114">
                  <c:v>13572.590361445786</c:v>
                </c:pt>
                <c:pt idx="115">
                  <c:v>13572.590361445786</c:v>
                </c:pt>
                <c:pt idx="116">
                  <c:v>13572.590361445786</c:v>
                </c:pt>
                <c:pt idx="117">
                  <c:v>13572.590361445786</c:v>
                </c:pt>
                <c:pt idx="118">
                  <c:v>13572.590361445786</c:v>
                </c:pt>
                <c:pt idx="119">
                  <c:v>13572.590361445786</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14339.25702811245</c:v>
                </c:pt>
                <c:pt idx="73">
                  <c:v>14339.25702811245</c:v>
                </c:pt>
                <c:pt idx="74">
                  <c:v>14339.25702811245</c:v>
                </c:pt>
                <c:pt idx="75">
                  <c:v>14339.25702811245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13505.923694779116</c:v>
                      </c:pt>
                      <c:pt idx="1">
                        <c:v>13505.923694779116</c:v>
                      </c:pt>
                      <c:pt idx="2">
                        <c:v>13505.923694779116</c:v>
                      </c:pt>
                      <c:pt idx="3">
                        <c:v>13505.923694779116</c:v>
                      </c:pt>
                      <c:pt idx="4">
                        <c:v>13505.923694779116</c:v>
                      </c:pt>
                      <c:pt idx="5">
                        <c:v>13505.923694779116</c:v>
                      </c:pt>
                      <c:pt idx="6">
                        <c:v>13505.923694779116</c:v>
                      </c:pt>
                      <c:pt idx="7">
                        <c:v>13505.923694779116</c:v>
                      </c:pt>
                      <c:pt idx="8">
                        <c:v>13505.923694779116</c:v>
                      </c:pt>
                      <c:pt idx="9">
                        <c:v>13505.923694779116</c:v>
                      </c:pt>
                      <c:pt idx="10">
                        <c:v>13505.923694779116</c:v>
                      </c:pt>
                      <c:pt idx="11">
                        <c:v>13505.923694779116</c:v>
                      </c:pt>
                      <c:pt idx="12">
                        <c:v>13505.923694779116</c:v>
                      </c:pt>
                      <c:pt idx="13">
                        <c:v>13505.923694779116</c:v>
                      </c:pt>
                      <c:pt idx="14">
                        <c:v>13505.923694779116</c:v>
                      </c:pt>
                      <c:pt idx="15">
                        <c:v>13505.923694779116</c:v>
                      </c:pt>
                      <c:pt idx="16">
                        <c:v>13505.923694779116</c:v>
                      </c:pt>
                      <c:pt idx="17">
                        <c:v>13505.923694779116</c:v>
                      </c:pt>
                      <c:pt idx="18">
                        <c:v>13505.923694779116</c:v>
                      </c:pt>
                      <c:pt idx="19">
                        <c:v>13505.923694779116</c:v>
                      </c:pt>
                      <c:pt idx="20">
                        <c:v>14505.923694779116</c:v>
                      </c:pt>
                      <c:pt idx="21">
                        <c:v>14505.923694779116</c:v>
                      </c:pt>
                      <c:pt idx="22">
                        <c:v>14505.923694779116</c:v>
                      </c:pt>
                      <c:pt idx="23">
                        <c:v>14505.923694779116</c:v>
                      </c:pt>
                      <c:pt idx="24">
                        <c:v>14505.923694779116</c:v>
                      </c:pt>
                      <c:pt idx="25">
                        <c:v>14505.923694779116</c:v>
                      </c:pt>
                      <c:pt idx="26">
                        <c:v>14505.923694779116</c:v>
                      </c:pt>
                      <c:pt idx="27">
                        <c:v>14505.923694779116</c:v>
                      </c:pt>
                      <c:pt idx="28">
                        <c:v>13505.923694779116</c:v>
                      </c:pt>
                      <c:pt idx="29">
                        <c:v>13505.923694779116</c:v>
                      </c:pt>
                      <c:pt idx="30">
                        <c:v>13505.923694779116</c:v>
                      </c:pt>
                      <c:pt idx="31">
                        <c:v>13505.923694779116</c:v>
                      </c:pt>
                      <c:pt idx="32">
                        <c:v>13505.923694779116</c:v>
                      </c:pt>
                      <c:pt idx="33">
                        <c:v>13505.923694779116</c:v>
                      </c:pt>
                      <c:pt idx="34">
                        <c:v>13505.923694779116</c:v>
                      </c:pt>
                      <c:pt idx="35">
                        <c:v>13505.923694779116</c:v>
                      </c:pt>
                      <c:pt idx="36">
                        <c:v>13505.923694779116</c:v>
                      </c:pt>
                      <c:pt idx="37">
                        <c:v>13505.923694779116</c:v>
                      </c:pt>
                      <c:pt idx="38">
                        <c:v>13505.923694779116</c:v>
                      </c:pt>
                      <c:pt idx="39">
                        <c:v>13505.923694779116</c:v>
                      </c:pt>
                      <c:pt idx="40">
                        <c:v>13505.923694779116</c:v>
                      </c:pt>
                      <c:pt idx="41">
                        <c:v>13505.923694779116</c:v>
                      </c:pt>
                      <c:pt idx="42">
                        <c:v>13505.923694779116</c:v>
                      </c:pt>
                      <c:pt idx="43">
                        <c:v>13505.923694779116</c:v>
                      </c:pt>
                      <c:pt idx="44">
                        <c:v>13505.923694779116</c:v>
                      </c:pt>
                      <c:pt idx="45">
                        <c:v>13505.923694779116</c:v>
                      </c:pt>
                      <c:pt idx="46">
                        <c:v>13505.923694779116</c:v>
                      </c:pt>
                      <c:pt idx="47">
                        <c:v>13505.923694779116</c:v>
                      </c:pt>
                      <c:pt idx="48">
                        <c:v>14505.923694779116</c:v>
                      </c:pt>
                      <c:pt idx="49">
                        <c:v>14505.923694779116</c:v>
                      </c:pt>
                      <c:pt idx="50">
                        <c:v>14505.923694779116</c:v>
                      </c:pt>
                      <c:pt idx="51">
                        <c:v>14505.923694779116</c:v>
                      </c:pt>
                      <c:pt idx="52">
                        <c:v>14505.923694779116</c:v>
                      </c:pt>
                      <c:pt idx="53">
                        <c:v>14505.923694779116</c:v>
                      </c:pt>
                      <c:pt idx="54">
                        <c:v>14505.923694779116</c:v>
                      </c:pt>
                      <c:pt idx="55">
                        <c:v>14505.923694779116</c:v>
                      </c:pt>
                      <c:pt idx="56">
                        <c:v>13505.923694779116</c:v>
                      </c:pt>
                      <c:pt idx="57">
                        <c:v>13505.923694779116</c:v>
                      </c:pt>
                      <c:pt idx="58">
                        <c:v>13505.923694779116</c:v>
                      </c:pt>
                      <c:pt idx="59">
                        <c:v>13505.923694779116</c:v>
                      </c:pt>
                      <c:pt idx="60">
                        <c:v>13505.923694779116</c:v>
                      </c:pt>
                      <c:pt idx="61">
                        <c:v>13505.923694779116</c:v>
                      </c:pt>
                      <c:pt idx="62">
                        <c:v>13505.923694779116</c:v>
                      </c:pt>
                      <c:pt idx="63">
                        <c:v>13505.923694779116</c:v>
                      </c:pt>
                      <c:pt idx="64">
                        <c:v>13505.923694779116</c:v>
                      </c:pt>
                      <c:pt idx="65">
                        <c:v>13505.923694779116</c:v>
                      </c:pt>
                      <c:pt idx="66">
                        <c:v>13505.923694779116</c:v>
                      </c:pt>
                      <c:pt idx="67">
                        <c:v>13505.923694779116</c:v>
                      </c:pt>
                      <c:pt idx="68">
                        <c:v>13505.923694779116</c:v>
                      </c:pt>
                      <c:pt idx="69">
                        <c:v>13505.923694779116</c:v>
                      </c:pt>
                      <c:pt idx="70">
                        <c:v>13505.923694779116</c:v>
                      </c:pt>
                      <c:pt idx="71">
                        <c:v>13505.923694779116</c:v>
                      </c:pt>
                      <c:pt idx="72">
                        <c:v>13505.923694779116</c:v>
                      </c:pt>
                      <c:pt idx="73">
                        <c:v>13505.923694779116</c:v>
                      </c:pt>
                      <c:pt idx="74">
                        <c:v>13505.923694779116</c:v>
                      </c:pt>
                      <c:pt idx="75">
                        <c:v>13505.923694779116</c:v>
                      </c:pt>
                      <c:pt idx="76">
                        <c:v>14505.923694779116</c:v>
                      </c:pt>
                      <c:pt idx="77">
                        <c:v>14505.923694779116</c:v>
                      </c:pt>
                      <c:pt idx="78">
                        <c:v>14505.923694779116</c:v>
                      </c:pt>
                      <c:pt idx="79">
                        <c:v>14505.923694779116</c:v>
                      </c:pt>
                      <c:pt idx="80">
                        <c:v>14505.923694779116</c:v>
                      </c:pt>
                      <c:pt idx="81">
                        <c:v>14505.923694779116</c:v>
                      </c:pt>
                      <c:pt idx="82">
                        <c:v>14505.923694779116</c:v>
                      </c:pt>
                      <c:pt idx="83">
                        <c:v>14505.923694779116</c:v>
                      </c:pt>
                      <c:pt idx="84">
                        <c:v>13505.923694779116</c:v>
                      </c:pt>
                      <c:pt idx="85">
                        <c:v>13505.923694779116</c:v>
                      </c:pt>
                      <c:pt idx="86">
                        <c:v>13505.923694779116</c:v>
                      </c:pt>
                      <c:pt idx="87">
                        <c:v>13505.923694779116</c:v>
                      </c:pt>
                      <c:pt idx="88">
                        <c:v>13505.923694779116</c:v>
                      </c:pt>
                      <c:pt idx="89">
                        <c:v>13505.923694779116</c:v>
                      </c:pt>
                      <c:pt idx="90">
                        <c:v>13505.923694779116</c:v>
                      </c:pt>
                      <c:pt idx="91">
                        <c:v>13505.923694779116</c:v>
                      </c:pt>
                      <c:pt idx="92">
                        <c:v>13505.923694779116</c:v>
                      </c:pt>
                      <c:pt idx="93">
                        <c:v>13505.923694779116</c:v>
                      </c:pt>
                      <c:pt idx="94">
                        <c:v>13505.923694779116</c:v>
                      </c:pt>
                      <c:pt idx="95">
                        <c:v>13505.923694779116</c:v>
                      </c:pt>
                      <c:pt idx="96">
                        <c:v>13505.923694779116</c:v>
                      </c:pt>
                      <c:pt idx="97">
                        <c:v>13505.923694779116</c:v>
                      </c:pt>
                      <c:pt idx="98">
                        <c:v>13505.923694779116</c:v>
                      </c:pt>
                      <c:pt idx="99">
                        <c:v>13505.923694779116</c:v>
                      </c:pt>
                      <c:pt idx="100">
                        <c:v>13505.923694779116</c:v>
                      </c:pt>
                      <c:pt idx="101">
                        <c:v>13505.923694779116</c:v>
                      </c:pt>
                      <c:pt idx="102">
                        <c:v>13505.923694779116</c:v>
                      </c:pt>
                      <c:pt idx="103">
                        <c:v>13505.923694779116</c:v>
                      </c:pt>
                      <c:pt idx="104">
                        <c:v>14505.923694779116</c:v>
                      </c:pt>
                      <c:pt idx="105">
                        <c:v>14505.923694779116</c:v>
                      </c:pt>
                      <c:pt idx="106">
                        <c:v>14505.923694779116</c:v>
                      </c:pt>
                      <c:pt idx="107">
                        <c:v>14505.923694779116</c:v>
                      </c:pt>
                      <c:pt idx="108">
                        <c:v>14505.923694779116</c:v>
                      </c:pt>
                      <c:pt idx="109">
                        <c:v>14505.923694779116</c:v>
                      </c:pt>
                      <c:pt idx="110">
                        <c:v>14505.923694779116</c:v>
                      </c:pt>
                      <c:pt idx="111">
                        <c:v>14505.923694779116</c:v>
                      </c:pt>
                      <c:pt idx="112">
                        <c:v>14505.923694779116</c:v>
                      </c:pt>
                      <c:pt idx="113">
                        <c:v>14505.923694779116</c:v>
                      </c:pt>
                      <c:pt idx="114">
                        <c:v>14505.923694779116</c:v>
                      </c:pt>
                      <c:pt idx="115">
                        <c:v>14505.923694779116</c:v>
                      </c:pt>
                      <c:pt idx="116">
                        <c:v>14505.923694779116</c:v>
                      </c:pt>
                      <c:pt idx="117">
                        <c:v>14505.923694779116</c:v>
                      </c:pt>
                      <c:pt idx="118">
                        <c:v>14505.923694779116</c:v>
                      </c:pt>
                      <c:pt idx="119">
                        <c:v>14505.923694779116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788978</xdr:colOff>
      <xdr:row>47</xdr:row>
      <xdr:rowOff>84561</xdr:rowOff>
    </xdr:from>
    <xdr:to>
      <xdr:col>23</xdr:col>
      <xdr:colOff>377976</xdr:colOff>
      <xdr:row>80</xdr:row>
      <xdr:rowOff>96050</xdr:rowOff>
    </xdr:to>
    <xdr:grpSp>
      <xdr:nvGrpSpPr>
        <xdr:cNvPr id="25" name="Group 24"/>
        <xdr:cNvGrpSpPr/>
      </xdr:nvGrpSpPr>
      <xdr:grpSpPr>
        <a:xfrm>
          <a:off x="3483192" y="9106097"/>
          <a:ext cx="12189213" cy="6297989"/>
          <a:chOff x="54192" y="4452455"/>
          <a:chExt cx="11536070" cy="6297989"/>
        </a:xfrm>
      </xdr:grpSpPr>
      <xdr:grpSp>
        <xdr:nvGrpSpPr>
          <xdr:cNvPr id="2" name="Group 1"/>
          <xdr:cNvGrpSpPr/>
        </xdr:nvGrpSpPr>
        <xdr:grpSpPr>
          <a:xfrm>
            <a:off x="54192" y="4452455"/>
            <a:ext cx="11535560" cy="6297989"/>
            <a:chOff x="117968" y="4458503"/>
            <a:chExt cx="11521793" cy="6297989"/>
          </a:xfrm>
        </xdr:grpSpPr>
        <xdr:grpSp>
          <xdr:nvGrpSpPr>
            <xdr:cNvPr id="3" name="Group 2">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5" name="Chart 4">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6" name="Group 5">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7" name="Group 6">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9" name="Group 8">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13" name="Group 12">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15" name="Rectangle 14">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ectangle 13">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Rectangle 9">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 name="Rectangle 10">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2" name="Rectangle 11">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8" name="Rectangle 7">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17" name="Rectangle 16">
            <a:extLst>
              <a:ext uri="{FF2B5EF4-FFF2-40B4-BE49-F238E27FC236}">
                <a16:creationId xmlns:a16="http://schemas.microsoft.com/office/drawing/2014/main" id="{C1AAE2A7-0B39-497E-849D-8C09B53FB6ED}"/>
              </a:ext>
            </a:extLst>
          </xdr:cNvPr>
          <xdr:cNvSpPr/>
        </xdr:nvSpPr>
        <xdr:spPr>
          <a:xfrm>
            <a:off x="999671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18" name="Rectangle 17">
            <a:extLst>
              <a:ext uri="{FF2B5EF4-FFF2-40B4-BE49-F238E27FC236}">
                <a16:creationId xmlns:a16="http://schemas.microsoft.com/office/drawing/2014/main" id="{8486D429-E121-4435-A22F-9E7DC2A42F35}"/>
              </a:ext>
            </a:extLst>
          </xdr:cNvPr>
          <xdr:cNvSpPr/>
        </xdr:nvSpPr>
        <xdr:spPr>
          <a:xfrm>
            <a:off x="1034742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059207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C1AAE2A7-0B39-497E-849D-8C09B53FB6ED}"/>
              </a:ext>
            </a:extLst>
          </xdr:cNvPr>
          <xdr:cNvSpPr/>
        </xdr:nvSpPr>
        <xdr:spPr>
          <a:xfrm>
            <a:off x="990146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21" name="Rectangle 20">
            <a:extLst>
              <a:ext uri="{FF2B5EF4-FFF2-40B4-BE49-F238E27FC236}">
                <a16:creationId xmlns:a16="http://schemas.microsoft.com/office/drawing/2014/main" id="{B8193580-2FDD-4E10-BDBC-E0C27DADF908}"/>
              </a:ext>
            </a:extLst>
          </xdr:cNvPr>
          <xdr:cNvSpPr/>
        </xdr:nvSpPr>
        <xdr:spPr>
          <a:xfrm>
            <a:off x="1062805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22" name="Rectangle 21">
            <a:extLst>
              <a:ext uri="{FF2B5EF4-FFF2-40B4-BE49-F238E27FC236}">
                <a16:creationId xmlns:a16="http://schemas.microsoft.com/office/drawing/2014/main" id="{B8193580-2FDD-4E10-BDBC-E0C27DADF908}"/>
              </a:ext>
            </a:extLst>
          </xdr:cNvPr>
          <xdr:cNvSpPr/>
        </xdr:nvSpPr>
        <xdr:spPr>
          <a:xfrm>
            <a:off x="1063228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033805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8486D429-E121-4435-A22F-9E7DC2A42F35}"/>
              </a:ext>
            </a:extLst>
          </xdr:cNvPr>
          <xdr:cNvSpPr/>
        </xdr:nvSpPr>
        <xdr:spPr>
          <a:xfrm>
            <a:off x="1035503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219977</xdr:colOff>
      <xdr:row>18</xdr:row>
      <xdr:rowOff>139813</xdr:rowOff>
    </xdr:from>
    <xdr:to>
      <xdr:col>23</xdr:col>
      <xdr:colOff>258540</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93906"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61791" y="3646115"/>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ooz/Documents/GitHub/GCD_BugFlowExperiment/Models/April%202018/Market-Contract%20Price%20Model/Graphs_Apr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oz/Documents/GitHub/GCD_BugFlowExperiment/Models/June%202018/Market-Contract%20Price%20Model/Graphs_Ju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_Graph_Updated"/>
      <sheetName val="Offset"/>
      <sheetName val="Tradeoff_Graph"/>
      <sheetName val="Hydrograph_H1000"/>
    </sheetNames>
    <sheetDataSet>
      <sheetData sheetId="0">
        <row r="5">
          <cell r="L5">
            <v>0</v>
          </cell>
          <cell r="M5">
            <v>15.774861280364377</v>
          </cell>
          <cell r="N5">
            <v>18.160832902933873</v>
          </cell>
          <cell r="O5">
            <v>20.647252408292427</v>
          </cell>
          <cell r="AE5">
            <v>0</v>
          </cell>
          <cell r="AF5">
            <v>15.774861280364377</v>
          </cell>
          <cell r="AG5">
            <v>18.160832902933873</v>
          </cell>
          <cell r="AH5">
            <v>20.647252408292427</v>
          </cell>
        </row>
        <row r="6">
          <cell r="L6">
            <v>1</v>
          </cell>
          <cell r="M6">
            <v>15.65007347333292</v>
          </cell>
          <cell r="N6">
            <v>17.955917807280962</v>
          </cell>
          <cell r="O6">
            <v>20.475965537859356</v>
          </cell>
          <cell r="AE6">
            <v>1</v>
          </cell>
          <cell r="AF6">
            <v>16.02483661295943</v>
          </cell>
          <cell r="AG6">
            <v>18.309155851979749</v>
          </cell>
          <cell r="AH6">
            <v>20.945805114871408</v>
          </cell>
        </row>
        <row r="7">
          <cell r="L7">
            <v>2</v>
          </cell>
          <cell r="M7">
            <v>15.654848483035542</v>
          </cell>
          <cell r="N7">
            <v>17.957412295957546</v>
          </cell>
          <cell r="O7">
            <v>20.485472638657139</v>
          </cell>
          <cell r="AE7">
            <v>2</v>
          </cell>
          <cell r="AF7">
            <v>16.029611622662049</v>
          </cell>
          <cell r="AG7">
            <v>18.310650340656345</v>
          </cell>
          <cell r="AH7">
            <v>20.955312215669185</v>
          </cell>
        </row>
        <row r="8">
          <cell r="L8">
            <v>4</v>
          </cell>
          <cell r="M8">
            <v>15.665500427756765</v>
          </cell>
          <cell r="N8">
            <v>17.963096597268443</v>
          </cell>
          <cell r="O8">
            <v>20.506680786590628</v>
          </cell>
          <cell r="AE8">
            <v>4</v>
          </cell>
          <cell r="AF8">
            <v>16.040263567383274</v>
          </cell>
          <cell r="AG8">
            <v>18.316334641967238</v>
          </cell>
          <cell r="AH8">
            <v>20.976520363602674</v>
          </cell>
        </row>
        <row r="9">
          <cell r="L9">
            <v>6</v>
          </cell>
          <cell r="M9">
            <v>15.624467352586333</v>
          </cell>
          <cell r="N9">
            <v>17.90127868054639</v>
          </cell>
          <cell r="O9">
            <v>20.435527190887445</v>
          </cell>
          <cell r="AE9">
            <v>6</v>
          </cell>
          <cell r="AF9">
            <v>15.999230492212837</v>
          </cell>
          <cell r="AG9">
            <v>18.254516725245182</v>
          </cell>
          <cell r="AH9">
            <v>20.905366767899483</v>
          </cell>
        </row>
        <row r="10">
          <cell r="L10">
            <v>8</v>
          </cell>
          <cell r="M10">
            <v>15.584462545709266</v>
          </cell>
          <cell r="N10">
            <v>17.841975921726512</v>
          </cell>
          <cell r="O10">
            <v>20.366420889518942</v>
          </cell>
          <cell r="AE10">
            <v>8</v>
          </cell>
          <cell r="AF10">
            <v>15.959225685335774</v>
          </cell>
          <cell r="AG10">
            <v>18.1952139664253</v>
          </cell>
          <cell r="AH10">
            <v>20.836260466530991</v>
          </cell>
        </row>
        <row r="11">
          <cell r="L11">
            <v>9</v>
          </cell>
          <cell r="M11">
            <v>15.501598736625265</v>
          </cell>
          <cell r="N11">
            <v>17.748475507123306</v>
          </cell>
          <cell r="O11">
            <v>20.27816781315094</v>
          </cell>
          <cell r="AE11">
            <v>9</v>
          </cell>
          <cell r="AF11">
            <v>15.876361876251764</v>
          </cell>
          <cell r="AG11">
            <v>18.101713551822098</v>
          </cell>
          <cell r="AH11">
            <v>20.748007390162982</v>
          </cell>
        </row>
        <row r="12">
          <cell r="L12">
            <v>10</v>
          </cell>
          <cell r="M12">
            <v>15.418734927541266</v>
          </cell>
          <cell r="N12">
            <v>17.6584456413593</v>
          </cell>
          <cell r="O12">
            <v>20.189914736782939</v>
          </cell>
          <cell r="AE12">
            <v>10</v>
          </cell>
          <cell r="AF12">
            <v>15.793498067167773</v>
          </cell>
          <cell r="AG12">
            <v>18.011683686058095</v>
          </cell>
          <cell r="AH12">
            <v>20.659754313794977</v>
          </cell>
        </row>
        <row r="13">
          <cell r="L13">
            <v>12</v>
          </cell>
          <cell r="M13">
            <v>15.277187016342863</v>
          </cell>
          <cell r="N13">
            <v>17.50892079329213</v>
          </cell>
          <cell r="O13">
            <v>20.058323420860535</v>
          </cell>
          <cell r="AE13">
            <v>12</v>
          </cell>
          <cell r="AF13">
            <v>15.651950155969377</v>
          </cell>
          <cell r="AG13">
            <v>17.862158837990933</v>
          </cell>
          <cell r="AH13">
            <v>20.528162997872585</v>
          </cell>
        </row>
        <row r="14">
          <cell r="L14">
            <v>15</v>
          </cell>
          <cell r="M14">
            <v>15.108356608043605</v>
          </cell>
          <cell r="N14">
            <v>17.342107634151294</v>
          </cell>
          <cell r="O14">
            <v>19.932777971706233</v>
          </cell>
          <cell r="AE14">
            <v>15</v>
          </cell>
          <cell r="AF14">
            <v>15.483119747670111</v>
          </cell>
          <cell r="AG14">
            <v>17.695345678850082</v>
          </cell>
          <cell r="AH14">
            <v>20.402617548718272</v>
          </cell>
        </row>
        <row r="15">
          <cell r="L15">
            <v>20</v>
          </cell>
          <cell r="M15">
            <v>14.889640407427612</v>
          </cell>
          <cell r="N15">
            <v>17.092908465645515</v>
          </cell>
          <cell r="O15">
            <v>19.753484116903213</v>
          </cell>
          <cell r="AE15">
            <v>20</v>
          </cell>
          <cell r="AF15">
            <v>15.264403547054119</v>
          </cell>
          <cell r="AG15">
            <v>17.446146510344303</v>
          </cell>
          <cell r="AH15">
            <v>20.223323693915255</v>
          </cell>
        </row>
        <row r="16">
          <cell r="L16">
            <v>25</v>
          </cell>
          <cell r="M16">
            <v>14.698907266965612</v>
          </cell>
          <cell r="N16">
            <v>16.879313099266184</v>
          </cell>
          <cell r="O16">
            <v>19.592317735800943</v>
          </cell>
          <cell r="AE16">
            <v>25</v>
          </cell>
          <cell r="AF16">
            <v>15.073670406592113</v>
          </cell>
          <cell r="AG16">
            <v>17.232551143964965</v>
          </cell>
          <cell r="AH16">
            <v>20.062157312812985</v>
          </cell>
        </row>
        <row r="17">
          <cell r="L17">
            <v>30</v>
          </cell>
          <cell r="M17">
            <v>14.526829499939625</v>
          </cell>
          <cell r="N17">
            <v>16.689453600971152</v>
          </cell>
          <cell r="O17">
            <v>19.443236337165853</v>
          </cell>
          <cell r="AE17">
            <v>30</v>
          </cell>
          <cell r="AF17">
            <v>14.901592639566124</v>
          </cell>
          <cell r="AG17">
            <v>17.042691645669937</v>
          </cell>
          <cell r="AH17">
            <v>19.913075914177895</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off_Graph_Updated"/>
      <sheetName val="Offset"/>
      <sheetName val="Tradeoff_Graph"/>
      <sheetName val="Hydrograph_H1000"/>
    </sheetNames>
    <sheetDataSet>
      <sheetData sheetId="0">
        <row r="5">
          <cell r="L5">
            <v>0</v>
          </cell>
          <cell r="M5">
            <v>17.453432271223853</v>
          </cell>
          <cell r="N5">
            <v>20.104831656367882</v>
          </cell>
          <cell r="O5">
            <v>22.815635874814628</v>
          </cell>
          <cell r="AE5">
            <v>0</v>
          </cell>
          <cell r="AF5">
            <v>17.453432271223853</v>
          </cell>
          <cell r="AG5">
            <v>20.104831656367882</v>
          </cell>
          <cell r="AH5">
            <v>22.815635874814628</v>
          </cell>
        </row>
        <row r="6">
          <cell r="L6">
            <v>1</v>
          </cell>
          <cell r="M6">
            <v>17.221752701918799</v>
          </cell>
          <cell r="N6">
            <v>19.769990838561363</v>
          </cell>
          <cell r="O6">
            <v>22.502397017966793</v>
          </cell>
          <cell r="AE6">
            <v>1</v>
          </cell>
          <cell r="AF6">
            <v>17.596515841545319</v>
          </cell>
          <cell r="AG6">
            <v>20.123228883260158</v>
          </cell>
          <cell r="AH6">
            <v>22.972236594978845</v>
          </cell>
        </row>
        <row r="7">
          <cell r="L7">
            <v>2</v>
          </cell>
          <cell r="M7">
            <v>17.229083074045146</v>
          </cell>
          <cell r="N7">
            <v>19.7778796070101</v>
          </cell>
          <cell r="O7">
            <v>22.516991875575592</v>
          </cell>
          <cell r="AE7">
            <v>2</v>
          </cell>
          <cell r="AF7">
            <v>17.603846213671655</v>
          </cell>
          <cell r="AG7">
            <v>20.131117651708902</v>
          </cell>
          <cell r="AH7">
            <v>22.986831452587634</v>
          </cell>
        </row>
        <row r="8">
          <cell r="L8">
            <v>4</v>
          </cell>
          <cell r="M8">
            <v>17.248670771985196</v>
          </cell>
          <cell r="N8">
            <v>19.797794879502206</v>
          </cell>
          <cell r="O8">
            <v>22.55126592379742</v>
          </cell>
          <cell r="AE8">
            <v>4</v>
          </cell>
          <cell r="AF8">
            <v>17.623433911611706</v>
          </cell>
          <cell r="AG8">
            <v>20.151032924201004</v>
          </cell>
          <cell r="AH8">
            <v>23.021105500809476</v>
          </cell>
        </row>
        <row r="9">
          <cell r="L9">
            <v>6</v>
          </cell>
          <cell r="M9">
            <v>17.201357771438268</v>
          </cell>
          <cell r="N9">
            <v>19.733909236622125</v>
          </cell>
          <cell r="O9">
            <v>22.475421060574938</v>
          </cell>
          <cell r="AE9">
            <v>6</v>
          </cell>
          <cell r="AF9">
            <v>17.576120911064777</v>
          </cell>
          <cell r="AG9">
            <v>20.087147281320913</v>
          </cell>
          <cell r="AH9">
            <v>22.945260637586987</v>
          </cell>
        </row>
        <row r="10">
          <cell r="L10">
            <v>8</v>
          </cell>
          <cell r="M10">
            <v>17.15886991385473</v>
          </cell>
          <cell r="N10">
            <v>19.673912298953663</v>
          </cell>
          <cell r="O10">
            <v>22.404457824001028</v>
          </cell>
          <cell r="AE10">
            <v>8</v>
          </cell>
          <cell r="AF10">
            <v>17.533633053481243</v>
          </cell>
          <cell r="AG10">
            <v>20.027150343652465</v>
          </cell>
          <cell r="AH10">
            <v>22.874297401013084</v>
          </cell>
        </row>
        <row r="11">
          <cell r="L11">
            <v>9</v>
          </cell>
          <cell r="M11">
            <v>17.061347571301123</v>
          </cell>
          <cell r="N11">
            <v>19.551202736675258</v>
          </cell>
          <cell r="O11">
            <v>22.300717020813824</v>
          </cell>
          <cell r="AE11">
            <v>9</v>
          </cell>
          <cell r="AF11">
            <v>17.436110710927636</v>
          </cell>
          <cell r="AG11">
            <v>19.904440781374053</v>
          </cell>
          <cell r="AH11">
            <v>22.770556597825873</v>
          </cell>
        </row>
        <row r="12">
          <cell r="L12">
            <v>10</v>
          </cell>
          <cell r="M12">
            <v>16.963825228747528</v>
          </cell>
          <cell r="N12">
            <v>19.428493174396863</v>
          </cell>
          <cell r="O12">
            <v>22.196976217626627</v>
          </cell>
          <cell r="AE12">
            <v>10</v>
          </cell>
          <cell r="AF12">
            <v>17.338588368374033</v>
          </cell>
          <cell r="AG12">
            <v>19.781731219095654</v>
          </cell>
          <cell r="AH12">
            <v>22.666815794638687</v>
          </cell>
        </row>
        <row r="13">
          <cell r="L13">
            <v>12</v>
          </cell>
          <cell r="M13">
            <v>16.768780543640329</v>
          </cell>
          <cell r="N13">
            <v>19.200413476504057</v>
          </cell>
          <cell r="O13">
            <v>21.989494611252226</v>
          </cell>
          <cell r="AE13">
            <v>12</v>
          </cell>
          <cell r="AF13">
            <v>17.143543683266834</v>
          </cell>
          <cell r="AG13">
            <v>19.553651521202848</v>
          </cell>
          <cell r="AH13">
            <v>22.459334188264272</v>
          </cell>
        </row>
        <row r="14">
          <cell r="L14">
            <v>15</v>
          </cell>
          <cell r="M14">
            <v>16.522985035493125</v>
          </cell>
          <cell r="N14">
            <v>18.946609694428862</v>
          </cell>
          <cell r="O14">
            <v>21.765152293708219</v>
          </cell>
          <cell r="AE14">
            <v>15</v>
          </cell>
          <cell r="AF14">
            <v>16.897748175119631</v>
          </cell>
          <cell r="AG14">
            <v>19.29984773912765</v>
          </cell>
          <cell r="AH14">
            <v>22.234991870720275</v>
          </cell>
        </row>
        <row r="15">
          <cell r="L15">
            <v>20</v>
          </cell>
          <cell r="M15">
            <v>16.2334525824084</v>
          </cell>
          <cell r="N15">
            <v>18.635149823759402</v>
          </cell>
          <cell r="O15">
            <v>21.535536849012345</v>
          </cell>
          <cell r="AE15">
            <v>20</v>
          </cell>
          <cell r="AF15">
            <v>16.608215722034913</v>
          </cell>
          <cell r="AG15">
            <v>18.988387868458204</v>
          </cell>
          <cell r="AH15">
            <v>22.005376426024412</v>
          </cell>
        </row>
        <row r="16">
          <cell r="L16">
            <v>25</v>
          </cell>
          <cell r="M16">
            <v>15.996819622988374</v>
          </cell>
          <cell r="N16">
            <v>18.37022850670223</v>
          </cell>
          <cell r="O16">
            <v>21.335488037870959</v>
          </cell>
          <cell r="AE16">
            <v>25</v>
          </cell>
          <cell r="AF16">
            <v>16.371582762614874</v>
          </cell>
          <cell r="AG16">
            <v>18.723466551401025</v>
          </cell>
          <cell r="AH16">
            <v>21.805327614883005</v>
          </cell>
        </row>
        <row r="17">
          <cell r="L17">
            <v>30</v>
          </cell>
          <cell r="M17">
            <v>15.783269712328343</v>
          </cell>
          <cell r="N17">
            <v>18.134676540102195</v>
          </cell>
          <cell r="O17">
            <v>21.150392464760984</v>
          </cell>
          <cell r="AE17">
            <v>30</v>
          </cell>
          <cell r="AF17">
            <v>16.158032851954854</v>
          </cell>
          <cell r="AG17">
            <v>18.487914584800993</v>
          </cell>
          <cell r="AH17">
            <v>21.620232041773043</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L1" zoomScale="70" zoomScaleNormal="70" workbookViewId="0">
      <selection activeCell="AJ8" sqref="AJ8"/>
    </sheetView>
  </sheetViews>
  <sheetFormatPr defaultRowHeight="15" x14ac:dyDescent="0.25"/>
  <cols>
    <col min="1" max="1" width="12.85546875" customWidth="1"/>
    <col min="5" max="5" width="13.85546875" customWidth="1"/>
    <col min="7" max="7" width="13.85546875" customWidth="1"/>
    <col min="20" max="20" width="14.28515625" customWidth="1"/>
    <col min="24" max="24" width="14.5703125" customWidth="1"/>
  </cols>
  <sheetData>
    <row r="1" spans="1:36" ht="18.75" x14ac:dyDescent="0.3">
      <c r="K1" s="17" t="s">
        <v>76</v>
      </c>
      <c r="L1" s="17"/>
      <c r="M1" s="17"/>
      <c r="N1" s="17"/>
      <c r="O1" s="17"/>
      <c r="AD1" s="17" t="s">
        <v>77</v>
      </c>
      <c r="AE1" s="17"/>
      <c r="AF1" s="17"/>
      <c r="AG1" s="17"/>
      <c r="AH1" s="17"/>
    </row>
    <row r="2" spans="1:36" ht="15.75" x14ac:dyDescent="0.25">
      <c r="C2" s="11"/>
      <c r="D2" s="11"/>
      <c r="E2" s="14" t="s">
        <v>78</v>
      </c>
      <c r="F2" s="10"/>
      <c r="G2" s="10"/>
      <c r="H2" s="10"/>
      <c r="I2" s="10"/>
      <c r="J2" s="10"/>
      <c r="K2" s="18" t="s">
        <v>73</v>
      </c>
      <c r="L2" s="18"/>
      <c r="M2" s="18"/>
      <c r="N2" s="18"/>
      <c r="O2" s="18"/>
      <c r="V2" s="11"/>
      <c r="W2" s="11"/>
      <c r="X2" s="14" t="s">
        <v>78</v>
      </c>
      <c r="Y2" s="10"/>
      <c r="Z2" s="10"/>
      <c r="AA2" s="10"/>
      <c r="AB2" s="10"/>
      <c r="AC2" s="10"/>
      <c r="AD2" s="18" t="s">
        <v>73</v>
      </c>
      <c r="AE2" s="18"/>
      <c r="AF2" s="18"/>
      <c r="AG2" s="18"/>
      <c r="AH2" s="18"/>
    </row>
    <row r="3" spans="1:36" x14ac:dyDescent="0.25">
      <c r="A3" s="3" t="s">
        <v>62</v>
      </c>
      <c r="B3" s="3" t="s">
        <v>33</v>
      </c>
      <c r="C3" s="3" t="s">
        <v>79</v>
      </c>
      <c r="M3" t="s">
        <v>70</v>
      </c>
      <c r="N3" t="s">
        <v>71</v>
      </c>
      <c r="O3" t="s">
        <v>72</v>
      </c>
      <c r="Q3" t="s">
        <v>80</v>
      </c>
      <c r="T3" s="3" t="s">
        <v>62</v>
      </c>
      <c r="U3" s="3" t="s">
        <v>33</v>
      </c>
      <c r="V3" s="3" t="s">
        <v>79</v>
      </c>
      <c r="AF3" t="s">
        <v>70</v>
      </c>
      <c r="AG3" t="s">
        <v>71</v>
      </c>
      <c r="AH3" t="s">
        <v>72</v>
      </c>
      <c r="AJ3" t="s">
        <v>80</v>
      </c>
    </row>
    <row r="4" spans="1:36" x14ac:dyDescent="0.25">
      <c r="A4" s="3" t="s">
        <v>81</v>
      </c>
      <c r="B4" s="3" t="s">
        <v>45</v>
      </c>
      <c r="C4" s="3" t="s">
        <v>37</v>
      </c>
      <c r="D4" s="3" t="s">
        <v>46</v>
      </c>
      <c r="E4" s="3" t="s">
        <v>39</v>
      </c>
      <c r="K4" t="s">
        <v>29</v>
      </c>
      <c r="L4" t="s">
        <v>30</v>
      </c>
      <c r="M4" t="s">
        <v>13</v>
      </c>
      <c r="N4" t="s">
        <v>20</v>
      </c>
      <c r="O4" t="s">
        <v>21</v>
      </c>
      <c r="T4" s="3" t="s">
        <v>81</v>
      </c>
      <c r="U4" s="3" t="s">
        <v>45</v>
      </c>
      <c r="V4" s="3" t="s">
        <v>37</v>
      </c>
      <c r="W4" s="3" t="s">
        <v>46</v>
      </c>
      <c r="X4" s="3" t="s">
        <v>39</v>
      </c>
      <c r="AD4" t="s">
        <v>29</v>
      </c>
      <c r="AE4" t="s">
        <v>30</v>
      </c>
      <c r="AF4" t="s">
        <v>13</v>
      </c>
      <c r="AG4" t="s">
        <v>20</v>
      </c>
      <c r="AH4" t="s">
        <v>21</v>
      </c>
    </row>
    <row r="5" spans="1:36" x14ac:dyDescent="0.25">
      <c r="A5" s="3" t="s">
        <v>82</v>
      </c>
      <c r="B5" s="3" t="s">
        <v>24</v>
      </c>
      <c r="C5" s="3" t="s">
        <v>13</v>
      </c>
      <c r="D5" s="3" t="s">
        <v>0</v>
      </c>
      <c r="E5" s="13">
        <v>20473217.408958193</v>
      </c>
      <c r="K5" t="s">
        <v>0</v>
      </c>
      <c r="L5">
        <v>0</v>
      </c>
      <c r="M5" s="15">
        <f t="shared" ref="M5:M17" si="0">E5/1000000</f>
        <v>20.473217408958192</v>
      </c>
      <c r="N5" s="15">
        <f t="shared" ref="N5:N17" si="1">E18/1000000</f>
        <v>23.563338266074705</v>
      </c>
      <c r="O5" s="15">
        <f t="shared" ref="O5:O17" si="2">E31/1000000</f>
        <v>26.812574506513023</v>
      </c>
      <c r="Q5" s="15">
        <f t="shared" ref="Q5:Q17" si="3">$N$5-N5</f>
        <v>0</v>
      </c>
      <c r="T5" s="3" t="s">
        <v>83</v>
      </c>
      <c r="U5" s="3" t="s">
        <v>24</v>
      </c>
      <c r="V5" s="3" t="s">
        <v>13</v>
      </c>
      <c r="W5" s="3" t="s">
        <v>0</v>
      </c>
      <c r="X5" s="13">
        <v>20473217.408958193</v>
      </c>
      <c r="AD5" t="s">
        <v>0</v>
      </c>
      <c r="AE5">
        <v>0</v>
      </c>
      <c r="AF5" s="16">
        <f>X5/1000000</f>
        <v>20.473217408958192</v>
      </c>
      <c r="AG5">
        <f t="shared" ref="AG5:AG17" si="4">X18/1000000</f>
        <v>23.563338266074705</v>
      </c>
      <c r="AH5">
        <f t="shared" ref="AH5:AH17" si="5">X31/1000000</f>
        <v>26.812574506513023</v>
      </c>
      <c r="AJ5" s="15">
        <f>$AG$5-AG5</f>
        <v>0</v>
      </c>
    </row>
    <row r="6" spans="1:36" x14ac:dyDescent="0.25">
      <c r="A6" s="3" t="s">
        <v>82</v>
      </c>
      <c r="B6" s="3" t="s">
        <v>24</v>
      </c>
      <c r="C6" s="3" t="s">
        <v>13</v>
      </c>
      <c r="D6" s="3" t="s">
        <v>1</v>
      </c>
      <c r="E6" s="13">
        <v>20336543.942590505</v>
      </c>
      <c r="K6" t="s">
        <v>1</v>
      </c>
      <c r="L6">
        <v>1</v>
      </c>
      <c r="M6" s="15">
        <f t="shared" si="0"/>
        <v>20.336543942590506</v>
      </c>
      <c r="N6" s="15">
        <f t="shared" si="1"/>
        <v>23.332275217395789</v>
      </c>
      <c r="O6" s="15">
        <f t="shared" si="2"/>
        <v>26.625503510935594</v>
      </c>
      <c r="Q6" s="15">
        <f t="shared" si="3"/>
        <v>0.23106304867891581</v>
      </c>
      <c r="T6" s="3" t="s">
        <v>83</v>
      </c>
      <c r="U6" s="3" t="s">
        <v>24</v>
      </c>
      <c r="V6" s="3" t="s">
        <v>13</v>
      </c>
      <c r="W6" s="3" t="s">
        <v>1</v>
      </c>
      <c r="X6" s="13">
        <v>20711307.082217015</v>
      </c>
      <c r="AD6" t="s">
        <v>1</v>
      </c>
      <c r="AE6">
        <v>1</v>
      </c>
      <c r="AF6">
        <f t="shared" ref="AF6:AF17" si="6">X6/1000000</f>
        <v>20.711307082217015</v>
      </c>
      <c r="AG6">
        <f t="shared" si="4"/>
        <v>23.68551326209456</v>
      </c>
      <c r="AH6">
        <f t="shared" si="5"/>
        <v>27.095343087947644</v>
      </c>
      <c r="AJ6" s="15">
        <f t="shared" ref="AJ6:AJ17" si="7">$AG$5-AG6</f>
        <v>-0.12217499601985438</v>
      </c>
    </row>
    <row r="7" spans="1:36" x14ac:dyDescent="0.25">
      <c r="A7" s="3" t="s">
        <v>82</v>
      </c>
      <c r="B7" s="3" t="s">
        <v>24</v>
      </c>
      <c r="C7" s="3" t="s">
        <v>13</v>
      </c>
      <c r="D7" s="3" t="s">
        <v>2</v>
      </c>
      <c r="E7" s="13">
        <v>20341603.091749735</v>
      </c>
      <c r="K7" t="s">
        <v>2</v>
      </c>
      <c r="L7">
        <v>2</v>
      </c>
      <c r="M7" s="15">
        <f t="shared" si="0"/>
        <v>20.341603091749736</v>
      </c>
      <c r="N7" s="15">
        <f t="shared" si="1"/>
        <v>23.330749123528939</v>
      </c>
      <c r="O7" s="15">
        <f t="shared" si="2"/>
        <v>26.635576336752354</v>
      </c>
      <c r="Q7" s="15">
        <f t="shared" si="3"/>
        <v>0.23258914254576624</v>
      </c>
      <c r="T7" s="3" t="s">
        <v>83</v>
      </c>
      <c r="U7" s="3" t="s">
        <v>24</v>
      </c>
      <c r="V7" s="3" t="s">
        <v>13</v>
      </c>
      <c r="W7" s="3" t="s">
        <v>2</v>
      </c>
      <c r="X7" s="13">
        <v>20716366.231376246</v>
      </c>
      <c r="AD7" t="s">
        <v>2</v>
      </c>
      <c r="AE7">
        <v>2</v>
      </c>
      <c r="AF7">
        <f t="shared" si="6"/>
        <v>20.716366231376245</v>
      </c>
      <c r="AG7">
        <f t="shared" si="4"/>
        <v>23.683987168227723</v>
      </c>
      <c r="AH7">
        <f t="shared" si="5"/>
        <v>27.105415913764404</v>
      </c>
      <c r="AJ7" s="15">
        <f t="shared" si="7"/>
        <v>-0.12064890215301816</v>
      </c>
    </row>
    <row r="8" spans="1:36" x14ac:dyDescent="0.25">
      <c r="A8" s="3" t="s">
        <v>82</v>
      </c>
      <c r="B8" s="3" t="s">
        <v>24</v>
      </c>
      <c r="C8" s="3" t="s">
        <v>13</v>
      </c>
      <c r="D8" s="3" t="s">
        <v>3</v>
      </c>
      <c r="E8" s="13">
        <v>20352888.886028033</v>
      </c>
      <c r="K8" t="s">
        <v>3</v>
      </c>
      <c r="L8">
        <v>4</v>
      </c>
      <c r="M8" s="15">
        <f t="shared" si="0"/>
        <v>20.352888886028033</v>
      </c>
      <c r="N8" s="15">
        <f t="shared" si="1"/>
        <v>23.330713686113306</v>
      </c>
      <c r="O8" s="15">
        <f t="shared" si="2"/>
        <v>26.658046486651283</v>
      </c>
      <c r="Q8" s="15">
        <f t="shared" si="3"/>
        <v>0.23262457996139929</v>
      </c>
      <c r="T8" s="3" t="s">
        <v>83</v>
      </c>
      <c r="U8" s="3" t="s">
        <v>24</v>
      </c>
      <c r="V8" s="3" t="s">
        <v>13</v>
      </c>
      <c r="W8" s="3" t="s">
        <v>3</v>
      </c>
      <c r="X8" s="13">
        <v>20727652.025654532</v>
      </c>
      <c r="AD8" t="s">
        <v>3</v>
      </c>
      <c r="AE8">
        <v>4</v>
      </c>
      <c r="AF8">
        <f t="shared" si="6"/>
        <v>20.727652025654532</v>
      </c>
      <c r="AG8">
        <f t="shared" si="4"/>
        <v>23.683951730812094</v>
      </c>
      <c r="AH8">
        <f t="shared" si="5"/>
        <v>27.127886063663325</v>
      </c>
      <c r="AJ8" s="15">
        <f t="shared" si="7"/>
        <v>-0.12061346473738865</v>
      </c>
    </row>
    <row r="9" spans="1:36" x14ac:dyDescent="0.25">
      <c r="A9" s="3" t="s">
        <v>82</v>
      </c>
      <c r="B9" s="3" t="s">
        <v>24</v>
      </c>
      <c r="C9" s="3" t="s">
        <v>13</v>
      </c>
      <c r="D9" s="3" t="s">
        <v>4</v>
      </c>
      <c r="E9" s="13">
        <v>20299121.732752062</v>
      </c>
      <c r="K9" t="s">
        <v>4</v>
      </c>
      <c r="L9">
        <v>6</v>
      </c>
      <c r="M9" s="15">
        <f t="shared" si="0"/>
        <v>20.299121732752063</v>
      </c>
      <c r="N9" s="15">
        <f t="shared" si="1"/>
        <v>23.25951033215771</v>
      </c>
      <c r="O9" s="15">
        <f t="shared" si="2"/>
        <v>26.563518796786894</v>
      </c>
      <c r="Q9" s="15">
        <f t="shared" si="3"/>
        <v>0.30382793391699536</v>
      </c>
      <c r="T9" s="3" t="s">
        <v>83</v>
      </c>
      <c r="U9" s="3" t="s">
        <v>24</v>
      </c>
      <c r="V9" s="3" t="s">
        <v>13</v>
      </c>
      <c r="W9" s="3" t="s">
        <v>4</v>
      </c>
      <c r="X9" s="13">
        <v>20673884.872378565</v>
      </c>
      <c r="AD9" t="s">
        <v>4</v>
      </c>
      <c r="AE9">
        <v>6</v>
      </c>
      <c r="AF9">
        <f t="shared" si="6"/>
        <v>20.673884872378565</v>
      </c>
      <c r="AG9">
        <f t="shared" si="4"/>
        <v>23.612748376856505</v>
      </c>
      <c r="AH9">
        <f t="shared" si="5"/>
        <v>27.033358373798936</v>
      </c>
      <c r="AJ9" s="15">
        <f t="shared" si="7"/>
        <v>-4.9410110781799688E-2</v>
      </c>
    </row>
    <row r="10" spans="1:36" x14ac:dyDescent="0.25">
      <c r="A10" s="3" t="s">
        <v>82</v>
      </c>
      <c r="B10" s="3" t="s">
        <v>24</v>
      </c>
      <c r="C10" s="3" t="s">
        <v>13</v>
      </c>
      <c r="D10" s="3" t="s">
        <v>5</v>
      </c>
      <c r="E10" s="13">
        <v>20246451.80947537</v>
      </c>
      <c r="H10">
        <v>0.8</v>
      </c>
      <c r="K10" t="s">
        <v>5</v>
      </c>
      <c r="L10">
        <v>8</v>
      </c>
      <c r="M10" s="15">
        <f t="shared" si="0"/>
        <v>20.246451809475371</v>
      </c>
      <c r="N10" s="15">
        <f t="shared" si="1"/>
        <v>23.189621672620667</v>
      </c>
      <c r="O10" s="15">
        <f t="shared" si="2"/>
        <v>26.471175704829356</v>
      </c>
      <c r="Q10" s="15">
        <f t="shared" si="3"/>
        <v>0.37371659345403785</v>
      </c>
      <c r="T10" s="3" t="s">
        <v>83</v>
      </c>
      <c r="U10" s="3" t="s">
        <v>24</v>
      </c>
      <c r="V10" s="3" t="s">
        <v>13</v>
      </c>
      <c r="W10" s="3" t="s">
        <v>5</v>
      </c>
      <c r="X10" s="13">
        <v>20621214.949101873</v>
      </c>
      <c r="AD10" t="s">
        <v>5</v>
      </c>
      <c r="AE10">
        <v>8</v>
      </c>
      <c r="AF10">
        <f t="shared" si="6"/>
        <v>20.621214949101873</v>
      </c>
      <c r="AG10">
        <f t="shared" si="4"/>
        <v>23.542859717319455</v>
      </c>
      <c r="AH10">
        <f>X36/1000000</f>
        <v>26.941015281841402</v>
      </c>
      <c r="AJ10" s="15">
        <f t="shared" si="7"/>
        <v>2.0478548755249903E-2</v>
      </c>
    </row>
    <row r="11" spans="1:36" x14ac:dyDescent="0.25">
      <c r="A11" s="3" t="s">
        <v>82</v>
      </c>
      <c r="B11" s="3" t="s">
        <v>24</v>
      </c>
      <c r="C11" s="3" t="s">
        <v>13</v>
      </c>
      <c r="D11" s="3" t="s">
        <v>6</v>
      </c>
      <c r="E11" s="13">
        <v>20142127.002938565</v>
      </c>
      <c r="K11" t="s">
        <v>6</v>
      </c>
      <c r="L11">
        <v>9</v>
      </c>
      <c r="M11" s="15">
        <f t="shared" si="0"/>
        <v>20.142127002938565</v>
      </c>
      <c r="N11" s="15">
        <f t="shared" si="1"/>
        <v>23.076183412347859</v>
      </c>
      <c r="O11" s="15">
        <f t="shared" si="2"/>
        <v>26.359997081715747</v>
      </c>
      <c r="Q11" s="15">
        <f t="shared" si="3"/>
        <v>0.48715485372684597</v>
      </c>
      <c r="T11" s="3" t="s">
        <v>83</v>
      </c>
      <c r="U11" s="3" t="s">
        <v>24</v>
      </c>
      <c r="V11" s="3" t="s">
        <v>13</v>
      </c>
      <c r="W11" s="3" t="s">
        <v>6</v>
      </c>
      <c r="X11" s="13">
        <v>20516890.142565072</v>
      </c>
      <c r="AD11" t="s">
        <v>6</v>
      </c>
      <c r="AE11">
        <v>9</v>
      </c>
      <c r="AF11">
        <f t="shared" si="6"/>
        <v>20.516890142565071</v>
      </c>
      <c r="AG11">
        <f t="shared" si="4"/>
        <v>23.429421457046658</v>
      </c>
      <c r="AH11">
        <f t="shared" si="5"/>
        <v>26.829836658727796</v>
      </c>
      <c r="AJ11" s="15">
        <f t="shared" si="7"/>
        <v>0.13391680902804737</v>
      </c>
    </row>
    <row r="12" spans="1:36" x14ac:dyDescent="0.25">
      <c r="A12" s="3" t="s">
        <v>82</v>
      </c>
      <c r="B12" s="3" t="s">
        <v>24</v>
      </c>
      <c r="C12" s="3" t="s">
        <v>13</v>
      </c>
      <c r="D12" s="3" t="s">
        <v>7</v>
      </c>
      <c r="E12" s="13">
        <v>20042351.781553764</v>
      </c>
      <c r="K12" t="s">
        <v>7</v>
      </c>
      <c r="L12">
        <v>10</v>
      </c>
      <c r="M12" s="15">
        <f t="shared" si="0"/>
        <v>20.042351781553762</v>
      </c>
      <c r="N12" s="15">
        <f t="shared" si="1"/>
        <v>22.967932204500542</v>
      </c>
      <c r="O12" s="15">
        <f t="shared" si="2"/>
        <v>26.257269507034152</v>
      </c>
      <c r="Q12" s="15">
        <f t="shared" si="3"/>
        <v>0.5954060615741632</v>
      </c>
      <c r="T12" s="3" t="s">
        <v>83</v>
      </c>
      <c r="U12" s="3" t="s">
        <v>24</v>
      </c>
      <c r="V12" s="3" t="s">
        <v>13</v>
      </c>
      <c r="W12" s="3" t="s">
        <v>7</v>
      </c>
      <c r="X12" s="13">
        <v>20417114.921180274</v>
      </c>
      <c r="AD12" t="s">
        <v>7</v>
      </c>
      <c r="AE12">
        <v>10</v>
      </c>
      <c r="AF12">
        <f t="shared" si="6"/>
        <v>20.417114921180275</v>
      </c>
      <c r="AG12">
        <f t="shared" si="4"/>
        <v>23.321170249199344</v>
      </c>
      <c r="AH12">
        <f t="shared" si="5"/>
        <v>26.727109084046202</v>
      </c>
      <c r="AJ12" s="15">
        <f t="shared" si="7"/>
        <v>0.24216801687536105</v>
      </c>
    </row>
    <row r="13" spans="1:36" x14ac:dyDescent="0.25">
      <c r="A13" s="3" t="s">
        <v>82</v>
      </c>
      <c r="B13" s="3" t="s">
        <v>24</v>
      </c>
      <c r="C13" s="3" t="s">
        <v>13</v>
      </c>
      <c r="D13" s="3" t="s">
        <v>8</v>
      </c>
      <c r="E13" s="13">
        <v>19896156.375635363</v>
      </c>
      <c r="K13" t="s">
        <v>8</v>
      </c>
      <c r="L13">
        <v>12</v>
      </c>
      <c r="M13" s="15">
        <f t="shared" si="0"/>
        <v>19.896156375635364</v>
      </c>
      <c r="N13" s="15">
        <f t="shared" si="1"/>
        <v>22.820483097374993</v>
      </c>
      <c r="O13" s="15">
        <f t="shared" si="2"/>
        <v>26.15092361389015</v>
      </c>
      <c r="Q13" s="15">
        <f t="shared" si="3"/>
        <v>0.74285516869971246</v>
      </c>
      <c r="T13" s="3" t="s">
        <v>83</v>
      </c>
      <c r="U13" s="3" t="s">
        <v>24</v>
      </c>
      <c r="V13" s="3" t="s">
        <v>13</v>
      </c>
      <c r="W13" s="3" t="s">
        <v>8</v>
      </c>
      <c r="X13" s="13">
        <v>20270919.515261874</v>
      </c>
      <c r="AD13" t="s">
        <v>8</v>
      </c>
      <c r="AE13">
        <v>12</v>
      </c>
      <c r="AF13">
        <f t="shared" si="6"/>
        <v>20.270919515261873</v>
      </c>
      <c r="AG13">
        <f t="shared" si="4"/>
        <v>23.173721142073795</v>
      </c>
      <c r="AH13">
        <f t="shared" si="5"/>
        <v>26.620763190902203</v>
      </c>
      <c r="AJ13" s="15">
        <f t="shared" si="7"/>
        <v>0.38961712400091031</v>
      </c>
    </row>
    <row r="14" spans="1:36" x14ac:dyDescent="0.25">
      <c r="A14" s="3" t="s">
        <v>82</v>
      </c>
      <c r="B14" s="3" t="s">
        <v>24</v>
      </c>
      <c r="C14" s="3" t="s">
        <v>13</v>
      </c>
      <c r="D14" s="3" t="s">
        <v>9</v>
      </c>
      <c r="E14" s="13">
        <v>19698559.818743668</v>
      </c>
      <c r="K14" t="s">
        <v>9</v>
      </c>
      <c r="L14">
        <v>15</v>
      </c>
      <c r="M14" s="15">
        <f t="shared" si="0"/>
        <v>19.698559818743668</v>
      </c>
      <c r="N14" s="15">
        <f t="shared" si="1"/>
        <v>22.616897398000862</v>
      </c>
      <c r="O14" s="15">
        <f t="shared" si="2"/>
        <v>25.999877776412077</v>
      </c>
      <c r="Q14" s="15">
        <f t="shared" si="3"/>
        <v>0.94644086807384298</v>
      </c>
      <c r="T14" s="3" t="s">
        <v>83</v>
      </c>
      <c r="U14" s="3" t="s">
        <v>24</v>
      </c>
      <c r="V14" s="3" t="s">
        <v>13</v>
      </c>
      <c r="W14" s="3" t="s">
        <v>9</v>
      </c>
      <c r="X14" s="13">
        <v>20073322.958370175</v>
      </c>
      <c r="AD14" t="s">
        <v>9</v>
      </c>
      <c r="AE14">
        <v>15</v>
      </c>
      <c r="AF14">
        <f t="shared" si="6"/>
        <v>20.073322958370174</v>
      </c>
      <c r="AG14">
        <f t="shared" si="4"/>
        <v>22.970135442699657</v>
      </c>
      <c r="AH14">
        <f t="shared" si="5"/>
        <v>26.469717353424137</v>
      </c>
      <c r="AJ14" s="15">
        <f t="shared" si="7"/>
        <v>0.59320282337504793</v>
      </c>
    </row>
    <row r="15" spans="1:36" x14ac:dyDescent="0.25">
      <c r="A15" s="3" t="s">
        <v>82</v>
      </c>
      <c r="B15" s="3" t="s">
        <v>24</v>
      </c>
      <c r="C15" s="3" t="s">
        <v>13</v>
      </c>
      <c r="D15" s="3" t="s">
        <v>10</v>
      </c>
      <c r="E15" s="13">
        <v>19430841.123679243</v>
      </c>
      <c r="K15" t="s">
        <v>10</v>
      </c>
      <c r="L15">
        <v>20</v>
      </c>
      <c r="M15" s="15">
        <f t="shared" si="0"/>
        <v>19.430841123679244</v>
      </c>
      <c r="N15" s="15">
        <f t="shared" si="1"/>
        <v>22.311813559306106</v>
      </c>
      <c r="O15" s="15">
        <f t="shared" si="2"/>
        <v>25.780481856835657</v>
      </c>
      <c r="Q15" s="15">
        <f t="shared" si="3"/>
        <v>1.2515247067685991</v>
      </c>
      <c r="T15" s="3" t="s">
        <v>83</v>
      </c>
      <c r="U15" s="3" t="s">
        <v>24</v>
      </c>
      <c r="V15" s="3" t="s">
        <v>13</v>
      </c>
      <c r="W15" s="3" t="s">
        <v>10</v>
      </c>
      <c r="X15" s="13">
        <v>19805604.263305746</v>
      </c>
      <c r="AD15" t="s">
        <v>10</v>
      </c>
      <c r="AE15">
        <v>20</v>
      </c>
      <c r="AF15">
        <f t="shared" si="6"/>
        <v>19.805604263305746</v>
      </c>
      <c r="AG15">
        <f t="shared" si="4"/>
        <v>22.665051604004912</v>
      </c>
      <c r="AH15">
        <f t="shared" si="5"/>
        <v>26.250321433847695</v>
      </c>
      <c r="AJ15" s="15">
        <f t="shared" si="7"/>
        <v>0.89828666206979335</v>
      </c>
    </row>
    <row r="16" spans="1:36" x14ac:dyDescent="0.25">
      <c r="A16" s="3" t="s">
        <v>82</v>
      </c>
      <c r="B16" s="3" t="s">
        <v>24</v>
      </c>
      <c r="C16" s="3" t="s">
        <v>13</v>
      </c>
      <c r="D16" s="3" t="s">
        <v>11</v>
      </c>
      <c r="E16" s="13">
        <v>19197423.257380906</v>
      </c>
      <c r="K16" t="s">
        <v>11</v>
      </c>
      <c r="L16">
        <v>25</v>
      </c>
      <c r="M16" s="15">
        <f t="shared" si="0"/>
        <v>19.197423257380905</v>
      </c>
      <c r="N16" s="15">
        <f t="shared" si="1"/>
        <v>22.050371835285045</v>
      </c>
      <c r="O16" s="15">
        <f t="shared" si="2"/>
        <v>25.583306072153331</v>
      </c>
      <c r="Q16" s="15">
        <f t="shared" si="3"/>
        <v>1.5129664307896604</v>
      </c>
      <c r="T16" s="3" t="s">
        <v>83</v>
      </c>
      <c r="U16" s="3" t="s">
        <v>24</v>
      </c>
      <c r="V16" s="3" t="s">
        <v>13</v>
      </c>
      <c r="W16" s="3" t="s">
        <v>11</v>
      </c>
      <c r="X16" s="13">
        <v>19572186.397007421</v>
      </c>
      <c r="AD16" t="s">
        <v>11</v>
      </c>
      <c r="AE16">
        <v>25</v>
      </c>
      <c r="AF16">
        <f t="shared" si="6"/>
        <v>19.572186397007421</v>
      </c>
      <c r="AG16">
        <f t="shared" si="4"/>
        <v>22.40360987998384</v>
      </c>
      <c r="AH16">
        <f t="shared" si="5"/>
        <v>26.053145649165383</v>
      </c>
      <c r="AJ16" s="15">
        <f t="shared" si="7"/>
        <v>1.1597283860908654</v>
      </c>
    </row>
    <row r="17" spans="1:36" x14ac:dyDescent="0.25">
      <c r="A17" s="3" t="s">
        <v>82</v>
      </c>
      <c r="B17" s="3" t="s">
        <v>24</v>
      </c>
      <c r="C17" s="3" t="s">
        <v>13</v>
      </c>
      <c r="D17" s="3" t="s">
        <v>84</v>
      </c>
      <c r="E17" s="13">
        <v>18986872.610259995</v>
      </c>
      <c r="K17" t="s">
        <v>85</v>
      </c>
      <c r="L17">
        <v>30</v>
      </c>
      <c r="M17" s="15">
        <f t="shared" si="0"/>
        <v>18.986872610259994</v>
      </c>
      <c r="N17" s="15">
        <f t="shared" si="1"/>
        <v>21.818024854379772</v>
      </c>
      <c r="O17" s="15">
        <f t="shared" si="2"/>
        <v>25.400943710733749</v>
      </c>
      <c r="Q17" s="15">
        <f t="shared" si="3"/>
        <v>1.7453134116949336</v>
      </c>
      <c r="T17" s="3" t="s">
        <v>83</v>
      </c>
      <c r="U17" s="3" t="s">
        <v>24</v>
      </c>
      <c r="V17" s="3" t="s">
        <v>13</v>
      </c>
      <c r="W17" s="3" t="s">
        <v>84</v>
      </c>
      <c r="X17" s="13">
        <v>19361635.749886498</v>
      </c>
      <c r="AD17" t="s">
        <v>85</v>
      </c>
      <c r="AE17">
        <v>30</v>
      </c>
      <c r="AF17">
        <f t="shared" si="6"/>
        <v>19.361635749886499</v>
      </c>
      <c r="AG17">
        <f t="shared" si="4"/>
        <v>22.17126289907856</v>
      </c>
      <c r="AH17">
        <f t="shared" si="5"/>
        <v>25.870783287745798</v>
      </c>
      <c r="AJ17" s="15">
        <f t="shared" si="7"/>
        <v>1.3920753669961456</v>
      </c>
    </row>
    <row r="18" spans="1:36" x14ac:dyDescent="0.25">
      <c r="A18" s="3" t="s">
        <v>82</v>
      </c>
      <c r="B18" s="3" t="s">
        <v>24</v>
      </c>
      <c r="C18" s="3" t="s">
        <v>20</v>
      </c>
      <c r="D18" s="3" t="s">
        <v>0</v>
      </c>
      <c r="E18" s="13">
        <v>23563338.266074706</v>
      </c>
      <c r="T18" s="3" t="s">
        <v>83</v>
      </c>
      <c r="U18" s="3" t="s">
        <v>24</v>
      </c>
      <c r="V18" s="3" t="s">
        <v>20</v>
      </c>
      <c r="W18" s="3" t="s">
        <v>0</v>
      </c>
      <c r="X18" s="13">
        <v>23563338.266074706</v>
      </c>
    </row>
    <row r="19" spans="1:36" x14ac:dyDescent="0.25">
      <c r="A19" s="3" t="s">
        <v>82</v>
      </c>
      <c r="B19" s="3" t="s">
        <v>24</v>
      </c>
      <c r="C19" s="3" t="s">
        <v>20</v>
      </c>
      <c r="D19" s="3" t="s">
        <v>1</v>
      </c>
      <c r="E19" s="13">
        <v>23332275.21739579</v>
      </c>
      <c r="T19" s="3" t="s">
        <v>83</v>
      </c>
      <c r="U19" s="3" t="s">
        <v>24</v>
      </c>
      <c r="V19" s="3" t="s">
        <v>20</v>
      </c>
      <c r="W19" s="3" t="s">
        <v>1</v>
      </c>
      <c r="X19" s="13">
        <v>23685513.262094561</v>
      </c>
    </row>
    <row r="20" spans="1:36" x14ac:dyDescent="0.25">
      <c r="A20" s="3" t="s">
        <v>82</v>
      </c>
      <c r="B20" s="3" t="s">
        <v>24</v>
      </c>
      <c r="C20" s="3" t="s">
        <v>20</v>
      </c>
      <c r="D20" s="3" t="s">
        <v>2</v>
      </c>
      <c r="E20" s="13">
        <v>23330749.123528939</v>
      </c>
      <c r="T20" s="3" t="s">
        <v>83</v>
      </c>
      <c r="U20" s="3" t="s">
        <v>24</v>
      </c>
      <c r="V20" s="3" t="s">
        <v>20</v>
      </c>
      <c r="W20" s="3" t="s">
        <v>2</v>
      </c>
      <c r="X20" s="13">
        <v>23683987.168227725</v>
      </c>
    </row>
    <row r="21" spans="1:36" x14ac:dyDescent="0.25">
      <c r="A21" s="3" t="s">
        <v>82</v>
      </c>
      <c r="B21" s="3" t="s">
        <v>24</v>
      </c>
      <c r="C21" s="3" t="s">
        <v>20</v>
      </c>
      <c r="D21" s="3" t="s">
        <v>3</v>
      </c>
      <c r="E21" s="13">
        <v>23330713.686113305</v>
      </c>
      <c r="T21" s="3" t="s">
        <v>83</v>
      </c>
      <c r="U21" s="3" t="s">
        <v>24</v>
      </c>
      <c r="V21" s="3" t="s">
        <v>20</v>
      </c>
      <c r="W21" s="3" t="s">
        <v>3</v>
      </c>
      <c r="X21" s="13">
        <v>23683951.730812095</v>
      </c>
    </row>
    <row r="22" spans="1:36" x14ac:dyDescent="0.25">
      <c r="A22" s="3" t="s">
        <v>82</v>
      </c>
      <c r="B22" s="3" t="s">
        <v>24</v>
      </c>
      <c r="C22" s="3" t="s">
        <v>20</v>
      </c>
      <c r="D22" s="3" t="s">
        <v>4</v>
      </c>
      <c r="E22" s="13">
        <v>23259510.332157709</v>
      </c>
      <c r="T22" s="3" t="s">
        <v>83</v>
      </c>
      <c r="U22" s="3" t="s">
        <v>24</v>
      </c>
      <c r="V22" s="3" t="s">
        <v>20</v>
      </c>
      <c r="W22" s="3" t="s">
        <v>4</v>
      </c>
      <c r="X22" s="13">
        <v>23612748.376856506</v>
      </c>
    </row>
    <row r="23" spans="1:36" x14ac:dyDescent="0.25">
      <c r="A23" s="3" t="s">
        <v>82</v>
      </c>
      <c r="B23" s="3" t="s">
        <v>24</v>
      </c>
      <c r="C23" s="3" t="s">
        <v>20</v>
      </c>
      <c r="D23" s="3" t="s">
        <v>5</v>
      </c>
      <c r="E23" s="13">
        <v>23189621.672620669</v>
      </c>
      <c r="T23" s="3" t="s">
        <v>83</v>
      </c>
      <c r="U23" s="3" t="s">
        <v>24</v>
      </c>
      <c r="V23" s="3" t="s">
        <v>20</v>
      </c>
      <c r="W23" s="3" t="s">
        <v>5</v>
      </c>
      <c r="X23" s="13">
        <v>23542859.717319455</v>
      </c>
    </row>
    <row r="24" spans="1:36" x14ac:dyDescent="0.25">
      <c r="A24" s="3" t="s">
        <v>82</v>
      </c>
      <c r="B24" s="3" t="s">
        <v>24</v>
      </c>
      <c r="C24" s="3" t="s">
        <v>20</v>
      </c>
      <c r="D24" s="3" t="s">
        <v>6</v>
      </c>
      <c r="E24" s="13">
        <v>23076183.412347861</v>
      </c>
      <c r="T24" s="3" t="s">
        <v>83</v>
      </c>
      <c r="U24" s="3" t="s">
        <v>24</v>
      </c>
      <c r="V24" s="3" t="s">
        <v>20</v>
      </c>
      <c r="W24" s="3" t="s">
        <v>6</v>
      </c>
      <c r="X24" s="13">
        <v>23429421.457046658</v>
      </c>
    </row>
    <row r="25" spans="1:36" x14ac:dyDescent="0.25">
      <c r="A25" s="3" t="s">
        <v>82</v>
      </c>
      <c r="B25" s="3" t="s">
        <v>24</v>
      </c>
      <c r="C25" s="3" t="s">
        <v>20</v>
      </c>
      <c r="D25" s="3" t="s">
        <v>7</v>
      </c>
      <c r="E25" s="13">
        <v>22967932.204500541</v>
      </c>
      <c r="T25" s="3" t="s">
        <v>83</v>
      </c>
      <c r="U25" s="3" t="s">
        <v>24</v>
      </c>
      <c r="V25" s="3" t="s">
        <v>20</v>
      </c>
      <c r="W25" s="3" t="s">
        <v>7</v>
      </c>
      <c r="X25" s="13">
        <v>23321170.249199346</v>
      </c>
    </row>
    <row r="26" spans="1:36" x14ac:dyDescent="0.25">
      <c r="A26" s="3" t="s">
        <v>82</v>
      </c>
      <c r="B26" s="3" t="s">
        <v>24</v>
      </c>
      <c r="C26" s="3" t="s">
        <v>20</v>
      </c>
      <c r="D26" s="3" t="s">
        <v>8</v>
      </c>
      <c r="E26" s="13">
        <v>22820483.097374994</v>
      </c>
      <c r="T26" s="3" t="s">
        <v>83</v>
      </c>
      <c r="U26" s="3" t="s">
        <v>24</v>
      </c>
      <c r="V26" s="3" t="s">
        <v>20</v>
      </c>
      <c r="W26" s="3" t="s">
        <v>8</v>
      </c>
      <c r="X26" s="13">
        <v>23173721.142073795</v>
      </c>
    </row>
    <row r="27" spans="1:36" x14ac:dyDescent="0.25">
      <c r="A27" s="3" t="s">
        <v>82</v>
      </c>
      <c r="B27" s="3" t="s">
        <v>24</v>
      </c>
      <c r="C27" s="3" t="s">
        <v>20</v>
      </c>
      <c r="D27" s="3" t="s">
        <v>9</v>
      </c>
      <c r="E27" s="13">
        <v>22616897.398000862</v>
      </c>
      <c r="T27" s="3" t="s">
        <v>83</v>
      </c>
      <c r="U27" s="3" t="s">
        <v>24</v>
      </c>
      <c r="V27" s="3" t="s">
        <v>20</v>
      </c>
      <c r="W27" s="3" t="s">
        <v>9</v>
      </c>
      <c r="X27" s="13">
        <v>22970135.442699656</v>
      </c>
    </row>
    <row r="28" spans="1:36" x14ac:dyDescent="0.25">
      <c r="A28" s="3" t="s">
        <v>82</v>
      </c>
      <c r="B28" s="3" t="s">
        <v>24</v>
      </c>
      <c r="C28" s="3" t="s">
        <v>20</v>
      </c>
      <c r="D28" s="3" t="s">
        <v>10</v>
      </c>
      <c r="E28" s="13">
        <v>22311813.559306107</v>
      </c>
      <c r="T28" s="3" t="s">
        <v>83</v>
      </c>
      <c r="U28" s="3" t="s">
        <v>24</v>
      </c>
      <c r="V28" s="3" t="s">
        <v>20</v>
      </c>
      <c r="W28" s="3" t="s">
        <v>10</v>
      </c>
      <c r="X28" s="13">
        <v>22665051.604004912</v>
      </c>
    </row>
    <row r="29" spans="1:36" x14ac:dyDescent="0.25">
      <c r="A29" s="3" t="s">
        <v>82</v>
      </c>
      <c r="B29" s="3" t="s">
        <v>24</v>
      </c>
      <c r="C29" s="3" t="s">
        <v>20</v>
      </c>
      <c r="D29" s="3" t="s">
        <v>11</v>
      </c>
      <c r="E29" s="13">
        <v>22050371.835285045</v>
      </c>
      <c r="T29" s="3" t="s">
        <v>83</v>
      </c>
      <c r="U29" s="3" t="s">
        <v>24</v>
      </c>
      <c r="V29" s="3" t="s">
        <v>20</v>
      </c>
      <c r="W29" s="3" t="s">
        <v>11</v>
      </c>
      <c r="X29" s="13">
        <v>22403609.879983839</v>
      </c>
    </row>
    <row r="30" spans="1:36" x14ac:dyDescent="0.25">
      <c r="A30" s="3" t="s">
        <v>82</v>
      </c>
      <c r="B30" s="3" t="s">
        <v>24</v>
      </c>
      <c r="C30" s="3" t="s">
        <v>20</v>
      </c>
      <c r="D30" s="3" t="s">
        <v>84</v>
      </c>
      <c r="E30" s="13">
        <v>21818024.854379773</v>
      </c>
      <c r="T30" s="3" t="s">
        <v>83</v>
      </c>
      <c r="U30" s="3" t="s">
        <v>24</v>
      </c>
      <c r="V30" s="3" t="s">
        <v>20</v>
      </c>
      <c r="W30" s="3" t="s">
        <v>84</v>
      </c>
      <c r="X30" s="13">
        <v>22171262.899078559</v>
      </c>
    </row>
    <row r="31" spans="1:36" x14ac:dyDescent="0.25">
      <c r="A31" s="3" t="s">
        <v>82</v>
      </c>
      <c r="B31" s="3" t="s">
        <v>24</v>
      </c>
      <c r="C31" s="3" t="s">
        <v>21</v>
      </c>
      <c r="D31" s="3" t="s">
        <v>0</v>
      </c>
      <c r="E31" s="13">
        <v>26812574.506513022</v>
      </c>
      <c r="T31" s="3" t="s">
        <v>83</v>
      </c>
      <c r="U31" s="3" t="s">
        <v>24</v>
      </c>
      <c r="V31" s="3" t="s">
        <v>21</v>
      </c>
      <c r="W31" s="3" t="s">
        <v>0</v>
      </c>
      <c r="X31" s="13">
        <v>26812574.506513022</v>
      </c>
    </row>
    <row r="32" spans="1:36" x14ac:dyDescent="0.25">
      <c r="A32" s="3" t="s">
        <v>82</v>
      </c>
      <c r="B32" s="3" t="s">
        <v>24</v>
      </c>
      <c r="C32" s="3" t="s">
        <v>21</v>
      </c>
      <c r="D32" s="3" t="s">
        <v>1</v>
      </c>
      <c r="E32" s="13">
        <v>26625503.510935593</v>
      </c>
      <c r="T32" s="3" t="s">
        <v>83</v>
      </c>
      <c r="U32" s="3" t="s">
        <v>24</v>
      </c>
      <c r="V32" s="3" t="s">
        <v>21</v>
      </c>
      <c r="W32" s="3" t="s">
        <v>1</v>
      </c>
      <c r="X32" s="13">
        <v>27095343.087947644</v>
      </c>
    </row>
    <row r="33" spans="1:24" x14ac:dyDescent="0.25">
      <c r="A33" s="3" t="s">
        <v>82</v>
      </c>
      <c r="B33" s="3" t="s">
        <v>24</v>
      </c>
      <c r="C33" s="3" t="s">
        <v>21</v>
      </c>
      <c r="D33" s="3" t="s">
        <v>2</v>
      </c>
      <c r="E33" s="13">
        <v>26635576.336752355</v>
      </c>
      <c r="T33" s="3" t="s">
        <v>83</v>
      </c>
      <c r="U33" s="3" t="s">
        <v>24</v>
      </c>
      <c r="V33" s="3" t="s">
        <v>21</v>
      </c>
      <c r="W33" s="3" t="s">
        <v>2</v>
      </c>
      <c r="X33" s="13">
        <v>27105415.913764402</v>
      </c>
    </row>
    <row r="34" spans="1:24" x14ac:dyDescent="0.25">
      <c r="A34" s="3" t="s">
        <v>82</v>
      </c>
      <c r="B34" s="3" t="s">
        <v>24</v>
      </c>
      <c r="C34" s="3" t="s">
        <v>21</v>
      </c>
      <c r="D34" s="3" t="s">
        <v>3</v>
      </c>
      <c r="E34" s="13">
        <v>26658046.486651283</v>
      </c>
      <c r="T34" s="3" t="s">
        <v>83</v>
      </c>
      <c r="U34" s="3" t="s">
        <v>24</v>
      </c>
      <c r="V34" s="3" t="s">
        <v>21</v>
      </c>
      <c r="W34" s="3" t="s">
        <v>3</v>
      </c>
      <c r="X34" s="13">
        <v>27127886.063663326</v>
      </c>
    </row>
    <row r="35" spans="1:24" x14ac:dyDescent="0.25">
      <c r="A35" s="3" t="s">
        <v>82</v>
      </c>
      <c r="B35" s="3" t="s">
        <v>24</v>
      </c>
      <c r="C35" s="3" t="s">
        <v>21</v>
      </c>
      <c r="D35" s="3" t="s">
        <v>4</v>
      </c>
      <c r="E35" s="13">
        <v>26563518.796786893</v>
      </c>
      <c r="T35" s="3" t="s">
        <v>83</v>
      </c>
      <c r="U35" s="3" t="s">
        <v>24</v>
      </c>
      <c r="V35" s="3" t="s">
        <v>21</v>
      </c>
      <c r="W35" s="3" t="s">
        <v>4</v>
      </c>
      <c r="X35" s="13">
        <v>27033358.373798937</v>
      </c>
    </row>
    <row r="36" spans="1:24" x14ac:dyDescent="0.25">
      <c r="A36" s="3" t="s">
        <v>82</v>
      </c>
      <c r="B36" s="3" t="s">
        <v>24</v>
      </c>
      <c r="C36" s="3" t="s">
        <v>21</v>
      </c>
      <c r="D36" s="3" t="s">
        <v>5</v>
      </c>
      <c r="E36" s="13">
        <v>26471175.704829358</v>
      </c>
      <c r="T36" s="3" t="s">
        <v>83</v>
      </c>
      <c r="U36" s="3" t="s">
        <v>24</v>
      </c>
      <c r="V36" s="3" t="s">
        <v>21</v>
      </c>
      <c r="W36" s="3" t="s">
        <v>5</v>
      </c>
      <c r="X36" s="13">
        <v>26941015.281841401</v>
      </c>
    </row>
    <row r="37" spans="1:24" x14ac:dyDescent="0.25">
      <c r="A37" s="3" t="s">
        <v>82</v>
      </c>
      <c r="B37" s="3" t="s">
        <v>24</v>
      </c>
      <c r="C37" s="3" t="s">
        <v>21</v>
      </c>
      <c r="D37" s="3" t="s">
        <v>6</v>
      </c>
      <c r="E37" s="13">
        <v>26359997.081715748</v>
      </c>
      <c r="T37" s="3" t="s">
        <v>83</v>
      </c>
      <c r="U37" s="3" t="s">
        <v>24</v>
      </c>
      <c r="V37" s="3" t="s">
        <v>21</v>
      </c>
      <c r="W37" s="3" t="s">
        <v>6</v>
      </c>
      <c r="X37" s="13">
        <v>26829836.658727795</v>
      </c>
    </row>
    <row r="38" spans="1:24" x14ac:dyDescent="0.25">
      <c r="A38" s="3" t="s">
        <v>82</v>
      </c>
      <c r="B38" s="3" t="s">
        <v>24</v>
      </c>
      <c r="C38" s="3" t="s">
        <v>21</v>
      </c>
      <c r="D38" s="3" t="s">
        <v>7</v>
      </c>
      <c r="E38" s="13">
        <v>26257269.507034153</v>
      </c>
      <c r="T38" s="3" t="s">
        <v>83</v>
      </c>
      <c r="U38" s="3" t="s">
        <v>24</v>
      </c>
      <c r="V38" s="3" t="s">
        <v>21</v>
      </c>
      <c r="W38" s="3" t="s">
        <v>7</v>
      </c>
      <c r="X38" s="13">
        <v>26727109.0840462</v>
      </c>
    </row>
    <row r="39" spans="1:24" x14ac:dyDescent="0.25">
      <c r="A39" s="3" t="s">
        <v>82</v>
      </c>
      <c r="B39" s="3" t="s">
        <v>24</v>
      </c>
      <c r="C39" s="3" t="s">
        <v>21</v>
      </c>
      <c r="D39" s="3" t="s">
        <v>8</v>
      </c>
      <c r="E39" s="13">
        <v>26150923.613890149</v>
      </c>
      <c r="T39" s="3" t="s">
        <v>83</v>
      </c>
      <c r="U39" s="3" t="s">
        <v>24</v>
      </c>
      <c r="V39" s="3" t="s">
        <v>21</v>
      </c>
      <c r="W39" s="3" t="s">
        <v>8</v>
      </c>
      <c r="X39" s="13">
        <v>26620763.190902203</v>
      </c>
    </row>
    <row r="40" spans="1:24" x14ac:dyDescent="0.25">
      <c r="A40" s="3" t="s">
        <v>82</v>
      </c>
      <c r="B40" s="3" t="s">
        <v>24</v>
      </c>
      <c r="C40" s="3" t="s">
        <v>21</v>
      </c>
      <c r="D40" s="3" t="s">
        <v>9</v>
      </c>
      <c r="E40" s="13">
        <v>25999877.776412077</v>
      </c>
      <c r="T40" s="3" t="s">
        <v>83</v>
      </c>
      <c r="U40" s="3" t="s">
        <v>24</v>
      </c>
      <c r="V40" s="3" t="s">
        <v>21</v>
      </c>
      <c r="W40" s="3" t="s">
        <v>9</v>
      </c>
      <c r="X40" s="13">
        <v>26469717.353424136</v>
      </c>
    </row>
    <row r="41" spans="1:24" x14ac:dyDescent="0.25">
      <c r="A41" s="3" t="s">
        <v>82</v>
      </c>
      <c r="B41" s="3" t="s">
        <v>24</v>
      </c>
      <c r="C41" s="3" t="s">
        <v>21</v>
      </c>
      <c r="D41" s="3" t="s">
        <v>10</v>
      </c>
      <c r="E41" s="13">
        <v>25780481.856835656</v>
      </c>
      <c r="T41" s="3" t="s">
        <v>83</v>
      </c>
      <c r="U41" s="3" t="s">
        <v>24</v>
      </c>
      <c r="V41" s="3" t="s">
        <v>21</v>
      </c>
      <c r="W41" s="3" t="s">
        <v>10</v>
      </c>
      <c r="X41" s="13">
        <v>26250321.433847696</v>
      </c>
    </row>
    <row r="42" spans="1:24" x14ac:dyDescent="0.25">
      <c r="A42" s="3" t="s">
        <v>82</v>
      </c>
      <c r="B42" s="3" t="s">
        <v>24</v>
      </c>
      <c r="C42" s="3" t="s">
        <v>21</v>
      </c>
      <c r="D42" s="3" t="s">
        <v>11</v>
      </c>
      <c r="E42" s="13">
        <v>25583306.07215333</v>
      </c>
      <c r="T42" s="3" t="s">
        <v>83</v>
      </c>
      <c r="U42" s="3" t="s">
        <v>24</v>
      </c>
      <c r="V42" s="3" t="s">
        <v>21</v>
      </c>
      <c r="W42" s="3" t="s">
        <v>11</v>
      </c>
      <c r="X42" s="13">
        <v>26053145.649165384</v>
      </c>
    </row>
    <row r="43" spans="1:24" x14ac:dyDescent="0.25">
      <c r="A43" s="3" t="s">
        <v>82</v>
      </c>
      <c r="B43" s="3" t="s">
        <v>24</v>
      </c>
      <c r="C43" s="3" t="s">
        <v>21</v>
      </c>
      <c r="D43" s="3" t="s">
        <v>84</v>
      </c>
      <c r="E43" s="13">
        <v>25400943.710733749</v>
      </c>
      <c r="T43" s="3" t="s">
        <v>83</v>
      </c>
      <c r="U43" s="3" t="s">
        <v>24</v>
      </c>
      <c r="V43" s="3" t="s">
        <v>21</v>
      </c>
      <c r="W43" s="3" t="s">
        <v>84</v>
      </c>
      <c r="X43" s="13">
        <v>25870783.2877458</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4" zoomScale="70" zoomScaleNormal="50" workbookViewId="0">
      <selection activeCell="AB21" sqref="AB21"/>
    </sheetView>
  </sheetViews>
  <sheetFormatPr defaultRowHeight="15" x14ac:dyDescent="0.25"/>
  <sheetData>
    <row r="1" spans="1:28" ht="15.6" customHeight="1" x14ac:dyDescent="0.25">
      <c r="A1" s="21" t="s">
        <v>25</v>
      </c>
      <c r="B1" s="21"/>
      <c r="C1" s="21"/>
      <c r="D1" s="21"/>
      <c r="E1" s="21"/>
      <c r="F1" s="21"/>
      <c r="G1" s="21"/>
      <c r="H1" s="22" t="s">
        <v>26</v>
      </c>
      <c r="I1" s="22"/>
      <c r="J1" s="22"/>
      <c r="K1" s="22"/>
      <c r="L1" s="22"/>
      <c r="M1" s="22"/>
      <c r="N1" s="22"/>
      <c r="O1" s="23" t="s">
        <v>27</v>
      </c>
      <c r="P1" s="23"/>
      <c r="Q1" s="23"/>
      <c r="R1" s="23"/>
      <c r="S1" s="23"/>
      <c r="T1" s="23"/>
      <c r="U1" s="23"/>
      <c r="V1" s="24" t="s">
        <v>28</v>
      </c>
      <c r="W1" s="24"/>
      <c r="X1" s="24"/>
      <c r="Y1" s="24"/>
      <c r="Z1" s="24"/>
      <c r="AA1" s="24"/>
      <c r="AB1" s="24"/>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20.473217408958199</v>
      </c>
      <c r="D4">
        <f>$AK20/1000000</f>
        <v>23.563338266074698</v>
      </c>
      <c r="E4">
        <f>$AK21/1000000</f>
        <v>26.812574506512998</v>
      </c>
      <c r="H4" t="s">
        <v>0</v>
      </c>
      <c r="I4">
        <v>0</v>
      </c>
      <c r="J4">
        <f>$AK24/1000000</f>
        <v>20.473217408958199</v>
      </c>
      <c r="K4">
        <f>$AK25/1000000</f>
        <v>23.563338266074698</v>
      </c>
      <c r="L4">
        <f>$AK26/1000000</f>
        <v>26.812574506512998</v>
      </c>
      <c r="O4" t="s">
        <v>0</v>
      </c>
      <c r="P4">
        <v>0</v>
      </c>
      <c r="Q4">
        <f>$AK29/1000000</f>
        <v>20.473217408958199</v>
      </c>
      <c r="R4">
        <f>$AK30/1000000</f>
        <v>23.563338266074698</v>
      </c>
      <c r="S4">
        <f>$AK31/1000000</f>
        <v>26.812574506512998</v>
      </c>
      <c r="V4" t="s">
        <v>0</v>
      </c>
      <c r="W4">
        <v>0</v>
      </c>
      <c r="X4">
        <f>$AK34/1000000</f>
        <v>20.473217408958199</v>
      </c>
      <c r="Y4">
        <f>$AK35/1000000</f>
        <v>23.563338266074698</v>
      </c>
      <c r="Z4">
        <f>$AK36/1000000</f>
        <v>26.812574506512998</v>
      </c>
    </row>
    <row r="5" spans="1:28" x14ac:dyDescent="0.25">
      <c r="A5" t="s">
        <v>1</v>
      </c>
      <c r="B5">
        <v>1</v>
      </c>
      <c r="C5">
        <f>$AL19/1000000</f>
        <v>20.536146954116603</v>
      </c>
      <c r="D5">
        <f>$AL20/1000000</f>
        <v>23.561278237391299</v>
      </c>
      <c r="E5">
        <f>$AL21/1000000</f>
        <v>26.852392173645399</v>
      </c>
      <c r="H5" t="s">
        <v>1</v>
      </c>
      <c r="I5">
        <v>1</v>
      </c>
      <c r="J5">
        <f>$AL24/1000000</f>
        <v>20.545083348185599</v>
      </c>
      <c r="K5">
        <f>$AL25/1000000</f>
        <v>23.572035193257904</v>
      </c>
      <c r="L5">
        <f>$AL26/1000000</f>
        <v>26.863149129511999</v>
      </c>
      <c r="O5" t="s">
        <v>1</v>
      </c>
      <c r="P5">
        <v>1</v>
      </c>
      <c r="Q5">
        <f>$AL29/1000000</f>
        <v>20.549551545220098</v>
      </c>
      <c r="R5">
        <f>$AL30/1000000</f>
        <v>23.577413671191302</v>
      </c>
      <c r="S5">
        <f>$AL31/1000000</f>
        <v>26.868527607445401</v>
      </c>
      <c r="V5" t="s">
        <v>1</v>
      </c>
      <c r="W5">
        <v>1</v>
      </c>
      <c r="X5">
        <f>$AL34/1000000</f>
        <v>20.5540197422545</v>
      </c>
      <c r="Y5">
        <f>$AL35/1000000</f>
        <v>23.5827921491246</v>
      </c>
      <c r="Z5">
        <f>$AL36/1000000</f>
        <v>26.8739060853787</v>
      </c>
    </row>
    <row r="6" spans="1:28" x14ac:dyDescent="0.25">
      <c r="A6" t="s">
        <v>2</v>
      </c>
      <c r="B6">
        <v>2</v>
      </c>
      <c r="C6">
        <f>$AM19/1000000</f>
        <v>20.526998988818796</v>
      </c>
      <c r="D6">
        <f>$AM20/1000000</f>
        <v>23.496843062701402</v>
      </c>
      <c r="E6">
        <f>$AM21/1000000</f>
        <v>26.806514388308699</v>
      </c>
      <c r="H6" t="s">
        <v>2</v>
      </c>
      <c r="I6">
        <v>2</v>
      </c>
      <c r="J6">
        <f>$AM24/1000000</f>
        <v>20.544402171675902</v>
      </c>
      <c r="K6">
        <f>$AM25/1000000</f>
        <v>23.517322916568101</v>
      </c>
      <c r="L6">
        <f>$AM26/1000000</f>
        <v>26.826994242175299</v>
      </c>
      <c r="O6" t="s">
        <v>2</v>
      </c>
      <c r="P6">
        <v>2</v>
      </c>
      <c r="Q6">
        <f>$AM29/1000000</f>
        <v>20.553103763104499</v>
      </c>
      <c r="R6">
        <f>$AM30/1000000</f>
        <v>23.5275628435014</v>
      </c>
      <c r="S6">
        <f>$AM31/1000000</f>
        <v>26.837234169108701</v>
      </c>
      <c r="V6" t="s">
        <v>2</v>
      </c>
      <c r="W6">
        <v>2</v>
      </c>
      <c r="X6">
        <f>$AM34/1000000</f>
        <v>20.561805354533099</v>
      </c>
      <c r="Y6">
        <f>$AM35/1000000</f>
        <v>23.537802770434801</v>
      </c>
      <c r="Z6">
        <f>$AM36/1000000</f>
        <v>26.847474096041999</v>
      </c>
    </row>
    <row r="7" spans="1:28" x14ac:dyDescent="0.25">
      <c r="A7" t="s">
        <v>3</v>
      </c>
      <c r="B7">
        <v>4</v>
      </c>
      <c r="C7">
        <f>$AN19/1000000</f>
        <v>20.518655387923697</v>
      </c>
      <c r="D7">
        <f>$AN20/1000000</f>
        <v>23.392790102121801</v>
      </c>
      <c r="E7">
        <f>$AN21/1000000</f>
        <v>26.739576206435199</v>
      </c>
      <c r="H7" t="s">
        <v>3</v>
      </c>
      <c r="I7">
        <v>4</v>
      </c>
      <c r="J7">
        <f>$AN24/1000000</f>
        <v>20.551366591616002</v>
      </c>
      <c r="K7">
        <f>$AN25/1000000</f>
        <v>23.429613578388402</v>
      </c>
      <c r="L7">
        <f>$AN26/1000000</f>
        <v>26.7763996827019</v>
      </c>
      <c r="O7" t="s">
        <v>3</v>
      </c>
      <c r="P7">
        <v>4</v>
      </c>
      <c r="Q7">
        <f>$AN29/1000000</f>
        <v>20.5677221934621</v>
      </c>
      <c r="R7">
        <f>$AN30/1000000</f>
        <v>23.4480253165218</v>
      </c>
      <c r="S7">
        <f>$AN31/1000000</f>
        <v>26.794811420835202</v>
      </c>
      <c r="V7" t="s">
        <v>3</v>
      </c>
      <c r="W7">
        <v>4</v>
      </c>
      <c r="X7">
        <f>$AN34/1000000</f>
        <v>20.5840777953083</v>
      </c>
      <c r="Y7">
        <f>$AN35/1000000</f>
        <v>23.466437054655103</v>
      </c>
      <c r="Z7">
        <f>$AN36/1000000</f>
        <v>26.813223158968601</v>
      </c>
    </row>
    <row r="8" spans="1:28" x14ac:dyDescent="0.25">
      <c r="A8" t="s">
        <v>4</v>
      </c>
      <c r="B8">
        <v>6</v>
      </c>
      <c r="C8">
        <f>$AO19/1000000</f>
        <v>20.3193241106435</v>
      </c>
      <c r="D8">
        <f>$AO20/1000000</f>
        <v>23.154855156961002</v>
      </c>
      <c r="E8">
        <f>$AO21/1000000</f>
        <v>26.4951553326149</v>
      </c>
      <c r="H8" t="s">
        <v>4</v>
      </c>
      <c r="I8">
        <v>6</v>
      </c>
      <c r="J8">
        <f>$AO24/1000000</f>
        <v>20.377302629643498</v>
      </c>
      <c r="K8">
        <f>$AO25/1000000</f>
        <v>23.213419011360998</v>
      </c>
      <c r="L8">
        <f>$AO26/1000000</f>
        <v>26.553719187014899</v>
      </c>
      <c r="O8" t="s">
        <v>4</v>
      </c>
      <c r="P8">
        <v>6</v>
      </c>
      <c r="Q8">
        <f>$AO29/1000000</f>
        <v>20.4062918891435</v>
      </c>
      <c r="R8">
        <f>$AO30/1000000</f>
        <v>23.242700938561001</v>
      </c>
      <c r="S8">
        <f>$AO31/1000000</f>
        <v>26.583001114214902</v>
      </c>
      <c r="V8" t="s">
        <v>4</v>
      </c>
      <c r="W8">
        <v>6</v>
      </c>
      <c r="X8">
        <f>$AO34/1000000</f>
        <v>20.435281148643501</v>
      </c>
      <c r="Y8">
        <f>$AO35/1000000</f>
        <v>23.271982865761</v>
      </c>
      <c r="Z8">
        <f>$AO36/1000000</f>
        <v>26.612283041414901</v>
      </c>
    </row>
    <row r="9" spans="1:28" x14ac:dyDescent="0.25">
      <c r="A9" t="s">
        <v>5</v>
      </c>
      <c r="B9">
        <v>8</v>
      </c>
      <c r="C9">
        <f>$AP19/1000000</f>
        <v>20.3188631416992</v>
      </c>
      <c r="D9">
        <f>$AP20/1000000</f>
        <v>23.139176146378102</v>
      </c>
      <c r="E9">
        <f>$AP21/1000000</f>
        <v>26.472990393372299</v>
      </c>
      <c r="H9" t="s">
        <v>5</v>
      </c>
      <c r="I9">
        <v>8</v>
      </c>
      <c r="J9">
        <f>$AP24/1000000</f>
        <v>20.394324995565899</v>
      </c>
      <c r="K9">
        <f>$AP25/1000000</f>
        <v>23.214638000244801</v>
      </c>
      <c r="L9">
        <f>$AP26/1000000</f>
        <v>26.548452247238899</v>
      </c>
      <c r="O9" t="s">
        <v>5</v>
      </c>
      <c r="P9">
        <v>8</v>
      </c>
      <c r="Q9">
        <f>$AP29/1000000</f>
        <v>20.432055922499199</v>
      </c>
      <c r="R9">
        <f>$AP30/1000000</f>
        <v>23.2523689271781</v>
      </c>
      <c r="S9">
        <f>$AP31/1000000</f>
        <v>26.586183174172302</v>
      </c>
      <c r="V9" t="s">
        <v>5</v>
      </c>
      <c r="W9">
        <v>8</v>
      </c>
      <c r="X9">
        <f>$AP34/1000000</f>
        <v>20.469786849432499</v>
      </c>
      <c r="Y9">
        <f>$AP35/1000000</f>
        <v>23.2900998541114</v>
      </c>
      <c r="Z9">
        <f>$AP36/1000000</f>
        <v>26.623914101105601</v>
      </c>
    </row>
    <row r="10" spans="1:28" x14ac:dyDescent="0.25">
      <c r="A10" t="s">
        <v>6</v>
      </c>
      <c r="B10">
        <v>9</v>
      </c>
      <c r="C10">
        <f>$AQ19/1000000</f>
        <v>20.275467466325903</v>
      </c>
      <c r="D10">
        <f>$AQ20/1000000</f>
        <v>23.089628796422001</v>
      </c>
      <c r="E10">
        <f>$AQ21/1000000</f>
        <v>26.437550421118598</v>
      </c>
      <c r="H10" t="s">
        <v>6</v>
      </c>
      <c r="I10">
        <v>9</v>
      </c>
      <c r="J10">
        <f>$AQ24/1000000</f>
        <v>20.3620641163259</v>
      </c>
      <c r="K10">
        <f>$AQ25/1000000</f>
        <v>23.176225446421999</v>
      </c>
      <c r="L10">
        <f>$AQ26/1000000</f>
        <v>26.524147071118602</v>
      </c>
      <c r="O10" t="s">
        <v>6</v>
      </c>
      <c r="P10">
        <v>9</v>
      </c>
      <c r="Q10">
        <f>$AQ29/1000000</f>
        <v>20.405362441325899</v>
      </c>
      <c r="R10">
        <f>$AQ30/1000000</f>
        <v>23.219523771421997</v>
      </c>
      <c r="S10">
        <f>$AQ31/1000000</f>
        <v>26.5674453961186</v>
      </c>
      <c r="V10" t="s">
        <v>6</v>
      </c>
      <c r="W10">
        <v>9</v>
      </c>
      <c r="X10">
        <f>$AQ34/1000000</f>
        <v>20.448660766325897</v>
      </c>
      <c r="Y10">
        <f>$AQ35/1000000</f>
        <v>23.262822096422003</v>
      </c>
      <c r="Z10">
        <f>$AQ36/1000000</f>
        <v>26.610743721118599</v>
      </c>
    </row>
    <row r="11" spans="1:28" x14ac:dyDescent="0.25">
      <c r="A11" t="s">
        <v>7</v>
      </c>
      <c r="B11">
        <v>10</v>
      </c>
      <c r="C11">
        <f>$AR19/1000000</f>
        <v>20.232071790952702</v>
      </c>
      <c r="D11">
        <f>$AR20/1000000</f>
        <v>23.040081446465898</v>
      </c>
      <c r="E11">
        <f>$AR21/1000000</f>
        <v>26.4021104488648</v>
      </c>
      <c r="H11" t="s">
        <v>7</v>
      </c>
      <c r="I11">
        <v>10</v>
      </c>
      <c r="J11">
        <f>$AR24/1000000</f>
        <v>20.328416105619301</v>
      </c>
      <c r="K11">
        <f>$AR25/1000000</f>
        <v>23.1364257611325</v>
      </c>
      <c r="L11">
        <f>$AR26/1000000</f>
        <v>26.498454763531498</v>
      </c>
      <c r="O11" t="s">
        <v>7</v>
      </c>
      <c r="P11">
        <v>10</v>
      </c>
      <c r="Q11">
        <f>$AR29/1000000</f>
        <v>20.376588262952701</v>
      </c>
      <c r="R11">
        <f>$AR30/1000000</f>
        <v>23.184597918465901</v>
      </c>
      <c r="S11">
        <f>$AR31/1000000</f>
        <v>26.546626920864803</v>
      </c>
      <c r="V11" t="s">
        <v>7</v>
      </c>
      <c r="W11">
        <v>10</v>
      </c>
      <c r="X11">
        <f>$AR34/1000000</f>
        <v>20.424760420285999</v>
      </c>
      <c r="Y11">
        <f>$AR35/1000000</f>
        <v>23.232770075799202</v>
      </c>
      <c r="Z11">
        <f>$AR36/1000000</f>
        <v>26.5947990781982</v>
      </c>
    </row>
    <row r="12" spans="1:28" x14ac:dyDescent="0.25">
      <c r="A12" t="s">
        <v>8</v>
      </c>
      <c r="B12">
        <v>15</v>
      </c>
      <c r="C12">
        <f>$AS19/1000000</f>
        <v>20.015093414086301</v>
      </c>
      <c r="D12">
        <f>$AS20/1000000</f>
        <v>22.792344696685298</v>
      </c>
      <c r="E12">
        <f>$AS21/1000000</f>
        <v>26.224910587596302</v>
      </c>
      <c r="H12" t="s">
        <v>8</v>
      </c>
      <c r="I12">
        <v>15</v>
      </c>
      <c r="J12">
        <f>$AS24/1000000</f>
        <v>20.139369080086297</v>
      </c>
      <c r="K12">
        <f>$AS25/1000000</f>
        <v>22.9166203626853</v>
      </c>
      <c r="L12">
        <f>$AS26/1000000</f>
        <v>26.349186253596297</v>
      </c>
      <c r="O12" t="s">
        <v>8</v>
      </c>
      <c r="P12">
        <v>15</v>
      </c>
      <c r="Q12">
        <f>$AS29/1000000</f>
        <v>20.201506913086298</v>
      </c>
      <c r="R12">
        <f>$AS30/1000000</f>
        <v>22.978758195685302</v>
      </c>
      <c r="S12">
        <f>$AS31/1000000</f>
        <v>26.411324086596299</v>
      </c>
      <c r="V12" t="s">
        <v>8</v>
      </c>
      <c r="W12">
        <v>15</v>
      </c>
      <c r="X12">
        <f>$AS34/1000000</f>
        <v>20.2636447460863</v>
      </c>
      <c r="Y12">
        <f>$AS35/1000000</f>
        <v>23.040896028685303</v>
      </c>
      <c r="Z12">
        <f>$AS36/1000000</f>
        <v>26.4734619195963</v>
      </c>
    </row>
    <row r="13" spans="1:28" x14ac:dyDescent="0.25">
      <c r="A13" t="s">
        <v>9</v>
      </c>
      <c r="B13">
        <v>20</v>
      </c>
      <c r="C13">
        <f>$AT19/1000000</f>
        <v>19.798115037219901</v>
      </c>
      <c r="D13">
        <f>$AT20/1000000</f>
        <v>22.544607946904598</v>
      </c>
      <c r="E13">
        <f>$AT21/1000000</f>
        <v>26.047710726327697</v>
      </c>
      <c r="H13" t="s">
        <v>9</v>
      </c>
      <c r="I13">
        <v>20</v>
      </c>
      <c r="J13">
        <f>$AT24/1000000</f>
        <v>19.9156437678866</v>
      </c>
      <c r="K13">
        <f>$AT25/1000000</f>
        <v>22.662136677571301</v>
      </c>
      <c r="L13">
        <f>$AT26/1000000</f>
        <v>26.165239456994399</v>
      </c>
      <c r="O13" t="s">
        <v>9</v>
      </c>
      <c r="P13">
        <v>20</v>
      </c>
      <c r="Q13">
        <f>$AT29/1000000</f>
        <v>19.974408133219903</v>
      </c>
      <c r="R13">
        <f>$AT30/1000000</f>
        <v>22.7209010429046</v>
      </c>
      <c r="S13">
        <f>$AT31/1000000</f>
        <v>26.224003822327699</v>
      </c>
      <c r="V13" t="s">
        <v>9</v>
      </c>
      <c r="W13">
        <v>20</v>
      </c>
      <c r="X13">
        <f>$AT34/1000000</f>
        <v>20.033172498553299</v>
      </c>
      <c r="Y13">
        <f>$AT35/1000000</f>
        <v>22.779665408237999</v>
      </c>
      <c r="Z13">
        <f>$AT36/1000000</f>
        <v>26.282768187660999</v>
      </c>
    </row>
    <row r="14" spans="1:28" x14ac:dyDescent="0.25">
      <c r="A14" t="s">
        <v>10</v>
      </c>
      <c r="B14">
        <v>25</v>
      </c>
      <c r="C14">
        <f>$AU19/1000000</f>
        <v>19.5811366603536</v>
      </c>
      <c r="D14">
        <f>$AU20/1000000</f>
        <v>22.296871197124002</v>
      </c>
      <c r="E14">
        <f>$AU21/1000000</f>
        <v>25.870510865059099</v>
      </c>
      <c r="H14" t="s">
        <v>10</v>
      </c>
      <c r="I14">
        <v>25</v>
      </c>
      <c r="J14">
        <f>$AU24/1000000</f>
        <v>19.657240169020298</v>
      </c>
      <c r="K14">
        <f>$AU25/1000000</f>
        <v>22.3729747057907</v>
      </c>
      <c r="L14">
        <f>$AU26/1000000</f>
        <v>25.946614373725801</v>
      </c>
      <c r="O14" t="s">
        <v>10</v>
      </c>
      <c r="P14">
        <v>25</v>
      </c>
      <c r="Q14">
        <f>$AU29/1000000</f>
        <v>19.695291923353601</v>
      </c>
      <c r="R14">
        <f>$AU30/1000000</f>
        <v>22.411026460124003</v>
      </c>
      <c r="S14">
        <f>$AU31/1000000</f>
        <v>25.9846661280591</v>
      </c>
      <c r="V14" t="s">
        <v>10</v>
      </c>
      <c r="W14">
        <v>25</v>
      </c>
      <c r="X14">
        <f>$AU34/1000000</f>
        <v>19.7333436776869</v>
      </c>
      <c r="Y14">
        <f>$AU35/1000000</f>
        <v>22.449078214457401</v>
      </c>
      <c r="Z14">
        <f>$AU36/1000000</f>
        <v>26.022717882392499</v>
      </c>
    </row>
    <row r="15" spans="1:28" x14ac:dyDescent="0.25">
      <c r="A15" t="s">
        <v>11</v>
      </c>
      <c r="B15">
        <v>30</v>
      </c>
      <c r="C15">
        <f>$AV19/1000000</f>
        <v>19.364158283487303</v>
      </c>
      <c r="D15">
        <f>$AV20/1000000</f>
        <v>22.049134447343402</v>
      </c>
      <c r="E15">
        <f>$AV21/1000000</f>
        <v>25.693311003790598</v>
      </c>
      <c r="H15" t="s">
        <v>11</v>
      </c>
      <c r="I15">
        <v>30</v>
      </c>
      <c r="J15">
        <f>$AV24/1000000</f>
        <v>19.364158283487303</v>
      </c>
      <c r="K15">
        <f>$AV25/1000000</f>
        <v>22.049134447343402</v>
      </c>
      <c r="L15">
        <f>$AV26/1000000</f>
        <v>25.693311003790598</v>
      </c>
      <c r="O15" t="s">
        <v>11</v>
      </c>
      <c r="P15">
        <v>30</v>
      </c>
      <c r="Q15">
        <f>$AV29/1000000</f>
        <v>19.364158283487303</v>
      </c>
      <c r="R15">
        <f>$AV30/1000000</f>
        <v>22.049134447343402</v>
      </c>
      <c r="S15">
        <f>$AV31/1000000</f>
        <v>25.693311003790598</v>
      </c>
      <c r="V15" t="s">
        <v>11</v>
      </c>
      <c r="W15">
        <v>30</v>
      </c>
      <c r="X15">
        <f>$AV34/1000000</f>
        <v>19.364158283487303</v>
      </c>
      <c r="Y15">
        <f>$AV35/1000000</f>
        <v>22.049134447343402</v>
      </c>
      <c r="Z15">
        <f>$AV36/1000000</f>
        <v>25.693311003790598</v>
      </c>
    </row>
    <row r="17" spans="35:66" ht="18.75" x14ac:dyDescent="0.3">
      <c r="BA17" s="28" t="s">
        <v>75</v>
      </c>
      <c r="BB17" s="28"/>
      <c r="BC17" s="28"/>
      <c r="BD17" s="28"/>
      <c r="BE17" s="28"/>
      <c r="BF17" s="28"/>
      <c r="BG17" s="28"/>
      <c r="BH17" s="28"/>
      <c r="BI17" s="28"/>
      <c r="BJ17" s="28"/>
      <c r="BK17" s="28"/>
      <c r="BL17" s="28"/>
      <c r="BM17" s="28"/>
      <c r="BN17" s="28"/>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20473217.4089582</v>
      </c>
      <c r="AL19">
        <f t="shared" ref="AL19:AV21" si="0">BD19</f>
        <v>20536146.954116601</v>
      </c>
      <c r="AM19">
        <f t="shared" si="0"/>
        <v>20526998.988818798</v>
      </c>
      <c r="AN19">
        <f t="shared" si="0"/>
        <v>20518655.387923699</v>
      </c>
      <c r="AO19">
        <f t="shared" si="0"/>
        <v>20319324.110643499</v>
      </c>
      <c r="AP19">
        <f t="shared" si="0"/>
        <v>20318863.141699199</v>
      </c>
      <c r="AQ19">
        <f t="shared" si="0"/>
        <v>20275467.466325901</v>
      </c>
      <c r="AR19">
        <f t="shared" si="0"/>
        <v>20232071.790952701</v>
      </c>
      <c r="AS19">
        <f t="shared" si="0"/>
        <v>20015093.414086301</v>
      </c>
      <c r="AT19">
        <f t="shared" si="0"/>
        <v>19798115.037219901</v>
      </c>
      <c r="AU19">
        <f t="shared" si="0"/>
        <v>19581136.660353601</v>
      </c>
      <c r="AV19">
        <f t="shared" si="0"/>
        <v>19364158.283487301</v>
      </c>
      <c r="BA19" s="12" t="s">
        <v>12</v>
      </c>
      <c r="BB19" s="12" t="s">
        <v>13</v>
      </c>
      <c r="BC19" s="12">
        <v>20473217.4089582</v>
      </c>
      <c r="BD19" s="12">
        <v>20536146.954116601</v>
      </c>
      <c r="BE19" s="12">
        <v>20526998.988818798</v>
      </c>
      <c r="BF19" s="12">
        <v>20518655.387923699</v>
      </c>
      <c r="BG19" s="12">
        <v>20319324.110643499</v>
      </c>
      <c r="BH19" s="12">
        <v>20318863.141699199</v>
      </c>
      <c r="BI19" s="12">
        <v>20275467.466325901</v>
      </c>
      <c r="BJ19" s="12">
        <v>20232071.790952701</v>
      </c>
      <c r="BK19" s="12">
        <v>20015093.414086301</v>
      </c>
      <c r="BL19" s="12">
        <v>19798115.037219901</v>
      </c>
      <c r="BM19" s="12">
        <v>19581136.660353601</v>
      </c>
      <c r="BN19" s="12">
        <v>19364158.283487301</v>
      </c>
    </row>
    <row r="20" spans="35:66" x14ac:dyDescent="0.25">
      <c r="AI20" t="s">
        <v>12</v>
      </c>
      <c r="AJ20" t="s">
        <v>20</v>
      </c>
      <c r="AK20">
        <f t="shared" ref="AK20:AK21" si="1">BC20</f>
        <v>23563338.266074698</v>
      </c>
      <c r="AL20">
        <f t="shared" si="0"/>
        <v>23561278.2373913</v>
      </c>
      <c r="AM20">
        <f t="shared" si="0"/>
        <v>23496843.0627014</v>
      </c>
      <c r="AN20">
        <f t="shared" si="0"/>
        <v>23392790.1021218</v>
      </c>
      <c r="AO20">
        <f t="shared" si="0"/>
        <v>23154855.156961001</v>
      </c>
      <c r="AP20">
        <f t="shared" si="0"/>
        <v>23139176.1463781</v>
      </c>
      <c r="AQ20">
        <f t="shared" si="0"/>
        <v>23089628.796422001</v>
      </c>
      <c r="AR20">
        <f t="shared" si="0"/>
        <v>23040081.446465898</v>
      </c>
      <c r="AS20">
        <f t="shared" si="0"/>
        <v>22792344.696685299</v>
      </c>
      <c r="AT20">
        <f t="shared" si="0"/>
        <v>22544607.9469046</v>
      </c>
      <c r="AU20">
        <f t="shared" si="0"/>
        <v>22296871.197124001</v>
      </c>
      <c r="AV20">
        <f t="shared" si="0"/>
        <v>22049134.447343402</v>
      </c>
      <c r="BA20" s="12" t="s">
        <v>12</v>
      </c>
      <c r="BB20" s="12" t="s">
        <v>20</v>
      </c>
      <c r="BC20" s="12">
        <v>23563338.266074698</v>
      </c>
      <c r="BD20" s="12">
        <v>23561278.2373913</v>
      </c>
      <c r="BE20" s="12">
        <v>23496843.0627014</v>
      </c>
      <c r="BF20" s="12">
        <v>23392790.1021218</v>
      </c>
      <c r="BG20" s="12">
        <v>23154855.156961001</v>
      </c>
      <c r="BH20" s="12">
        <v>23139176.1463781</v>
      </c>
      <c r="BI20" s="12">
        <v>23089628.796422001</v>
      </c>
      <c r="BJ20" s="12">
        <v>23040081.446465898</v>
      </c>
      <c r="BK20" s="12">
        <v>22792344.696685299</v>
      </c>
      <c r="BL20" s="12">
        <v>22544607.9469046</v>
      </c>
      <c r="BM20" s="12">
        <v>22296871.197124001</v>
      </c>
      <c r="BN20" s="12">
        <v>22049134.447343402</v>
      </c>
    </row>
    <row r="21" spans="35:66" x14ac:dyDescent="0.25">
      <c r="AI21" t="s">
        <v>12</v>
      </c>
      <c r="AJ21" t="s">
        <v>21</v>
      </c>
      <c r="AK21">
        <f t="shared" si="1"/>
        <v>26812574.506513</v>
      </c>
      <c r="AL21">
        <f t="shared" si="0"/>
        <v>26852392.1736454</v>
      </c>
      <c r="AM21">
        <f t="shared" si="0"/>
        <v>26806514.3883087</v>
      </c>
      <c r="AN21">
        <f t="shared" si="0"/>
        <v>26739576.2064352</v>
      </c>
      <c r="AO21">
        <f t="shared" si="0"/>
        <v>26495155.332614899</v>
      </c>
      <c r="AP21">
        <f t="shared" si="0"/>
        <v>26472990.393372301</v>
      </c>
      <c r="AQ21">
        <f t="shared" si="0"/>
        <v>26437550.421118598</v>
      </c>
      <c r="AR21">
        <f t="shared" si="0"/>
        <v>26402110.448864799</v>
      </c>
      <c r="AS21">
        <f t="shared" si="0"/>
        <v>26224910.587596301</v>
      </c>
      <c r="AT21">
        <f t="shared" si="0"/>
        <v>26047710.726327699</v>
      </c>
      <c r="AU21">
        <f t="shared" si="0"/>
        <v>25870510.8650591</v>
      </c>
      <c r="AV21">
        <f t="shared" si="0"/>
        <v>25693311.003790598</v>
      </c>
      <c r="BA21" s="12" t="s">
        <v>12</v>
      </c>
      <c r="BB21" s="12" t="s">
        <v>21</v>
      </c>
      <c r="BC21" s="12">
        <v>26812574.506513</v>
      </c>
      <c r="BD21" s="12">
        <v>26852392.1736454</v>
      </c>
      <c r="BE21" s="12">
        <v>26806514.3883087</v>
      </c>
      <c r="BF21" s="12">
        <v>26739576.2064352</v>
      </c>
      <c r="BG21" s="12">
        <v>26495155.332614899</v>
      </c>
      <c r="BH21" s="12">
        <v>26472990.393372301</v>
      </c>
      <c r="BI21" s="12">
        <v>26437550.421118598</v>
      </c>
      <c r="BJ21" s="12">
        <v>26402110.448864799</v>
      </c>
      <c r="BK21" s="12">
        <v>26224910.587596301</v>
      </c>
      <c r="BL21" s="12">
        <v>26047710.726327699</v>
      </c>
      <c r="BM21" s="12">
        <v>25870510.8650591</v>
      </c>
      <c r="BN21" s="12">
        <v>25693311.003790598</v>
      </c>
    </row>
    <row r="22" spans="35:66" x14ac:dyDescent="0.25">
      <c r="BA22" s="12" t="s">
        <v>22</v>
      </c>
      <c r="BB22" s="12" t="s">
        <v>13</v>
      </c>
      <c r="BC22" s="12">
        <v>20473217.4089582</v>
      </c>
      <c r="BD22" s="12">
        <v>20545083.348185599</v>
      </c>
      <c r="BE22" s="12">
        <v>20544402.171675902</v>
      </c>
      <c r="BF22" s="12">
        <v>20551366.591616001</v>
      </c>
      <c r="BG22" s="12">
        <v>20377302.6296435</v>
      </c>
      <c r="BH22" s="12">
        <v>20394324.995565899</v>
      </c>
      <c r="BI22" s="12">
        <v>20362064.1163259</v>
      </c>
      <c r="BJ22" s="12">
        <v>20328416.1056193</v>
      </c>
      <c r="BK22" s="12">
        <v>20139369.080086298</v>
      </c>
      <c r="BL22" s="12">
        <v>19915643.767886601</v>
      </c>
      <c r="BM22" s="12">
        <v>19657240.169020299</v>
      </c>
      <c r="BN22" s="12">
        <v>19364158.283487301</v>
      </c>
    </row>
    <row r="23" spans="35:66" x14ac:dyDescent="0.25">
      <c r="BA23" s="12" t="s">
        <v>22</v>
      </c>
      <c r="BB23" s="12" t="s">
        <v>20</v>
      </c>
      <c r="BC23" s="12">
        <v>23563338.266074698</v>
      </c>
      <c r="BD23" s="12">
        <v>23572035.193257902</v>
      </c>
      <c r="BE23" s="12">
        <v>23517322.9165681</v>
      </c>
      <c r="BF23" s="12">
        <v>23429613.5783884</v>
      </c>
      <c r="BG23" s="12">
        <v>23213419.011360999</v>
      </c>
      <c r="BH23" s="12">
        <v>23214638.0002448</v>
      </c>
      <c r="BI23" s="12">
        <v>23176225.446421999</v>
      </c>
      <c r="BJ23" s="12">
        <v>23136425.761132501</v>
      </c>
      <c r="BK23" s="12">
        <v>22916620.3626853</v>
      </c>
      <c r="BL23" s="12">
        <v>22662136.6775713</v>
      </c>
      <c r="BM23" s="12">
        <v>22372974.705790699</v>
      </c>
      <c r="BN23" s="12">
        <v>22049134.447343402</v>
      </c>
    </row>
    <row r="24" spans="35:66" x14ac:dyDescent="0.25">
      <c r="AI24" t="s">
        <v>22</v>
      </c>
      <c r="AJ24" t="s">
        <v>13</v>
      </c>
      <c r="AK24">
        <f>BC22</f>
        <v>20473217.4089582</v>
      </c>
      <c r="AL24">
        <f t="shared" ref="AL24:AV26" si="2">BD22</f>
        <v>20545083.348185599</v>
      </c>
      <c r="AM24">
        <f t="shared" si="2"/>
        <v>20544402.171675902</v>
      </c>
      <c r="AN24">
        <f t="shared" si="2"/>
        <v>20551366.591616001</v>
      </c>
      <c r="AO24">
        <f t="shared" si="2"/>
        <v>20377302.6296435</v>
      </c>
      <c r="AP24">
        <f t="shared" si="2"/>
        <v>20394324.995565899</v>
      </c>
      <c r="AQ24">
        <f t="shared" si="2"/>
        <v>20362064.1163259</v>
      </c>
      <c r="AR24">
        <f t="shared" si="2"/>
        <v>20328416.1056193</v>
      </c>
      <c r="AS24">
        <f t="shared" si="2"/>
        <v>20139369.080086298</v>
      </c>
      <c r="AT24">
        <f t="shared" si="2"/>
        <v>19915643.767886601</v>
      </c>
      <c r="AU24">
        <f t="shared" si="2"/>
        <v>19657240.169020299</v>
      </c>
      <c r="AV24">
        <f t="shared" si="2"/>
        <v>19364158.283487301</v>
      </c>
      <c r="BA24" s="12" t="s">
        <v>22</v>
      </c>
      <c r="BB24" s="12" t="s">
        <v>21</v>
      </c>
      <c r="BC24" s="12">
        <v>26812574.506513</v>
      </c>
      <c r="BD24" s="12">
        <v>26863149.129512001</v>
      </c>
      <c r="BE24" s="12">
        <v>26826994.2421753</v>
      </c>
      <c r="BF24" s="12">
        <v>26776399.682701901</v>
      </c>
      <c r="BG24" s="12">
        <v>26553719.1870149</v>
      </c>
      <c r="BH24" s="12">
        <v>26548452.247238901</v>
      </c>
      <c r="BI24" s="12">
        <v>26524147.071118601</v>
      </c>
      <c r="BJ24" s="12">
        <v>26498454.763531499</v>
      </c>
      <c r="BK24" s="12">
        <v>26349186.253596298</v>
      </c>
      <c r="BL24" s="12">
        <v>26165239.456994399</v>
      </c>
      <c r="BM24" s="12">
        <v>25946614.373725802</v>
      </c>
      <c r="BN24" s="12">
        <v>25693311.003790598</v>
      </c>
    </row>
    <row r="25" spans="35:66" x14ac:dyDescent="0.25">
      <c r="AI25" t="s">
        <v>22</v>
      </c>
      <c r="AJ25" t="s">
        <v>20</v>
      </c>
      <c r="AK25">
        <f t="shared" ref="AK25:AK26" si="3">BC23</f>
        <v>23563338.266074698</v>
      </c>
      <c r="AL25">
        <f t="shared" si="2"/>
        <v>23572035.193257902</v>
      </c>
      <c r="AM25">
        <f t="shared" si="2"/>
        <v>23517322.9165681</v>
      </c>
      <c r="AN25">
        <f t="shared" si="2"/>
        <v>23429613.5783884</v>
      </c>
      <c r="AO25">
        <f t="shared" si="2"/>
        <v>23213419.011360999</v>
      </c>
      <c r="AP25">
        <f t="shared" si="2"/>
        <v>23214638.0002448</v>
      </c>
      <c r="AQ25">
        <f t="shared" si="2"/>
        <v>23176225.446421999</v>
      </c>
      <c r="AR25">
        <f t="shared" si="2"/>
        <v>23136425.761132501</v>
      </c>
      <c r="AS25">
        <f t="shared" si="2"/>
        <v>22916620.3626853</v>
      </c>
      <c r="AT25">
        <f t="shared" si="2"/>
        <v>22662136.6775713</v>
      </c>
      <c r="AU25">
        <f t="shared" si="2"/>
        <v>22372974.705790699</v>
      </c>
      <c r="AV25">
        <f t="shared" si="2"/>
        <v>22049134.447343402</v>
      </c>
      <c r="BA25" s="12" t="s">
        <v>23</v>
      </c>
      <c r="BB25" s="12" t="s">
        <v>13</v>
      </c>
      <c r="BC25" s="12">
        <v>20473217.4089582</v>
      </c>
      <c r="BD25" s="12">
        <v>20549551.545220099</v>
      </c>
      <c r="BE25" s="12">
        <v>20553103.763104498</v>
      </c>
      <c r="BF25" s="12">
        <v>20567722.1934621</v>
      </c>
      <c r="BG25" s="12">
        <v>20406291.8891435</v>
      </c>
      <c r="BH25" s="12">
        <v>20432055.922499198</v>
      </c>
      <c r="BI25" s="12">
        <v>20405362.441325899</v>
      </c>
      <c r="BJ25" s="12">
        <v>20376588.2629527</v>
      </c>
      <c r="BK25" s="12">
        <v>20201506.913086299</v>
      </c>
      <c r="BL25" s="12">
        <v>19974408.133219901</v>
      </c>
      <c r="BM25" s="12">
        <v>19695291.923353601</v>
      </c>
      <c r="BN25" s="12">
        <v>19364158.283487301</v>
      </c>
    </row>
    <row r="26" spans="35:66" x14ac:dyDescent="0.25">
      <c r="AI26" t="s">
        <v>22</v>
      </c>
      <c r="AJ26" t="s">
        <v>21</v>
      </c>
      <c r="AK26">
        <f t="shared" si="3"/>
        <v>26812574.506513</v>
      </c>
      <c r="AL26">
        <f t="shared" si="2"/>
        <v>26863149.129512001</v>
      </c>
      <c r="AM26">
        <f t="shared" si="2"/>
        <v>26826994.2421753</v>
      </c>
      <c r="AN26">
        <f t="shared" si="2"/>
        <v>26776399.682701901</v>
      </c>
      <c r="AO26">
        <f t="shared" si="2"/>
        <v>26553719.1870149</v>
      </c>
      <c r="AP26">
        <f t="shared" si="2"/>
        <v>26548452.247238901</v>
      </c>
      <c r="AQ26">
        <f t="shared" si="2"/>
        <v>26524147.071118601</v>
      </c>
      <c r="AR26">
        <f t="shared" si="2"/>
        <v>26498454.763531499</v>
      </c>
      <c r="AS26">
        <f t="shared" si="2"/>
        <v>26349186.253596298</v>
      </c>
      <c r="AT26">
        <f t="shared" si="2"/>
        <v>26165239.456994399</v>
      </c>
      <c r="AU26">
        <f t="shared" si="2"/>
        <v>25946614.373725802</v>
      </c>
      <c r="AV26">
        <f t="shared" si="2"/>
        <v>25693311.003790598</v>
      </c>
      <c r="BA26" s="12" t="s">
        <v>23</v>
      </c>
      <c r="BB26" s="12" t="s">
        <v>20</v>
      </c>
      <c r="BC26" s="12">
        <v>23563338.266074698</v>
      </c>
      <c r="BD26" s="12">
        <v>23577413.671191301</v>
      </c>
      <c r="BE26" s="12">
        <v>23527562.8435014</v>
      </c>
      <c r="BF26" s="12">
        <v>23448025.316521801</v>
      </c>
      <c r="BG26" s="12">
        <v>23242700.938561</v>
      </c>
      <c r="BH26" s="12">
        <v>23252368.9271781</v>
      </c>
      <c r="BI26" s="12">
        <v>23219523.771421999</v>
      </c>
      <c r="BJ26" s="12">
        <v>23184597.918465901</v>
      </c>
      <c r="BK26" s="12">
        <v>22978758.195685301</v>
      </c>
      <c r="BL26" s="12">
        <v>22720901.042904601</v>
      </c>
      <c r="BM26" s="12">
        <v>22411026.460124001</v>
      </c>
      <c r="BN26" s="12">
        <v>22049134.447343402</v>
      </c>
    </row>
    <row r="27" spans="35:66" x14ac:dyDescent="0.25">
      <c r="BA27" s="12" t="s">
        <v>23</v>
      </c>
      <c r="BB27" s="12" t="s">
        <v>21</v>
      </c>
      <c r="BC27" s="12">
        <v>26812574.506513</v>
      </c>
      <c r="BD27" s="12">
        <v>26868527.6074454</v>
      </c>
      <c r="BE27" s="12">
        <v>26837234.1691087</v>
      </c>
      <c r="BF27" s="12">
        <v>26794811.420835201</v>
      </c>
      <c r="BG27" s="12">
        <v>26583001.114214901</v>
      </c>
      <c r="BH27" s="12">
        <v>26586183.174172301</v>
      </c>
      <c r="BI27" s="12">
        <v>26567445.3961186</v>
      </c>
      <c r="BJ27" s="12">
        <v>26546626.920864802</v>
      </c>
      <c r="BK27" s="12">
        <v>26411324.086596299</v>
      </c>
      <c r="BL27" s="12">
        <v>26224003.8223277</v>
      </c>
      <c r="BM27" s="12">
        <v>25984666.1280591</v>
      </c>
      <c r="BN27" s="12">
        <v>25693311.003790598</v>
      </c>
    </row>
    <row r="28" spans="35:66" x14ac:dyDescent="0.25">
      <c r="BA28" s="12" t="s">
        <v>24</v>
      </c>
      <c r="BB28" s="12" t="s">
        <v>13</v>
      </c>
      <c r="BC28" s="12">
        <v>20473217.4089582</v>
      </c>
      <c r="BD28" s="12">
        <v>20554019.742254499</v>
      </c>
      <c r="BE28" s="12">
        <v>20561805.354533099</v>
      </c>
      <c r="BF28" s="12">
        <v>20584077.795308299</v>
      </c>
      <c r="BG28" s="12">
        <v>20435281.148643501</v>
      </c>
      <c r="BH28" s="12">
        <v>20469786.849432498</v>
      </c>
      <c r="BI28" s="12">
        <v>20448660.766325898</v>
      </c>
      <c r="BJ28" s="12">
        <v>20424760.420286</v>
      </c>
      <c r="BK28" s="12">
        <v>20263644.746086299</v>
      </c>
      <c r="BL28" s="12">
        <v>20033172.498553298</v>
      </c>
      <c r="BM28" s="12">
        <v>19733343.6776869</v>
      </c>
      <c r="BN28" s="12">
        <v>19364158.283487301</v>
      </c>
    </row>
    <row r="29" spans="35:66" x14ac:dyDescent="0.25">
      <c r="AI29" t="s">
        <v>23</v>
      </c>
      <c r="AJ29" t="s">
        <v>13</v>
      </c>
      <c r="AK29">
        <f>BC25</f>
        <v>20473217.4089582</v>
      </c>
      <c r="AL29">
        <f t="shared" ref="AL29:AV31" si="4">BD25</f>
        <v>20549551.545220099</v>
      </c>
      <c r="AM29">
        <f t="shared" si="4"/>
        <v>20553103.763104498</v>
      </c>
      <c r="AN29">
        <f t="shared" si="4"/>
        <v>20567722.1934621</v>
      </c>
      <c r="AO29">
        <f t="shared" si="4"/>
        <v>20406291.8891435</v>
      </c>
      <c r="AP29">
        <f t="shared" si="4"/>
        <v>20432055.922499198</v>
      </c>
      <c r="AQ29">
        <f t="shared" si="4"/>
        <v>20405362.441325899</v>
      </c>
      <c r="AR29">
        <f t="shared" si="4"/>
        <v>20376588.2629527</v>
      </c>
      <c r="AS29">
        <f t="shared" si="4"/>
        <v>20201506.913086299</v>
      </c>
      <c r="AT29">
        <f t="shared" si="4"/>
        <v>19974408.133219901</v>
      </c>
      <c r="AU29">
        <f t="shared" si="4"/>
        <v>19695291.923353601</v>
      </c>
      <c r="AV29">
        <f t="shared" si="4"/>
        <v>19364158.283487301</v>
      </c>
      <c r="BA29" s="12" t="s">
        <v>24</v>
      </c>
      <c r="BB29" s="12" t="s">
        <v>20</v>
      </c>
      <c r="BC29" s="12">
        <v>23563338.266074698</v>
      </c>
      <c r="BD29" s="12">
        <v>23582792.1491246</v>
      </c>
      <c r="BE29" s="12">
        <v>23537802.770434801</v>
      </c>
      <c r="BF29" s="12">
        <v>23466437.054655101</v>
      </c>
      <c r="BG29" s="12">
        <v>23271982.865761001</v>
      </c>
      <c r="BH29" s="12">
        <v>23290099.8541114</v>
      </c>
      <c r="BI29" s="12">
        <v>23262822.096422002</v>
      </c>
      <c r="BJ29" s="12">
        <v>23232770.075799201</v>
      </c>
      <c r="BK29" s="12">
        <v>23040896.028685302</v>
      </c>
      <c r="BL29" s="12">
        <v>22779665.408238001</v>
      </c>
      <c r="BM29" s="12">
        <v>22449078.2144574</v>
      </c>
      <c r="BN29" s="12">
        <v>22049134.447343402</v>
      </c>
    </row>
    <row r="30" spans="35:66" x14ac:dyDescent="0.25">
      <c r="AI30" t="s">
        <v>23</v>
      </c>
      <c r="AJ30" t="s">
        <v>20</v>
      </c>
      <c r="AK30">
        <f t="shared" ref="AK30:AK31" si="5">BC26</f>
        <v>23563338.266074698</v>
      </c>
      <c r="AL30">
        <f t="shared" si="4"/>
        <v>23577413.671191301</v>
      </c>
      <c r="AM30">
        <f t="shared" si="4"/>
        <v>23527562.8435014</v>
      </c>
      <c r="AN30">
        <f t="shared" si="4"/>
        <v>23448025.316521801</v>
      </c>
      <c r="AO30">
        <f t="shared" si="4"/>
        <v>23242700.938561</v>
      </c>
      <c r="AP30">
        <f t="shared" si="4"/>
        <v>23252368.9271781</v>
      </c>
      <c r="AQ30">
        <f t="shared" si="4"/>
        <v>23219523.771421999</v>
      </c>
      <c r="AR30">
        <f t="shared" si="4"/>
        <v>23184597.918465901</v>
      </c>
      <c r="AS30">
        <f t="shared" si="4"/>
        <v>22978758.195685301</v>
      </c>
      <c r="AT30">
        <f t="shared" si="4"/>
        <v>22720901.042904601</v>
      </c>
      <c r="AU30">
        <f t="shared" si="4"/>
        <v>22411026.460124001</v>
      </c>
      <c r="AV30">
        <f t="shared" si="4"/>
        <v>22049134.447343402</v>
      </c>
      <c r="BA30" s="12" t="s">
        <v>24</v>
      </c>
      <c r="BB30" s="12" t="s">
        <v>21</v>
      </c>
      <c r="BC30" s="12">
        <v>26812574.506513</v>
      </c>
      <c r="BD30" s="12">
        <v>26873906.085378699</v>
      </c>
      <c r="BE30" s="12">
        <v>26847474.096042</v>
      </c>
      <c r="BF30" s="12">
        <v>26813223.158968601</v>
      </c>
      <c r="BG30" s="12">
        <v>26612283.041414902</v>
      </c>
      <c r="BH30" s="12">
        <v>26623914.101105601</v>
      </c>
      <c r="BI30" s="12">
        <v>26610743.721118599</v>
      </c>
      <c r="BJ30" s="12">
        <v>26594799.078198198</v>
      </c>
      <c r="BK30" s="12">
        <v>26473461.9195963</v>
      </c>
      <c r="BL30" s="12">
        <v>26282768.187661</v>
      </c>
      <c r="BM30" s="12">
        <v>26022717.8823925</v>
      </c>
      <c r="BN30" s="12">
        <v>25693311.003790598</v>
      </c>
    </row>
    <row r="31" spans="35:66" x14ac:dyDescent="0.25">
      <c r="AI31" t="s">
        <v>23</v>
      </c>
      <c r="AJ31" t="s">
        <v>21</v>
      </c>
      <c r="AK31">
        <f t="shared" si="5"/>
        <v>26812574.506513</v>
      </c>
      <c r="AL31">
        <f t="shared" si="4"/>
        <v>26868527.6074454</v>
      </c>
      <c r="AM31">
        <f t="shared" si="4"/>
        <v>26837234.1691087</v>
      </c>
      <c r="AN31">
        <f t="shared" si="4"/>
        <v>26794811.420835201</v>
      </c>
      <c r="AO31">
        <f t="shared" si="4"/>
        <v>26583001.114214901</v>
      </c>
      <c r="AP31">
        <f t="shared" si="4"/>
        <v>26586183.174172301</v>
      </c>
      <c r="AQ31">
        <f t="shared" si="4"/>
        <v>26567445.3961186</v>
      </c>
      <c r="AR31">
        <f>BJ27</f>
        <v>26546626.920864802</v>
      </c>
      <c r="AS31">
        <f t="shared" si="4"/>
        <v>26411324.086596299</v>
      </c>
      <c r="AT31">
        <f t="shared" si="4"/>
        <v>26224003.8223277</v>
      </c>
      <c r="AU31">
        <f t="shared" si="4"/>
        <v>25984666.1280591</v>
      </c>
      <c r="AV31">
        <f t="shared" si="4"/>
        <v>25693311.003790598</v>
      </c>
    </row>
    <row r="34" spans="3:48" x14ac:dyDescent="0.25">
      <c r="AI34" t="s">
        <v>24</v>
      </c>
      <c r="AJ34" t="s">
        <v>13</v>
      </c>
      <c r="AK34">
        <f>BC28</f>
        <v>20473217.4089582</v>
      </c>
      <c r="AL34">
        <f t="shared" ref="AL34:AV36" si="6">BD28</f>
        <v>20554019.742254499</v>
      </c>
      <c r="AM34">
        <f t="shared" si="6"/>
        <v>20561805.354533099</v>
      </c>
      <c r="AN34">
        <f t="shared" si="6"/>
        <v>20584077.795308299</v>
      </c>
      <c r="AO34">
        <f t="shared" si="6"/>
        <v>20435281.148643501</v>
      </c>
      <c r="AP34">
        <f t="shared" si="6"/>
        <v>20469786.849432498</v>
      </c>
      <c r="AQ34">
        <f t="shared" si="6"/>
        <v>20448660.766325898</v>
      </c>
      <c r="AR34">
        <f t="shared" si="6"/>
        <v>20424760.420286</v>
      </c>
      <c r="AS34">
        <f t="shared" si="6"/>
        <v>20263644.746086299</v>
      </c>
      <c r="AT34">
        <f t="shared" si="6"/>
        <v>20033172.498553298</v>
      </c>
      <c r="AU34">
        <f t="shared" si="6"/>
        <v>19733343.6776869</v>
      </c>
      <c r="AV34">
        <f t="shared" si="6"/>
        <v>19364158.283487301</v>
      </c>
    </row>
    <row r="35" spans="3:48" x14ac:dyDescent="0.25">
      <c r="AI35" t="s">
        <v>24</v>
      </c>
      <c r="AJ35" t="s">
        <v>20</v>
      </c>
      <c r="AK35">
        <f t="shared" ref="AK35:AK36" si="7">BC29</f>
        <v>23563338.266074698</v>
      </c>
      <c r="AL35">
        <f t="shared" si="6"/>
        <v>23582792.1491246</v>
      </c>
      <c r="AM35">
        <f t="shared" si="6"/>
        <v>23537802.770434801</v>
      </c>
      <c r="AN35">
        <f t="shared" si="6"/>
        <v>23466437.054655101</v>
      </c>
      <c r="AO35">
        <f t="shared" si="6"/>
        <v>23271982.865761001</v>
      </c>
      <c r="AP35">
        <f t="shared" si="6"/>
        <v>23290099.8541114</v>
      </c>
      <c r="AQ35">
        <f t="shared" si="6"/>
        <v>23262822.096422002</v>
      </c>
      <c r="AR35">
        <f t="shared" si="6"/>
        <v>23232770.075799201</v>
      </c>
      <c r="AS35">
        <f t="shared" si="6"/>
        <v>23040896.028685302</v>
      </c>
      <c r="AT35">
        <f t="shared" si="6"/>
        <v>22779665.408238001</v>
      </c>
      <c r="AU35">
        <f t="shared" si="6"/>
        <v>22449078.2144574</v>
      </c>
      <c r="AV35">
        <f t="shared" si="6"/>
        <v>22049134.447343402</v>
      </c>
    </row>
    <row r="36" spans="3:48" x14ac:dyDescent="0.25">
      <c r="AI36" t="s">
        <v>24</v>
      </c>
      <c r="AJ36" t="s">
        <v>21</v>
      </c>
      <c r="AK36">
        <f t="shared" si="7"/>
        <v>26812574.506513</v>
      </c>
      <c r="AL36">
        <f t="shared" si="6"/>
        <v>26873906.085378699</v>
      </c>
      <c r="AM36">
        <f t="shared" si="6"/>
        <v>26847474.096042</v>
      </c>
      <c r="AN36">
        <f t="shared" si="6"/>
        <v>26813223.158968601</v>
      </c>
      <c r="AO36">
        <f t="shared" si="6"/>
        <v>26612283.041414902</v>
      </c>
      <c r="AP36">
        <f t="shared" si="6"/>
        <v>26623914.101105601</v>
      </c>
      <c r="AQ36">
        <f t="shared" si="6"/>
        <v>26610743.721118599</v>
      </c>
      <c r="AR36">
        <f t="shared" si="6"/>
        <v>26594799.078198198</v>
      </c>
      <c r="AS36">
        <f t="shared" si="6"/>
        <v>26473461.9195963</v>
      </c>
      <c r="AT36">
        <f t="shared" si="6"/>
        <v>26282768.187661</v>
      </c>
      <c r="AU36">
        <f t="shared" si="6"/>
        <v>26022717.8823925</v>
      </c>
      <c r="AV36">
        <f t="shared" si="6"/>
        <v>25693311.003790598</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5" t="s">
        <v>54</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row>
    <row r="58" spans="1:56" ht="15.75" x14ac:dyDescent="0.25">
      <c r="A58" s="26" t="s">
        <v>58</v>
      </c>
      <c r="B58" s="26"/>
      <c r="C58" s="26"/>
      <c r="D58" s="26"/>
      <c r="E58" s="26"/>
      <c r="F58" s="26"/>
      <c r="G58" s="26"/>
      <c r="H58" s="26"/>
      <c r="I58" s="26"/>
      <c r="J58" s="26"/>
      <c r="K58" s="26"/>
      <c r="L58" s="26"/>
      <c r="M58" s="26"/>
      <c r="N58" s="26"/>
      <c r="O58" s="27" t="s">
        <v>59</v>
      </c>
      <c r="P58" s="27"/>
      <c r="Q58" s="27"/>
      <c r="R58" s="27"/>
      <c r="S58" s="27"/>
      <c r="T58" s="27"/>
      <c r="U58" s="27"/>
      <c r="V58" s="27"/>
      <c r="W58" s="27"/>
      <c r="X58" s="27"/>
      <c r="Y58" s="27"/>
      <c r="Z58" s="27"/>
      <c r="AA58" s="27"/>
      <c r="AB58" s="27"/>
      <c r="AC58" s="19" t="s">
        <v>60</v>
      </c>
      <c r="AD58" s="19"/>
      <c r="AE58" s="19"/>
      <c r="AF58" s="19"/>
      <c r="AG58" s="19"/>
      <c r="AH58" s="19"/>
      <c r="AI58" s="19"/>
      <c r="AJ58" s="19"/>
      <c r="AK58" s="19"/>
      <c r="AL58" s="19"/>
      <c r="AM58" s="19"/>
      <c r="AN58" s="19"/>
      <c r="AO58" s="19"/>
      <c r="AP58" s="19"/>
      <c r="AQ58" s="20" t="s">
        <v>55</v>
      </c>
      <c r="AR58" s="20"/>
      <c r="AS58" s="20"/>
      <c r="AT58" s="20"/>
      <c r="AU58" s="20"/>
      <c r="AV58" s="20"/>
      <c r="AW58" s="20"/>
      <c r="AX58" s="20"/>
      <c r="AY58" s="20"/>
      <c r="AZ58" s="20"/>
      <c r="BA58" s="20"/>
      <c r="BB58" s="20"/>
      <c r="BC58" s="20"/>
      <c r="BD58" s="20"/>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62929.545158401132</v>
      </c>
      <c r="E60">
        <f t="shared" ref="E60:N62" si="8">(AM19-AL19)/(E$59-D$59)</f>
        <v>-9147.9652978032827</v>
      </c>
      <c r="F60">
        <f t="shared" si="8"/>
        <v>-4171.8004475496709</v>
      </c>
      <c r="G60">
        <f t="shared" si="8"/>
        <v>-99665.638640100136</v>
      </c>
      <c r="H60">
        <f t="shared" si="8"/>
        <v>-230.48447214998305</v>
      </c>
      <c r="I60">
        <f t="shared" si="8"/>
        <v>-43395.675373297185</v>
      </c>
      <c r="J60">
        <f t="shared" si="8"/>
        <v>-43395.675373200327</v>
      </c>
      <c r="K60">
        <f t="shared" si="8"/>
        <v>-43395.67537328005</v>
      </c>
      <c r="L60">
        <f t="shared" si="8"/>
        <v>-43395.67537328005</v>
      </c>
      <c r="M60">
        <f t="shared" si="8"/>
        <v>-43395.675373259932</v>
      </c>
      <c r="N60">
        <f t="shared" si="8"/>
        <v>-43395.675373259932</v>
      </c>
      <c r="O60" s="6" t="s">
        <v>70</v>
      </c>
      <c r="P60" t="s">
        <v>13</v>
      </c>
      <c r="R60">
        <f>(AL24-AK24)/(R$59-Q$59)</f>
        <v>71865.939227398485</v>
      </c>
      <c r="S60">
        <f t="shared" ref="S60:AB62" si="9">(AM24-AL24)/(S$59-R$59)</f>
        <v>-681.17650969699025</v>
      </c>
      <c r="T60">
        <f t="shared" si="9"/>
        <v>3482.2099700495601</v>
      </c>
      <c r="U60">
        <f t="shared" si="9"/>
        <v>-87031.980986250564</v>
      </c>
      <c r="V60">
        <f t="shared" si="9"/>
        <v>8511.1829611994326</v>
      </c>
      <c r="W60">
        <f t="shared" si="9"/>
        <v>-32260.879239998758</v>
      </c>
      <c r="X60">
        <f t="shared" si="9"/>
        <v>-33648.010706599802</v>
      </c>
      <c r="Y60">
        <f t="shared" si="9"/>
        <v>-37809.405106600374</v>
      </c>
      <c r="Z60">
        <f t="shared" si="9"/>
        <v>-44745.062439939378</v>
      </c>
      <c r="AA60">
        <f t="shared" si="9"/>
        <v>-51680.719773260505</v>
      </c>
      <c r="AB60">
        <f t="shared" si="9"/>
        <v>-58616.37710659951</v>
      </c>
      <c r="AC60" s="6" t="s">
        <v>70</v>
      </c>
      <c r="AD60" t="s">
        <v>13</v>
      </c>
      <c r="AF60">
        <f>(AL29-AK29)/(AF$59-AE$59)</f>
        <v>76334.136261899024</v>
      </c>
      <c r="AG60">
        <f t="shared" ref="AG60:AP62" si="10">(AM29-AL29)/(AG$59-AF$59)</f>
        <v>3552.2178843989968</v>
      </c>
      <c r="AH60">
        <f t="shared" si="10"/>
        <v>7309.2151788007468</v>
      </c>
      <c r="AI60">
        <f t="shared" si="10"/>
        <v>-80715.152159299701</v>
      </c>
      <c r="AJ60">
        <f t="shared" si="10"/>
        <v>12882.016677848995</v>
      </c>
      <c r="AK60">
        <f t="shared" si="10"/>
        <v>-26693.481173299253</v>
      </c>
      <c r="AL60">
        <f t="shared" si="10"/>
        <v>-28774.178373198956</v>
      </c>
      <c r="AM60">
        <f t="shared" si="10"/>
        <v>-35016.269973280279</v>
      </c>
      <c r="AN60">
        <f t="shared" si="10"/>
        <v>-45419.755973279476</v>
      </c>
      <c r="AO60">
        <f t="shared" si="10"/>
        <v>-55823.241973260047</v>
      </c>
      <c r="AP60">
        <f>(AV29-AU29)/(AP$59-AO$59)</f>
        <v>-66226.727973259985</v>
      </c>
      <c r="AQ60" s="6" t="s">
        <v>70</v>
      </c>
      <c r="AR60" t="s">
        <v>13</v>
      </c>
      <c r="AT60">
        <f>(AL34-AK34)/(AT$59-AS$59)</f>
        <v>80802.333296298981</v>
      </c>
      <c r="AU60">
        <f t="shared" ref="AU60:BD62" si="11">(AM34-AL34)/(AU$59-AT$59)</f>
        <v>7785.612278599292</v>
      </c>
      <c r="AV60">
        <f t="shared" si="11"/>
        <v>11136.220387600362</v>
      </c>
      <c r="AW60">
        <f t="shared" si="11"/>
        <v>-74398.32333239913</v>
      </c>
      <c r="AX60">
        <f t="shared" si="11"/>
        <v>17252.850394498557</v>
      </c>
      <c r="AY60">
        <f t="shared" si="11"/>
        <v>-21126.083106599748</v>
      </c>
      <c r="AZ60">
        <f t="shared" si="11"/>
        <v>-23900.346039898694</v>
      </c>
      <c r="BA60">
        <f t="shared" si="11"/>
        <v>-32223.13483994007</v>
      </c>
      <c r="BB60">
        <f t="shared" si="11"/>
        <v>-46094.449506600198</v>
      </c>
      <c r="BC60">
        <f t="shared" si="11"/>
        <v>-59965.764173279706</v>
      </c>
      <c r="BD60">
        <f t="shared" si="11"/>
        <v>-73837.078839919719</v>
      </c>
    </row>
    <row r="61" spans="1:56" ht="15.75" x14ac:dyDescent="0.25">
      <c r="A61" s="6" t="s">
        <v>71</v>
      </c>
      <c r="B61" t="s">
        <v>20</v>
      </c>
      <c r="D61">
        <f t="shared" ref="D61:D62" si="12">(AL20-AK20)/(D$59-C$59)</f>
        <v>-2060.0286833979189</v>
      </c>
      <c r="E61">
        <f t="shared" si="8"/>
        <v>-64435.17468990013</v>
      </c>
      <c r="F61">
        <f t="shared" si="8"/>
        <v>-52026.480289800093</v>
      </c>
      <c r="G61">
        <f t="shared" si="8"/>
        <v>-118967.47258039936</v>
      </c>
      <c r="H61">
        <f t="shared" si="8"/>
        <v>-7839.5052914507687</v>
      </c>
      <c r="I61">
        <f t="shared" si="8"/>
        <v>-49547.349956098944</v>
      </c>
      <c r="J61">
        <f t="shared" si="8"/>
        <v>-49547.349956102669</v>
      </c>
      <c r="K61">
        <f t="shared" si="8"/>
        <v>-49547.349956119804</v>
      </c>
      <c r="L61">
        <f t="shared" si="8"/>
        <v>-49547.349956139922</v>
      </c>
      <c r="M61">
        <f t="shared" si="8"/>
        <v>-49547.349956119804</v>
      </c>
      <c r="N61">
        <f t="shared" si="8"/>
        <v>-49547.349956119804</v>
      </c>
      <c r="O61" s="6" t="s">
        <v>71</v>
      </c>
      <c r="P61" t="s">
        <v>20</v>
      </c>
      <c r="R61">
        <f t="shared" ref="R61:R62" si="13">(AL25-AK25)/(R$59-Q$59)</f>
        <v>8696.9271832033992</v>
      </c>
      <c r="S61">
        <f t="shared" si="9"/>
        <v>-54712.276689801365</v>
      </c>
      <c r="T61">
        <f t="shared" si="9"/>
        <v>-43854.669089850038</v>
      </c>
      <c r="U61">
        <f t="shared" si="9"/>
        <v>-108097.28351370059</v>
      </c>
      <c r="V61">
        <f t="shared" si="9"/>
        <v>609.49444190040231</v>
      </c>
      <c r="W61">
        <f t="shared" si="9"/>
        <v>-38412.553822800517</v>
      </c>
      <c r="X61">
        <f t="shared" si="9"/>
        <v>-39799.685289498419</v>
      </c>
      <c r="Y61">
        <f t="shared" si="9"/>
        <v>-43961.079689440128</v>
      </c>
      <c r="Z61">
        <f t="shared" si="9"/>
        <v>-50896.7370228</v>
      </c>
      <c r="AA61">
        <f t="shared" si="9"/>
        <v>-57832.394356120378</v>
      </c>
      <c r="AB61">
        <f t="shared" si="9"/>
        <v>-64768.051689459382</v>
      </c>
      <c r="AC61" s="6" t="s">
        <v>71</v>
      </c>
      <c r="AD61" t="s">
        <v>20</v>
      </c>
      <c r="AF61">
        <f t="shared" ref="AF61:AF62" si="14">(AL30-AK30)/(AF$59-AE$59)</f>
        <v>14075.405116602778</v>
      </c>
      <c r="AG61">
        <f t="shared" si="10"/>
        <v>-49850.827689900994</v>
      </c>
      <c r="AH61">
        <f t="shared" si="10"/>
        <v>-39768.763489799574</v>
      </c>
      <c r="AI61">
        <f t="shared" si="10"/>
        <v>-102662.18898040056</v>
      </c>
      <c r="AJ61">
        <f t="shared" si="10"/>
        <v>4833.9943085499108</v>
      </c>
      <c r="AK61">
        <f t="shared" si="10"/>
        <v>-32845.155756101012</v>
      </c>
      <c r="AL61">
        <f t="shared" si="10"/>
        <v>-34925.852956097573</v>
      </c>
      <c r="AM61">
        <f t="shared" si="10"/>
        <v>-41167.944556120041</v>
      </c>
      <c r="AN61">
        <f t="shared" si="10"/>
        <v>-51571.430556140098</v>
      </c>
      <c r="AO61">
        <f t="shared" si="10"/>
        <v>-61974.916556119919</v>
      </c>
      <c r="AP61">
        <f t="shared" si="10"/>
        <v>-72378.402556119865</v>
      </c>
      <c r="AQ61" s="6" t="s">
        <v>71</v>
      </c>
      <c r="AR61" t="s">
        <v>20</v>
      </c>
      <c r="AT61">
        <f t="shared" ref="AT61:AT62" si="15">(AL35-AK35)/(AT$59-AS$59)</f>
        <v>19453.883049901575</v>
      </c>
      <c r="AU61">
        <f t="shared" si="11"/>
        <v>-44989.378689799458</v>
      </c>
      <c r="AV61">
        <f t="shared" si="11"/>
        <v>-35682.857889849693</v>
      </c>
      <c r="AW61">
        <f t="shared" si="11"/>
        <v>-97227.094447050244</v>
      </c>
      <c r="AX61">
        <f t="shared" si="11"/>
        <v>9058.4941751994193</v>
      </c>
      <c r="AY61">
        <f t="shared" si="11"/>
        <v>-27277.757689397782</v>
      </c>
      <c r="AZ61">
        <f t="shared" si="11"/>
        <v>-30052.020622801036</v>
      </c>
      <c r="BA61">
        <f t="shared" si="11"/>
        <v>-38374.809422779828</v>
      </c>
      <c r="BB61">
        <f t="shared" si="11"/>
        <v>-52246.124089460078</v>
      </c>
      <c r="BC61">
        <f t="shared" si="11"/>
        <v>-66117.438756120202</v>
      </c>
      <c r="BD61">
        <f t="shared" si="11"/>
        <v>-79988.753422799709</v>
      </c>
    </row>
    <row r="62" spans="1:56" ht="15.75" x14ac:dyDescent="0.25">
      <c r="A62" s="6" t="s">
        <v>72</v>
      </c>
      <c r="B62" t="s">
        <v>21</v>
      </c>
      <c r="D62">
        <f t="shared" si="12"/>
        <v>39817.667132399976</v>
      </c>
      <c r="E62">
        <f t="shared" si="8"/>
        <v>-45877.785336699337</v>
      </c>
      <c r="F62">
        <f t="shared" si="8"/>
        <v>-33469.090936750174</v>
      </c>
      <c r="G62">
        <f t="shared" si="8"/>
        <v>-122210.43691015057</v>
      </c>
      <c r="H62">
        <f t="shared" si="8"/>
        <v>-11082.469621298835</v>
      </c>
      <c r="I62">
        <f t="shared" si="8"/>
        <v>-35439.972253702581</v>
      </c>
      <c r="J62">
        <f t="shared" si="8"/>
        <v>-35439.972253799438</v>
      </c>
      <c r="K62">
        <f t="shared" si="8"/>
        <v>-35439.972253699598</v>
      </c>
      <c r="L62">
        <f t="shared" si="8"/>
        <v>-35439.972253720465</v>
      </c>
      <c r="M62">
        <f t="shared" si="8"/>
        <v>-35439.972253719716</v>
      </c>
      <c r="N62">
        <f t="shared" si="8"/>
        <v>-35439.972253700347</v>
      </c>
      <c r="O62" s="6" t="s">
        <v>72</v>
      </c>
      <c r="P62" t="s">
        <v>21</v>
      </c>
      <c r="R62">
        <f t="shared" si="13"/>
        <v>50574.622999001294</v>
      </c>
      <c r="S62">
        <f t="shared" si="9"/>
        <v>-36154.887336701155</v>
      </c>
      <c r="T62">
        <f t="shared" si="9"/>
        <v>-25297.279736699536</v>
      </c>
      <c r="U62">
        <f t="shared" si="9"/>
        <v>-111340.24784350023</v>
      </c>
      <c r="V62">
        <f t="shared" si="9"/>
        <v>-2633.4698879998177</v>
      </c>
      <c r="W62">
        <f t="shared" si="9"/>
        <v>-24305.176120299846</v>
      </c>
      <c r="X62">
        <f t="shared" si="9"/>
        <v>-25692.307587102056</v>
      </c>
      <c r="Y62">
        <f t="shared" si="9"/>
        <v>-29853.701987040044</v>
      </c>
      <c r="Z62">
        <f t="shared" si="9"/>
        <v>-36789.359320379794</v>
      </c>
      <c r="AA62">
        <f t="shared" si="9"/>
        <v>-43725.016653719547</v>
      </c>
      <c r="AB62">
        <f t="shared" si="9"/>
        <v>-50660.673987040667</v>
      </c>
      <c r="AC62" s="6" t="s">
        <v>72</v>
      </c>
      <c r="AD62" t="s">
        <v>21</v>
      </c>
      <c r="AF62">
        <f t="shared" si="14"/>
        <v>55953.100932400674</v>
      </c>
      <c r="AG62">
        <f t="shared" si="10"/>
        <v>-31293.438336700201</v>
      </c>
      <c r="AH62">
        <f t="shared" si="10"/>
        <v>-21211.374136749655</v>
      </c>
      <c r="AI62">
        <f t="shared" si="10"/>
        <v>-105905.15331014991</v>
      </c>
      <c r="AJ62">
        <f t="shared" si="10"/>
        <v>1591.0299786999822</v>
      </c>
      <c r="AK62">
        <f t="shared" si="10"/>
        <v>-18737.778053700924</v>
      </c>
      <c r="AL62">
        <f t="shared" si="10"/>
        <v>-20818.475253798068</v>
      </c>
      <c r="AM62">
        <f t="shared" si="10"/>
        <v>-27060.566853700577</v>
      </c>
      <c r="AN62">
        <f t="shared" si="10"/>
        <v>-37464.052853719892</v>
      </c>
      <c r="AO62">
        <f t="shared" si="10"/>
        <v>-47867.538853719831</v>
      </c>
      <c r="AP62">
        <f t="shared" si="10"/>
        <v>-58271.024853700401</v>
      </c>
      <c r="AQ62" s="6" t="s">
        <v>72</v>
      </c>
      <c r="AR62" t="s">
        <v>21</v>
      </c>
      <c r="AT62">
        <f t="shared" si="15"/>
        <v>61331.57886569947</v>
      </c>
      <c r="AU62">
        <f t="shared" si="11"/>
        <v>-26431.989336699247</v>
      </c>
      <c r="AV62">
        <f t="shared" si="11"/>
        <v>-17125.468536699191</v>
      </c>
      <c r="AW62">
        <f t="shared" si="11"/>
        <v>-100470.05877684988</v>
      </c>
      <c r="AX62">
        <f t="shared" si="11"/>
        <v>5815.5298453494906</v>
      </c>
      <c r="AY62">
        <f t="shared" si="11"/>
        <v>-13170.379987001419</v>
      </c>
      <c r="AZ62">
        <f t="shared" si="11"/>
        <v>-15944.642920400947</v>
      </c>
      <c r="BA62">
        <f t="shared" si="11"/>
        <v>-24267.43172037974</v>
      </c>
      <c r="BB62">
        <f t="shared" si="11"/>
        <v>-38138.74638705999</v>
      </c>
      <c r="BC62">
        <f t="shared" si="11"/>
        <v>-52010.061053700003</v>
      </c>
      <c r="BD62">
        <f t="shared" si="11"/>
        <v>-65881.375720380252</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L26" sqref="L26"/>
    </sheetView>
  </sheetViews>
  <sheetFormatPr defaultRowHeight="15" x14ac:dyDescent="0.25"/>
  <sheetData>
    <row r="1" spans="1:13" ht="15.75" x14ac:dyDescent="0.25">
      <c r="A1" s="11"/>
      <c r="B1" s="11"/>
      <c r="C1" s="11"/>
      <c r="D1" s="10"/>
      <c r="E1" s="10"/>
      <c r="F1" s="10"/>
      <c r="G1" s="10"/>
      <c r="H1" s="10"/>
      <c r="I1" s="18" t="s">
        <v>73</v>
      </c>
      <c r="J1" s="18"/>
      <c r="K1" s="18"/>
      <c r="L1" s="18"/>
      <c r="M1" s="18"/>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3">
        <v>20473217.408958193</v>
      </c>
      <c r="I4" t="s">
        <v>0</v>
      </c>
      <c r="J4">
        <v>0</v>
      </c>
      <c r="K4">
        <f>C4/1000000</f>
        <v>20.473217408958192</v>
      </c>
      <c r="L4">
        <f>C16/1000000</f>
        <v>23.563338266074705</v>
      </c>
      <c r="M4">
        <f>C28/1000000</f>
        <v>26.81257450651302</v>
      </c>
    </row>
    <row r="5" spans="1:13" x14ac:dyDescent="0.25">
      <c r="A5" s="3" t="s">
        <v>13</v>
      </c>
      <c r="B5" s="3" t="s">
        <v>1</v>
      </c>
      <c r="C5" s="13">
        <v>20554019.742254537</v>
      </c>
      <c r="I5" t="s">
        <v>1</v>
      </c>
      <c r="J5">
        <v>1</v>
      </c>
      <c r="K5">
        <f t="shared" ref="K5:K14" si="0">C5/1000000</f>
        <v>20.554019742254535</v>
      </c>
      <c r="L5">
        <f t="shared" ref="L5:L15" si="1">C17/1000000</f>
        <v>23.582792149124611</v>
      </c>
      <c r="M5">
        <f t="shared" ref="M5:M15" si="2">C29/1000000</f>
        <v>26.873906085378703</v>
      </c>
    </row>
    <row r="6" spans="1:13" x14ac:dyDescent="0.25">
      <c r="A6" s="3" t="s">
        <v>13</v>
      </c>
      <c r="B6" s="3" t="s">
        <v>2</v>
      </c>
      <c r="C6" s="13">
        <v>20561805.354533054</v>
      </c>
      <c r="I6" t="s">
        <v>2</v>
      </c>
      <c r="J6">
        <v>2</v>
      </c>
      <c r="K6">
        <f t="shared" si="0"/>
        <v>20.561805354533053</v>
      </c>
      <c r="L6">
        <f t="shared" si="1"/>
        <v>23.537802770434784</v>
      </c>
      <c r="M6">
        <f t="shared" si="2"/>
        <v>26.847474096042003</v>
      </c>
    </row>
    <row r="7" spans="1:13" x14ac:dyDescent="0.25">
      <c r="A7" s="3" t="s">
        <v>13</v>
      </c>
      <c r="B7" s="3" t="s">
        <v>3</v>
      </c>
      <c r="C7" s="13">
        <v>20584077.795308277</v>
      </c>
      <c r="I7" t="s">
        <v>3</v>
      </c>
      <c r="J7">
        <v>4</v>
      </c>
      <c r="K7">
        <f t="shared" si="0"/>
        <v>20.584077795308279</v>
      </c>
      <c r="L7">
        <f t="shared" si="1"/>
        <v>23.466437054655106</v>
      </c>
      <c r="M7">
        <f t="shared" si="2"/>
        <v>26.813223158968579</v>
      </c>
    </row>
    <row r="8" spans="1:13" x14ac:dyDescent="0.25">
      <c r="A8" s="3" t="s">
        <v>13</v>
      </c>
      <c r="B8" s="3" t="s">
        <v>4</v>
      </c>
      <c r="C8" s="13">
        <v>20435281.148643464</v>
      </c>
      <c r="I8" t="s">
        <v>4</v>
      </c>
      <c r="J8">
        <v>6</v>
      </c>
      <c r="K8">
        <f t="shared" si="0"/>
        <v>20.435281148643465</v>
      </c>
      <c r="L8">
        <f t="shared" si="1"/>
        <v>23.27198286576105</v>
      </c>
      <c r="M8">
        <f t="shared" si="2"/>
        <v>26.612283041414866</v>
      </c>
    </row>
    <row r="9" spans="1:13" x14ac:dyDescent="0.25">
      <c r="A9" s="3" t="s">
        <v>13</v>
      </c>
      <c r="B9" s="3" t="s">
        <v>5</v>
      </c>
      <c r="C9" s="13">
        <v>20469786.849432517</v>
      </c>
      <c r="I9" t="s">
        <v>5</v>
      </c>
      <c r="J9">
        <v>8</v>
      </c>
      <c r="K9">
        <f t="shared" si="0"/>
        <v>20.469786849432516</v>
      </c>
      <c r="L9">
        <f t="shared" si="1"/>
        <v>23.290099854111432</v>
      </c>
      <c r="M9">
        <f t="shared" si="2"/>
        <v>26.623914101105594</v>
      </c>
    </row>
    <row r="10" spans="1:13" x14ac:dyDescent="0.25">
      <c r="A10" s="3" t="s">
        <v>13</v>
      </c>
      <c r="B10" s="3" t="s">
        <v>6</v>
      </c>
      <c r="C10" s="13">
        <v>20448660.766325925</v>
      </c>
      <c r="I10" t="s">
        <v>6</v>
      </c>
      <c r="J10">
        <v>9</v>
      </c>
      <c r="K10">
        <f t="shared" si="0"/>
        <v>20.448660766325926</v>
      </c>
      <c r="L10">
        <f t="shared" si="1"/>
        <v>23.262822096421999</v>
      </c>
      <c r="M10">
        <f t="shared" si="2"/>
        <v>26.61074372111856</v>
      </c>
    </row>
    <row r="11" spans="1:13" x14ac:dyDescent="0.25">
      <c r="A11" s="3" t="s">
        <v>13</v>
      </c>
      <c r="B11" s="3" t="s">
        <v>7</v>
      </c>
      <c r="C11" s="13">
        <v>20424760.420285989</v>
      </c>
      <c r="I11" t="s">
        <v>7</v>
      </c>
      <c r="J11">
        <v>10</v>
      </c>
      <c r="K11">
        <f t="shared" si="0"/>
        <v>20.424760420285988</v>
      </c>
      <c r="L11">
        <f t="shared" si="1"/>
        <v>23.232770075799206</v>
      </c>
      <c r="M11">
        <f t="shared" si="2"/>
        <v>26.594799078198179</v>
      </c>
    </row>
    <row r="12" spans="1:13" x14ac:dyDescent="0.25">
      <c r="A12" s="3" t="s">
        <v>13</v>
      </c>
      <c r="B12" s="3" t="s">
        <v>8</v>
      </c>
      <c r="C12" s="13">
        <v>20263644.746086303</v>
      </c>
      <c r="I12" t="s">
        <v>8</v>
      </c>
      <c r="J12">
        <f>[1]Num_steady!B11</f>
        <v>15</v>
      </c>
      <c r="K12">
        <f t="shared" si="0"/>
        <v>20.263644746086303</v>
      </c>
      <c r="L12">
        <f t="shared" si="1"/>
        <v>23.040896028685257</v>
      </c>
      <c r="M12">
        <f t="shared" si="2"/>
        <v>26.473461919596275</v>
      </c>
    </row>
    <row r="13" spans="1:13" x14ac:dyDescent="0.25">
      <c r="A13" s="3" t="s">
        <v>13</v>
      </c>
      <c r="B13" s="3" t="s">
        <v>9</v>
      </c>
      <c r="C13" s="13">
        <v>20033172.498553284</v>
      </c>
      <c r="I13" t="s">
        <v>9</v>
      </c>
      <c r="J13">
        <f>[1]Num_steady!B12</f>
        <v>20</v>
      </c>
      <c r="K13">
        <f t="shared" si="0"/>
        <v>20.033172498553284</v>
      </c>
      <c r="L13">
        <f t="shared" si="1"/>
        <v>22.779665408237982</v>
      </c>
      <c r="M13">
        <f t="shared" si="2"/>
        <v>26.282768187661045</v>
      </c>
    </row>
    <row r="14" spans="1:13" x14ac:dyDescent="0.25">
      <c r="A14" s="3" t="s">
        <v>13</v>
      </c>
      <c r="B14" s="3" t="s">
        <v>10</v>
      </c>
      <c r="C14" s="13">
        <v>19733343.677686933</v>
      </c>
      <c r="I14" t="s">
        <v>10</v>
      </c>
      <c r="J14">
        <f>[1]Num_steady!B13</f>
        <v>25</v>
      </c>
      <c r="K14">
        <f t="shared" si="0"/>
        <v>19.733343677686932</v>
      </c>
      <c r="L14">
        <f t="shared" si="1"/>
        <v>22.449078214457355</v>
      </c>
      <c r="M14">
        <f t="shared" si="2"/>
        <v>26.022717882392481</v>
      </c>
    </row>
    <row r="15" spans="1:13" x14ac:dyDescent="0.25">
      <c r="A15" s="3" t="s">
        <v>13</v>
      </c>
      <c r="B15" s="3" t="s">
        <v>11</v>
      </c>
      <c r="C15" s="13">
        <v>19364158.283487253</v>
      </c>
      <c r="I15" t="s">
        <v>11</v>
      </c>
      <c r="J15">
        <v>30</v>
      </c>
      <c r="K15">
        <f>C15/1000000</f>
        <v>19.364158283487253</v>
      </c>
      <c r="L15">
        <f t="shared" si="1"/>
        <v>22.049134447343427</v>
      </c>
      <c r="M15">
        <f t="shared" si="2"/>
        <v>25.693311003790587</v>
      </c>
    </row>
    <row r="16" spans="1:13" x14ac:dyDescent="0.25">
      <c r="A16" s="3" t="s">
        <v>20</v>
      </c>
      <c r="B16" s="3" t="s">
        <v>0</v>
      </c>
      <c r="C16" s="13">
        <v>23563338.266074706</v>
      </c>
    </row>
    <row r="17" spans="1:3" x14ac:dyDescent="0.25">
      <c r="A17" s="3" t="s">
        <v>20</v>
      </c>
      <c r="B17" s="3" t="s">
        <v>1</v>
      </c>
      <c r="C17" s="13">
        <v>23582792.149124611</v>
      </c>
    </row>
    <row r="18" spans="1:3" x14ac:dyDescent="0.25">
      <c r="A18" s="3" t="s">
        <v>20</v>
      </c>
      <c r="B18" s="3" t="s">
        <v>2</v>
      </c>
      <c r="C18" s="13">
        <v>23537802.770434782</v>
      </c>
    </row>
    <row r="19" spans="1:3" x14ac:dyDescent="0.25">
      <c r="A19" s="3" t="s">
        <v>20</v>
      </c>
      <c r="B19" s="3" t="s">
        <v>3</v>
      </c>
      <c r="C19" s="13">
        <v>23466437.054655105</v>
      </c>
    </row>
    <row r="20" spans="1:3" x14ac:dyDescent="0.25">
      <c r="A20" s="3" t="s">
        <v>20</v>
      </c>
      <c r="B20" s="3" t="s">
        <v>4</v>
      </c>
      <c r="C20" s="13">
        <v>23271982.865761049</v>
      </c>
    </row>
    <row r="21" spans="1:3" x14ac:dyDescent="0.25">
      <c r="A21" s="3" t="s">
        <v>20</v>
      </c>
      <c r="B21" s="3" t="s">
        <v>5</v>
      </c>
      <c r="C21" s="13">
        <v>23290099.854111433</v>
      </c>
    </row>
    <row r="22" spans="1:3" x14ac:dyDescent="0.25">
      <c r="A22" s="3" t="s">
        <v>20</v>
      </c>
      <c r="B22" s="3" t="s">
        <v>6</v>
      </c>
      <c r="C22" s="13">
        <v>23262822.096421998</v>
      </c>
    </row>
    <row r="23" spans="1:3" x14ac:dyDescent="0.25">
      <c r="A23" s="3" t="s">
        <v>20</v>
      </c>
      <c r="B23" s="3" t="s">
        <v>7</v>
      </c>
      <c r="C23" s="13">
        <v>23232770.075799204</v>
      </c>
    </row>
    <row r="24" spans="1:3" x14ac:dyDescent="0.25">
      <c r="A24" s="3" t="s">
        <v>20</v>
      </c>
      <c r="B24" s="3" t="s">
        <v>8</v>
      </c>
      <c r="C24" s="13">
        <v>23040896.028685257</v>
      </c>
    </row>
    <row r="25" spans="1:3" x14ac:dyDescent="0.25">
      <c r="A25" s="3" t="s">
        <v>20</v>
      </c>
      <c r="B25" s="3" t="s">
        <v>9</v>
      </c>
      <c r="C25" s="13">
        <v>22779665.408237983</v>
      </c>
    </row>
    <row r="26" spans="1:3" x14ac:dyDescent="0.25">
      <c r="A26" s="3" t="s">
        <v>20</v>
      </c>
      <c r="B26" s="3" t="s">
        <v>10</v>
      </c>
      <c r="C26" s="13">
        <v>22449078.214457355</v>
      </c>
    </row>
    <row r="27" spans="1:3" x14ac:dyDescent="0.25">
      <c r="A27" s="3" t="s">
        <v>20</v>
      </c>
      <c r="B27" s="3" t="s">
        <v>11</v>
      </c>
      <c r="C27" s="13">
        <v>22049134.447343428</v>
      </c>
    </row>
    <row r="28" spans="1:3" x14ac:dyDescent="0.25">
      <c r="A28" s="3" t="s">
        <v>21</v>
      </c>
      <c r="B28" s="3" t="s">
        <v>0</v>
      </c>
      <c r="C28" s="13">
        <v>26812574.506513018</v>
      </c>
    </row>
    <row r="29" spans="1:3" x14ac:dyDescent="0.25">
      <c r="A29" s="3" t="s">
        <v>21</v>
      </c>
      <c r="B29" s="3" t="s">
        <v>1</v>
      </c>
      <c r="C29" s="13">
        <v>26873906.085378703</v>
      </c>
    </row>
    <row r="30" spans="1:3" x14ac:dyDescent="0.25">
      <c r="A30" s="3" t="s">
        <v>21</v>
      </c>
      <c r="B30" s="3" t="s">
        <v>2</v>
      </c>
      <c r="C30" s="13">
        <v>26847474.096042003</v>
      </c>
    </row>
    <row r="31" spans="1:3" x14ac:dyDescent="0.25">
      <c r="A31" s="3" t="s">
        <v>21</v>
      </c>
      <c r="B31" s="3" t="s">
        <v>3</v>
      </c>
      <c r="C31" s="13">
        <v>26813223.158968579</v>
      </c>
    </row>
    <row r="32" spans="1:3" x14ac:dyDescent="0.25">
      <c r="A32" s="3" t="s">
        <v>21</v>
      </c>
      <c r="B32" s="3" t="s">
        <v>4</v>
      </c>
      <c r="C32" s="13">
        <v>26612283.041414864</v>
      </c>
    </row>
    <row r="33" spans="1:3" x14ac:dyDescent="0.25">
      <c r="A33" s="3" t="s">
        <v>21</v>
      </c>
      <c r="B33" s="3" t="s">
        <v>5</v>
      </c>
      <c r="C33" s="13">
        <v>26623914.101105593</v>
      </c>
    </row>
    <row r="34" spans="1:3" x14ac:dyDescent="0.25">
      <c r="A34" s="3" t="s">
        <v>21</v>
      </c>
      <c r="B34" s="3" t="s">
        <v>6</v>
      </c>
      <c r="C34" s="13">
        <v>26610743.721118558</v>
      </c>
    </row>
    <row r="35" spans="1:3" x14ac:dyDescent="0.25">
      <c r="A35" s="3" t="s">
        <v>21</v>
      </c>
      <c r="B35" s="3" t="s">
        <v>7</v>
      </c>
      <c r="C35" s="13">
        <v>26594799.07819818</v>
      </c>
    </row>
    <row r="36" spans="1:3" x14ac:dyDescent="0.25">
      <c r="A36" s="3" t="s">
        <v>21</v>
      </c>
      <c r="B36" s="3" t="s">
        <v>8</v>
      </c>
      <c r="C36" s="13">
        <v>26473461.919596273</v>
      </c>
    </row>
    <row r="37" spans="1:3" x14ac:dyDescent="0.25">
      <c r="A37" s="3" t="s">
        <v>21</v>
      </c>
      <c r="B37" s="3" t="s">
        <v>9</v>
      </c>
      <c r="C37" s="13">
        <v>26282768.187661044</v>
      </c>
    </row>
    <row r="38" spans="1:3" x14ac:dyDescent="0.25">
      <c r="A38" s="3" t="s">
        <v>21</v>
      </c>
      <c r="B38" s="3" t="s">
        <v>10</v>
      </c>
      <c r="C38" s="13">
        <v>26022717.882392481</v>
      </c>
    </row>
    <row r="39" spans="1:3" x14ac:dyDescent="0.25">
      <c r="A39" s="3" t="s">
        <v>21</v>
      </c>
      <c r="B39" s="3" t="s">
        <v>11</v>
      </c>
      <c r="C39" s="13">
        <v>25693311.003790587</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G19" zoomScale="56" zoomScaleNormal="41" workbookViewId="0">
      <selection activeCell="I4" sqref="I4"/>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9" t="s">
        <v>29</v>
      </c>
      <c r="M2" s="30" t="s">
        <v>34</v>
      </c>
      <c r="N2" s="31" t="s">
        <v>15</v>
      </c>
      <c r="O2" s="31"/>
      <c r="P2" s="31"/>
      <c r="Q2" s="31"/>
      <c r="R2" s="32" t="s">
        <v>18</v>
      </c>
      <c r="S2" s="32"/>
      <c r="T2" s="32"/>
      <c r="U2" s="32"/>
      <c r="V2" s="33" t="s">
        <v>19</v>
      </c>
      <c r="W2" s="33"/>
      <c r="X2" s="33"/>
      <c r="Y2" s="33"/>
    </row>
    <row r="3" spans="1:28" x14ac:dyDescent="0.25">
      <c r="A3" s="3" t="s">
        <v>24</v>
      </c>
      <c r="B3" s="3" t="s">
        <v>20</v>
      </c>
      <c r="C3" s="3" t="s">
        <v>0</v>
      </c>
      <c r="D3" s="3" t="s">
        <v>14</v>
      </c>
      <c r="E3" s="3" t="s">
        <v>15</v>
      </c>
      <c r="F3" s="3" t="s">
        <v>16</v>
      </c>
      <c r="G3" s="13" t="s">
        <v>42</v>
      </c>
      <c r="L3" s="29"/>
      <c r="M3" s="30"/>
      <c r="N3" s="29" t="s">
        <v>14</v>
      </c>
      <c r="O3" s="29"/>
      <c r="P3" s="29" t="s">
        <v>69</v>
      </c>
      <c r="Q3" s="29"/>
      <c r="R3" s="29" t="s">
        <v>14</v>
      </c>
      <c r="S3" s="29"/>
      <c r="T3" s="29" t="s">
        <v>69</v>
      </c>
      <c r="U3" s="29"/>
      <c r="V3" s="29" t="s">
        <v>14</v>
      </c>
      <c r="W3" s="29"/>
      <c r="X3" s="29" t="s">
        <v>69</v>
      </c>
      <c r="Y3" s="29"/>
    </row>
    <row r="4" spans="1:28" x14ac:dyDescent="0.25">
      <c r="A4" s="3" t="s">
        <v>24</v>
      </c>
      <c r="B4" s="3" t="s">
        <v>20</v>
      </c>
      <c r="C4" s="3" t="s">
        <v>0</v>
      </c>
      <c r="D4" s="3" t="s">
        <v>14</v>
      </c>
      <c r="E4" s="3" t="s">
        <v>15</v>
      </c>
      <c r="F4" s="3" t="s">
        <v>17</v>
      </c>
      <c r="G4" s="13" t="s">
        <v>42</v>
      </c>
      <c r="L4" s="29"/>
      <c r="M4" s="30"/>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13"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13"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13"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13">
        <v>8861.4792503346725</v>
      </c>
      <c r="L9" s="7" t="s">
        <v>5</v>
      </c>
      <c r="M9">
        <v>8</v>
      </c>
      <c r="N9">
        <f>G63</f>
        <v>14572.590361445782</v>
      </c>
      <c r="O9">
        <f>G64</f>
        <v>14572.590361445782</v>
      </c>
      <c r="P9" t="str">
        <f>G69</f>
        <v>EPS</v>
      </c>
      <c r="Q9" t="str">
        <f>G70</f>
        <v>EPS</v>
      </c>
      <c r="R9">
        <f>G65</f>
        <v>14572.590361445782</v>
      </c>
      <c r="S9">
        <f>G66</f>
        <v>14572.590361445782</v>
      </c>
      <c r="T9" t="str">
        <f>G95</f>
        <v>EPS</v>
      </c>
      <c r="U9" t="str">
        <f>G71</f>
        <v>EPS</v>
      </c>
      <c r="V9" t="str">
        <f>G72</f>
        <v>EPS</v>
      </c>
      <c r="W9" t="str">
        <f>G68</f>
        <v>EPS</v>
      </c>
      <c r="X9">
        <f>G73</f>
        <v>13572.590361445786</v>
      </c>
      <c r="Y9">
        <f>G74</f>
        <v>13572.590361445786</v>
      </c>
    </row>
    <row r="10" spans="1:28" x14ac:dyDescent="0.25">
      <c r="A10" s="3" t="s">
        <v>24</v>
      </c>
      <c r="B10" s="3" t="s">
        <v>20</v>
      </c>
      <c r="C10" s="3" t="s">
        <v>0</v>
      </c>
      <c r="D10" s="3" t="s">
        <v>74</v>
      </c>
      <c r="E10" s="3" t="s">
        <v>15</v>
      </c>
      <c r="F10" s="3" t="s">
        <v>17</v>
      </c>
      <c r="G10" s="13">
        <v>14861.479250334676</v>
      </c>
      <c r="L10" s="7" t="s">
        <v>7</v>
      </c>
      <c r="M10">
        <v>10</v>
      </c>
      <c r="N10">
        <f>G87</f>
        <v>14505.923694779116</v>
      </c>
      <c r="O10">
        <f>G88</f>
        <v>14505.923694779116</v>
      </c>
      <c r="P10" t="str">
        <f>G93</f>
        <v>EPS</v>
      </c>
      <c r="Q10" t="str">
        <f>G94</f>
        <v>EPS</v>
      </c>
      <c r="R10">
        <f>G89</f>
        <v>14505.923694779116</v>
      </c>
      <c r="S10">
        <f>G90</f>
        <v>14505.923694779116</v>
      </c>
      <c r="T10" t="str">
        <f>G95</f>
        <v>EPS</v>
      </c>
      <c r="U10" t="str">
        <f>G96</f>
        <v>EPS</v>
      </c>
      <c r="V10">
        <f>G91</f>
        <v>14505.923694779116</v>
      </c>
      <c r="W10">
        <f>G92</f>
        <v>14505.923694779116</v>
      </c>
      <c r="X10">
        <f>G97</f>
        <v>13505.923694779116</v>
      </c>
      <c r="Y10">
        <f>G98</f>
        <v>13505.923694779116</v>
      </c>
    </row>
    <row r="11" spans="1:28" x14ac:dyDescent="0.25">
      <c r="A11" s="3" t="s">
        <v>24</v>
      </c>
      <c r="B11" s="3" t="s">
        <v>20</v>
      </c>
      <c r="C11" s="3" t="s">
        <v>0</v>
      </c>
      <c r="D11" s="3" t="s">
        <v>74</v>
      </c>
      <c r="E11" s="3" t="s">
        <v>18</v>
      </c>
      <c r="F11" s="3" t="s">
        <v>16</v>
      </c>
      <c r="G11" s="13">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s="13">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s="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13">
        <v>16861.479250334676</v>
      </c>
    </row>
    <row r="15" spans="1:28" x14ac:dyDescent="0.25">
      <c r="A15" s="3" t="s">
        <v>24</v>
      </c>
      <c r="B15" s="3" t="s">
        <v>20</v>
      </c>
      <c r="C15" s="3" t="s">
        <v>1</v>
      </c>
      <c r="D15" s="3" t="s">
        <v>14</v>
      </c>
      <c r="E15" s="3" t="s">
        <v>15</v>
      </c>
      <c r="F15" s="3" t="s">
        <v>16</v>
      </c>
      <c r="G15" s="13">
        <v>9961.4792503346725</v>
      </c>
    </row>
    <row r="16" spans="1:28" ht="60" x14ac:dyDescent="0.25">
      <c r="A16" s="3" t="s">
        <v>24</v>
      </c>
      <c r="B16" s="3" t="s">
        <v>20</v>
      </c>
      <c r="C16" s="3" t="s">
        <v>1</v>
      </c>
      <c r="D16" s="3" t="s">
        <v>14</v>
      </c>
      <c r="E16" s="3" t="s">
        <v>15</v>
      </c>
      <c r="F16" s="3" t="s">
        <v>17</v>
      </c>
      <c r="G16" s="13">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13" t="s">
        <v>42</v>
      </c>
      <c r="K17" s="2">
        <v>43313</v>
      </c>
      <c r="L17">
        <f>$X$5</f>
        <v>8861.4792503346725</v>
      </c>
      <c r="M17">
        <f>$X$6</f>
        <v>8961.4792503346725</v>
      </c>
      <c r="N17">
        <f>$X$7</f>
        <v>9261.4792503346725</v>
      </c>
      <c r="O17">
        <f>$X$8</f>
        <v>9461.4792503346689</v>
      </c>
      <c r="P17">
        <f>$X$9</f>
        <v>13572.590361445786</v>
      </c>
      <c r="Q17">
        <f>$X$10</f>
        <v>13505.923694779116</v>
      </c>
      <c r="R17">
        <f>$X$11</f>
        <v>13339.25702811245</v>
      </c>
      <c r="S17">
        <f>$X$12</f>
        <v>13172.590361445786</v>
      </c>
      <c r="T17">
        <f>$V$13</f>
        <v>13839.257028112446</v>
      </c>
    </row>
    <row r="18" spans="1:20" x14ac:dyDescent="0.25">
      <c r="A18" s="3" t="s">
        <v>24</v>
      </c>
      <c r="B18" s="3" t="s">
        <v>20</v>
      </c>
      <c r="C18" s="3" t="s">
        <v>1</v>
      </c>
      <c r="D18" s="3" t="s">
        <v>14</v>
      </c>
      <c r="E18" s="3" t="s">
        <v>18</v>
      </c>
      <c r="F18" s="3" t="s">
        <v>17</v>
      </c>
      <c r="G18" s="13" t="s">
        <v>42</v>
      </c>
      <c r="K18" s="2">
        <v>43313.333333333336</v>
      </c>
      <c r="L18">
        <f>$X$5</f>
        <v>8861.4792503346725</v>
      </c>
      <c r="M18">
        <f>$X$6</f>
        <v>8961.4792503346725</v>
      </c>
      <c r="N18">
        <f>$X$7</f>
        <v>9261.4792503346725</v>
      </c>
      <c r="O18">
        <f>$X$8</f>
        <v>9461.4792503346689</v>
      </c>
      <c r="P18">
        <f>$X$9</f>
        <v>13572.590361445786</v>
      </c>
      <c r="Q18">
        <f>$X$10</f>
        <v>13505.923694779116</v>
      </c>
      <c r="R18">
        <f>$X$11</f>
        <v>13339.25702811245</v>
      </c>
      <c r="S18">
        <f>$X$12</f>
        <v>13172.590361445786</v>
      </c>
      <c r="T18">
        <f>$V$13</f>
        <v>13839.257028112446</v>
      </c>
    </row>
    <row r="19" spans="1:20" x14ac:dyDescent="0.25">
      <c r="A19" s="3" t="s">
        <v>24</v>
      </c>
      <c r="B19" s="3" t="s">
        <v>20</v>
      </c>
      <c r="C19" s="3" t="s">
        <v>1</v>
      </c>
      <c r="D19" s="3" t="s">
        <v>14</v>
      </c>
      <c r="E19" s="3" t="s">
        <v>19</v>
      </c>
      <c r="F19" s="3" t="s">
        <v>16</v>
      </c>
      <c r="G19" s="13" t="s">
        <v>42</v>
      </c>
      <c r="K19" s="2">
        <v>43313.333333333336</v>
      </c>
      <c r="L19">
        <f>$Y$5</f>
        <v>16861.479250334676</v>
      </c>
      <c r="M19">
        <f>$Y$6</f>
        <v>16961.479250334673</v>
      </c>
      <c r="N19">
        <f>$Y$7</f>
        <v>17261.479250334673</v>
      </c>
      <c r="O19">
        <f>$Y$8</f>
        <v>17461.479250334669</v>
      </c>
      <c r="P19">
        <f>$Y$9</f>
        <v>13572.590361445786</v>
      </c>
      <c r="Q19">
        <f>$Y$10</f>
        <v>13505.923694779116</v>
      </c>
      <c r="R19">
        <f>$Y$11</f>
        <v>13339.25702811245</v>
      </c>
      <c r="S19">
        <f>$Y$12</f>
        <v>13172.590361445786</v>
      </c>
      <c r="T19">
        <f>$W$13</f>
        <v>13839.257028112446</v>
      </c>
    </row>
    <row r="20" spans="1:20" x14ac:dyDescent="0.25">
      <c r="A20" s="3" t="s">
        <v>24</v>
      </c>
      <c r="B20" s="3" t="s">
        <v>20</v>
      </c>
      <c r="C20" s="3" t="s">
        <v>1</v>
      </c>
      <c r="D20" s="3" t="s">
        <v>14</v>
      </c>
      <c r="E20" s="3" t="s">
        <v>19</v>
      </c>
      <c r="F20" s="3" t="s">
        <v>17</v>
      </c>
      <c r="G20" s="13" t="s">
        <v>42</v>
      </c>
      <c r="K20" s="2">
        <v>43314</v>
      </c>
      <c r="L20">
        <f>$Y$5</f>
        <v>16861.479250334676</v>
      </c>
      <c r="M20">
        <f>$Y$6</f>
        <v>16961.479250334673</v>
      </c>
      <c r="N20">
        <f>$Y$7</f>
        <v>17261.479250334673</v>
      </c>
      <c r="O20">
        <f>$Y$8</f>
        <v>17461.479250334669</v>
      </c>
      <c r="P20">
        <f>$Y$9</f>
        <v>13572.590361445786</v>
      </c>
      <c r="Q20">
        <f>$Y$10</f>
        <v>13505.923694779116</v>
      </c>
      <c r="R20">
        <f>$Y$11</f>
        <v>13339.25702811245</v>
      </c>
      <c r="S20">
        <f>$Y$12</f>
        <v>13172.590361445786</v>
      </c>
      <c r="T20">
        <f>$W$13</f>
        <v>13839.257028112446</v>
      </c>
    </row>
    <row r="21" spans="1:20" x14ac:dyDescent="0.25">
      <c r="A21" s="3" t="s">
        <v>24</v>
      </c>
      <c r="B21" s="3" t="s">
        <v>20</v>
      </c>
      <c r="C21" s="3" t="s">
        <v>1</v>
      </c>
      <c r="D21" s="3" t="s">
        <v>74</v>
      </c>
      <c r="E21" s="3" t="s">
        <v>15</v>
      </c>
      <c r="F21" s="3" t="s">
        <v>16</v>
      </c>
      <c r="G21" s="13">
        <v>8961.4792503346725</v>
      </c>
      <c r="K21" s="2">
        <v>43314</v>
      </c>
      <c r="L21">
        <f>$X$5</f>
        <v>8861.4792503346725</v>
      </c>
      <c r="M21">
        <f>$X$6</f>
        <v>8961.4792503346725</v>
      </c>
      <c r="N21">
        <f>$X$7</f>
        <v>9261.4792503346725</v>
      </c>
      <c r="O21">
        <f>$X$8</f>
        <v>9461.4792503346689</v>
      </c>
      <c r="P21">
        <f>$X$9</f>
        <v>13572.590361445786</v>
      </c>
      <c r="Q21">
        <f>$X$10</f>
        <v>13505.923694779116</v>
      </c>
      <c r="R21">
        <f>$X$11</f>
        <v>13339.25702811245</v>
      </c>
      <c r="S21">
        <f>$X$12</f>
        <v>13172.590361445786</v>
      </c>
      <c r="T21">
        <f>$V$13</f>
        <v>13839.257028112446</v>
      </c>
    </row>
    <row r="22" spans="1:20" x14ac:dyDescent="0.25">
      <c r="A22" s="3" t="s">
        <v>24</v>
      </c>
      <c r="B22" s="3" t="s">
        <v>20</v>
      </c>
      <c r="C22" s="3" t="s">
        <v>1</v>
      </c>
      <c r="D22" s="3" t="s">
        <v>74</v>
      </c>
      <c r="E22" s="3" t="s">
        <v>15</v>
      </c>
      <c r="F22" s="3" t="s">
        <v>17</v>
      </c>
      <c r="G22" s="13">
        <v>14961.479250334673</v>
      </c>
      <c r="K22" s="2">
        <v>43314.333333333336</v>
      </c>
      <c r="L22">
        <f>$X$5</f>
        <v>8861.4792503346725</v>
      </c>
      <c r="M22">
        <f>$X$6</f>
        <v>8961.4792503346725</v>
      </c>
      <c r="N22">
        <f>$X$7</f>
        <v>9261.4792503346725</v>
      </c>
      <c r="O22">
        <f>$X$8</f>
        <v>9461.4792503346689</v>
      </c>
      <c r="P22">
        <f>$X$9</f>
        <v>13572.590361445786</v>
      </c>
      <c r="Q22">
        <f>$X$10</f>
        <v>13505.923694779116</v>
      </c>
      <c r="R22">
        <f>$X$11</f>
        <v>13339.25702811245</v>
      </c>
      <c r="S22">
        <f>$X$12</f>
        <v>13172.590361445786</v>
      </c>
      <c r="T22">
        <f>$V$13</f>
        <v>13839.257028112446</v>
      </c>
    </row>
    <row r="23" spans="1:20" x14ac:dyDescent="0.25">
      <c r="A23" s="3" t="s">
        <v>24</v>
      </c>
      <c r="B23" s="3" t="s">
        <v>20</v>
      </c>
      <c r="C23" s="3" t="s">
        <v>1</v>
      </c>
      <c r="D23" s="3" t="s">
        <v>74</v>
      </c>
      <c r="E23" s="3" t="s">
        <v>18</v>
      </c>
      <c r="F23" s="3" t="s">
        <v>16</v>
      </c>
      <c r="G23" s="13">
        <v>8961.4792503346725</v>
      </c>
      <c r="K23" s="2">
        <v>43314.333333333336</v>
      </c>
      <c r="L23">
        <f>$Y$5</f>
        <v>16861.479250334676</v>
      </c>
      <c r="M23">
        <f>$Y$6</f>
        <v>16961.479250334673</v>
      </c>
      <c r="N23">
        <f>$Y$7</f>
        <v>17261.479250334673</v>
      </c>
      <c r="O23">
        <f>$Y$8</f>
        <v>17461.479250334669</v>
      </c>
      <c r="P23">
        <f>$Y$9</f>
        <v>13572.590361445786</v>
      </c>
      <c r="Q23">
        <f>$Y$10</f>
        <v>13505.923694779116</v>
      </c>
      <c r="R23">
        <f>$Y$11</f>
        <v>13339.25702811245</v>
      </c>
      <c r="S23">
        <f>$Y$12</f>
        <v>13172.590361445786</v>
      </c>
      <c r="T23">
        <f>$W$13</f>
        <v>13839.257028112446</v>
      </c>
    </row>
    <row r="24" spans="1:20" x14ac:dyDescent="0.25">
      <c r="A24" s="3" t="s">
        <v>24</v>
      </c>
      <c r="B24" s="3" t="s">
        <v>20</v>
      </c>
      <c r="C24" s="3" t="s">
        <v>1</v>
      </c>
      <c r="D24" s="3" t="s">
        <v>74</v>
      </c>
      <c r="E24" s="3" t="s">
        <v>18</v>
      </c>
      <c r="F24" s="3" t="s">
        <v>17</v>
      </c>
      <c r="G24" s="13">
        <v>14961.479250334673</v>
      </c>
      <c r="K24" s="2">
        <v>43315</v>
      </c>
      <c r="L24">
        <f>$Y$5</f>
        <v>16861.479250334676</v>
      </c>
      <c r="M24">
        <f>$Y$6</f>
        <v>16961.479250334673</v>
      </c>
      <c r="N24">
        <f>$Y$7</f>
        <v>17261.479250334673</v>
      </c>
      <c r="O24">
        <f>$Y$8</f>
        <v>17461.479250334669</v>
      </c>
      <c r="P24">
        <f>$Y$9</f>
        <v>13572.590361445786</v>
      </c>
      <c r="Q24">
        <f>$Y$10</f>
        <v>13505.923694779116</v>
      </c>
      <c r="R24">
        <f>$Y$11</f>
        <v>13339.25702811245</v>
      </c>
      <c r="S24">
        <f>$Y$12</f>
        <v>13172.590361445786</v>
      </c>
      <c r="T24">
        <f>$W$13</f>
        <v>13839.257028112446</v>
      </c>
    </row>
    <row r="25" spans="1:20" x14ac:dyDescent="0.25">
      <c r="A25" s="3" t="s">
        <v>24</v>
      </c>
      <c r="B25" s="3" t="s">
        <v>20</v>
      </c>
      <c r="C25" s="3" t="s">
        <v>1</v>
      </c>
      <c r="D25" s="3" t="s">
        <v>74</v>
      </c>
      <c r="E25" s="3" t="s">
        <v>19</v>
      </c>
      <c r="F25" s="3" t="s">
        <v>16</v>
      </c>
      <c r="G25" s="13">
        <v>8961.4792503346725</v>
      </c>
      <c r="K25" s="2">
        <v>43315</v>
      </c>
      <c r="L25">
        <f>$X$5</f>
        <v>8861.4792503346725</v>
      </c>
      <c r="M25">
        <f>$X$6</f>
        <v>8961.4792503346725</v>
      </c>
      <c r="N25">
        <f>$X$7</f>
        <v>9261.4792503346725</v>
      </c>
      <c r="O25">
        <f>$X$8</f>
        <v>9461.4792503346689</v>
      </c>
      <c r="P25">
        <f>$X$9</f>
        <v>13572.590361445786</v>
      </c>
      <c r="Q25">
        <f>$X$10</f>
        <v>13505.923694779116</v>
      </c>
      <c r="R25">
        <f>$X$11</f>
        <v>13339.25702811245</v>
      </c>
      <c r="S25">
        <f>$X$12</f>
        <v>13172.590361445786</v>
      </c>
      <c r="T25">
        <f>$V$13</f>
        <v>13839.257028112446</v>
      </c>
    </row>
    <row r="26" spans="1:20" x14ac:dyDescent="0.25">
      <c r="A26" s="3" t="s">
        <v>24</v>
      </c>
      <c r="B26" s="3" t="s">
        <v>20</v>
      </c>
      <c r="C26" s="3" t="s">
        <v>1</v>
      </c>
      <c r="D26" s="3" t="s">
        <v>74</v>
      </c>
      <c r="E26" s="3" t="s">
        <v>19</v>
      </c>
      <c r="F26" s="3" t="s">
        <v>17</v>
      </c>
      <c r="G26" s="13">
        <v>16961.479250334673</v>
      </c>
      <c r="K26" s="2">
        <v>43315.333333333336</v>
      </c>
      <c r="L26">
        <f>$X$5</f>
        <v>8861.4792503346725</v>
      </c>
      <c r="M26">
        <f>$X$6</f>
        <v>8961.4792503346725</v>
      </c>
      <c r="N26">
        <f>$X$7</f>
        <v>9261.4792503346725</v>
      </c>
      <c r="O26">
        <f>$X$8</f>
        <v>9461.4792503346689</v>
      </c>
      <c r="P26">
        <f>$X$9</f>
        <v>13572.590361445786</v>
      </c>
      <c r="Q26">
        <f>$X$10</f>
        <v>13505.923694779116</v>
      </c>
      <c r="R26">
        <f>$X$11</f>
        <v>13339.25702811245</v>
      </c>
      <c r="S26">
        <f>$X$12</f>
        <v>13172.590361445786</v>
      </c>
      <c r="T26">
        <f>$V$13</f>
        <v>13839.257028112446</v>
      </c>
    </row>
    <row r="27" spans="1:20" x14ac:dyDescent="0.25">
      <c r="A27" s="3" t="s">
        <v>24</v>
      </c>
      <c r="B27" s="3" t="s">
        <v>20</v>
      </c>
      <c r="C27" s="3" t="s">
        <v>2</v>
      </c>
      <c r="D27" s="3" t="s">
        <v>14</v>
      </c>
      <c r="E27" s="3" t="s">
        <v>15</v>
      </c>
      <c r="F27" s="3" t="s">
        <v>16</v>
      </c>
      <c r="G27" s="13">
        <v>10061.479250334671</v>
      </c>
      <c r="K27" s="2">
        <v>43315.333333333336</v>
      </c>
      <c r="L27">
        <f>$Y$5</f>
        <v>16861.479250334676</v>
      </c>
      <c r="M27">
        <f>$Y$6</f>
        <v>16961.479250334673</v>
      </c>
      <c r="N27">
        <f>$Y$7</f>
        <v>17261.479250334673</v>
      </c>
      <c r="O27">
        <f>$Y$8</f>
        <v>17461.479250334669</v>
      </c>
      <c r="P27">
        <f>$Y$9</f>
        <v>13572.590361445786</v>
      </c>
      <c r="Q27">
        <f>$Y$10</f>
        <v>13505.923694779116</v>
      </c>
      <c r="R27">
        <f>$Y$11</f>
        <v>13339.25702811245</v>
      </c>
      <c r="S27">
        <f>$Y$12</f>
        <v>13172.590361445786</v>
      </c>
      <c r="T27">
        <f>$W$13</f>
        <v>13839.257028112446</v>
      </c>
    </row>
    <row r="28" spans="1:20" x14ac:dyDescent="0.25">
      <c r="A28" s="3" t="s">
        <v>24</v>
      </c>
      <c r="B28" s="3" t="s">
        <v>20</v>
      </c>
      <c r="C28" s="3" t="s">
        <v>2</v>
      </c>
      <c r="D28" s="3" t="s">
        <v>14</v>
      </c>
      <c r="E28" s="3" t="s">
        <v>15</v>
      </c>
      <c r="F28" s="3" t="s">
        <v>17</v>
      </c>
      <c r="G28" s="13">
        <v>10061.479250334671</v>
      </c>
      <c r="K28" s="2">
        <v>43316</v>
      </c>
      <c r="L28">
        <f>$Y$5</f>
        <v>16861.479250334676</v>
      </c>
      <c r="M28">
        <f>$Y$6</f>
        <v>16961.479250334673</v>
      </c>
      <c r="N28">
        <f>$Y$7</f>
        <v>17261.479250334673</v>
      </c>
      <c r="O28">
        <f>$Y$8</f>
        <v>17461.479250334669</v>
      </c>
      <c r="P28">
        <f>$Y$9</f>
        <v>13572.590361445786</v>
      </c>
      <c r="Q28">
        <f>$Y$10</f>
        <v>13505.923694779116</v>
      </c>
      <c r="R28">
        <f>$Y$11</f>
        <v>13339.25702811245</v>
      </c>
      <c r="S28">
        <f>$Y$12</f>
        <v>13172.590361445786</v>
      </c>
      <c r="T28">
        <f>$W$13</f>
        <v>13839.257028112446</v>
      </c>
    </row>
    <row r="29" spans="1:20" x14ac:dyDescent="0.25">
      <c r="A29" s="3" t="s">
        <v>24</v>
      </c>
      <c r="B29" s="3" t="s">
        <v>20</v>
      </c>
      <c r="C29" s="3" t="s">
        <v>2</v>
      </c>
      <c r="D29" s="3" t="s">
        <v>14</v>
      </c>
      <c r="E29" s="3" t="s">
        <v>18</v>
      </c>
      <c r="F29" s="3" t="s">
        <v>16</v>
      </c>
      <c r="G29" s="13" t="s">
        <v>42</v>
      </c>
      <c r="K29" s="2">
        <v>43316</v>
      </c>
      <c r="L29">
        <f>$X$5</f>
        <v>8861.4792503346725</v>
      </c>
      <c r="M29">
        <f>$X$6</f>
        <v>8961.4792503346725</v>
      </c>
      <c r="N29">
        <f>$X$7</f>
        <v>9261.4792503346725</v>
      </c>
      <c r="O29">
        <f>$X$8</f>
        <v>9461.4792503346689</v>
      </c>
      <c r="P29">
        <f>$X$9</f>
        <v>13572.590361445786</v>
      </c>
      <c r="Q29">
        <f>$X$10</f>
        <v>13505.923694779116</v>
      </c>
      <c r="R29">
        <f>$X$11</f>
        <v>13339.25702811245</v>
      </c>
      <c r="S29">
        <f>$X$12</f>
        <v>13172.590361445786</v>
      </c>
      <c r="T29">
        <f>$V$13</f>
        <v>13839.257028112446</v>
      </c>
    </row>
    <row r="30" spans="1:20" x14ac:dyDescent="0.25">
      <c r="A30" s="3" t="s">
        <v>24</v>
      </c>
      <c r="B30" s="3" t="s">
        <v>20</v>
      </c>
      <c r="C30" s="3" t="s">
        <v>2</v>
      </c>
      <c r="D30" s="3" t="s">
        <v>14</v>
      </c>
      <c r="E30" s="3" t="s">
        <v>18</v>
      </c>
      <c r="F30" s="3" t="s">
        <v>17</v>
      </c>
      <c r="G30" s="13" t="s">
        <v>42</v>
      </c>
      <c r="K30" s="2">
        <v>43316.333333333336</v>
      </c>
      <c r="L30">
        <f>$X$5</f>
        <v>8861.4792503346725</v>
      </c>
      <c r="M30">
        <f>$X$6</f>
        <v>8961.4792503346725</v>
      </c>
      <c r="N30">
        <f>$X$7</f>
        <v>9261.4792503346725</v>
      </c>
      <c r="O30">
        <f>$X$8</f>
        <v>9461.4792503346689</v>
      </c>
      <c r="P30">
        <f>$X$9</f>
        <v>13572.590361445786</v>
      </c>
      <c r="Q30">
        <f>$X$10</f>
        <v>13505.923694779116</v>
      </c>
      <c r="R30">
        <f>$X$11</f>
        <v>13339.25702811245</v>
      </c>
      <c r="S30">
        <f>$X$12</f>
        <v>13172.590361445786</v>
      </c>
      <c r="T30">
        <f>$V$13</f>
        <v>13839.257028112446</v>
      </c>
    </row>
    <row r="31" spans="1:20" x14ac:dyDescent="0.25">
      <c r="A31" s="3" t="s">
        <v>24</v>
      </c>
      <c r="B31" s="3" t="s">
        <v>20</v>
      </c>
      <c r="C31" s="3" t="s">
        <v>2</v>
      </c>
      <c r="D31" s="3" t="s">
        <v>14</v>
      </c>
      <c r="E31" s="3" t="s">
        <v>19</v>
      </c>
      <c r="F31" s="3" t="s">
        <v>16</v>
      </c>
      <c r="G31" s="13" t="s">
        <v>42</v>
      </c>
      <c r="K31" s="2">
        <v>43316.333333333336</v>
      </c>
      <c r="L31">
        <f>$Y$5</f>
        <v>16861.479250334676</v>
      </c>
      <c r="M31">
        <f>$Y$6</f>
        <v>16961.479250334673</v>
      </c>
      <c r="N31">
        <f>$Y$7</f>
        <v>17261.479250334673</v>
      </c>
      <c r="O31">
        <f>$Y$8</f>
        <v>17461.479250334669</v>
      </c>
      <c r="P31">
        <f>$Y$9</f>
        <v>13572.590361445786</v>
      </c>
      <c r="Q31">
        <f>$Y$10</f>
        <v>13505.923694779116</v>
      </c>
      <c r="R31">
        <f>$Y$11</f>
        <v>13339.25702811245</v>
      </c>
      <c r="S31">
        <f>$Y$12</f>
        <v>13172.590361445786</v>
      </c>
      <c r="T31">
        <f>$W$13</f>
        <v>13839.257028112446</v>
      </c>
    </row>
    <row r="32" spans="1:20" x14ac:dyDescent="0.25">
      <c r="A32" s="3" t="s">
        <v>24</v>
      </c>
      <c r="B32" s="3" t="s">
        <v>20</v>
      </c>
      <c r="C32" s="3" t="s">
        <v>2</v>
      </c>
      <c r="D32" s="3" t="s">
        <v>14</v>
      </c>
      <c r="E32" s="3" t="s">
        <v>19</v>
      </c>
      <c r="F32" s="3" t="s">
        <v>17</v>
      </c>
      <c r="G32" s="13" t="s">
        <v>42</v>
      </c>
      <c r="K32" s="2">
        <v>43317</v>
      </c>
      <c r="L32">
        <f>$Y$5</f>
        <v>16861.479250334676</v>
      </c>
      <c r="M32">
        <f>$Y$6</f>
        <v>16961.479250334673</v>
      </c>
      <c r="N32">
        <f>$Y$7</f>
        <v>17261.479250334673</v>
      </c>
      <c r="O32">
        <f>$Y$8</f>
        <v>17461.479250334669</v>
      </c>
      <c r="P32">
        <f>$Y$9</f>
        <v>13572.590361445786</v>
      </c>
      <c r="Q32">
        <f>$Y$10</f>
        <v>13505.923694779116</v>
      </c>
      <c r="R32">
        <f>$Y$11</f>
        <v>13339.25702811245</v>
      </c>
      <c r="S32">
        <f>$Y$12</f>
        <v>13172.590361445786</v>
      </c>
      <c r="T32">
        <f>$W$13</f>
        <v>13839.257028112446</v>
      </c>
    </row>
    <row r="33" spans="1:20" x14ac:dyDescent="0.25">
      <c r="A33" s="3" t="s">
        <v>24</v>
      </c>
      <c r="B33" s="3" t="s">
        <v>20</v>
      </c>
      <c r="C33" s="3" t="s">
        <v>2</v>
      </c>
      <c r="D33" s="3" t="s">
        <v>74</v>
      </c>
      <c r="E33" s="3" t="s">
        <v>15</v>
      </c>
      <c r="F33" s="3" t="s">
        <v>16</v>
      </c>
      <c r="G33" s="13">
        <v>9061.4792503346707</v>
      </c>
      <c r="K33" s="2">
        <v>43317</v>
      </c>
      <c r="L33">
        <f>$X$5</f>
        <v>8861.4792503346725</v>
      </c>
      <c r="M33">
        <f>$X$6</f>
        <v>8961.4792503346725</v>
      </c>
      <c r="N33">
        <f>$X$7</f>
        <v>9261.4792503346725</v>
      </c>
      <c r="O33">
        <f>$X$8</f>
        <v>9461.4792503346689</v>
      </c>
      <c r="P33">
        <f>$X$9</f>
        <v>13572.590361445786</v>
      </c>
      <c r="Q33">
        <f>$X$10</f>
        <v>13505.923694779116</v>
      </c>
      <c r="R33">
        <f>$X$11</f>
        <v>13339.25702811245</v>
      </c>
      <c r="S33">
        <f>$X$12</f>
        <v>13172.590361445786</v>
      </c>
      <c r="T33">
        <f>$V$13</f>
        <v>13839.257028112446</v>
      </c>
    </row>
    <row r="34" spans="1:20" x14ac:dyDescent="0.25">
      <c r="A34" s="3" t="s">
        <v>24</v>
      </c>
      <c r="B34" s="3" t="s">
        <v>20</v>
      </c>
      <c r="C34" s="3" t="s">
        <v>2</v>
      </c>
      <c r="D34" s="3" t="s">
        <v>74</v>
      </c>
      <c r="E34" s="3" t="s">
        <v>15</v>
      </c>
      <c r="F34" s="3" t="s">
        <v>17</v>
      </c>
      <c r="G34" s="13">
        <v>15061.479250334676</v>
      </c>
      <c r="K34" s="2">
        <v>43317.333333333336</v>
      </c>
      <c r="L34">
        <f>$X$5</f>
        <v>8861.4792503346725</v>
      </c>
      <c r="M34">
        <f>$X$6</f>
        <v>8961.4792503346725</v>
      </c>
      <c r="N34">
        <f>$X$7</f>
        <v>9261.4792503346725</v>
      </c>
      <c r="O34">
        <f>$X$8</f>
        <v>9461.4792503346689</v>
      </c>
      <c r="P34">
        <f>$X$9</f>
        <v>13572.590361445786</v>
      </c>
      <c r="Q34">
        <f>$X$10</f>
        <v>13505.923694779116</v>
      </c>
      <c r="R34">
        <f>$X$11</f>
        <v>13339.25702811245</v>
      </c>
      <c r="S34">
        <f>$X$12</f>
        <v>13172.590361445786</v>
      </c>
      <c r="T34">
        <f>$V$13</f>
        <v>13839.257028112446</v>
      </c>
    </row>
    <row r="35" spans="1:20" x14ac:dyDescent="0.25">
      <c r="A35" s="3" t="s">
        <v>24</v>
      </c>
      <c r="B35" s="3" t="s">
        <v>20</v>
      </c>
      <c r="C35" s="3" t="s">
        <v>2</v>
      </c>
      <c r="D35" s="3" t="s">
        <v>74</v>
      </c>
      <c r="E35" s="3" t="s">
        <v>18</v>
      </c>
      <c r="F35" s="3" t="s">
        <v>16</v>
      </c>
      <c r="G35" s="13">
        <v>9061.4792503346707</v>
      </c>
      <c r="K35" s="2">
        <v>43317.333333333336</v>
      </c>
      <c r="L35">
        <f>$Y$5</f>
        <v>16861.479250334676</v>
      </c>
      <c r="M35">
        <f>$Y$6</f>
        <v>16961.479250334673</v>
      </c>
      <c r="N35">
        <f>$Y$7</f>
        <v>17261.479250334673</v>
      </c>
      <c r="O35">
        <f>$Y$8</f>
        <v>17461.479250334669</v>
      </c>
      <c r="P35">
        <f>$Y$9</f>
        <v>13572.590361445786</v>
      </c>
      <c r="Q35">
        <f>$Y$10</f>
        <v>13505.923694779116</v>
      </c>
      <c r="R35">
        <f>$Y$11</f>
        <v>13339.25702811245</v>
      </c>
      <c r="S35">
        <f>$Y$12</f>
        <v>13172.590361445786</v>
      </c>
      <c r="T35">
        <f>$W$13</f>
        <v>13839.257028112446</v>
      </c>
    </row>
    <row r="36" spans="1:20" x14ac:dyDescent="0.25">
      <c r="A36" s="3" t="s">
        <v>24</v>
      </c>
      <c r="B36" s="3" t="s">
        <v>20</v>
      </c>
      <c r="C36" s="3" t="s">
        <v>2</v>
      </c>
      <c r="D36" s="3" t="s">
        <v>74</v>
      </c>
      <c r="E36" s="3" t="s">
        <v>18</v>
      </c>
      <c r="F36" s="3" t="s">
        <v>17</v>
      </c>
      <c r="G36" s="13">
        <v>15061.479250334676</v>
      </c>
      <c r="K36" s="2">
        <v>43318</v>
      </c>
      <c r="L36">
        <f>$Y$5</f>
        <v>16861.479250334676</v>
      </c>
      <c r="M36">
        <f>$Y$6</f>
        <v>16961.479250334673</v>
      </c>
      <c r="N36">
        <f>$Y$7</f>
        <v>17261.479250334673</v>
      </c>
      <c r="O36">
        <f>$Y$8</f>
        <v>17461.479250334669</v>
      </c>
      <c r="P36">
        <f>$Y$9</f>
        <v>13572.590361445786</v>
      </c>
      <c r="Q36">
        <f>$Y$10</f>
        <v>13505.923694779116</v>
      </c>
      <c r="R36">
        <f>$Y$11</f>
        <v>13339.25702811245</v>
      </c>
      <c r="S36">
        <f>$Y$12</f>
        <v>13172.590361445786</v>
      </c>
      <c r="T36">
        <f>$W$13</f>
        <v>13839.257028112446</v>
      </c>
    </row>
    <row r="37" spans="1:20" x14ac:dyDescent="0.25">
      <c r="A37" s="3" t="s">
        <v>24</v>
      </c>
      <c r="B37" s="3" t="s">
        <v>20</v>
      </c>
      <c r="C37" s="3" t="s">
        <v>2</v>
      </c>
      <c r="D37" s="3" t="s">
        <v>74</v>
      </c>
      <c r="E37" s="3" t="s">
        <v>19</v>
      </c>
      <c r="F37" s="3" t="s">
        <v>16</v>
      </c>
      <c r="G37" s="13">
        <v>9061.4792503346707</v>
      </c>
      <c r="K37" s="2">
        <v>43318</v>
      </c>
      <c r="L37">
        <f>$T$5</f>
        <v>8861.4792503346725</v>
      </c>
      <c r="M37">
        <f>$T$6</f>
        <v>8961.4792503346725</v>
      </c>
      <c r="N37">
        <f>$T$7</f>
        <v>9261.4792503346725</v>
      </c>
      <c r="O37">
        <f>$T$8</f>
        <v>9461.4792503346689</v>
      </c>
      <c r="P37">
        <f>$R$9</f>
        <v>14572.590361445782</v>
      </c>
      <c r="Q37">
        <f>$R$10</f>
        <v>14505.923694779116</v>
      </c>
      <c r="R37">
        <f>$R$11</f>
        <v>14339.25702811245</v>
      </c>
      <c r="S37">
        <f>$R$12</f>
        <v>14172.590361445786</v>
      </c>
      <c r="T37">
        <f>$R$13</f>
        <v>13839.25702811245</v>
      </c>
    </row>
    <row r="38" spans="1:20" x14ac:dyDescent="0.25">
      <c r="A38" s="3" t="s">
        <v>24</v>
      </c>
      <c r="B38" s="3" t="s">
        <v>20</v>
      </c>
      <c r="C38" s="3" t="s">
        <v>2</v>
      </c>
      <c r="D38" s="3" t="s">
        <v>74</v>
      </c>
      <c r="E38" s="3" t="s">
        <v>19</v>
      </c>
      <c r="F38" s="3" t="s">
        <v>17</v>
      </c>
      <c r="G38" s="13">
        <v>17061.479250334676</v>
      </c>
      <c r="K38" s="2">
        <v>43318.333333333336</v>
      </c>
      <c r="L38">
        <f>$T$5</f>
        <v>8861.4792503346725</v>
      </c>
      <c r="M38">
        <f>$T$6</f>
        <v>8961.4792503346725</v>
      </c>
      <c r="N38">
        <f>$T$7</f>
        <v>9261.4792503346725</v>
      </c>
      <c r="O38">
        <f>$T$8</f>
        <v>9461.4792503346689</v>
      </c>
      <c r="P38">
        <f>$R$9</f>
        <v>14572.590361445782</v>
      </c>
      <c r="Q38">
        <f>$R$10</f>
        <v>14505.923694779116</v>
      </c>
      <c r="R38">
        <f>$R$11</f>
        <v>14339.25702811245</v>
      </c>
      <c r="S38">
        <f>$R$12</f>
        <v>14172.590361445786</v>
      </c>
      <c r="T38">
        <f>$R$13</f>
        <v>13839.25702811245</v>
      </c>
    </row>
    <row r="39" spans="1:20" x14ac:dyDescent="0.25">
      <c r="A39" s="3" t="s">
        <v>24</v>
      </c>
      <c r="B39" s="3" t="s">
        <v>20</v>
      </c>
      <c r="C39" s="3" t="s">
        <v>3</v>
      </c>
      <c r="D39" s="3" t="s">
        <v>14</v>
      </c>
      <c r="E39" s="3" t="s">
        <v>15</v>
      </c>
      <c r="F39" s="3" t="s">
        <v>16</v>
      </c>
      <c r="G39" s="13">
        <v>10261.479250334673</v>
      </c>
      <c r="K39" s="2">
        <v>43318.333333333336</v>
      </c>
      <c r="L39">
        <f>$U$5</f>
        <v>14861.479250334676</v>
      </c>
      <c r="M39">
        <f>$U$6</f>
        <v>14961.479250334673</v>
      </c>
      <c r="N39">
        <f>$U$7</f>
        <v>15261.479250334673</v>
      </c>
      <c r="O39">
        <f>$U$8</f>
        <v>15461.479250334669</v>
      </c>
      <c r="P39">
        <f>$S$9</f>
        <v>14572.590361445782</v>
      </c>
      <c r="Q39">
        <f>$S$10</f>
        <v>14505.923694779116</v>
      </c>
      <c r="R39">
        <f>$S$11</f>
        <v>14339.25702811245</v>
      </c>
      <c r="S39">
        <f>$S$12</f>
        <v>14172.590361445786</v>
      </c>
      <c r="T39">
        <f>$S$13</f>
        <v>13839.25702811245</v>
      </c>
    </row>
    <row r="40" spans="1:20" x14ac:dyDescent="0.25">
      <c r="A40" s="3" t="s">
        <v>24</v>
      </c>
      <c r="B40" s="3" t="s">
        <v>20</v>
      </c>
      <c r="C40" s="3" t="s">
        <v>3</v>
      </c>
      <c r="D40" s="3" t="s">
        <v>14</v>
      </c>
      <c r="E40" s="3" t="s">
        <v>15</v>
      </c>
      <c r="F40" s="3" t="s">
        <v>17</v>
      </c>
      <c r="G40" s="13">
        <v>10261.479250334673</v>
      </c>
      <c r="K40" s="2">
        <v>43319</v>
      </c>
      <c r="L40">
        <f>$U$5</f>
        <v>14861.479250334676</v>
      </c>
      <c r="M40">
        <f>$U$6</f>
        <v>14961.479250334673</v>
      </c>
      <c r="N40">
        <f>$U$7</f>
        <v>15261.479250334673</v>
      </c>
      <c r="O40">
        <f>$U$8</f>
        <v>15461.479250334669</v>
      </c>
      <c r="P40">
        <f>$S$9</f>
        <v>14572.590361445782</v>
      </c>
      <c r="Q40">
        <f>$S$10</f>
        <v>14505.923694779116</v>
      </c>
      <c r="R40">
        <f>$S$11</f>
        <v>14339.25702811245</v>
      </c>
      <c r="S40">
        <f>$S$12</f>
        <v>14172.590361445786</v>
      </c>
      <c r="T40">
        <f>$S$13</f>
        <v>13839.25702811245</v>
      </c>
    </row>
    <row r="41" spans="1:20" x14ac:dyDescent="0.25">
      <c r="A41" s="3" t="s">
        <v>24</v>
      </c>
      <c r="B41" s="3" t="s">
        <v>20</v>
      </c>
      <c r="C41" s="3" t="s">
        <v>3</v>
      </c>
      <c r="D41" s="3" t="s">
        <v>14</v>
      </c>
      <c r="E41" s="3" t="s">
        <v>18</v>
      </c>
      <c r="F41" s="3" t="s">
        <v>16</v>
      </c>
      <c r="G41" s="13" t="s">
        <v>42</v>
      </c>
      <c r="K41" s="2">
        <v>43319</v>
      </c>
      <c r="L41">
        <f>$P$5</f>
        <v>8861.4792503346725</v>
      </c>
      <c r="M41">
        <f>$P$6</f>
        <v>8961.4792503346725</v>
      </c>
      <c r="N41">
        <f>$N$7</f>
        <v>10261.479250334673</v>
      </c>
      <c r="O41">
        <f>$N$8</f>
        <v>10461.479250334671</v>
      </c>
      <c r="P41">
        <f>$N$9</f>
        <v>14572.590361445782</v>
      </c>
      <c r="Q41">
        <f>$N$10</f>
        <v>14505.923694779116</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s="13" t="s">
        <v>42</v>
      </c>
      <c r="K42" s="2">
        <v>43319.333333333336</v>
      </c>
      <c r="L42">
        <f>$P$5</f>
        <v>8861.4792503346725</v>
      </c>
      <c r="M42">
        <f>$P$6</f>
        <v>8961.4792503346725</v>
      </c>
      <c r="N42">
        <f>$N$7</f>
        <v>10261.479250334673</v>
      </c>
      <c r="O42">
        <f>$N$8</f>
        <v>10461.479250334671</v>
      </c>
      <c r="P42">
        <f>$N$9</f>
        <v>14572.590361445782</v>
      </c>
      <c r="Q42">
        <f>$N$10</f>
        <v>14505.923694779116</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s="13" t="s">
        <v>42</v>
      </c>
      <c r="K43" s="2">
        <v>43319.333333333336</v>
      </c>
      <c r="L43">
        <f>$Q$5</f>
        <v>14861.479250334676</v>
      </c>
      <c r="M43">
        <f>$Q$6</f>
        <v>14961.479250334673</v>
      </c>
      <c r="N43">
        <f>$O$7</f>
        <v>10261.479250334673</v>
      </c>
      <c r="O43">
        <f>$O$8</f>
        <v>10461.479250334671</v>
      </c>
      <c r="P43">
        <f>$N$9</f>
        <v>14572.590361445782</v>
      </c>
      <c r="Q43">
        <f>$O$10</f>
        <v>14505.923694779116</v>
      </c>
      <c r="R43">
        <f>$O$11</f>
        <v>14339.25702811245</v>
      </c>
      <c r="S43">
        <f>$O$12</f>
        <v>14172.590361445786</v>
      </c>
      <c r="T43">
        <f>$O$13</f>
        <v>13839.25702811245</v>
      </c>
    </row>
    <row r="44" spans="1:20" x14ac:dyDescent="0.25">
      <c r="A44" s="3" t="s">
        <v>24</v>
      </c>
      <c r="B44" s="3" t="s">
        <v>20</v>
      </c>
      <c r="C44" s="3" t="s">
        <v>3</v>
      </c>
      <c r="D44" s="3" t="s">
        <v>14</v>
      </c>
      <c r="E44" s="3" t="s">
        <v>19</v>
      </c>
      <c r="F44" s="3" t="s">
        <v>17</v>
      </c>
      <c r="G44" s="13" t="s">
        <v>42</v>
      </c>
      <c r="K44" s="2">
        <v>43320</v>
      </c>
      <c r="L44">
        <f>$Q$5</f>
        <v>14861.479250334676</v>
      </c>
      <c r="M44">
        <f>$Q$6</f>
        <v>14961.479250334673</v>
      </c>
      <c r="N44">
        <f>$O$7</f>
        <v>10261.479250334673</v>
      </c>
      <c r="O44">
        <f>$O$8</f>
        <v>10461.479250334671</v>
      </c>
      <c r="P44">
        <f>$N$9</f>
        <v>14572.590361445782</v>
      </c>
      <c r="Q44">
        <f>$O$10</f>
        <v>14505.923694779116</v>
      </c>
      <c r="R44">
        <f>$O$11</f>
        <v>14339.25702811245</v>
      </c>
      <c r="S44">
        <f>$O$12</f>
        <v>14172.590361445786</v>
      </c>
      <c r="T44">
        <f>$O$13</f>
        <v>13839.25702811245</v>
      </c>
    </row>
    <row r="45" spans="1:20" x14ac:dyDescent="0.25">
      <c r="A45" s="3" t="s">
        <v>24</v>
      </c>
      <c r="B45" s="3" t="s">
        <v>20</v>
      </c>
      <c r="C45" s="3" t="s">
        <v>3</v>
      </c>
      <c r="D45" s="3" t="s">
        <v>74</v>
      </c>
      <c r="E45" s="3" t="s">
        <v>15</v>
      </c>
      <c r="F45" s="3" t="s">
        <v>16</v>
      </c>
      <c r="G45" s="13" t="s">
        <v>42</v>
      </c>
      <c r="K45" s="2">
        <v>43320</v>
      </c>
      <c r="L45">
        <f>$X$5</f>
        <v>8861.4792503346725</v>
      </c>
      <c r="M45">
        <f>$X$6</f>
        <v>8961.4792503346725</v>
      </c>
      <c r="N45">
        <f>$X$7</f>
        <v>9261.4792503346725</v>
      </c>
      <c r="O45">
        <f>$X$8</f>
        <v>9461.4792503346689</v>
      </c>
      <c r="P45">
        <f>$X$9</f>
        <v>13572.590361445786</v>
      </c>
      <c r="Q45">
        <f>$X$10</f>
        <v>13505.923694779116</v>
      </c>
      <c r="R45">
        <f>$X$11</f>
        <v>13339.25702811245</v>
      </c>
      <c r="S45">
        <f>$X$12</f>
        <v>13172.590361445786</v>
      </c>
      <c r="T45">
        <f>$V$13</f>
        <v>13839.257028112446</v>
      </c>
    </row>
    <row r="46" spans="1:20" x14ac:dyDescent="0.25">
      <c r="A46" s="3" t="s">
        <v>24</v>
      </c>
      <c r="B46" s="3" t="s">
        <v>20</v>
      </c>
      <c r="C46" s="3" t="s">
        <v>3</v>
      </c>
      <c r="D46" s="3" t="s">
        <v>74</v>
      </c>
      <c r="E46" s="3" t="s">
        <v>15</v>
      </c>
      <c r="F46" s="3" t="s">
        <v>17</v>
      </c>
      <c r="G46" s="13" t="s">
        <v>42</v>
      </c>
      <c r="K46" s="2">
        <v>43320.333333333336</v>
      </c>
      <c r="L46">
        <f>$X$5</f>
        <v>8861.4792503346725</v>
      </c>
      <c r="M46">
        <f>$X$6</f>
        <v>8961.4792503346725</v>
      </c>
      <c r="N46">
        <f>$X$7</f>
        <v>9261.4792503346725</v>
      </c>
      <c r="O46">
        <f>$X$8</f>
        <v>9461.4792503346689</v>
      </c>
      <c r="P46">
        <f>$X$9</f>
        <v>13572.590361445786</v>
      </c>
      <c r="Q46">
        <f>$X$10</f>
        <v>13505.923694779116</v>
      </c>
      <c r="R46">
        <f>$X$11</f>
        <v>13339.25702811245</v>
      </c>
      <c r="S46">
        <f>$X$12</f>
        <v>13172.590361445786</v>
      </c>
      <c r="T46">
        <f>$V$13</f>
        <v>13839.257028112446</v>
      </c>
    </row>
    <row r="47" spans="1:20" x14ac:dyDescent="0.25">
      <c r="A47" s="3" t="s">
        <v>24</v>
      </c>
      <c r="B47" s="3" t="s">
        <v>20</v>
      </c>
      <c r="C47" s="3" t="s">
        <v>3</v>
      </c>
      <c r="D47" s="3" t="s">
        <v>74</v>
      </c>
      <c r="E47" s="3" t="s">
        <v>18</v>
      </c>
      <c r="F47" s="3" t="s">
        <v>16</v>
      </c>
      <c r="G47" s="13">
        <v>9261.4792503346725</v>
      </c>
      <c r="K47" s="2">
        <v>43320.333333333336</v>
      </c>
      <c r="L47">
        <f>$Y$5</f>
        <v>16861.479250334676</v>
      </c>
      <c r="M47">
        <f>$Y$6</f>
        <v>16961.479250334673</v>
      </c>
      <c r="N47">
        <f>$Y$7</f>
        <v>17261.479250334673</v>
      </c>
      <c r="O47">
        <f>$Y$8</f>
        <v>17461.479250334669</v>
      </c>
      <c r="P47">
        <f>$Y$9</f>
        <v>13572.590361445786</v>
      </c>
      <c r="Q47">
        <f>$Y$10</f>
        <v>13505.923694779116</v>
      </c>
      <c r="R47">
        <f>$Y$11</f>
        <v>13339.25702811245</v>
      </c>
      <c r="S47">
        <f>$Y$12</f>
        <v>13172.590361445786</v>
      </c>
      <c r="T47">
        <f>$W$13</f>
        <v>13839.257028112446</v>
      </c>
    </row>
    <row r="48" spans="1:20" x14ac:dyDescent="0.25">
      <c r="A48" s="3" t="s">
        <v>24</v>
      </c>
      <c r="B48" s="3" t="s">
        <v>20</v>
      </c>
      <c r="C48" s="3" t="s">
        <v>3</v>
      </c>
      <c r="D48" s="3" t="s">
        <v>74</v>
      </c>
      <c r="E48" s="3" t="s">
        <v>18</v>
      </c>
      <c r="F48" s="3" t="s">
        <v>17</v>
      </c>
      <c r="G48" s="13">
        <v>15261.479250334673</v>
      </c>
      <c r="K48" s="2">
        <v>43321</v>
      </c>
      <c r="L48">
        <f>$Y$5</f>
        <v>16861.479250334676</v>
      </c>
      <c r="M48">
        <f>$Y$6</f>
        <v>16961.479250334673</v>
      </c>
      <c r="N48">
        <f>$Y$7</f>
        <v>17261.479250334673</v>
      </c>
      <c r="O48">
        <f>$Y$8</f>
        <v>17461.479250334669</v>
      </c>
      <c r="P48">
        <f>$Y$9</f>
        <v>13572.590361445786</v>
      </c>
      <c r="Q48">
        <f>$Y$10</f>
        <v>13505.923694779116</v>
      </c>
      <c r="R48">
        <f>$Y$11</f>
        <v>13339.25702811245</v>
      </c>
      <c r="S48">
        <f>$Y$12</f>
        <v>13172.590361445786</v>
      </c>
      <c r="T48">
        <f>$W$13</f>
        <v>13839.257028112446</v>
      </c>
    </row>
    <row r="49" spans="1:20" x14ac:dyDescent="0.25">
      <c r="A49" s="3" t="s">
        <v>24</v>
      </c>
      <c r="B49" s="3" t="s">
        <v>20</v>
      </c>
      <c r="C49" s="3" t="s">
        <v>3</v>
      </c>
      <c r="D49" s="3" t="s">
        <v>74</v>
      </c>
      <c r="E49" s="3" t="s">
        <v>19</v>
      </c>
      <c r="F49" s="3" t="s">
        <v>16</v>
      </c>
      <c r="G49" s="13">
        <v>9261.4792503346725</v>
      </c>
      <c r="K49" s="2">
        <v>43321</v>
      </c>
      <c r="L49">
        <f>$X$5</f>
        <v>8861.4792503346725</v>
      </c>
      <c r="M49">
        <f>$X$6</f>
        <v>8961.4792503346725</v>
      </c>
      <c r="N49">
        <f>$X$7</f>
        <v>9261.4792503346725</v>
      </c>
      <c r="O49">
        <f>$X$8</f>
        <v>9461.4792503346689</v>
      </c>
      <c r="P49">
        <f>$X$9</f>
        <v>13572.590361445786</v>
      </c>
      <c r="Q49">
        <f>$X$10</f>
        <v>13505.923694779116</v>
      </c>
      <c r="R49">
        <f>$X$11</f>
        <v>13339.25702811245</v>
      </c>
      <c r="S49">
        <f>$X$12</f>
        <v>13172.590361445786</v>
      </c>
      <c r="T49">
        <f>$V$13</f>
        <v>13839.257028112446</v>
      </c>
    </row>
    <row r="50" spans="1:20" x14ac:dyDescent="0.25">
      <c r="A50" s="3" t="s">
        <v>24</v>
      </c>
      <c r="B50" s="3" t="s">
        <v>20</v>
      </c>
      <c r="C50" s="3" t="s">
        <v>3</v>
      </c>
      <c r="D50" s="3" t="s">
        <v>74</v>
      </c>
      <c r="E50" s="3" t="s">
        <v>19</v>
      </c>
      <c r="F50" s="3" t="s">
        <v>17</v>
      </c>
      <c r="G50" s="13">
        <v>17261.479250334673</v>
      </c>
      <c r="K50" s="2">
        <v>43321.333333333336</v>
      </c>
      <c r="L50">
        <f>$X$5</f>
        <v>8861.4792503346725</v>
      </c>
      <c r="M50">
        <f>$X$6</f>
        <v>8961.4792503346725</v>
      </c>
      <c r="N50">
        <f>$X$7</f>
        <v>9261.4792503346725</v>
      </c>
      <c r="O50">
        <f>$X$8</f>
        <v>9461.4792503346689</v>
      </c>
      <c r="P50">
        <f>$X$9</f>
        <v>13572.590361445786</v>
      </c>
      <c r="Q50">
        <f>$X$10</f>
        <v>13505.923694779116</v>
      </c>
      <c r="R50">
        <f>$X$11</f>
        <v>13339.25702811245</v>
      </c>
      <c r="S50">
        <f>$X$12</f>
        <v>13172.590361445786</v>
      </c>
      <c r="T50">
        <f>$V$13</f>
        <v>13839.257028112446</v>
      </c>
    </row>
    <row r="51" spans="1:20" x14ac:dyDescent="0.25">
      <c r="A51" s="3" t="s">
        <v>24</v>
      </c>
      <c r="B51" s="3" t="s">
        <v>20</v>
      </c>
      <c r="C51" s="3" t="s">
        <v>4</v>
      </c>
      <c r="D51" s="3" t="s">
        <v>14</v>
      </c>
      <c r="E51" s="3" t="s">
        <v>15</v>
      </c>
      <c r="F51" s="3" t="s">
        <v>16</v>
      </c>
      <c r="G51" s="13">
        <v>10461.479250334671</v>
      </c>
      <c r="K51" s="2">
        <v>43321.333333333336</v>
      </c>
      <c r="L51">
        <f>$Y$5</f>
        <v>16861.479250334676</v>
      </c>
      <c r="M51">
        <f>$Y$6</f>
        <v>16961.479250334673</v>
      </c>
      <c r="N51">
        <f>$Y$7</f>
        <v>17261.479250334673</v>
      </c>
      <c r="O51">
        <f>$Y$8</f>
        <v>17461.479250334669</v>
      </c>
      <c r="P51">
        <f>$Y$9</f>
        <v>13572.590361445786</v>
      </c>
      <c r="Q51">
        <f>$Y$10</f>
        <v>13505.923694779116</v>
      </c>
      <c r="R51">
        <f>$Y$11</f>
        <v>13339.25702811245</v>
      </c>
      <c r="S51">
        <f>$Y$12</f>
        <v>13172.590361445786</v>
      </c>
      <c r="T51">
        <f>$W$13</f>
        <v>13839.257028112446</v>
      </c>
    </row>
    <row r="52" spans="1:20" x14ac:dyDescent="0.25">
      <c r="A52" s="3" t="s">
        <v>24</v>
      </c>
      <c r="B52" s="3" t="s">
        <v>20</v>
      </c>
      <c r="C52" s="3" t="s">
        <v>4</v>
      </c>
      <c r="D52" s="3" t="s">
        <v>14</v>
      </c>
      <c r="E52" s="3" t="s">
        <v>15</v>
      </c>
      <c r="F52" s="3" t="s">
        <v>17</v>
      </c>
      <c r="G52" s="13">
        <v>10461.479250334671</v>
      </c>
      <c r="K52" s="2">
        <v>43322</v>
      </c>
      <c r="L52">
        <f>$Y$5</f>
        <v>16861.479250334676</v>
      </c>
      <c r="M52">
        <f>$Y$6</f>
        <v>16961.479250334673</v>
      </c>
      <c r="N52">
        <f>$Y$7</f>
        <v>17261.479250334673</v>
      </c>
      <c r="O52">
        <f>$Y$8</f>
        <v>17461.479250334669</v>
      </c>
      <c r="P52">
        <f>$Y$9</f>
        <v>13572.590361445786</v>
      </c>
      <c r="Q52">
        <f>$Y$10</f>
        <v>13505.923694779116</v>
      </c>
      <c r="R52">
        <f>$Y$11</f>
        <v>13339.25702811245</v>
      </c>
      <c r="S52">
        <f>$Y$12</f>
        <v>13172.590361445786</v>
      </c>
      <c r="T52">
        <f>$W$13</f>
        <v>13839.257028112446</v>
      </c>
    </row>
    <row r="53" spans="1:20" x14ac:dyDescent="0.25">
      <c r="A53" s="3" t="s">
        <v>24</v>
      </c>
      <c r="B53" s="3" t="s">
        <v>20</v>
      </c>
      <c r="C53" s="3" t="s">
        <v>4</v>
      </c>
      <c r="D53" s="3" t="s">
        <v>14</v>
      </c>
      <c r="E53" s="3" t="s">
        <v>18</v>
      </c>
      <c r="F53" s="3" t="s">
        <v>16</v>
      </c>
      <c r="G53" s="13">
        <v>10461.479250334671</v>
      </c>
      <c r="K53" s="2">
        <v>43322</v>
      </c>
      <c r="L53">
        <f>$X$5</f>
        <v>8861.4792503346725</v>
      </c>
      <c r="M53">
        <f>$X$6</f>
        <v>8961.4792503346725</v>
      </c>
      <c r="N53">
        <f>$X$7</f>
        <v>9261.4792503346725</v>
      </c>
      <c r="O53">
        <f>$X$8</f>
        <v>9461.4792503346689</v>
      </c>
      <c r="P53">
        <f>$X$9</f>
        <v>13572.590361445786</v>
      </c>
      <c r="Q53">
        <f>$X$10</f>
        <v>13505.923694779116</v>
      </c>
      <c r="R53">
        <f>$X$11</f>
        <v>13339.25702811245</v>
      </c>
      <c r="S53">
        <f>$X$12</f>
        <v>13172.590361445786</v>
      </c>
      <c r="T53">
        <f>$V$13</f>
        <v>13839.257028112446</v>
      </c>
    </row>
    <row r="54" spans="1:20" x14ac:dyDescent="0.25">
      <c r="A54" s="3" t="s">
        <v>24</v>
      </c>
      <c r="B54" s="3" t="s">
        <v>20</v>
      </c>
      <c r="C54" s="3" t="s">
        <v>4</v>
      </c>
      <c r="D54" s="3" t="s">
        <v>14</v>
      </c>
      <c r="E54" s="3" t="s">
        <v>18</v>
      </c>
      <c r="F54" s="3" t="s">
        <v>17</v>
      </c>
      <c r="G54" s="13">
        <v>10461.479250334671</v>
      </c>
      <c r="K54" s="2">
        <v>43322.333333333336</v>
      </c>
      <c r="L54">
        <f>$X$5</f>
        <v>8861.4792503346725</v>
      </c>
      <c r="M54">
        <f>$X$6</f>
        <v>8961.4792503346725</v>
      </c>
      <c r="N54">
        <f>$X$7</f>
        <v>9261.4792503346725</v>
      </c>
      <c r="O54">
        <f>$X$8</f>
        <v>9461.4792503346689</v>
      </c>
      <c r="P54">
        <f>$X$9</f>
        <v>13572.590361445786</v>
      </c>
      <c r="Q54">
        <f>$X$10</f>
        <v>13505.923694779116</v>
      </c>
      <c r="R54">
        <f>$X$11</f>
        <v>13339.25702811245</v>
      </c>
      <c r="S54">
        <f>$X$12</f>
        <v>13172.590361445786</v>
      </c>
      <c r="T54">
        <f>$V$13</f>
        <v>13839.257028112446</v>
      </c>
    </row>
    <row r="55" spans="1:20" x14ac:dyDescent="0.25">
      <c r="A55" s="3" t="s">
        <v>24</v>
      </c>
      <c r="B55" s="3" t="s">
        <v>20</v>
      </c>
      <c r="C55" s="3" t="s">
        <v>4</v>
      </c>
      <c r="D55" s="3" t="s">
        <v>14</v>
      </c>
      <c r="E55" s="3" t="s">
        <v>19</v>
      </c>
      <c r="F55" s="3" t="s">
        <v>16</v>
      </c>
      <c r="G55" s="13" t="s">
        <v>42</v>
      </c>
      <c r="K55" s="2">
        <v>43322.333333333336</v>
      </c>
      <c r="L55">
        <f>$Y$5</f>
        <v>16861.479250334676</v>
      </c>
      <c r="M55">
        <f>$Y$6</f>
        <v>16961.479250334673</v>
      </c>
      <c r="N55">
        <f>$Y$7</f>
        <v>17261.479250334673</v>
      </c>
      <c r="O55">
        <f>$Y$8</f>
        <v>17461.479250334669</v>
      </c>
      <c r="P55">
        <f>$Y$9</f>
        <v>13572.590361445786</v>
      </c>
      <c r="Q55">
        <f>$Y$10</f>
        <v>13505.923694779116</v>
      </c>
      <c r="R55">
        <f>$Y$11</f>
        <v>13339.25702811245</v>
      </c>
      <c r="S55">
        <f>$Y$12</f>
        <v>13172.590361445786</v>
      </c>
      <c r="T55">
        <f>$W$13</f>
        <v>13839.257028112446</v>
      </c>
    </row>
    <row r="56" spans="1:20" x14ac:dyDescent="0.25">
      <c r="A56" s="3" t="s">
        <v>24</v>
      </c>
      <c r="B56" s="3" t="s">
        <v>20</v>
      </c>
      <c r="C56" s="3" t="s">
        <v>4</v>
      </c>
      <c r="D56" s="3" t="s">
        <v>14</v>
      </c>
      <c r="E56" s="3" t="s">
        <v>19</v>
      </c>
      <c r="F56" s="3" t="s">
        <v>17</v>
      </c>
      <c r="G56" s="13" t="s">
        <v>42</v>
      </c>
      <c r="K56" s="2">
        <v>43323</v>
      </c>
      <c r="L56">
        <f>$Y$5</f>
        <v>16861.479250334676</v>
      </c>
      <c r="M56">
        <f>$Y$6</f>
        <v>16961.479250334673</v>
      </c>
      <c r="N56">
        <f>$Y$7</f>
        <v>17261.479250334673</v>
      </c>
      <c r="O56">
        <f>$Y$8</f>
        <v>17461.479250334669</v>
      </c>
      <c r="P56">
        <f>$Y$9</f>
        <v>13572.590361445786</v>
      </c>
      <c r="Q56">
        <f>$Y$10</f>
        <v>13505.923694779116</v>
      </c>
      <c r="R56">
        <f>$Y$11</f>
        <v>13339.25702811245</v>
      </c>
      <c r="S56">
        <f>$Y$12</f>
        <v>13172.590361445786</v>
      </c>
      <c r="T56">
        <f>$W$13</f>
        <v>13839.257028112446</v>
      </c>
    </row>
    <row r="57" spans="1:20" x14ac:dyDescent="0.25">
      <c r="A57" s="3" t="s">
        <v>24</v>
      </c>
      <c r="B57" s="3" t="s">
        <v>20</v>
      </c>
      <c r="C57" s="3" t="s">
        <v>4</v>
      </c>
      <c r="D57" s="3" t="s">
        <v>74</v>
      </c>
      <c r="E57" s="3" t="s">
        <v>15</v>
      </c>
      <c r="F57" s="3" t="s">
        <v>16</v>
      </c>
      <c r="G57" s="13" t="s">
        <v>42</v>
      </c>
      <c r="K57" s="2">
        <v>43323</v>
      </c>
      <c r="L57">
        <f>$X$5</f>
        <v>8861.4792503346725</v>
      </c>
      <c r="M57">
        <f>$X$6</f>
        <v>8961.4792503346725</v>
      </c>
      <c r="N57">
        <f>$X$7</f>
        <v>9261.4792503346725</v>
      </c>
      <c r="O57">
        <f>$X$8</f>
        <v>9461.4792503346689</v>
      </c>
      <c r="P57">
        <f>$X$9</f>
        <v>13572.590361445786</v>
      </c>
      <c r="Q57">
        <f>$X$10</f>
        <v>13505.923694779116</v>
      </c>
      <c r="R57">
        <f>$X$11</f>
        <v>13339.25702811245</v>
      </c>
      <c r="S57">
        <f>$X$12</f>
        <v>13172.590361445786</v>
      </c>
      <c r="T57">
        <f>$V$13</f>
        <v>13839.257028112446</v>
      </c>
    </row>
    <row r="58" spans="1:20" x14ac:dyDescent="0.25">
      <c r="A58" s="3" t="s">
        <v>24</v>
      </c>
      <c r="B58" s="3" t="s">
        <v>20</v>
      </c>
      <c r="C58" s="3" t="s">
        <v>4</v>
      </c>
      <c r="D58" s="3" t="s">
        <v>74</v>
      </c>
      <c r="E58" s="3" t="s">
        <v>15</v>
      </c>
      <c r="F58" s="3" t="s">
        <v>17</v>
      </c>
      <c r="G58" s="13" t="s">
        <v>42</v>
      </c>
      <c r="K58" s="2">
        <v>43323.333333333336</v>
      </c>
      <c r="L58">
        <f>$X$5</f>
        <v>8861.4792503346725</v>
      </c>
      <c r="M58">
        <f>$X$6</f>
        <v>8961.4792503346725</v>
      </c>
      <c r="N58">
        <f>$X$7</f>
        <v>9261.4792503346725</v>
      </c>
      <c r="O58">
        <f>$X$8</f>
        <v>9461.4792503346689</v>
      </c>
      <c r="P58">
        <f>$X$9</f>
        <v>13572.590361445786</v>
      </c>
      <c r="Q58">
        <f>$X$10</f>
        <v>13505.923694779116</v>
      </c>
      <c r="R58">
        <f>$X$11</f>
        <v>13339.25702811245</v>
      </c>
      <c r="S58">
        <f>$X$12</f>
        <v>13172.590361445786</v>
      </c>
      <c r="T58">
        <f>$V$13</f>
        <v>13839.257028112446</v>
      </c>
    </row>
    <row r="59" spans="1:20" x14ac:dyDescent="0.25">
      <c r="A59" s="3" t="s">
        <v>24</v>
      </c>
      <c r="B59" s="3" t="s">
        <v>20</v>
      </c>
      <c r="C59" s="3" t="s">
        <v>4</v>
      </c>
      <c r="D59" s="3" t="s">
        <v>74</v>
      </c>
      <c r="E59" s="3" t="s">
        <v>18</v>
      </c>
      <c r="F59" s="3" t="s">
        <v>16</v>
      </c>
      <c r="G59" s="13">
        <v>9461.4792503346689</v>
      </c>
      <c r="K59" s="2">
        <v>43323.333333333336</v>
      </c>
      <c r="L59">
        <f>$Y$5</f>
        <v>16861.479250334676</v>
      </c>
      <c r="M59">
        <f>$Y$6</f>
        <v>16961.479250334673</v>
      </c>
      <c r="N59">
        <f>$Y$7</f>
        <v>17261.479250334673</v>
      </c>
      <c r="O59">
        <f>$Y$8</f>
        <v>17461.479250334669</v>
      </c>
      <c r="P59">
        <f>$Y$9</f>
        <v>13572.590361445786</v>
      </c>
      <c r="Q59">
        <f>$Y$10</f>
        <v>13505.923694779116</v>
      </c>
      <c r="R59">
        <f>$Y$11</f>
        <v>13339.25702811245</v>
      </c>
      <c r="S59">
        <f>$Y$12</f>
        <v>13172.590361445786</v>
      </c>
      <c r="T59">
        <f>$W$13</f>
        <v>13839.257028112446</v>
      </c>
    </row>
    <row r="60" spans="1:20" x14ac:dyDescent="0.25">
      <c r="A60" s="3" t="s">
        <v>24</v>
      </c>
      <c r="B60" s="3" t="s">
        <v>20</v>
      </c>
      <c r="C60" s="3" t="s">
        <v>4</v>
      </c>
      <c r="D60" s="3" t="s">
        <v>74</v>
      </c>
      <c r="E60" s="3" t="s">
        <v>18</v>
      </c>
      <c r="F60" s="3" t="s">
        <v>17</v>
      </c>
      <c r="G60" s="13">
        <v>15461.479250334669</v>
      </c>
      <c r="K60" s="2">
        <v>43324</v>
      </c>
      <c r="L60">
        <f>$Y$5</f>
        <v>16861.479250334676</v>
      </c>
      <c r="M60">
        <f>$Y$6</f>
        <v>16961.479250334673</v>
      </c>
      <c r="N60">
        <f>$Y$7</f>
        <v>17261.479250334673</v>
      </c>
      <c r="O60">
        <f>$Y$8</f>
        <v>17461.479250334669</v>
      </c>
      <c r="P60">
        <f>$Y$9</f>
        <v>13572.590361445786</v>
      </c>
      <c r="Q60">
        <f>$Y$10</f>
        <v>13505.923694779116</v>
      </c>
      <c r="R60">
        <f>$Y$11</f>
        <v>13339.25702811245</v>
      </c>
      <c r="S60">
        <f>$Y$12</f>
        <v>13172.590361445786</v>
      </c>
      <c r="T60">
        <f>$W$13</f>
        <v>13839.257028112446</v>
      </c>
    </row>
    <row r="61" spans="1:20" x14ac:dyDescent="0.25">
      <c r="A61" s="3" t="s">
        <v>24</v>
      </c>
      <c r="B61" s="3" t="s">
        <v>20</v>
      </c>
      <c r="C61" s="3" t="s">
        <v>4</v>
      </c>
      <c r="D61" s="3" t="s">
        <v>74</v>
      </c>
      <c r="E61" s="3" t="s">
        <v>19</v>
      </c>
      <c r="F61" s="3" t="s">
        <v>16</v>
      </c>
      <c r="G61" s="13">
        <v>9461.4792503346689</v>
      </c>
      <c r="K61" s="2">
        <v>43324</v>
      </c>
      <c r="L61">
        <f>$X$5</f>
        <v>8861.4792503346725</v>
      </c>
      <c r="M61">
        <f>$X$6</f>
        <v>8961.4792503346725</v>
      </c>
      <c r="N61">
        <f>$X$7</f>
        <v>9261.4792503346725</v>
      </c>
      <c r="O61">
        <f>$X$8</f>
        <v>9461.4792503346689</v>
      </c>
      <c r="P61">
        <f>$X$9</f>
        <v>13572.590361445786</v>
      </c>
      <c r="Q61">
        <f>$X$10</f>
        <v>13505.923694779116</v>
      </c>
      <c r="R61">
        <f>$X$11</f>
        <v>13339.25702811245</v>
      </c>
      <c r="S61">
        <f>$X$12</f>
        <v>13172.590361445786</v>
      </c>
      <c r="T61">
        <f>$V$13</f>
        <v>13839.257028112446</v>
      </c>
    </row>
    <row r="62" spans="1:20" x14ac:dyDescent="0.25">
      <c r="A62" s="3" t="s">
        <v>24</v>
      </c>
      <c r="B62" s="3" t="s">
        <v>20</v>
      </c>
      <c r="C62" s="3" t="s">
        <v>4</v>
      </c>
      <c r="D62" s="3" t="s">
        <v>74</v>
      </c>
      <c r="E62" s="3" t="s">
        <v>19</v>
      </c>
      <c r="F62" s="3" t="s">
        <v>17</v>
      </c>
      <c r="G62" s="13">
        <v>17461.479250334669</v>
      </c>
      <c r="K62" s="2">
        <v>43324.333333333336</v>
      </c>
      <c r="L62">
        <f>$X$5</f>
        <v>8861.4792503346725</v>
      </c>
      <c r="M62">
        <f>$X$6</f>
        <v>8961.4792503346725</v>
      </c>
      <c r="N62">
        <f>$X$7</f>
        <v>9261.4792503346725</v>
      </c>
      <c r="O62">
        <f>$X$8</f>
        <v>9461.4792503346689</v>
      </c>
      <c r="P62">
        <f>$X$9</f>
        <v>13572.590361445786</v>
      </c>
      <c r="Q62">
        <f>$X$10</f>
        <v>13505.923694779116</v>
      </c>
      <c r="R62">
        <f>$X$11</f>
        <v>13339.25702811245</v>
      </c>
      <c r="S62">
        <f>$X$12</f>
        <v>13172.590361445786</v>
      </c>
      <c r="T62">
        <f>$V$13</f>
        <v>13839.257028112446</v>
      </c>
    </row>
    <row r="63" spans="1:20" x14ac:dyDescent="0.25">
      <c r="A63" s="3" t="s">
        <v>24</v>
      </c>
      <c r="B63" s="3" t="s">
        <v>20</v>
      </c>
      <c r="C63" s="3" t="s">
        <v>5</v>
      </c>
      <c r="D63" s="3" t="s">
        <v>14</v>
      </c>
      <c r="E63" s="3" t="s">
        <v>15</v>
      </c>
      <c r="F63" s="3" t="s">
        <v>16</v>
      </c>
      <c r="G63" s="13">
        <v>14572.590361445782</v>
      </c>
      <c r="K63" s="2">
        <v>43324.333333333336</v>
      </c>
      <c r="L63">
        <f>$Y$5</f>
        <v>16861.479250334676</v>
      </c>
      <c r="M63">
        <f>$Y$6</f>
        <v>16961.479250334673</v>
      </c>
      <c r="N63">
        <f>$Y$7</f>
        <v>17261.479250334673</v>
      </c>
      <c r="O63">
        <f>$Y$8</f>
        <v>17461.479250334669</v>
      </c>
      <c r="P63">
        <f>$Y$9</f>
        <v>13572.590361445786</v>
      </c>
      <c r="Q63">
        <f>$Y$10</f>
        <v>13505.923694779116</v>
      </c>
      <c r="R63">
        <f>$Y$11</f>
        <v>13339.25702811245</v>
      </c>
      <c r="S63">
        <f>$Y$12</f>
        <v>13172.590361445786</v>
      </c>
      <c r="T63">
        <f>$W$13</f>
        <v>13839.257028112446</v>
      </c>
    </row>
    <row r="64" spans="1:20" x14ac:dyDescent="0.25">
      <c r="A64" s="3" t="s">
        <v>24</v>
      </c>
      <c r="B64" s="3" t="s">
        <v>20</v>
      </c>
      <c r="C64" s="3" t="s">
        <v>5</v>
      </c>
      <c r="D64" s="3" t="s">
        <v>14</v>
      </c>
      <c r="E64" s="3" t="s">
        <v>15</v>
      </c>
      <c r="F64" s="3" t="s">
        <v>17</v>
      </c>
      <c r="G64" s="13">
        <v>14572.590361445782</v>
      </c>
      <c r="K64" s="2">
        <v>43325</v>
      </c>
      <c r="L64">
        <f>$Y$5</f>
        <v>16861.479250334676</v>
      </c>
      <c r="M64">
        <f>$Y$6</f>
        <v>16961.479250334673</v>
      </c>
      <c r="N64">
        <f>$Y$7</f>
        <v>17261.479250334673</v>
      </c>
      <c r="O64">
        <f>$Y$8</f>
        <v>17461.479250334669</v>
      </c>
      <c r="P64">
        <f>$Y$9</f>
        <v>13572.590361445786</v>
      </c>
      <c r="Q64">
        <f>$Y$10</f>
        <v>13505.923694779116</v>
      </c>
      <c r="R64">
        <f>$Y$11</f>
        <v>13339.25702811245</v>
      </c>
      <c r="S64">
        <f>$Y$12</f>
        <v>13172.590361445786</v>
      </c>
      <c r="T64">
        <f>$W$13</f>
        <v>13839.257028112446</v>
      </c>
    </row>
    <row r="65" spans="1:20" x14ac:dyDescent="0.25">
      <c r="A65" s="3" t="s">
        <v>24</v>
      </c>
      <c r="B65" s="3" t="s">
        <v>20</v>
      </c>
      <c r="C65" s="3" t="s">
        <v>5</v>
      </c>
      <c r="D65" s="3" t="s">
        <v>14</v>
      </c>
      <c r="E65" s="3" t="s">
        <v>18</v>
      </c>
      <c r="F65" s="3" t="s">
        <v>16</v>
      </c>
      <c r="G65" s="13">
        <v>14572.590361445782</v>
      </c>
      <c r="K65" s="2">
        <v>43325</v>
      </c>
      <c r="L65">
        <f>$T$5</f>
        <v>8861.4792503346725</v>
      </c>
      <c r="M65">
        <f>$T$6</f>
        <v>8961.4792503346725</v>
      </c>
      <c r="N65">
        <f>$T$7</f>
        <v>9261.4792503346725</v>
      </c>
      <c r="O65">
        <f>$T$8</f>
        <v>9461.4792503346689</v>
      </c>
      <c r="P65">
        <f>$R$9</f>
        <v>14572.590361445782</v>
      </c>
      <c r="Q65">
        <f>$R$10</f>
        <v>14505.923694779116</v>
      </c>
      <c r="R65">
        <f>$R$11</f>
        <v>14339.25702811245</v>
      </c>
      <c r="S65">
        <f>$R$12</f>
        <v>14172.590361445786</v>
      </c>
      <c r="T65">
        <f>$R$13</f>
        <v>13839.25702811245</v>
      </c>
    </row>
    <row r="66" spans="1:20" x14ac:dyDescent="0.25">
      <c r="A66" s="3" t="s">
        <v>24</v>
      </c>
      <c r="B66" s="3" t="s">
        <v>20</v>
      </c>
      <c r="C66" s="3" t="s">
        <v>5</v>
      </c>
      <c r="D66" s="3" t="s">
        <v>14</v>
      </c>
      <c r="E66" s="3" t="s">
        <v>18</v>
      </c>
      <c r="F66" s="3" t="s">
        <v>17</v>
      </c>
      <c r="G66" s="13">
        <v>14572.590361445782</v>
      </c>
      <c r="K66" s="2">
        <v>43325.333333333336</v>
      </c>
      <c r="L66">
        <f>$T$5</f>
        <v>8861.4792503346725</v>
      </c>
      <c r="M66">
        <f>$T$6</f>
        <v>8961.4792503346725</v>
      </c>
      <c r="N66">
        <f>$T$7</f>
        <v>9261.4792503346725</v>
      </c>
      <c r="O66">
        <f>$T$8</f>
        <v>9461.4792503346689</v>
      </c>
      <c r="P66">
        <f>$R$9</f>
        <v>14572.590361445782</v>
      </c>
      <c r="Q66">
        <f>$R$10</f>
        <v>14505.923694779116</v>
      </c>
      <c r="R66">
        <f>$R$11</f>
        <v>14339.25702811245</v>
      </c>
      <c r="S66">
        <f>$R$12</f>
        <v>14172.590361445786</v>
      </c>
      <c r="T66">
        <f>$R$13</f>
        <v>13839.25702811245</v>
      </c>
    </row>
    <row r="67" spans="1:20" x14ac:dyDescent="0.25">
      <c r="A67" s="3" t="s">
        <v>24</v>
      </c>
      <c r="B67" s="3" t="s">
        <v>20</v>
      </c>
      <c r="C67" s="3" t="s">
        <v>5</v>
      </c>
      <c r="D67" s="3" t="s">
        <v>14</v>
      </c>
      <c r="E67" s="3" t="s">
        <v>19</v>
      </c>
      <c r="F67" s="3" t="s">
        <v>16</v>
      </c>
      <c r="G67" s="13" t="s">
        <v>42</v>
      </c>
      <c r="K67" s="2">
        <v>43325.333333333336</v>
      </c>
      <c r="L67">
        <f>$U$5</f>
        <v>14861.479250334676</v>
      </c>
      <c r="M67">
        <f>$U$6</f>
        <v>14961.479250334673</v>
      </c>
      <c r="N67">
        <f>$U$7</f>
        <v>15261.479250334673</v>
      </c>
      <c r="O67">
        <f>$U$8</f>
        <v>15461.479250334669</v>
      </c>
      <c r="P67">
        <f>$S$9</f>
        <v>14572.590361445782</v>
      </c>
      <c r="Q67">
        <f>$S$10</f>
        <v>14505.923694779116</v>
      </c>
      <c r="R67">
        <f>$S$11</f>
        <v>14339.25702811245</v>
      </c>
      <c r="S67">
        <f>$S$12</f>
        <v>14172.590361445786</v>
      </c>
      <c r="T67">
        <f>$S$13</f>
        <v>13839.25702811245</v>
      </c>
    </row>
    <row r="68" spans="1:20" x14ac:dyDescent="0.25">
      <c r="A68" s="3" t="s">
        <v>24</v>
      </c>
      <c r="B68" s="3" t="s">
        <v>20</v>
      </c>
      <c r="C68" s="3" t="s">
        <v>5</v>
      </c>
      <c r="D68" s="3" t="s">
        <v>14</v>
      </c>
      <c r="E68" s="3" t="s">
        <v>19</v>
      </c>
      <c r="F68" s="3" t="s">
        <v>17</v>
      </c>
      <c r="G68" s="13" t="s">
        <v>42</v>
      </c>
      <c r="K68" s="2">
        <v>43326</v>
      </c>
      <c r="L68">
        <f>$U$5</f>
        <v>14861.479250334676</v>
      </c>
      <c r="M68">
        <f>$U$6</f>
        <v>14961.479250334673</v>
      </c>
      <c r="N68">
        <f>$U$7</f>
        <v>15261.479250334673</v>
      </c>
      <c r="O68">
        <f>$U$8</f>
        <v>15461.479250334669</v>
      </c>
      <c r="P68">
        <f>$S$9</f>
        <v>14572.590361445782</v>
      </c>
      <c r="Q68">
        <f>$S$10</f>
        <v>14505.923694779116</v>
      </c>
      <c r="R68">
        <f>$S$11</f>
        <v>14339.25702811245</v>
      </c>
      <c r="S68">
        <f>$S$12</f>
        <v>14172.590361445786</v>
      </c>
      <c r="T68">
        <f>$S$13</f>
        <v>13839.25702811245</v>
      </c>
    </row>
    <row r="69" spans="1:20" x14ac:dyDescent="0.25">
      <c r="A69" s="3" t="s">
        <v>24</v>
      </c>
      <c r="B69" s="3" t="s">
        <v>20</v>
      </c>
      <c r="C69" s="3" t="s">
        <v>5</v>
      </c>
      <c r="D69" s="3" t="s">
        <v>74</v>
      </c>
      <c r="E69" s="3" t="s">
        <v>15</v>
      </c>
      <c r="F69" s="3" t="s">
        <v>16</v>
      </c>
      <c r="G69" s="13" t="s">
        <v>42</v>
      </c>
      <c r="K69" s="2">
        <v>43326</v>
      </c>
      <c r="L69">
        <f>$P$5</f>
        <v>8861.4792503346725</v>
      </c>
      <c r="M69">
        <f>$P$6</f>
        <v>8961.4792503346725</v>
      </c>
      <c r="N69">
        <f>$N$7</f>
        <v>10261.479250334673</v>
      </c>
      <c r="O69">
        <f>$N$8</f>
        <v>10461.479250334671</v>
      </c>
      <c r="P69">
        <f>$N$9</f>
        <v>14572.590361445782</v>
      </c>
      <c r="Q69">
        <f>$N$10</f>
        <v>14505.923694779116</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s="13" t="s">
        <v>42</v>
      </c>
      <c r="K70" s="2">
        <v>43326.333333333336</v>
      </c>
      <c r="L70">
        <f>$P$5</f>
        <v>8861.4792503346725</v>
      </c>
      <c r="M70">
        <f>$P$6</f>
        <v>8961.4792503346725</v>
      </c>
      <c r="N70">
        <f>$N$7</f>
        <v>10261.479250334673</v>
      </c>
      <c r="O70">
        <f>$N$8</f>
        <v>10461.479250334671</v>
      </c>
      <c r="P70">
        <f>$N$9</f>
        <v>14572.590361445782</v>
      </c>
      <c r="Q70">
        <f>$N$10</f>
        <v>14505.923694779116</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s="13" t="s">
        <v>42</v>
      </c>
      <c r="K71" s="2">
        <v>43326.333333333336</v>
      </c>
      <c r="L71">
        <f>$Q$5</f>
        <v>14861.479250334676</v>
      </c>
      <c r="M71">
        <f>$Q$6</f>
        <v>14961.479250334673</v>
      </c>
      <c r="N71">
        <f>$O$7</f>
        <v>10261.479250334673</v>
      </c>
      <c r="O71">
        <f>$O$8</f>
        <v>10461.479250334671</v>
      </c>
      <c r="P71">
        <f>$N$9</f>
        <v>14572.590361445782</v>
      </c>
      <c r="Q71">
        <f>$O$10</f>
        <v>14505.923694779116</v>
      </c>
      <c r="R71">
        <f>$O$11</f>
        <v>14339.25702811245</v>
      </c>
      <c r="S71">
        <f>$O$12</f>
        <v>14172.590361445786</v>
      </c>
      <c r="T71">
        <f>$O$13</f>
        <v>13839.25702811245</v>
      </c>
    </row>
    <row r="72" spans="1:20" x14ac:dyDescent="0.25">
      <c r="A72" s="3" t="s">
        <v>24</v>
      </c>
      <c r="B72" s="3" t="s">
        <v>20</v>
      </c>
      <c r="C72" s="3" t="s">
        <v>5</v>
      </c>
      <c r="D72" s="3" t="s">
        <v>74</v>
      </c>
      <c r="E72" s="3" t="s">
        <v>18</v>
      </c>
      <c r="F72" s="3" t="s">
        <v>17</v>
      </c>
      <c r="G72" s="13" t="s">
        <v>42</v>
      </c>
      <c r="K72" s="2">
        <v>43327</v>
      </c>
      <c r="L72">
        <f>$Q$5</f>
        <v>14861.479250334676</v>
      </c>
      <c r="M72">
        <f>$Q$6</f>
        <v>14961.479250334673</v>
      </c>
      <c r="N72">
        <f>$O$7</f>
        <v>10261.479250334673</v>
      </c>
      <c r="O72">
        <f>$O$8</f>
        <v>10461.479250334671</v>
      </c>
      <c r="P72">
        <f>$N$9</f>
        <v>14572.590361445782</v>
      </c>
      <c r="Q72">
        <f>$O$10</f>
        <v>14505.923694779116</v>
      </c>
      <c r="R72">
        <f>$O$11</f>
        <v>14339.25702811245</v>
      </c>
      <c r="S72">
        <f>$O$12</f>
        <v>14172.590361445786</v>
      </c>
      <c r="T72">
        <f>$O$13</f>
        <v>13839.25702811245</v>
      </c>
    </row>
    <row r="73" spans="1:20" x14ac:dyDescent="0.25">
      <c r="A73" s="3" t="s">
        <v>24</v>
      </c>
      <c r="B73" s="3" t="s">
        <v>20</v>
      </c>
      <c r="C73" s="3" t="s">
        <v>5</v>
      </c>
      <c r="D73" s="3" t="s">
        <v>74</v>
      </c>
      <c r="E73" s="3" t="s">
        <v>19</v>
      </c>
      <c r="F73" s="3" t="s">
        <v>16</v>
      </c>
      <c r="G73" s="13">
        <v>13572.590361445786</v>
      </c>
      <c r="K73" s="2">
        <v>43327</v>
      </c>
      <c r="L73">
        <f>$X$5</f>
        <v>8861.4792503346725</v>
      </c>
      <c r="M73">
        <f>$X$6</f>
        <v>8961.4792503346725</v>
      </c>
      <c r="N73">
        <f>$X$7</f>
        <v>9261.4792503346725</v>
      </c>
      <c r="O73">
        <f>$X$8</f>
        <v>9461.4792503346689</v>
      </c>
      <c r="P73">
        <f>$X$9</f>
        <v>13572.590361445786</v>
      </c>
      <c r="Q73">
        <f>$X$10</f>
        <v>13505.923694779116</v>
      </c>
      <c r="R73">
        <f>$X$11</f>
        <v>13339.25702811245</v>
      </c>
      <c r="S73">
        <f>$V$12</f>
        <v>14172.59036144578</v>
      </c>
      <c r="T73">
        <f>$V$13</f>
        <v>13839.257028112446</v>
      </c>
    </row>
    <row r="74" spans="1:20" x14ac:dyDescent="0.25">
      <c r="A74" s="3" t="s">
        <v>24</v>
      </c>
      <c r="B74" s="3" t="s">
        <v>20</v>
      </c>
      <c r="C74" s="3" t="s">
        <v>5</v>
      </c>
      <c r="D74" s="3" t="s">
        <v>74</v>
      </c>
      <c r="E74" s="3" t="s">
        <v>19</v>
      </c>
      <c r="F74" s="3" t="s">
        <v>17</v>
      </c>
      <c r="G74" s="13">
        <v>13572.590361445786</v>
      </c>
      <c r="K74" s="2">
        <v>43327.333333333336</v>
      </c>
      <c r="L74">
        <f>$X$5</f>
        <v>8861.4792503346725</v>
      </c>
      <c r="M74">
        <f>$X$6</f>
        <v>8961.4792503346725</v>
      </c>
      <c r="N74">
        <f>$X$7</f>
        <v>9261.4792503346725</v>
      </c>
      <c r="O74">
        <f>$X$8</f>
        <v>9461.4792503346689</v>
      </c>
      <c r="P74">
        <f>$X$9</f>
        <v>13572.590361445786</v>
      </c>
      <c r="Q74">
        <f>$X$10</f>
        <v>13505.923694779116</v>
      </c>
      <c r="R74">
        <f>$X$11</f>
        <v>13339.25702811245</v>
      </c>
      <c r="S74">
        <f>$V$12</f>
        <v>14172.59036144578</v>
      </c>
      <c r="T74">
        <f>$V$13</f>
        <v>13839.257028112446</v>
      </c>
    </row>
    <row r="75" spans="1:20" x14ac:dyDescent="0.25">
      <c r="A75" s="3" t="s">
        <v>24</v>
      </c>
      <c r="B75" s="3" t="s">
        <v>20</v>
      </c>
      <c r="C75" s="3" t="s">
        <v>6</v>
      </c>
      <c r="D75" s="3" t="s">
        <v>14</v>
      </c>
      <c r="E75" s="3" t="s">
        <v>15</v>
      </c>
      <c r="F75" s="3" t="s">
        <v>16</v>
      </c>
      <c r="G75" s="13">
        <v>14539.257028112454</v>
      </c>
      <c r="K75" s="2">
        <v>43327.333333333336</v>
      </c>
      <c r="L75">
        <f>$Y$5</f>
        <v>16861.479250334676</v>
      </c>
      <c r="M75">
        <f>$Y$6</f>
        <v>16961.479250334673</v>
      </c>
      <c r="N75">
        <f>$Y$7</f>
        <v>17261.479250334673</v>
      </c>
      <c r="O75">
        <f>$Y$8</f>
        <v>17461.479250334669</v>
      </c>
      <c r="P75">
        <f>$Y$9</f>
        <v>13572.590361445786</v>
      </c>
      <c r="Q75">
        <f>$Y$10</f>
        <v>13505.923694779116</v>
      </c>
      <c r="R75">
        <f>$Y$11</f>
        <v>13339.25702811245</v>
      </c>
      <c r="S75">
        <f>$W$12</f>
        <v>14172.59036144578</v>
      </c>
      <c r="T75">
        <f>$W$13</f>
        <v>13839.257028112446</v>
      </c>
    </row>
    <row r="76" spans="1:20" x14ac:dyDescent="0.25">
      <c r="A76" s="3" t="s">
        <v>24</v>
      </c>
      <c r="B76" s="3" t="s">
        <v>20</v>
      </c>
      <c r="C76" s="3" t="s">
        <v>6</v>
      </c>
      <c r="D76" s="3" t="s">
        <v>14</v>
      </c>
      <c r="E76" s="3" t="s">
        <v>15</v>
      </c>
      <c r="F76" s="3" t="s">
        <v>17</v>
      </c>
      <c r="G76" s="13">
        <v>14539.257028112454</v>
      </c>
      <c r="K76" s="2">
        <v>43328</v>
      </c>
      <c r="L76">
        <f>$Y$5</f>
        <v>16861.479250334676</v>
      </c>
      <c r="M76">
        <f>$Y$6</f>
        <v>16961.479250334673</v>
      </c>
      <c r="N76">
        <f>$Y$7</f>
        <v>17261.479250334673</v>
      </c>
      <c r="O76">
        <f>$Y$8</f>
        <v>17461.479250334669</v>
      </c>
      <c r="P76">
        <f>$Y$9</f>
        <v>13572.590361445786</v>
      </c>
      <c r="Q76">
        <f>$Y$10</f>
        <v>13505.923694779116</v>
      </c>
      <c r="R76">
        <f>$Y$11</f>
        <v>13339.25702811245</v>
      </c>
      <c r="S76">
        <f>$W$12</f>
        <v>14172.59036144578</v>
      </c>
      <c r="T76">
        <f>$W$13</f>
        <v>13839.257028112446</v>
      </c>
    </row>
    <row r="77" spans="1:20" x14ac:dyDescent="0.25">
      <c r="A77" s="3" t="s">
        <v>24</v>
      </c>
      <c r="B77" s="3" t="s">
        <v>20</v>
      </c>
      <c r="C77" s="3" t="s">
        <v>6</v>
      </c>
      <c r="D77" s="3" t="s">
        <v>14</v>
      </c>
      <c r="E77" s="3" t="s">
        <v>18</v>
      </c>
      <c r="F77" s="3" t="s">
        <v>16</v>
      </c>
      <c r="G77" s="13">
        <v>14539.257028112454</v>
      </c>
      <c r="K77" s="2">
        <v>43328</v>
      </c>
      <c r="L77">
        <f>$X$5</f>
        <v>8861.4792503346725</v>
      </c>
      <c r="M77">
        <f>$X$6</f>
        <v>8961.4792503346725</v>
      </c>
      <c r="N77">
        <f>$X$7</f>
        <v>9261.4792503346725</v>
      </c>
      <c r="O77">
        <f>$X$8</f>
        <v>9461.4792503346689</v>
      </c>
      <c r="P77">
        <f>$X$9</f>
        <v>13572.590361445786</v>
      </c>
      <c r="Q77">
        <f>$X$10</f>
        <v>13505.923694779116</v>
      </c>
      <c r="R77">
        <f>$X$11</f>
        <v>13339.25702811245</v>
      </c>
      <c r="S77">
        <f>$V$12</f>
        <v>14172.59036144578</v>
      </c>
      <c r="T77">
        <f>$V$13</f>
        <v>13839.257028112446</v>
      </c>
    </row>
    <row r="78" spans="1:20" x14ac:dyDescent="0.25">
      <c r="A78" s="3" t="s">
        <v>24</v>
      </c>
      <c r="B78" s="3" t="s">
        <v>20</v>
      </c>
      <c r="C78" s="3" t="s">
        <v>6</v>
      </c>
      <c r="D78" s="3" t="s">
        <v>14</v>
      </c>
      <c r="E78" s="3" t="s">
        <v>18</v>
      </c>
      <c r="F78" s="3" t="s">
        <v>17</v>
      </c>
      <c r="G78" s="13">
        <v>14539.257028112454</v>
      </c>
      <c r="K78" s="2">
        <v>43328.333333333336</v>
      </c>
      <c r="L78">
        <f>$X$5</f>
        <v>8861.4792503346725</v>
      </c>
      <c r="M78">
        <f>$X$6</f>
        <v>8961.4792503346725</v>
      </c>
      <c r="N78">
        <f>$X$7</f>
        <v>9261.4792503346725</v>
      </c>
      <c r="O78">
        <f>$X$8</f>
        <v>9461.4792503346689</v>
      </c>
      <c r="P78">
        <f>$X$9</f>
        <v>13572.590361445786</v>
      </c>
      <c r="Q78">
        <f>$X$10</f>
        <v>13505.923694779116</v>
      </c>
      <c r="R78">
        <f>$X$11</f>
        <v>13339.25702811245</v>
      </c>
      <c r="S78">
        <f>$V$12</f>
        <v>14172.59036144578</v>
      </c>
      <c r="T78">
        <f>$V$13</f>
        <v>13839.257028112446</v>
      </c>
    </row>
    <row r="79" spans="1:20" x14ac:dyDescent="0.25">
      <c r="A79" s="3" t="s">
        <v>24</v>
      </c>
      <c r="B79" s="3" t="s">
        <v>20</v>
      </c>
      <c r="C79" s="3" t="s">
        <v>6</v>
      </c>
      <c r="D79" s="3" t="s">
        <v>14</v>
      </c>
      <c r="E79" s="3" t="s">
        <v>19</v>
      </c>
      <c r="F79" s="3" t="s">
        <v>16</v>
      </c>
      <c r="G79" s="13">
        <v>14539.257028112454</v>
      </c>
      <c r="K79" s="2">
        <v>43328.333333333336</v>
      </c>
      <c r="L79">
        <f>$Y$5</f>
        <v>16861.479250334676</v>
      </c>
      <c r="M79">
        <f>$Y$6</f>
        <v>16961.479250334673</v>
      </c>
      <c r="N79">
        <f>$Y$7</f>
        <v>17261.479250334673</v>
      </c>
      <c r="O79">
        <f>$Y$8</f>
        <v>17461.479250334669</v>
      </c>
      <c r="P79">
        <f>$Y$9</f>
        <v>13572.590361445786</v>
      </c>
      <c r="Q79">
        <f>$Y$10</f>
        <v>13505.923694779116</v>
      </c>
      <c r="R79">
        <f>$Y$11</f>
        <v>13339.25702811245</v>
      </c>
      <c r="S79">
        <f>$W$12</f>
        <v>14172.59036144578</v>
      </c>
      <c r="T79">
        <f>$W$13</f>
        <v>13839.257028112446</v>
      </c>
    </row>
    <row r="80" spans="1:20" x14ac:dyDescent="0.25">
      <c r="A80" s="3" t="s">
        <v>24</v>
      </c>
      <c r="B80" s="3" t="s">
        <v>20</v>
      </c>
      <c r="C80" s="3" t="s">
        <v>6</v>
      </c>
      <c r="D80" s="3" t="s">
        <v>14</v>
      </c>
      <c r="E80" s="3" t="s">
        <v>19</v>
      </c>
      <c r="F80" s="3" t="s">
        <v>17</v>
      </c>
      <c r="G80" s="13">
        <v>14539.257028112454</v>
      </c>
      <c r="K80" s="2">
        <v>43329</v>
      </c>
      <c r="L80">
        <f>$Y$5</f>
        <v>16861.479250334676</v>
      </c>
      <c r="M80">
        <f>$Y$6</f>
        <v>16961.479250334673</v>
      </c>
      <c r="N80">
        <f>$Y$7</f>
        <v>17261.479250334673</v>
      </c>
      <c r="O80">
        <f>$Y$8</f>
        <v>17461.479250334669</v>
      </c>
      <c r="P80">
        <f>$Y$9</f>
        <v>13572.590361445786</v>
      </c>
      <c r="Q80">
        <f>$Y$10</f>
        <v>13505.923694779116</v>
      </c>
      <c r="R80">
        <f>$Y$11</f>
        <v>13339.25702811245</v>
      </c>
      <c r="S80">
        <f>$W$12</f>
        <v>14172.59036144578</v>
      </c>
      <c r="T80">
        <f>$W$13</f>
        <v>13839.257028112446</v>
      </c>
    </row>
    <row r="81" spans="1:20" x14ac:dyDescent="0.25">
      <c r="A81" s="3" t="s">
        <v>24</v>
      </c>
      <c r="B81" s="3" t="s">
        <v>20</v>
      </c>
      <c r="C81" s="3" t="s">
        <v>6</v>
      </c>
      <c r="D81" s="3" t="s">
        <v>74</v>
      </c>
      <c r="E81" s="3" t="s">
        <v>15</v>
      </c>
      <c r="F81" s="3" t="s">
        <v>16</v>
      </c>
      <c r="G81" s="13" t="s">
        <v>42</v>
      </c>
      <c r="K81" s="2">
        <v>43329</v>
      </c>
      <c r="L81">
        <f>$X$5</f>
        <v>8861.4792503346725</v>
      </c>
      <c r="M81">
        <f>$X$6</f>
        <v>8961.4792503346725</v>
      </c>
      <c r="N81">
        <f>$X$7</f>
        <v>9261.4792503346725</v>
      </c>
      <c r="O81">
        <f>$X$8</f>
        <v>9461.4792503346689</v>
      </c>
      <c r="P81">
        <f>$X$9</f>
        <v>13572.590361445786</v>
      </c>
      <c r="Q81">
        <f>$X$10</f>
        <v>13505.923694779116</v>
      </c>
      <c r="R81">
        <f>$X$11</f>
        <v>13339.25702811245</v>
      </c>
      <c r="S81">
        <f>$V$12</f>
        <v>14172.59036144578</v>
      </c>
      <c r="T81">
        <f>$V$13</f>
        <v>13839.257028112446</v>
      </c>
    </row>
    <row r="82" spans="1:20" x14ac:dyDescent="0.25">
      <c r="A82" s="3" t="s">
        <v>24</v>
      </c>
      <c r="B82" s="3" t="s">
        <v>20</v>
      </c>
      <c r="C82" s="3" t="s">
        <v>6</v>
      </c>
      <c r="D82" s="3" t="s">
        <v>74</v>
      </c>
      <c r="E82" s="3" t="s">
        <v>15</v>
      </c>
      <c r="F82" s="3" t="s">
        <v>17</v>
      </c>
      <c r="G82" s="13" t="s">
        <v>42</v>
      </c>
      <c r="K82" s="2">
        <v>43329.333333333336</v>
      </c>
      <c r="L82">
        <f>$X$5</f>
        <v>8861.4792503346725</v>
      </c>
      <c r="M82">
        <f>$X$6</f>
        <v>8961.4792503346725</v>
      </c>
      <c r="N82">
        <f>$X$7</f>
        <v>9261.4792503346725</v>
      </c>
      <c r="O82">
        <f>$X$8</f>
        <v>9461.4792503346689</v>
      </c>
      <c r="P82">
        <f>$X$9</f>
        <v>13572.590361445786</v>
      </c>
      <c r="Q82">
        <f>$X$10</f>
        <v>13505.923694779116</v>
      </c>
      <c r="R82">
        <f>$X$11</f>
        <v>13339.25702811245</v>
      </c>
      <c r="S82">
        <f>$V$12</f>
        <v>14172.59036144578</v>
      </c>
      <c r="T82">
        <f>$V$13</f>
        <v>13839.257028112446</v>
      </c>
    </row>
    <row r="83" spans="1:20" x14ac:dyDescent="0.25">
      <c r="A83" s="3" t="s">
        <v>24</v>
      </c>
      <c r="B83" s="3" t="s">
        <v>20</v>
      </c>
      <c r="C83" s="3" t="s">
        <v>6</v>
      </c>
      <c r="D83" s="3" t="s">
        <v>74</v>
      </c>
      <c r="E83" s="3" t="s">
        <v>18</v>
      </c>
      <c r="F83" s="3" t="s">
        <v>16</v>
      </c>
      <c r="G83" s="13" t="s">
        <v>42</v>
      </c>
      <c r="K83" s="2">
        <v>43329.333333333336</v>
      </c>
      <c r="L83">
        <f>$Y$5</f>
        <v>16861.479250334676</v>
      </c>
      <c r="M83">
        <f>$Y$6</f>
        <v>16961.479250334673</v>
      </c>
      <c r="N83">
        <f>$Y$7</f>
        <v>17261.479250334673</v>
      </c>
      <c r="O83">
        <f>$Y$8</f>
        <v>17461.479250334669</v>
      </c>
      <c r="P83">
        <f>$Y$9</f>
        <v>13572.590361445786</v>
      </c>
      <c r="Q83">
        <f>$Y$10</f>
        <v>13505.923694779116</v>
      </c>
      <c r="R83">
        <f>$Y$11</f>
        <v>13339.25702811245</v>
      </c>
      <c r="S83">
        <f>$W$12</f>
        <v>14172.59036144578</v>
      </c>
      <c r="T83">
        <f>$W$13</f>
        <v>13839.257028112446</v>
      </c>
    </row>
    <row r="84" spans="1:20" x14ac:dyDescent="0.25">
      <c r="A84" s="3" t="s">
        <v>24</v>
      </c>
      <c r="B84" s="3" t="s">
        <v>20</v>
      </c>
      <c r="C84" s="3" t="s">
        <v>6</v>
      </c>
      <c r="D84" s="3" t="s">
        <v>74</v>
      </c>
      <c r="E84" s="3" t="s">
        <v>18</v>
      </c>
      <c r="F84" s="3" t="s">
        <v>17</v>
      </c>
      <c r="G84" s="13" t="s">
        <v>42</v>
      </c>
      <c r="K84" s="2">
        <v>43330</v>
      </c>
      <c r="L84">
        <f>$Y$5</f>
        <v>16861.479250334676</v>
      </c>
      <c r="M84">
        <f>$Y$6</f>
        <v>16961.479250334673</v>
      </c>
      <c r="N84">
        <f>$Y$7</f>
        <v>17261.479250334673</v>
      </c>
      <c r="O84">
        <f>$Y$8</f>
        <v>17461.479250334669</v>
      </c>
      <c r="P84">
        <f>$Y$9</f>
        <v>13572.590361445786</v>
      </c>
      <c r="Q84">
        <f>$Y$10</f>
        <v>13505.923694779116</v>
      </c>
      <c r="R84">
        <f>$Y$11</f>
        <v>13339.25702811245</v>
      </c>
      <c r="S84">
        <f>$W$12</f>
        <v>14172.59036144578</v>
      </c>
      <c r="T84">
        <f>$W$13</f>
        <v>13839.257028112446</v>
      </c>
    </row>
    <row r="85" spans="1:20" x14ac:dyDescent="0.25">
      <c r="A85" s="3" t="s">
        <v>24</v>
      </c>
      <c r="B85" s="3" t="s">
        <v>20</v>
      </c>
      <c r="C85" s="3" t="s">
        <v>6</v>
      </c>
      <c r="D85" s="3" t="s">
        <v>74</v>
      </c>
      <c r="E85" s="3" t="s">
        <v>19</v>
      </c>
      <c r="F85" s="3" t="s">
        <v>16</v>
      </c>
      <c r="G85" s="13">
        <v>13539.257028112454</v>
      </c>
      <c r="K85" s="2">
        <v>43330</v>
      </c>
      <c r="L85">
        <f>$X$5</f>
        <v>8861.4792503346725</v>
      </c>
      <c r="M85">
        <f>$X$6</f>
        <v>8961.4792503346725</v>
      </c>
      <c r="N85">
        <f>$X$7</f>
        <v>9261.4792503346725</v>
      </c>
      <c r="O85">
        <f>$X$8</f>
        <v>9461.4792503346689</v>
      </c>
      <c r="P85">
        <f>$X$9</f>
        <v>13572.590361445786</v>
      </c>
      <c r="Q85">
        <f>$X$10</f>
        <v>13505.923694779116</v>
      </c>
      <c r="R85">
        <f>$X$11</f>
        <v>13339.25702811245</v>
      </c>
      <c r="S85">
        <f>$V$12</f>
        <v>14172.59036144578</v>
      </c>
      <c r="T85">
        <f>$V$13</f>
        <v>13839.257028112446</v>
      </c>
    </row>
    <row r="86" spans="1:20" x14ac:dyDescent="0.25">
      <c r="A86" s="3" t="s">
        <v>24</v>
      </c>
      <c r="B86" s="3" t="s">
        <v>20</v>
      </c>
      <c r="C86" s="3" t="s">
        <v>6</v>
      </c>
      <c r="D86" s="3" t="s">
        <v>74</v>
      </c>
      <c r="E86" s="3" t="s">
        <v>19</v>
      </c>
      <c r="F86" s="3" t="s">
        <v>17</v>
      </c>
      <c r="G86" s="13">
        <v>13539.257028112454</v>
      </c>
      <c r="K86" s="2">
        <v>43330.333333333336</v>
      </c>
      <c r="L86">
        <f>$X$5</f>
        <v>8861.4792503346725</v>
      </c>
      <c r="M86">
        <f>$X$6</f>
        <v>8961.4792503346725</v>
      </c>
      <c r="N86">
        <f>$X$7</f>
        <v>9261.4792503346725</v>
      </c>
      <c r="O86">
        <f>$X$8</f>
        <v>9461.4792503346689</v>
      </c>
      <c r="P86">
        <f>$X$9</f>
        <v>13572.590361445786</v>
      </c>
      <c r="Q86">
        <f>$X$10</f>
        <v>13505.923694779116</v>
      </c>
      <c r="R86">
        <f>$X$11</f>
        <v>13339.25702811245</v>
      </c>
      <c r="S86">
        <f>$V$12</f>
        <v>14172.59036144578</v>
      </c>
      <c r="T86">
        <f>$V$13</f>
        <v>13839.257028112446</v>
      </c>
    </row>
    <row r="87" spans="1:20" x14ac:dyDescent="0.25">
      <c r="A87" s="3" t="s">
        <v>24</v>
      </c>
      <c r="B87" s="3" t="s">
        <v>20</v>
      </c>
      <c r="C87" s="3" t="s">
        <v>7</v>
      </c>
      <c r="D87" s="3" t="s">
        <v>14</v>
      </c>
      <c r="E87" s="3" t="s">
        <v>15</v>
      </c>
      <c r="F87" s="3" t="s">
        <v>16</v>
      </c>
      <c r="G87" s="13">
        <v>14505.923694779116</v>
      </c>
      <c r="K87" s="2">
        <v>43330.333333333336</v>
      </c>
      <c r="L87">
        <f>$Y$5</f>
        <v>16861.479250334676</v>
      </c>
      <c r="M87">
        <f>$Y$6</f>
        <v>16961.479250334673</v>
      </c>
      <c r="N87">
        <f>$Y$7</f>
        <v>17261.479250334673</v>
      </c>
      <c r="O87">
        <f>$Y$8</f>
        <v>17461.479250334669</v>
      </c>
      <c r="P87">
        <f>$Y$9</f>
        <v>13572.590361445786</v>
      </c>
      <c r="Q87">
        <f>$Y$10</f>
        <v>13505.923694779116</v>
      </c>
      <c r="R87">
        <f>$Y$11</f>
        <v>13339.25702811245</v>
      </c>
      <c r="S87">
        <f>$W$12</f>
        <v>14172.59036144578</v>
      </c>
      <c r="T87">
        <f>$W$13</f>
        <v>13839.257028112446</v>
      </c>
    </row>
    <row r="88" spans="1:20" x14ac:dyDescent="0.25">
      <c r="A88" s="3" t="s">
        <v>24</v>
      </c>
      <c r="B88" s="3" t="s">
        <v>20</v>
      </c>
      <c r="C88" s="3" t="s">
        <v>7</v>
      </c>
      <c r="D88" s="3" t="s">
        <v>14</v>
      </c>
      <c r="E88" s="3" t="s">
        <v>15</v>
      </c>
      <c r="F88" s="3" t="s">
        <v>17</v>
      </c>
      <c r="G88" s="13">
        <v>14505.923694779116</v>
      </c>
      <c r="K88" s="2">
        <v>43331</v>
      </c>
      <c r="L88">
        <f>$Y$5</f>
        <v>16861.479250334676</v>
      </c>
      <c r="M88">
        <f>$Y$6</f>
        <v>16961.479250334673</v>
      </c>
      <c r="N88">
        <f>$Y$7</f>
        <v>17261.479250334673</v>
      </c>
      <c r="O88">
        <f>$Y$8</f>
        <v>17461.479250334669</v>
      </c>
      <c r="P88">
        <f>$Y$9</f>
        <v>13572.590361445786</v>
      </c>
      <c r="Q88">
        <f>$Y$10</f>
        <v>13505.923694779116</v>
      </c>
      <c r="R88">
        <f>$Y$11</f>
        <v>13339.25702811245</v>
      </c>
      <c r="S88">
        <f>$W$12</f>
        <v>14172.59036144578</v>
      </c>
      <c r="T88">
        <f>$W$13</f>
        <v>13839.257028112446</v>
      </c>
    </row>
    <row r="89" spans="1:20" x14ac:dyDescent="0.25">
      <c r="A89" s="3" t="s">
        <v>24</v>
      </c>
      <c r="B89" s="3" t="s">
        <v>20</v>
      </c>
      <c r="C89" s="3" t="s">
        <v>7</v>
      </c>
      <c r="D89" s="3" t="s">
        <v>14</v>
      </c>
      <c r="E89" s="3" t="s">
        <v>18</v>
      </c>
      <c r="F89" s="3" t="s">
        <v>16</v>
      </c>
      <c r="G89" s="13">
        <v>14505.923694779116</v>
      </c>
      <c r="K89" s="2">
        <v>43331</v>
      </c>
      <c r="L89">
        <f>$X$5</f>
        <v>8861.4792503346725</v>
      </c>
      <c r="M89">
        <f>$X$6</f>
        <v>8961.4792503346725</v>
      </c>
      <c r="N89">
        <f>$X$7</f>
        <v>9261.4792503346725</v>
      </c>
      <c r="O89">
        <f>$X$8</f>
        <v>9461.4792503346689</v>
      </c>
      <c r="P89">
        <f>$X$9</f>
        <v>13572.590361445786</v>
      </c>
      <c r="Q89">
        <f>$X$10</f>
        <v>13505.923694779116</v>
      </c>
      <c r="R89">
        <f>$R$11</f>
        <v>14339.25702811245</v>
      </c>
      <c r="S89">
        <f>$V$12</f>
        <v>14172.59036144578</v>
      </c>
      <c r="T89">
        <f>$V$13</f>
        <v>13839.257028112446</v>
      </c>
    </row>
    <row r="90" spans="1:20" x14ac:dyDescent="0.25">
      <c r="A90" s="3" t="s">
        <v>24</v>
      </c>
      <c r="B90" s="3" t="s">
        <v>20</v>
      </c>
      <c r="C90" s="3" t="s">
        <v>7</v>
      </c>
      <c r="D90" s="3" t="s">
        <v>14</v>
      </c>
      <c r="E90" s="3" t="s">
        <v>18</v>
      </c>
      <c r="F90" s="3" t="s">
        <v>17</v>
      </c>
      <c r="G90" s="13">
        <v>14505.923694779116</v>
      </c>
      <c r="K90" s="2">
        <v>43331.333333333336</v>
      </c>
      <c r="L90">
        <f>$X$5</f>
        <v>8861.4792503346725</v>
      </c>
      <c r="M90">
        <f>$X$6</f>
        <v>8961.4792503346725</v>
      </c>
      <c r="N90">
        <f>$X$7</f>
        <v>9261.4792503346725</v>
      </c>
      <c r="O90">
        <f>$X$8</f>
        <v>9461.4792503346689</v>
      </c>
      <c r="P90">
        <f>$X$9</f>
        <v>13572.590361445786</v>
      </c>
      <c r="Q90">
        <f>$X$10</f>
        <v>13505.923694779116</v>
      </c>
      <c r="R90">
        <f>$R$11</f>
        <v>14339.25702811245</v>
      </c>
      <c r="S90">
        <f>$V$12</f>
        <v>14172.59036144578</v>
      </c>
      <c r="T90">
        <f>$V$13</f>
        <v>13839.257028112446</v>
      </c>
    </row>
    <row r="91" spans="1:20" x14ac:dyDescent="0.25">
      <c r="A91" s="3" t="s">
        <v>24</v>
      </c>
      <c r="B91" s="3" t="s">
        <v>20</v>
      </c>
      <c r="C91" s="3" t="s">
        <v>7</v>
      </c>
      <c r="D91" s="3" t="s">
        <v>14</v>
      </c>
      <c r="E91" s="3" t="s">
        <v>19</v>
      </c>
      <c r="F91" s="3" t="s">
        <v>16</v>
      </c>
      <c r="G91" s="13">
        <v>14505.923694779116</v>
      </c>
      <c r="K91" s="2">
        <v>43331.333333333336</v>
      </c>
      <c r="L91">
        <f>$Y$5</f>
        <v>16861.479250334676</v>
      </c>
      <c r="M91">
        <f>$Y$6</f>
        <v>16961.479250334673</v>
      </c>
      <c r="N91">
        <f>$Y$7</f>
        <v>17261.479250334673</v>
      </c>
      <c r="O91">
        <f>$Y$8</f>
        <v>17461.479250334669</v>
      </c>
      <c r="P91">
        <f>$Y$9</f>
        <v>13572.590361445786</v>
      </c>
      <c r="Q91">
        <f>$Y$10</f>
        <v>13505.923694779116</v>
      </c>
      <c r="R91">
        <f>$S$11</f>
        <v>14339.25702811245</v>
      </c>
      <c r="S91">
        <f>$W$12</f>
        <v>14172.59036144578</v>
      </c>
      <c r="T91">
        <f>$W$13</f>
        <v>13839.257028112446</v>
      </c>
    </row>
    <row r="92" spans="1:20" x14ac:dyDescent="0.25">
      <c r="A92" s="3" t="s">
        <v>24</v>
      </c>
      <c r="B92" s="3" t="s">
        <v>20</v>
      </c>
      <c r="C92" s="3" t="s">
        <v>7</v>
      </c>
      <c r="D92" s="3" t="s">
        <v>14</v>
      </c>
      <c r="E92" s="3" t="s">
        <v>19</v>
      </c>
      <c r="F92" s="3" t="s">
        <v>17</v>
      </c>
      <c r="G92" s="13">
        <v>14505.923694779116</v>
      </c>
      <c r="K92" s="2">
        <v>43332</v>
      </c>
      <c r="L92">
        <f>$Y$5</f>
        <v>16861.479250334676</v>
      </c>
      <c r="M92">
        <f>$Y$6</f>
        <v>16961.479250334673</v>
      </c>
      <c r="N92">
        <f>$Y$7</f>
        <v>17261.479250334673</v>
      </c>
      <c r="O92">
        <f>$Y$8</f>
        <v>17461.479250334669</v>
      </c>
      <c r="P92">
        <f>$Y$9</f>
        <v>13572.590361445786</v>
      </c>
      <c r="Q92">
        <f>$Y$10</f>
        <v>13505.923694779116</v>
      </c>
      <c r="R92">
        <f>$S$11</f>
        <v>14339.25702811245</v>
      </c>
      <c r="S92">
        <f>$W$12</f>
        <v>14172.59036144578</v>
      </c>
      <c r="T92">
        <f>$W$13</f>
        <v>13839.257028112446</v>
      </c>
    </row>
    <row r="93" spans="1:20" x14ac:dyDescent="0.25">
      <c r="A93" s="3" t="s">
        <v>24</v>
      </c>
      <c r="B93" s="3" t="s">
        <v>20</v>
      </c>
      <c r="C93" s="3" t="s">
        <v>7</v>
      </c>
      <c r="D93" s="3" t="s">
        <v>74</v>
      </c>
      <c r="E93" s="3" t="s">
        <v>15</v>
      </c>
      <c r="F93" s="3" t="s">
        <v>16</v>
      </c>
      <c r="G93" s="13" t="s">
        <v>42</v>
      </c>
      <c r="K93" s="2">
        <v>43332</v>
      </c>
      <c r="L93">
        <f>$T$5</f>
        <v>8861.4792503346725</v>
      </c>
      <c r="M93">
        <f>$T$6</f>
        <v>8961.4792503346725</v>
      </c>
      <c r="N93">
        <f>$T$7</f>
        <v>9261.4792503346725</v>
      </c>
      <c r="O93">
        <f>$R$8</f>
        <v>10461.479250334671</v>
      </c>
      <c r="P93">
        <f>$R$9</f>
        <v>14572.590361445782</v>
      </c>
      <c r="Q93">
        <f>$R$10</f>
        <v>14505.923694779116</v>
      </c>
      <c r="R93">
        <f>$R$11</f>
        <v>14339.25702811245</v>
      </c>
      <c r="S93">
        <f>$R$12</f>
        <v>14172.590361445786</v>
      </c>
      <c r="T93">
        <f>$R$13</f>
        <v>13839.25702811245</v>
      </c>
    </row>
    <row r="94" spans="1:20" x14ac:dyDescent="0.25">
      <c r="A94" s="3" t="s">
        <v>24</v>
      </c>
      <c r="B94" s="3" t="s">
        <v>20</v>
      </c>
      <c r="C94" s="3" t="s">
        <v>7</v>
      </c>
      <c r="D94" s="3" t="s">
        <v>74</v>
      </c>
      <c r="E94" s="3" t="s">
        <v>15</v>
      </c>
      <c r="F94" s="3" t="s">
        <v>17</v>
      </c>
      <c r="G94" s="13" t="s">
        <v>42</v>
      </c>
      <c r="K94" s="2">
        <v>43332.333333333336</v>
      </c>
      <c r="L94">
        <f>$T$5</f>
        <v>8861.4792503346725</v>
      </c>
      <c r="M94">
        <f>$T$6</f>
        <v>8961.4792503346725</v>
      </c>
      <c r="N94">
        <f>$T$7</f>
        <v>9261.4792503346725</v>
      </c>
      <c r="O94">
        <f>$R$8</f>
        <v>10461.479250334671</v>
      </c>
      <c r="P94">
        <f>$R$9</f>
        <v>14572.590361445782</v>
      </c>
      <c r="Q94">
        <f>$R$10</f>
        <v>14505.923694779116</v>
      </c>
      <c r="R94">
        <f>$R$11</f>
        <v>14339.25702811245</v>
      </c>
      <c r="S94">
        <f>$R$12</f>
        <v>14172.590361445786</v>
      </c>
      <c r="T94">
        <f>$R$13</f>
        <v>13839.25702811245</v>
      </c>
    </row>
    <row r="95" spans="1:20" x14ac:dyDescent="0.25">
      <c r="A95" s="3" t="s">
        <v>24</v>
      </c>
      <c r="B95" s="3" t="s">
        <v>20</v>
      </c>
      <c r="C95" s="3" t="s">
        <v>7</v>
      </c>
      <c r="D95" s="3" t="s">
        <v>74</v>
      </c>
      <c r="E95" s="3" t="s">
        <v>18</v>
      </c>
      <c r="F95" s="3" t="s">
        <v>16</v>
      </c>
      <c r="G95" s="13" t="s">
        <v>42</v>
      </c>
      <c r="K95" s="2">
        <v>43332.333333333336</v>
      </c>
      <c r="L95">
        <f>$U$5</f>
        <v>14861.479250334676</v>
      </c>
      <c r="M95">
        <f>$U$6</f>
        <v>14961.479250334673</v>
      </c>
      <c r="N95">
        <f>$U$7</f>
        <v>15261.479250334673</v>
      </c>
      <c r="O95">
        <f>$S$8</f>
        <v>10461.479250334671</v>
      </c>
      <c r="P95">
        <f>$S$9</f>
        <v>14572.590361445782</v>
      </c>
      <c r="Q95">
        <f>$S$10</f>
        <v>14505.923694779116</v>
      </c>
      <c r="R95">
        <f>$S$11</f>
        <v>14339.25702811245</v>
      </c>
      <c r="S95">
        <f>$S$12</f>
        <v>14172.590361445786</v>
      </c>
      <c r="T95">
        <f>$S$13</f>
        <v>13839.25702811245</v>
      </c>
    </row>
    <row r="96" spans="1:20" x14ac:dyDescent="0.25">
      <c r="A96" s="3" t="s">
        <v>24</v>
      </c>
      <c r="B96" s="3" t="s">
        <v>20</v>
      </c>
      <c r="C96" s="3" t="s">
        <v>7</v>
      </c>
      <c r="D96" s="3" t="s">
        <v>74</v>
      </c>
      <c r="E96" s="3" t="s">
        <v>18</v>
      </c>
      <c r="F96" s="3" t="s">
        <v>17</v>
      </c>
      <c r="G96" s="13" t="s">
        <v>42</v>
      </c>
      <c r="K96" s="2">
        <v>43333</v>
      </c>
      <c r="L96">
        <f>$U$5</f>
        <v>14861.479250334676</v>
      </c>
      <c r="M96">
        <f>$U$6</f>
        <v>14961.479250334673</v>
      </c>
      <c r="N96">
        <f>$U$7</f>
        <v>15261.479250334673</v>
      </c>
      <c r="O96">
        <f>$S$8</f>
        <v>10461.479250334671</v>
      </c>
      <c r="P96">
        <f>$S$9</f>
        <v>14572.590361445782</v>
      </c>
      <c r="Q96">
        <f>$S$10</f>
        <v>14505.923694779116</v>
      </c>
      <c r="R96">
        <f>$S$11</f>
        <v>14339.25702811245</v>
      </c>
      <c r="S96">
        <f>$S$12</f>
        <v>14172.590361445786</v>
      </c>
      <c r="T96">
        <f>$S$13</f>
        <v>13839.25702811245</v>
      </c>
    </row>
    <row r="97" spans="1:20" x14ac:dyDescent="0.25">
      <c r="A97" s="3" t="s">
        <v>24</v>
      </c>
      <c r="B97" s="3" t="s">
        <v>20</v>
      </c>
      <c r="C97" s="3" t="s">
        <v>7</v>
      </c>
      <c r="D97" s="3" t="s">
        <v>74</v>
      </c>
      <c r="E97" s="3" t="s">
        <v>19</v>
      </c>
      <c r="F97" s="3" t="s">
        <v>16</v>
      </c>
      <c r="G97" s="13">
        <v>13505.923694779116</v>
      </c>
      <c r="K97" s="2">
        <v>43333</v>
      </c>
      <c r="L97">
        <f>$P$5</f>
        <v>8861.4792503346725</v>
      </c>
      <c r="M97">
        <f>$N$6</f>
        <v>9961.4792503346725</v>
      </c>
      <c r="N97">
        <f>$N$7</f>
        <v>10261.479250334673</v>
      </c>
      <c r="O97">
        <f>$N$8</f>
        <v>10461.479250334671</v>
      </c>
      <c r="P97">
        <f>$N$9</f>
        <v>14572.590361445782</v>
      </c>
      <c r="Q97">
        <f>$N$10</f>
        <v>14505.923694779116</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s="13">
        <v>13505.923694779116</v>
      </c>
      <c r="K98" s="2">
        <v>43333.333333333336</v>
      </c>
      <c r="L98">
        <f>$P$5</f>
        <v>8861.4792503346725</v>
      </c>
      <c r="M98">
        <f>$N$6</f>
        <v>9961.4792503346725</v>
      </c>
      <c r="N98">
        <f>$N$7</f>
        <v>10261.479250334673</v>
      </c>
      <c r="O98">
        <f>$N$8</f>
        <v>10461.479250334671</v>
      </c>
      <c r="P98">
        <f>$N$9</f>
        <v>14572.590361445782</v>
      </c>
      <c r="Q98">
        <f>$N$10</f>
        <v>14505.923694779116</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s="13">
        <v>14339.25702811245</v>
      </c>
      <c r="K99" s="2">
        <v>43333.333333333336</v>
      </c>
      <c r="L99">
        <f>$Q$5</f>
        <v>14861.479250334676</v>
      </c>
      <c r="M99">
        <f>$O$6</f>
        <v>9961.4792503346725</v>
      </c>
      <c r="N99">
        <f>$O$7</f>
        <v>10261.479250334673</v>
      </c>
      <c r="O99">
        <f>$O$8</f>
        <v>10461.479250334671</v>
      </c>
      <c r="P99">
        <f>$N$9</f>
        <v>14572.590361445782</v>
      </c>
      <c r="Q99">
        <f>$O$10</f>
        <v>14505.923694779116</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s="13">
        <v>14339.25702811245</v>
      </c>
      <c r="K100" s="2">
        <v>43334</v>
      </c>
      <c r="L100">
        <f>$Q$5</f>
        <v>14861.479250334676</v>
      </c>
      <c r="M100">
        <f>$O$6</f>
        <v>9961.4792503346725</v>
      </c>
      <c r="N100">
        <f>$O$7</f>
        <v>10261.479250334673</v>
      </c>
      <c r="O100">
        <f>$O$8</f>
        <v>10461.479250334671</v>
      </c>
      <c r="P100">
        <f>$N$9</f>
        <v>14572.590361445782</v>
      </c>
      <c r="Q100">
        <f>$O$10</f>
        <v>14505.923694779116</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s="13">
        <v>14339.25702811245</v>
      </c>
      <c r="K101" s="2">
        <v>43334</v>
      </c>
      <c r="L101">
        <f>$X$5</f>
        <v>8861.4792503346725</v>
      </c>
      <c r="M101">
        <f>$X$6</f>
        <v>8961.4792503346725</v>
      </c>
      <c r="N101">
        <f>$X$7</f>
        <v>9261.4792503346725</v>
      </c>
      <c r="O101">
        <f>$X$8</f>
        <v>9461.4792503346689</v>
      </c>
      <c r="P101">
        <f>$X$9</f>
        <v>13572.590361445786</v>
      </c>
      <c r="Q101">
        <f>$X$10</f>
        <v>13505.923694779116</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s="13">
        <v>14339.25702811245</v>
      </c>
      <c r="K102" s="2">
        <v>43334.333333333336</v>
      </c>
      <c r="L102">
        <f>$X$5</f>
        <v>8861.4792503346725</v>
      </c>
      <c r="M102">
        <f>$X$6</f>
        <v>8961.4792503346725</v>
      </c>
      <c r="N102">
        <f>$X$7</f>
        <v>9261.4792503346725</v>
      </c>
      <c r="O102">
        <f>$X$8</f>
        <v>9461.4792503346689</v>
      </c>
      <c r="P102">
        <f>$X$9</f>
        <v>13572.590361445786</v>
      </c>
      <c r="Q102">
        <f>$X$10</f>
        <v>13505.923694779116</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s="13">
        <v>14339.25702811245</v>
      </c>
      <c r="K103" s="2">
        <v>43334.333333333336</v>
      </c>
      <c r="L103">
        <f>$Y$5</f>
        <v>16861.479250334676</v>
      </c>
      <c r="M103">
        <f>$Y$6</f>
        <v>16961.479250334673</v>
      </c>
      <c r="N103">
        <f>$Y$7</f>
        <v>17261.479250334673</v>
      </c>
      <c r="O103">
        <f>$Y$8</f>
        <v>17461.479250334669</v>
      </c>
      <c r="P103">
        <f>$Y$9</f>
        <v>13572.590361445786</v>
      </c>
      <c r="Q103">
        <f>$Y$10</f>
        <v>13505.923694779116</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s="13">
        <v>14339.25702811245</v>
      </c>
      <c r="K104" s="2">
        <v>43335</v>
      </c>
      <c r="L104">
        <f>$Y$5</f>
        <v>16861.479250334676</v>
      </c>
      <c r="M104">
        <f>$Y$6</f>
        <v>16961.479250334673</v>
      </c>
      <c r="N104">
        <f>$Y$7</f>
        <v>17261.479250334673</v>
      </c>
      <c r="O104">
        <f>$Y$8</f>
        <v>17461.479250334669</v>
      </c>
      <c r="P104">
        <f>$Y$9</f>
        <v>13572.590361445786</v>
      </c>
      <c r="Q104">
        <f>$Y$10</f>
        <v>13505.923694779116</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s="13" t="s">
        <v>42</v>
      </c>
      <c r="K105" s="2">
        <v>43335</v>
      </c>
      <c r="L105">
        <f>$X$5</f>
        <v>8861.4792503346725</v>
      </c>
      <c r="M105">
        <f>$X$6</f>
        <v>8961.4792503346725</v>
      </c>
      <c r="N105">
        <f>$X$7</f>
        <v>9261.4792503346725</v>
      </c>
      <c r="O105">
        <f>$X$8</f>
        <v>9461.4792503346689</v>
      </c>
      <c r="P105">
        <f>$X$9</f>
        <v>13572.590361445786</v>
      </c>
      <c r="Q105">
        <f>$X$10</f>
        <v>13505.923694779116</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s="13" t="s">
        <v>42</v>
      </c>
      <c r="K106" s="2">
        <v>43335.333333333336</v>
      </c>
      <c r="L106">
        <f>$X$5</f>
        <v>8861.4792503346725</v>
      </c>
      <c r="M106">
        <f>$X$6</f>
        <v>8961.4792503346725</v>
      </c>
      <c r="N106">
        <f>$X$7</f>
        <v>9261.4792503346725</v>
      </c>
      <c r="O106">
        <f>$X$8</f>
        <v>9461.4792503346689</v>
      </c>
      <c r="P106">
        <f>$X$9</f>
        <v>13572.590361445786</v>
      </c>
      <c r="Q106">
        <f>$X$10</f>
        <v>13505.923694779116</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s="13" t="s">
        <v>42</v>
      </c>
      <c r="K107" s="2">
        <v>43335.333333333336</v>
      </c>
      <c r="L107">
        <f>$Y$5</f>
        <v>16861.479250334676</v>
      </c>
      <c r="M107">
        <f>$Y$6</f>
        <v>16961.479250334673</v>
      </c>
      <c r="N107">
        <f>$Y$7</f>
        <v>17261.479250334673</v>
      </c>
      <c r="O107">
        <f>$Y$8</f>
        <v>17461.479250334669</v>
      </c>
      <c r="P107">
        <f>$Y$9</f>
        <v>13572.590361445786</v>
      </c>
      <c r="Q107">
        <f>$Y$10</f>
        <v>13505.923694779116</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s="13" t="s">
        <v>42</v>
      </c>
      <c r="K108" s="2">
        <v>43336</v>
      </c>
      <c r="L108">
        <f>$Y$5</f>
        <v>16861.479250334676</v>
      </c>
      <c r="M108">
        <f>$Y$6</f>
        <v>16961.479250334673</v>
      </c>
      <c r="N108">
        <f>$Y$7</f>
        <v>17261.479250334673</v>
      </c>
      <c r="O108">
        <f>$Y$8</f>
        <v>17461.479250334669</v>
      </c>
      <c r="P108">
        <f>$Y$9</f>
        <v>13572.590361445786</v>
      </c>
      <c r="Q108">
        <f>$Y$10</f>
        <v>13505.923694779116</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s="13">
        <v>13339.25702811245</v>
      </c>
      <c r="K109" s="2">
        <v>43336</v>
      </c>
      <c r="L109">
        <f>$X$5</f>
        <v>8861.4792503346725</v>
      </c>
      <c r="M109">
        <f>$X$6</f>
        <v>8961.4792503346725</v>
      </c>
      <c r="N109">
        <f>$X$7</f>
        <v>9261.4792503346725</v>
      </c>
      <c r="O109">
        <f>$X$8</f>
        <v>9461.4792503346689</v>
      </c>
      <c r="P109">
        <f>$X$9</f>
        <v>13572.590361445786</v>
      </c>
      <c r="Q109">
        <f>$X$10</f>
        <v>13505.923694779116</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s="13">
        <v>13339.25702811245</v>
      </c>
      <c r="K110" s="2">
        <v>43336.333333333336</v>
      </c>
      <c r="L110">
        <f>$X$5</f>
        <v>8861.4792503346725</v>
      </c>
      <c r="M110">
        <f>$X$6</f>
        <v>8961.4792503346725</v>
      </c>
      <c r="N110">
        <f>$X$7</f>
        <v>9261.4792503346725</v>
      </c>
      <c r="O110">
        <f>$X$8</f>
        <v>9461.4792503346689</v>
      </c>
      <c r="P110">
        <f>$X$9</f>
        <v>13572.590361445786</v>
      </c>
      <c r="Q110">
        <f>$X$10</f>
        <v>13505.923694779116</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s="13">
        <v>14172.590361445786</v>
      </c>
      <c r="K111" s="2">
        <v>43336.333333333336</v>
      </c>
      <c r="L111">
        <f>$Y$5</f>
        <v>16861.479250334676</v>
      </c>
      <c r="M111">
        <f>$Y$6</f>
        <v>16961.479250334673</v>
      </c>
      <c r="N111">
        <f>$Y$7</f>
        <v>17261.479250334673</v>
      </c>
      <c r="O111">
        <f>$Y$8</f>
        <v>17461.479250334669</v>
      </c>
      <c r="P111">
        <f>$Y$9</f>
        <v>13572.590361445786</v>
      </c>
      <c r="Q111">
        <f>$Y$10</f>
        <v>13505.923694779116</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s="13">
        <v>14172.590361445786</v>
      </c>
      <c r="K112" s="2">
        <v>43337</v>
      </c>
      <c r="L112">
        <f>$Y$5</f>
        <v>16861.479250334676</v>
      </c>
      <c r="M112">
        <f>$Y$6</f>
        <v>16961.479250334673</v>
      </c>
      <c r="N112">
        <f>$Y$7</f>
        <v>17261.479250334673</v>
      </c>
      <c r="O112">
        <f>$Y$8</f>
        <v>17461.479250334669</v>
      </c>
      <c r="P112">
        <f>$Y$9</f>
        <v>13572.590361445786</v>
      </c>
      <c r="Q112">
        <f>$Y$10</f>
        <v>13505.923694779116</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s="13">
        <v>14172.590361445786</v>
      </c>
      <c r="K113" s="2">
        <v>43337</v>
      </c>
      <c r="L113">
        <f>$X$5</f>
        <v>8861.4792503346725</v>
      </c>
      <c r="M113">
        <f>$X$6</f>
        <v>8961.4792503346725</v>
      </c>
      <c r="N113">
        <f>$X$7</f>
        <v>9261.4792503346725</v>
      </c>
      <c r="O113">
        <f>$X$8</f>
        <v>9461.4792503346689</v>
      </c>
      <c r="P113">
        <f>$X$9</f>
        <v>13572.590361445786</v>
      </c>
      <c r="Q113">
        <f>$X$10</f>
        <v>13505.923694779116</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s="13">
        <v>14172.590361445786</v>
      </c>
      <c r="K114" s="2">
        <v>43337.333333333336</v>
      </c>
      <c r="L114">
        <f>$X$5</f>
        <v>8861.4792503346725</v>
      </c>
      <c r="M114">
        <f>$X$6</f>
        <v>8961.4792503346725</v>
      </c>
      <c r="N114">
        <f>$X$7</f>
        <v>9261.4792503346725</v>
      </c>
      <c r="O114">
        <f>$X$8</f>
        <v>9461.4792503346689</v>
      </c>
      <c r="P114">
        <f>$X$9</f>
        <v>13572.590361445786</v>
      </c>
      <c r="Q114">
        <f>$X$10</f>
        <v>13505.923694779116</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s="13">
        <v>14172.59036144578</v>
      </c>
      <c r="K115" s="2">
        <v>43337.333333333336</v>
      </c>
      <c r="L115">
        <f>$Y$5</f>
        <v>16861.479250334676</v>
      </c>
      <c r="M115">
        <f>$Y$6</f>
        <v>16961.479250334673</v>
      </c>
      <c r="N115">
        <f>$Y$7</f>
        <v>17261.479250334673</v>
      </c>
      <c r="O115">
        <f>$Y$8</f>
        <v>17461.479250334669</v>
      </c>
      <c r="P115">
        <f>$Y$9</f>
        <v>13572.590361445786</v>
      </c>
      <c r="Q115">
        <f>$Y$10</f>
        <v>13505.923694779116</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s="13">
        <v>14172.59036144578</v>
      </c>
      <c r="K116" s="2">
        <v>43338</v>
      </c>
      <c r="L116">
        <f>$Y$5</f>
        <v>16861.479250334676</v>
      </c>
      <c r="M116">
        <f>$Y$6</f>
        <v>16961.479250334673</v>
      </c>
      <c r="N116">
        <f>$Y$7</f>
        <v>17261.479250334673</v>
      </c>
      <c r="O116">
        <f>$Y$8</f>
        <v>17461.479250334669</v>
      </c>
      <c r="P116">
        <f>$Y$9</f>
        <v>13572.590361445786</v>
      </c>
      <c r="Q116">
        <f>$Y$10</f>
        <v>13505.923694779116</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s="13" t="s">
        <v>42</v>
      </c>
      <c r="K117" s="2">
        <v>43338</v>
      </c>
      <c r="L117">
        <f>$X$5</f>
        <v>8861.4792503346725</v>
      </c>
      <c r="M117">
        <f>$X$6</f>
        <v>8961.4792503346725</v>
      </c>
      <c r="N117">
        <f>$X$7</f>
        <v>9261.4792503346725</v>
      </c>
      <c r="O117">
        <f>$X$8</f>
        <v>9461.4792503346689</v>
      </c>
      <c r="P117">
        <f>$X$9</f>
        <v>13572.590361445786</v>
      </c>
      <c r="Q117">
        <f>$X$10</f>
        <v>13505.923694779116</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s="13" t="s">
        <v>42</v>
      </c>
      <c r="K118" s="2">
        <v>43338.333333333336</v>
      </c>
      <c r="L118">
        <f>$X$5</f>
        <v>8861.4792503346725</v>
      </c>
      <c r="M118">
        <f>$X$6</f>
        <v>8961.4792503346725</v>
      </c>
      <c r="N118">
        <f>$X$7</f>
        <v>9261.4792503346725</v>
      </c>
      <c r="O118">
        <f>$X$8</f>
        <v>9461.4792503346689</v>
      </c>
      <c r="P118">
        <f>$X$9</f>
        <v>13572.590361445786</v>
      </c>
      <c r="Q118">
        <f>$X$10</f>
        <v>13505.923694779116</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s="13" t="s">
        <v>42</v>
      </c>
      <c r="K119" s="2">
        <v>43338.333333333336</v>
      </c>
      <c r="L119">
        <f>$Y$5</f>
        <v>16861.479250334676</v>
      </c>
      <c r="M119">
        <f>$Y$6</f>
        <v>16961.479250334673</v>
      </c>
      <c r="N119">
        <f>$Y$7</f>
        <v>17261.479250334673</v>
      </c>
      <c r="O119">
        <f>$Y$8</f>
        <v>17461.479250334669</v>
      </c>
      <c r="P119">
        <f>$Y$9</f>
        <v>13572.590361445786</v>
      </c>
      <c r="Q119">
        <f>$Y$10</f>
        <v>13505.923694779116</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s="13" t="s">
        <v>42</v>
      </c>
      <c r="K120" s="2">
        <v>43339</v>
      </c>
      <c r="L120">
        <f>$Y$5</f>
        <v>16861.479250334676</v>
      </c>
      <c r="M120">
        <f>$Y$6</f>
        <v>16961.479250334673</v>
      </c>
      <c r="N120">
        <f>$Y$7</f>
        <v>17261.479250334673</v>
      </c>
      <c r="O120">
        <f>$Y$8</f>
        <v>17461.479250334669</v>
      </c>
      <c r="P120">
        <f>$Y$9</f>
        <v>13572.590361445786</v>
      </c>
      <c r="Q120">
        <f>$Y$10</f>
        <v>13505.923694779116</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s="13">
        <v>13172.590361445786</v>
      </c>
      <c r="K121" s="2">
        <v>43339</v>
      </c>
      <c r="L121">
        <f>$T$5</f>
        <v>8861.4792503346725</v>
      </c>
      <c r="M121">
        <f>$T$6</f>
        <v>8961.4792503346725</v>
      </c>
      <c r="N121">
        <f>$T$7</f>
        <v>9261.4792503346725</v>
      </c>
      <c r="O121">
        <f>$R$8</f>
        <v>10461.479250334671</v>
      </c>
      <c r="P121">
        <f>$R$9</f>
        <v>14572.590361445782</v>
      </c>
      <c r="Q121">
        <f>$R$10</f>
        <v>14505.923694779116</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s="13">
        <v>13172.590361445786</v>
      </c>
      <c r="K122" s="2">
        <v>43339.333333333336</v>
      </c>
      <c r="L122">
        <f>$T$5</f>
        <v>8861.4792503346725</v>
      </c>
      <c r="M122">
        <f>$T$6</f>
        <v>8961.4792503346725</v>
      </c>
      <c r="N122">
        <f>$T$7</f>
        <v>9261.4792503346725</v>
      </c>
      <c r="O122">
        <f>$R$8</f>
        <v>10461.479250334671</v>
      </c>
      <c r="P122">
        <f>$R$9</f>
        <v>14572.590361445782</v>
      </c>
      <c r="Q122">
        <f>$R$10</f>
        <v>14505.923694779116</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s="13">
        <v>14005.923694779114</v>
      </c>
      <c r="K123" s="2">
        <v>43339.333333333336</v>
      </c>
      <c r="L123">
        <f>$U$5</f>
        <v>14861.479250334676</v>
      </c>
      <c r="M123">
        <f>$U$6</f>
        <v>14961.479250334673</v>
      </c>
      <c r="N123">
        <f>$U$7</f>
        <v>15261.479250334673</v>
      </c>
      <c r="O123">
        <f>$S$8</f>
        <v>10461.479250334671</v>
      </c>
      <c r="P123">
        <f>$S$9</f>
        <v>14572.590361445782</v>
      </c>
      <c r="Q123">
        <f>$S$10</f>
        <v>14505.923694779116</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s="13">
        <v>14005.923694779114</v>
      </c>
      <c r="K124" s="2">
        <v>43340</v>
      </c>
      <c r="L124">
        <f>$U$5</f>
        <v>14861.479250334676</v>
      </c>
      <c r="M124">
        <f>$U$6</f>
        <v>14961.479250334673</v>
      </c>
      <c r="N124">
        <f>$U$7</f>
        <v>15261.479250334673</v>
      </c>
      <c r="O124">
        <f>$S$8</f>
        <v>10461.479250334671</v>
      </c>
      <c r="P124">
        <f>$S$9</f>
        <v>14572.590361445782</v>
      </c>
      <c r="Q124">
        <f>$S$10</f>
        <v>14505.923694779116</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s="13">
        <v>14005.923694779114</v>
      </c>
      <c r="K125" s="2">
        <v>43340</v>
      </c>
      <c r="L125">
        <f>$P$5</f>
        <v>8861.4792503346725</v>
      </c>
      <c r="M125">
        <f>$N$6</f>
        <v>9961.4792503346725</v>
      </c>
      <c r="N125">
        <f>$N$7</f>
        <v>10261.479250334673</v>
      </c>
      <c r="O125">
        <f>$N$8</f>
        <v>10461.479250334671</v>
      </c>
      <c r="P125">
        <f>$N$9</f>
        <v>14572.590361445782</v>
      </c>
      <c r="Q125">
        <f>$N$10</f>
        <v>14505.923694779116</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s="13">
        <v>14005.923694779114</v>
      </c>
      <c r="K126" s="2">
        <v>43340.333333333336</v>
      </c>
      <c r="L126">
        <f>$P$5</f>
        <v>8861.4792503346725</v>
      </c>
      <c r="M126">
        <f>$N$6</f>
        <v>9961.4792503346725</v>
      </c>
      <c r="N126">
        <f>$N$7</f>
        <v>10261.479250334673</v>
      </c>
      <c r="O126">
        <f>$N$8</f>
        <v>10461.479250334671</v>
      </c>
      <c r="P126">
        <f>$N$9</f>
        <v>14572.590361445782</v>
      </c>
      <c r="Q126">
        <f>$N$10</f>
        <v>14505.923694779116</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s="13">
        <v>14005.923694779111</v>
      </c>
      <c r="K127" s="2">
        <v>43340.333333333336</v>
      </c>
      <c r="L127">
        <f>$Q$5</f>
        <v>14861.479250334676</v>
      </c>
      <c r="M127">
        <f>$P$6</f>
        <v>8961.4792503346725</v>
      </c>
      <c r="N127">
        <f>$O$7</f>
        <v>10261.479250334673</v>
      </c>
      <c r="O127">
        <f>$O$8</f>
        <v>10461.479250334671</v>
      </c>
      <c r="P127">
        <f>$N$9</f>
        <v>14572.590361445782</v>
      </c>
      <c r="Q127">
        <f>$O$10</f>
        <v>14505.923694779116</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s="13">
        <v>14005.923694779111</v>
      </c>
      <c r="K128" s="2">
        <v>43341</v>
      </c>
      <c r="L128">
        <f>$Q$5</f>
        <v>14861.479250334676</v>
      </c>
      <c r="M128">
        <f>$P$6</f>
        <v>8961.4792503346725</v>
      </c>
      <c r="N128">
        <f>$O$7</f>
        <v>10261.479250334673</v>
      </c>
      <c r="O128">
        <f>$O$8</f>
        <v>10461.479250334671</v>
      </c>
      <c r="P128">
        <f>$N$9</f>
        <v>14572.590361445782</v>
      </c>
      <c r="Q128">
        <f>$O$10</f>
        <v>14505.923694779116</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s="13" t="s">
        <v>42</v>
      </c>
      <c r="K129" s="2">
        <v>43341</v>
      </c>
      <c r="L129">
        <f>$X$5</f>
        <v>8861.4792503346725</v>
      </c>
      <c r="M129">
        <f>$X$6</f>
        <v>8961.4792503346725</v>
      </c>
      <c r="N129">
        <f>$X$7</f>
        <v>9261.4792503346725</v>
      </c>
      <c r="O129">
        <f>$X$8</f>
        <v>9461.4792503346689</v>
      </c>
      <c r="P129">
        <f>$X$9</f>
        <v>13572.590361445786</v>
      </c>
      <c r="Q129">
        <f>$V$10</f>
        <v>14505.923694779116</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s="13" t="s">
        <v>42</v>
      </c>
      <c r="K130" s="2">
        <v>43341.333333333336</v>
      </c>
      <c r="L130">
        <f>$X$5</f>
        <v>8861.4792503346725</v>
      </c>
      <c r="M130">
        <f>$X$6</f>
        <v>8961.4792503346725</v>
      </c>
      <c r="N130">
        <f>$X$7</f>
        <v>9261.4792503346725</v>
      </c>
      <c r="O130">
        <f>$X$8</f>
        <v>9461.4792503346689</v>
      </c>
      <c r="P130">
        <f>$X$9</f>
        <v>13572.590361445786</v>
      </c>
      <c r="Q130">
        <f>$V$10</f>
        <v>14505.923694779116</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s="13" t="s">
        <v>42</v>
      </c>
      <c r="K131" s="2">
        <v>43341.333333333336</v>
      </c>
      <c r="L131">
        <f>$Y$5</f>
        <v>16861.479250334676</v>
      </c>
      <c r="M131">
        <f>$Y$6</f>
        <v>16961.479250334673</v>
      </c>
      <c r="N131">
        <f>$Y$7</f>
        <v>17261.479250334673</v>
      </c>
      <c r="O131">
        <f>$Y$8</f>
        <v>17461.479250334669</v>
      </c>
      <c r="P131">
        <f>$Y$9</f>
        <v>13572.590361445786</v>
      </c>
      <c r="Q131">
        <f>$W$10</f>
        <v>14505.923694779116</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s="13" t="s">
        <v>42</v>
      </c>
      <c r="K132" s="2">
        <v>43342</v>
      </c>
      <c r="L132">
        <f>$Y$5</f>
        <v>16861.479250334676</v>
      </c>
      <c r="M132">
        <f>$Y$6</f>
        <v>16961.479250334673</v>
      </c>
      <c r="N132">
        <f>$Y$7</f>
        <v>17261.479250334673</v>
      </c>
      <c r="O132">
        <f>$Y$8</f>
        <v>17461.479250334669</v>
      </c>
      <c r="P132">
        <f>$Y$9</f>
        <v>13572.590361445786</v>
      </c>
      <c r="Q132">
        <f>$W$10</f>
        <v>14505.923694779116</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s="13">
        <v>13005.923694779114</v>
      </c>
      <c r="K133" s="2">
        <v>43342</v>
      </c>
      <c r="L133">
        <f>$X$5</f>
        <v>8861.4792503346725</v>
      </c>
      <c r="M133">
        <f>$X$6</f>
        <v>8961.4792503346725</v>
      </c>
      <c r="N133">
        <f>$X$7</f>
        <v>9261.4792503346725</v>
      </c>
      <c r="O133">
        <f>$X$8</f>
        <v>9461.4792503346689</v>
      </c>
      <c r="P133">
        <f>$X$9</f>
        <v>13572.590361445786</v>
      </c>
      <c r="Q133">
        <f>$V$10</f>
        <v>14505.923694779116</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s="13">
        <v>13005.923694779114</v>
      </c>
      <c r="K134" s="2">
        <v>43342.333333333336</v>
      </c>
      <c r="L134">
        <f>$X$5</f>
        <v>8861.4792503346725</v>
      </c>
      <c r="M134">
        <f>$X$6</f>
        <v>8961.4792503346725</v>
      </c>
      <c r="N134">
        <f>$X$7</f>
        <v>9261.4792503346725</v>
      </c>
      <c r="O134">
        <f>$X$8</f>
        <v>9461.4792503346689</v>
      </c>
      <c r="P134">
        <f>$X$9</f>
        <v>13572.590361445786</v>
      </c>
      <c r="Q134">
        <f>$V$10</f>
        <v>14505.923694779116</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s="13">
        <v>13839.25702811245</v>
      </c>
      <c r="K135" s="2">
        <v>43342.333333333336</v>
      </c>
      <c r="L135">
        <f>$Y$5</f>
        <v>16861.479250334676</v>
      </c>
      <c r="M135">
        <f>$Y$6</f>
        <v>16961.479250334673</v>
      </c>
      <c r="N135">
        <f>$Y$7</f>
        <v>17261.479250334673</v>
      </c>
      <c r="O135">
        <f>$Y$8</f>
        <v>17461.479250334669</v>
      </c>
      <c r="P135">
        <f>$Y$9</f>
        <v>13572.590361445786</v>
      </c>
      <c r="Q135">
        <f>$W$10</f>
        <v>14505.923694779116</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s="13">
        <v>13839.25702811245</v>
      </c>
      <c r="K136" s="2">
        <v>43343</v>
      </c>
      <c r="L136">
        <f>$Y$5</f>
        <v>16861.479250334676</v>
      </c>
      <c r="M136">
        <f>$Y$6</f>
        <v>16961.479250334673</v>
      </c>
      <c r="N136">
        <f>$Y$7</f>
        <v>17261.479250334673</v>
      </c>
      <c r="O136">
        <f>$Y$8</f>
        <v>17461.479250334669</v>
      </c>
      <c r="P136">
        <f>$Y$9</f>
        <v>13572.590361445786</v>
      </c>
      <c r="Q136">
        <f>$W$10</f>
        <v>14505.923694779116</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s="13">
        <v>13839.25702811245</v>
      </c>
      <c r="K137" s="2"/>
    </row>
    <row r="138" spans="1:20" x14ac:dyDescent="0.25">
      <c r="A138" s="3" t="s">
        <v>24</v>
      </c>
      <c r="B138" s="3" t="s">
        <v>20</v>
      </c>
      <c r="C138" s="3" t="s">
        <v>11</v>
      </c>
      <c r="D138" s="3" t="s">
        <v>14</v>
      </c>
      <c r="E138" s="3" t="s">
        <v>18</v>
      </c>
      <c r="F138" s="3" t="s">
        <v>17</v>
      </c>
      <c r="G138" s="13">
        <v>13839.25702811245</v>
      </c>
      <c r="K138" s="2"/>
    </row>
    <row r="139" spans="1:20" x14ac:dyDescent="0.25">
      <c r="A139" s="3" t="s">
        <v>24</v>
      </c>
      <c r="B139" s="3" t="s">
        <v>20</v>
      </c>
      <c r="C139" s="3" t="s">
        <v>11</v>
      </c>
      <c r="D139" s="3" t="s">
        <v>14</v>
      </c>
      <c r="E139" s="3" t="s">
        <v>19</v>
      </c>
      <c r="F139" s="3" t="s">
        <v>16</v>
      </c>
      <c r="G139" s="13">
        <v>13839.257028112446</v>
      </c>
      <c r="K139" s="2"/>
    </row>
    <row r="140" spans="1:20" x14ac:dyDescent="0.25">
      <c r="A140" s="3" t="s">
        <v>24</v>
      </c>
      <c r="B140" s="3" t="s">
        <v>20</v>
      </c>
      <c r="C140" s="3" t="s">
        <v>11</v>
      </c>
      <c r="D140" s="3" t="s">
        <v>14</v>
      </c>
      <c r="E140" s="3" t="s">
        <v>19</v>
      </c>
      <c r="F140" s="3" t="s">
        <v>17</v>
      </c>
      <c r="G140" s="13">
        <v>13839.257028112446</v>
      </c>
      <c r="K140" s="2"/>
    </row>
    <row r="141" spans="1:20" x14ac:dyDescent="0.25">
      <c r="A141" s="3" t="s">
        <v>24</v>
      </c>
      <c r="B141" s="3" t="s">
        <v>20</v>
      </c>
      <c r="C141" s="3" t="s">
        <v>11</v>
      </c>
      <c r="D141" s="3" t="s">
        <v>74</v>
      </c>
      <c r="E141" s="3" t="s">
        <v>15</v>
      </c>
      <c r="F141" s="3" t="s">
        <v>16</v>
      </c>
      <c r="G141" s="13" t="s">
        <v>42</v>
      </c>
      <c r="K141" s="2"/>
    </row>
    <row r="142" spans="1:20" x14ac:dyDescent="0.25">
      <c r="A142" s="3" t="s">
        <v>24</v>
      </c>
      <c r="B142" s="3" t="s">
        <v>20</v>
      </c>
      <c r="C142" s="3" t="s">
        <v>11</v>
      </c>
      <c r="D142" s="3" t="s">
        <v>74</v>
      </c>
      <c r="E142" s="3" t="s">
        <v>15</v>
      </c>
      <c r="F142" s="3" t="s">
        <v>17</v>
      </c>
      <c r="G142" s="13" t="s">
        <v>42</v>
      </c>
    </row>
    <row r="143" spans="1:20" x14ac:dyDescent="0.25">
      <c r="A143" s="3" t="s">
        <v>24</v>
      </c>
      <c r="B143" s="3" t="s">
        <v>20</v>
      </c>
      <c r="C143" s="3" t="s">
        <v>11</v>
      </c>
      <c r="D143" s="3" t="s">
        <v>74</v>
      </c>
      <c r="E143" s="3" t="s">
        <v>18</v>
      </c>
      <c r="F143" s="3" t="s">
        <v>16</v>
      </c>
      <c r="G143" s="13" t="s">
        <v>42</v>
      </c>
    </row>
    <row r="144" spans="1:20" x14ac:dyDescent="0.25">
      <c r="A144" s="3" t="s">
        <v>24</v>
      </c>
      <c r="B144" s="3" t="s">
        <v>20</v>
      </c>
      <c r="C144" s="3" t="s">
        <v>11</v>
      </c>
      <c r="D144" s="3" t="s">
        <v>74</v>
      </c>
      <c r="E144" s="3" t="s">
        <v>18</v>
      </c>
      <c r="F144" s="3" t="s">
        <v>17</v>
      </c>
      <c r="G144" s="13" t="s">
        <v>42</v>
      </c>
    </row>
    <row r="145" spans="1:7" x14ac:dyDescent="0.25">
      <c r="A145" s="3" t="s">
        <v>24</v>
      </c>
      <c r="B145" s="3" t="s">
        <v>20</v>
      </c>
      <c r="C145" s="3" t="s">
        <v>11</v>
      </c>
      <c r="D145" s="3" t="s">
        <v>74</v>
      </c>
      <c r="E145" s="3" t="s">
        <v>19</v>
      </c>
      <c r="F145" s="3" t="s">
        <v>16</v>
      </c>
      <c r="G145" s="13" t="s">
        <v>42</v>
      </c>
    </row>
    <row r="146" spans="1:7" x14ac:dyDescent="0.25">
      <c r="A146" s="3" t="s">
        <v>24</v>
      </c>
      <c r="B146" s="3" t="s">
        <v>20</v>
      </c>
      <c r="C146" s="3" t="s">
        <v>11</v>
      </c>
      <c r="D146" s="3" t="s">
        <v>74</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2024-11-25T10:09:59Z</dcterms:modified>
</cp:coreProperties>
</file>