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ink/ink1.xml" ContentType="application/inkml+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6"/>
  <workbookPr defaultThemeVersion="166925"/>
  <mc:AlternateContent xmlns:mc="http://schemas.openxmlformats.org/markup-compatibility/2006">
    <mc:Choice Requires="x15">
      <x15ac:absPath xmlns:x15ac="http://schemas.microsoft.com/office/spreadsheetml/2010/11/ac" url="E:\Class project\GCD_BugFlowExperiment\August 2018\Market-Contract Pricing\"/>
    </mc:Choice>
  </mc:AlternateContent>
  <xr:revisionPtr revIDLastSave="0" documentId="13_ncr:1_{95117C66-2C32-471C-A5C3-A5367DFE2305}" xr6:coauthVersionLast="36" xr6:coauthVersionMax="36" xr10:uidLastSave="{00000000-0000-0000-0000-000000000000}"/>
  <bookViews>
    <workbookView xWindow="0" yWindow="0" windowWidth="17268" windowHeight="5400" tabRatio="717" xr2:uid="{042AEAB9-CA67-40F3-B61A-4065E110605B}"/>
  </bookViews>
  <sheets>
    <sheet name="Comparision_Models" sheetId="24" r:id="rId1"/>
    <sheet name="Fstore_Sat-Sun-Weekay" sheetId="2" r:id="rId2"/>
    <sheet name="Rel_Sat-Sun-Weekday" sheetId="1" r:id="rId3"/>
    <sheet name="Hydrograph_Sat-Sun-Weekday V2 " sheetId="25" r:id="rId4"/>
  </sheets>
  <definedNames>
    <definedName name="_xlnm._FilterDatabase" localSheetId="3" hidden="1">'Hydrograph_Sat-Sun-Weekday V2 '!$C$3:$C$2882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6" i="24" l="1"/>
  <c r="L136" i="25" l="1"/>
  <c r="L135" i="25"/>
  <c r="L134" i="25"/>
  <c r="L133" i="25"/>
  <c r="L132" i="25"/>
  <c r="L131" i="25"/>
  <c r="L130" i="25"/>
  <c r="L129" i="25"/>
  <c r="L128" i="25"/>
  <c r="L127" i="25"/>
  <c r="L126" i="25"/>
  <c r="L125" i="25"/>
  <c r="L124" i="25"/>
  <c r="L123" i="25"/>
  <c r="L122" i="25"/>
  <c r="L121" i="25"/>
  <c r="L120" i="25"/>
  <c r="L119" i="25"/>
  <c r="L118" i="25"/>
  <c r="L117" i="25"/>
  <c r="L116" i="25"/>
  <c r="L115" i="25"/>
  <c r="L114" i="25"/>
  <c r="L113" i="25"/>
  <c r="L112" i="25"/>
  <c r="L111" i="25"/>
  <c r="L110" i="25"/>
  <c r="L109" i="25"/>
  <c r="L108" i="25"/>
  <c r="L107" i="25"/>
  <c r="L106" i="25"/>
  <c r="L105" i="25"/>
  <c r="L104" i="25"/>
  <c r="L103" i="25"/>
  <c r="L102" i="25"/>
  <c r="L101" i="25"/>
  <c r="L100" i="25"/>
  <c r="L99" i="25"/>
  <c r="L98" i="25"/>
  <c r="L97" i="25"/>
  <c r="L96" i="25"/>
  <c r="L95" i="25"/>
  <c r="L94" i="25"/>
  <c r="L93" i="25"/>
  <c r="L92" i="25"/>
  <c r="L91" i="25"/>
  <c r="L90" i="25"/>
  <c r="L89" i="25"/>
  <c r="L88" i="25"/>
  <c r="L87" i="25"/>
  <c r="L86" i="25"/>
  <c r="L85" i="25"/>
  <c r="L84" i="25"/>
  <c r="L83" i="25"/>
  <c r="L82" i="25"/>
  <c r="L81" i="25"/>
  <c r="L80" i="25"/>
  <c r="L79" i="25"/>
  <c r="L78" i="25"/>
  <c r="L77" i="25"/>
  <c r="L76" i="25"/>
  <c r="L75" i="25"/>
  <c r="L74" i="25"/>
  <c r="L73" i="25"/>
  <c r="L72" i="25"/>
  <c r="L71" i="25"/>
  <c r="L70" i="25"/>
  <c r="L69" i="25"/>
  <c r="L68" i="25"/>
  <c r="L67" i="25"/>
  <c r="L66" i="25"/>
  <c r="L65" i="25"/>
  <c r="L64" i="25"/>
  <c r="L63" i="25"/>
  <c r="L62" i="25"/>
  <c r="L61" i="25"/>
  <c r="L60" i="25"/>
  <c r="L59" i="25"/>
  <c r="L58" i="25"/>
  <c r="L57" i="25"/>
  <c r="L56" i="25"/>
  <c r="L55" i="25"/>
  <c r="L54" i="25"/>
  <c r="L53" i="25"/>
  <c r="L52" i="25"/>
  <c r="L51" i="25"/>
  <c r="L50" i="25"/>
  <c r="L49" i="25"/>
  <c r="L48" i="25"/>
  <c r="L47" i="25"/>
  <c r="L46" i="25"/>
  <c r="L45" i="25"/>
  <c r="L44" i="25"/>
  <c r="L43" i="25"/>
  <c r="L42" i="25"/>
  <c r="L41" i="25"/>
  <c r="L40" i="25"/>
  <c r="L37" i="25"/>
  <c r="L38" i="25"/>
  <c r="L39" i="25"/>
  <c r="L36" i="25"/>
  <c r="L35" i="25"/>
  <c r="L34" i="25"/>
  <c r="L33" i="25"/>
  <c r="L32" i="25"/>
  <c r="L31" i="25"/>
  <c r="L30" i="25"/>
  <c r="L29" i="25"/>
  <c r="L28" i="25"/>
  <c r="L27" i="25"/>
  <c r="L26" i="25"/>
  <c r="L25" i="25"/>
  <c r="L24" i="25"/>
  <c r="L23" i="25"/>
  <c r="L22" i="25"/>
  <c r="L21" i="25"/>
  <c r="L20" i="25"/>
  <c r="L19" i="25"/>
  <c r="L18" i="25"/>
  <c r="L17" i="25"/>
  <c r="BV64" i="24" l="1"/>
  <c r="BT47" i="24"/>
  <c r="BU47" i="24"/>
  <c r="BV47" i="24"/>
  <c r="BT48" i="24"/>
  <c r="BU48" i="24"/>
  <c r="BV48" i="24"/>
  <c r="BT49" i="24"/>
  <c r="BU49" i="24"/>
  <c r="BV49" i="24"/>
  <c r="BT50" i="24"/>
  <c r="BU50" i="24"/>
  <c r="BV50" i="24"/>
  <c r="BT51" i="24"/>
  <c r="BU51" i="24"/>
  <c r="BV51" i="24"/>
  <c r="BT52" i="24"/>
  <c r="BU52" i="24"/>
  <c r="BV52" i="24"/>
  <c r="BT53" i="24"/>
  <c r="BU53" i="24"/>
  <c r="BV53" i="24"/>
  <c r="BT54" i="24"/>
  <c r="BU54" i="24"/>
  <c r="BV54" i="24"/>
  <c r="BT55" i="24"/>
  <c r="BU55" i="24"/>
  <c r="BV55" i="24"/>
  <c r="BT56" i="24"/>
  <c r="BU56" i="24"/>
  <c r="BV56" i="24"/>
  <c r="BT57" i="24"/>
  <c r="BU57" i="24"/>
  <c r="BV57" i="24"/>
  <c r="BT58" i="24"/>
  <c r="BU58" i="24"/>
  <c r="BV58" i="24"/>
  <c r="BT59" i="24"/>
  <c r="BU59" i="24"/>
  <c r="BV59" i="24"/>
  <c r="BT60" i="24"/>
  <c r="BU60" i="24"/>
  <c r="BV60" i="24"/>
  <c r="BT61" i="24"/>
  <c r="BU61" i="24"/>
  <c r="BV61" i="24"/>
  <c r="BT62" i="24"/>
  <c r="BU62" i="24"/>
  <c r="BV62" i="24"/>
  <c r="BT63" i="24"/>
  <c r="BU63" i="24"/>
  <c r="BV63" i="24"/>
  <c r="BT64" i="24"/>
  <c r="BU64" i="24"/>
  <c r="BT65" i="24"/>
  <c r="BU65" i="24"/>
  <c r="BV65" i="24"/>
  <c r="BT66" i="24"/>
  <c r="BU66" i="24"/>
  <c r="BV66" i="24"/>
  <c r="BS48" i="24"/>
  <c r="BS49" i="24"/>
  <c r="BS50" i="24"/>
  <c r="BS51" i="24"/>
  <c r="BS52" i="24"/>
  <c r="BS53" i="24"/>
  <c r="BS54" i="24"/>
  <c r="BS55" i="24"/>
  <c r="BS56" i="24"/>
  <c r="BS57" i="24"/>
  <c r="BS58" i="24"/>
  <c r="BS59" i="24"/>
  <c r="BS60" i="24"/>
  <c r="BS61" i="24"/>
  <c r="BS62" i="24"/>
  <c r="BS63" i="24"/>
  <c r="BS64" i="24"/>
  <c r="BS65" i="24"/>
  <c r="BS66" i="24"/>
  <c r="BS47" i="24"/>
  <c r="BR48" i="24"/>
  <c r="BR49" i="24"/>
  <c r="BR50" i="24"/>
  <c r="BR51" i="24"/>
  <c r="BR52" i="24"/>
  <c r="BR53" i="24"/>
  <c r="BR54" i="24"/>
  <c r="BR55" i="24"/>
  <c r="BR56" i="24"/>
  <c r="BR57" i="24"/>
  <c r="BR58" i="24"/>
  <c r="BR59" i="24"/>
  <c r="BR60" i="24"/>
  <c r="BR61" i="24"/>
  <c r="BR62" i="24"/>
  <c r="BR63" i="24"/>
  <c r="BR64" i="24"/>
  <c r="BR65" i="24"/>
  <c r="BR66" i="24"/>
  <c r="BR47" i="24"/>
  <c r="BQ48" i="24"/>
  <c r="BQ49" i="24"/>
  <c r="BQ50" i="24"/>
  <c r="BQ51" i="24"/>
  <c r="BQ52" i="24"/>
  <c r="BQ53" i="24"/>
  <c r="BQ54" i="24"/>
  <c r="BQ55" i="24"/>
  <c r="BQ56" i="24"/>
  <c r="BQ57" i="24"/>
  <c r="BQ58" i="24"/>
  <c r="BQ59" i="24"/>
  <c r="BQ60" i="24"/>
  <c r="BQ61" i="24"/>
  <c r="BQ62" i="24"/>
  <c r="BQ63" i="24"/>
  <c r="BQ64" i="24"/>
  <c r="BQ65" i="24"/>
  <c r="BQ66" i="24"/>
  <c r="BQ47" i="24"/>
  <c r="BP48" i="24"/>
  <c r="BP49" i="24"/>
  <c r="BP50" i="24"/>
  <c r="BP51" i="24"/>
  <c r="BP52" i="24"/>
  <c r="BP53" i="24"/>
  <c r="BP54" i="24"/>
  <c r="BP55" i="24"/>
  <c r="BP56" i="24"/>
  <c r="BP57" i="24"/>
  <c r="BP58" i="24"/>
  <c r="BP59" i="24"/>
  <c r="BP60" i="24"/>
  <c r="BP61" i="24"/>
  <c r="BP62" i="24"/>
  <c r="BP63" i="24"/>
  <c r="BP64" i="24"/>
  <c r="BP65" i="24"/>
  <c r="BP66" i="24"/>
  <c r="BP47" i="24"/>
  <c r="BO48" i="24"/>
  <c r="BO49" i="24"/>
  <c r="BO50" i="24"/>
  <c r="BO51" i="24"/>
  <c r="BO52" i="24"/>
  <c r="BO53" i="24"/>
  <c r="BO54" i="24"/>
  <c r="BO55" i="24"/>
  <c r="BO56" i="24"/>
  <c r="BO57" i="24"/>
  <c r="BO58" i="24"/>
  <c r="BO59" i="24"/>
  <c r="BO60" i="24"/>
  <c r="BO61" i="24"/>
  <c r="BO62" i="24"/>
  <c r="BO63" i="24"/>
  <c r="BO64" i="24"/>
  <c r="BO65" i="24"/>
  <c r="BO66" i="24"/>
  <c r="BO47" i="24"/>
  <c r="BN48" i="24"/>
  <c r="BN49" i="24"/>
  <c r="BN50" i="24"/>
  <c r="BN51" i="24"/>
  <c r="BN52" i="24"/>
  <c r="BN53" i="24"/>
  <c r="BN54" i="24"/>
  <c r="BN55" i="24"/>
  <c r="BN56" i="24"/>
  <c r="BN57" i="24"/>
  <c r="BN58" i="24"/>
  <c r="BN59" i="24"/>
  <c r="BN60" i="24"/>
  <c r="BN61" i="24"/>
  <c r="BN62" i="24"/>
  <c r="BN63" i="24"/>
  <c r="BN64" i="24"/>
  <c r="BN65" i="24"/>
  <c r="BN66" i="24"/>
  <c r="BN47" i="24"/>
  <c r="BM48" i="24"/>
  <c r="BM49" i="24"/>
  <c r="BM50" i="24"/>
  <c r="BM51" i="24"/>
  <c r="BM52" i="24"/>
  <c r="BM53" i="24"/>
  <c r="BM54" i="24"/>
  <c r="BM55" i="24"/>
  <c r="BM56" i="24"/>
  <c r="BM57" i="24"/>
  <c r="BM58" i="24"/>
  <c r="BM59" i="24"/>
  <c r="BM60" i="24"/>
  <c r="BM61" i="24"/>
  <c r="BM62" i="24"/>
  <c r="BM63" i="24"/>
  <c r="BM64" i="24"/>
  <c r="BM65" i="24"/>
  <c r="BM66" i="24"/>
  <c r="BM47" i="24"/>
  <c r="N17" i="24"/>
  <c r="N16" i="24"/>
  <c r="N15" i="24"/>
  <c r="N14" i="24"/>
  <c r="N13" i="24"/>
  <c r="N12" i="24"/>
  <c r="N11" i="24"/>
  <c r="N10" i="24"/>
  <c r="N9" i="24"/>
  <c r="N8" i="24"/>
  <c r="N7" i="24"/>
  <c r="M17" i="24"/>
  <c r="M16" i="24"/>
  <c r="M15" i="24"/>
  <c r="M14" i="24"/>
  <c r="M13" i="24"/>
  <c r="M12" i="24"/>
  <c r="M11" i="24"/>
  <c r="M10" i="24"/>
  <c r="M9" i="24"/>
  <c r="M8" i="24"/>
  <c r="M7" i="24"/>
  <c r="M6" i="24"/>
  <c r="L17" i="24"/>
  <c r="L16" i="24"/>
  <c r="L15" i="24"/>
  <c r="L14" i="24"/>
  <c r="L13" i="24"/>
  <c r="L12" i="24"/>
  <c r="L11" i="24"/>
  <c r="L10" i="24"/>
  <c r="L9" i="24"/>
  <c r="L8" i="24"/>
  <c r="L7" i="24"/>
  <c r="K17" i="24"/>
  <c r="K16" i="24"/>
  <c r="K15" i="24"/>
  <c r="K14" i="24"/>
  <c r="K13" i="24"/>
  <c r="K12" i="24"/>
  <c r="K11" i="24"/>
  <c r="K10" i="24"/>
  <c r="K9" i="24"/>
  <c r="K8" i="24"/>
  <c r="K7" i="24"/>
  <c r="K6" i="24"/>
  <c r="J17" i="24"/>
  <c r="J16" i="24"/>
  <c r="J15" i="24"/>
  <c r="J14" i="24"/>
  <c r="J13" i="24"/>
  <c r="J12" i="24"/>
  <c r="J11" i="24"/>
  <c r="J10" i="24"/>
  <c r="J9" i="24"/>
  <c r="J8" i="24"/>
  <c r="J7" i="24"/>
  <c r="N6" i="24"/>
  <c r="L6" i="24"/>
  <c r="E62" i="2" l="1"/>
  <c r="BD64" i="2"/>
  <c r="BC64" i="2"/>
  <c r="BB64" i="2"/>
  <c r="BA64" i="2"/>
  <c r="AZ64" i="2"/>
  <c r="AY64" i="2"/>
  <c r="AX64" i="2"/>
  <c r="AW64" i="2"/>
  <c r="AV64" i="2"/>
  <c r="AU64" i="2"/>
  <c r="AT64" i="2"/>
  <c r="AP64" i="2"/>
  <c r="AO64" i="2"/>
  <c r="AN64" i="2"/>
  <c r="AM64" i="2"/>
  <c r="AL64" i="2"/>
  <c r="AK64" i="2"/>
  <c r="AJ64" i="2"/>
  <c r="AI64" i="2"/>
  <c r="AH64" i="2"/>
  <c r="AG64" i="2"/>
  <c r="AF64" i="2"/>
  <c r="AB64" i="2"/>
  <c r="AA64" i="2"/>
  <c r="Z64" i="2"/>
  <c r="Y64" i="2"/>
  <c r="X64" i="2"/>
  <c r="W64" i="2"/>
  <c r="V64" i="2"/>
  <c r="U64" i="2"/>
  <c r="T64" i="2"/>
  <c r="S64" i="2"/>
  <c r="R64" i="2"/>
  <c r="N64" i="2"/>
  <c r="M64" i="2"/>
  <c r="L64" i="2"/>
  <c r="K64" i="2"/>
  <c r="J64" i="2"/>
  <c r="I64" i="2"/>
  <c r="H64" i="2"/>
  <c r="G64" i="2"/>
  <c r="F64" i="2"/>
  <c r="E64" i="2"/>
  <c r="D64" i="2"/>
  <c r="BD63" i="2"/>
  <c r="BC63" i="2"/>
  <c r="BB63" i="2"/>
  <c r="BA63" i="2"/>
  <c r="AZ63" i="2"/>
  <c r="AY63" i="2"/>
  <c r="AX63" i="2"/>
  <c r="AW63" i="2"/>
  <c r="AV63" i="2"/>
  <c r="AU63" i="2"/>
  <c r="AT63" i="2"/>
  <c r="AP63" i="2"/>
  <c r="AO63" i="2"/>
  <c r="AN63" i="2"/>
  <c r="AM63" i="2"/>
  <c r="AL63" i="2"/>
  <c r="AK63" i="2"/>
  <c r="AJ63" i="2"/>
  <c r="AI63" i="2"/>
  <c r="AH63" i="2"/>
  <c r="AG63" i="2"/>
  <c r="AF63" i="2"/>
  <c r="AB63" i="2"/>
  <c r="AA63" i="2"/>
  <c r="Z63" i="2"/>
  <c r="Y63" i="2"/>
  <c r="X63" i="2"/>
  <c r="W63" i="2"/>
  <c r="V63" i="2"/>
  <c r="U63" i="2"/>
  <c r="T63" i="2"/>
  <c r="S63" i="2"/>
  <c r="R63" i="2"/>
  <c r="N63" i="2"/>
  <c r="M63" i="2"/>
  <c r="L63" i="2"/>
  <c r="K63" i="2"/>
  <c r="J63" i="2"/>
  <c r="I63" i="2"/>
  <c r="H63" i="2"/>
  <c r="G63" i="2"/>
  <c r="F63" i="2"/>
  <c r="E63" i="2"/>
  <c r="D63" i="2"/>
  <c r="BD62" i="2"/>
  <c r="BC62" i="2"/>
  <c r="BB62" i="2"/>
  <c r="BA62" i="2"/>
  <c r="AZ62" i="2"/>
  <c r="AY62" i="2"/>
  <c r="AX62" i="2"/>
  <c r="AW62" i="2"/>
  <c r="AV62" i="2"/>
  <c r="AU62" i="2"/>
  <c r="AT62" i="2"/>
  <c r="AP62" i="2"/>
  <c r="AO62" i="2"/>
  <c r="AN62" i="2"/>
  <c r="AM62" i="2"/>
  <c r="AL62" i="2"/>
  <c r="AK62" i="2"/>
  <c r="AJ62" i="2"/>
  <c r="AI62" i="2"/>
  <c r="AH62" i="2"/>
  <c r="AG62" i="2"/>
  <c r="AF62" i="2"/>
  <c r="AB62" i="2"/>
  <c r="AA62" i="2"/>
  <c r="Z62" i="2"/>
  <c r="Y62" i="2"/>
  <c r="X62" i="2"/>
  <c r="W62" i="2"/>
  <c r="V62" i="2"/>
  <c r="U62" i="2"/>
  <c r="T62" i="2"/>
  <c r="S62" i="2"/>
  <c r="R62" i="2"/>
  <c r="N62" i="2"/>
  <c r="M62" i="2"/>
  <c r="L62" i="2"/>
  <c r="K62" i="2"/>
  <c r="J62" i="2"/>
  <c r="I62" i="2"/>
  <c r="H62" i="2"/>
  <c r="G62" i="2"/>
  <c r="F62" i="2"/>
  <c r="D62" i="2"/>
  <c r="BD61" i="2"/>
  <c r="BC61" i="2"/>
  <c r="BB61" i="2"/>
  <c r="BA61" i="2"/>
  <c r="AZ61" i="2"/>
  <c r="AY61" i="2"/>
  <c r="AX61" i="2"/>
  <c r="AW61" i="2"/>
  <c r="AV61" i="2"/>
  <c r="AU61" i="2"/>
  <c r="AT61" i="2"/>
  <c r="AP61" i="2"/>
  <c r="AO61" i="2"/>
  <c r="AN61" i="2"/>
  <c r="AM61" i="2"/>
  <c r="AL61" i="2"/>
  <c r="AK61" i="2"/>
  <c r="AJ61" i="2"/>
  <c r="AI61" i="2"/>
  <c r="AH61" i="2"/>
  <c r="AG61" i="2"/>
  <c r="AF61" i="2"/>
  <c r="AB61" i="2"/>
  <c r="AA61" i="2"/>
  <c r="Z61" i="2"/>
  <c r="Y61" i="2"/>
  <c r="X61" i="2"/>
  <c r="W61" i="2"/>
  <c r="V61" i="2"/>
  <c r="U61" i="2"/>
  <c r="T61" i="2"/>
  <c r="S61" i="2"/>
  <c r="R61" i="2"/>
  <c r="N61" i="2"/>
  <c r="M61" i="2"/>
  <c r="L61" i="2"/>
  <c r="K61" i="2"/>
  <c r="J61" i="2"/>
  <c r="I61" i="2"/>
  <c r="H61" i="2"/>
  <c r="G61" i="2"/>
  <c r="F61" i="2"/>
  <c r="E61" i="2"/>
  <c r="D61" i="2"/>
  <c r="BD60" i="2"/>
  <c r="BC60" i="2"/>
  <c r="BB60" i="2"/>
  <c r="BA60" i="2"/>
  <c r="AZ60" i="2"/>
  <c r="AY60" i="2"/>
  <c r="AX60" i="2"/>
  <c r="AW60" i="2"/>
  <c r="AV60" i="2"/>
  <c r="AU60" i="2"/>
  <c r="AT60" i="2"/>
  <c r="AP60" i="2"/>
  <c r="AO60" i="2"/>
  <c r="AN60" i="2"/>
  <c r="AM60" i="2"/>
  <c r="AL60" i="2"/>
  <c r="AK60" i="2"/>
  <c r="AJ60" i="2"/>
  <c r="AI60" i="2"/>
  <c r="AH60" i="2"/>
  <c r="AG60" i="2"/>
  <c r="AF60" i="2"/>
  <c r="AB60" i="2"/>
  <c r="AA60" i="2"/>
  <c r="Z60" i="2"/>
  <c r="Y60" i="2"/>
  <c r="X60" i="2"/>
  <c r="W60" i="2"/>
  <c r="V60" i="2"/>
  <c r="U60" i="2"/>
  <c r="T60" i="2"/>
  <c r="S60" i="2"/>
  <c r="R60" i="2"/>
  <c r="N60" i="2"/>
  <c r="M60" i="2"/>
  <c r="L60" i="2"/>
  <c r="K60" i="2"/>
  <c r="J60" i="2"/>
  <c r="I60" i="2"/>
  <c r="H60" i="2"/>
  <c r="G60" i="2"/>
  <c r="F60" i="2"/>
  <c r="E60" i="2"/>
  <c r="D60" i="2"/>
  <c r="Q122" i="25" l="1"/>
  <c r="T53" i="25"/>
  <c r="T41" i="25"/>
  <c r="T26" i="25"/>
  <c r="Y13" i="25"/>
  <c r="X13" i="25"/>
  <c r="W13" i="25"/>
  <c r="T135" i="25" s="1"/>
  <c r="V13" i="25"/>
  <c r="T57" i="25" s="1"/>
  <c r="U13" i="25"/>
  <c r="T13" i="25"/>
  <c r="S13" i="25"/>
  <c r="T123" i="25" s="1"/>
  <c r="R13" i="25"/>
  <c r="T66" i="25" s="1"/>
  <c r="Q13" i="25"/>
  <c r="P13" i="25"/>
  <c r="O13" i="25"/>
  <c r="T72" i="25" s="1"/>
  <c r="N13" i="25"/>
  <c r="T70" i="25" s="1"/>
  <c r="Y12" i="25"/>
  <c r="S20" i="25" s="1"/>
  <c r="X12" i="25"/>
  <c r="S17" i="25" s="1"/>
  <c r="W12" i="25"/>
  <c r="S131" i="25" s="1"/>
  <c r="V12" i="25"/>
  <c r="S129" i="25" s="1"/>
  <c r="U12" i="25"/>
  <c r="T12" i="25"/>
  <c r="S12" i="25"/>
  <c r="S95" i="25" s="1"/>
  <c r="R12" i="25"/>
  <c r="S37" i="25" s="1"/>
  <c r="Q12" i="25"/>
  <c r="P12" i="25"/>
  <c r="O12" i="25"/>
  <c r="S43" i="25" s="1"/>
  <c r="N12" i="25"/>
  <c r="S97" i="25" s="1"/>
  <c r="Y11" i="25"/>
  <c r="R87" i="25" s="1"/>
  <c r="X11" i="25"/>
  <c r="R21" i="25" s="1"/>
  <c r="W11" i="25"/>
  <c r="R120" i="25" s="1"/>
  <c r="V11" i="25"/>
  <c r="R101" i="25" s="1"/>
  <c r="U11" i="25"/>
  <c r="T11" i="25"/>
  <c r="S11" i="25"/>
  <c r="R11" i="25"/>
  <c r="R38" i="25" s="1"/>
  <c r="Q11" i="25"/>
  <c r="P11" i="25"/>
  <c r="O11" i="25"/>
  <c r="R71" i="25" s="1"/>
  <c r="N11" i="25"/>
  <c r="R97" i="25" s="1"/>
  <c r="Y10" i="25"/>
  <c r="Q52" i="25" s="1"/>
  <c r="X10" i="25"/>
  <c r="Q57" i="25" s="1"/>
  <c r="W10" i="25"/>
  <c r="V10" i="25"/>
  <c r="Q134" i="25" s="1"/>
  <c r="U10" i="25"/>
  <c r="T10" i="25"/>
  <c r="S10" i="25"/>
  <c r="Q40" i="25" s="1"/>
  <c r="R10" i="25"/>
  <c r="Q94" i="25" s="1"/>
  <c r="Q10" i="25"/>
  <c r="P10" i="25"/>
  <c r="O10" i="25"/>
  <c r="N10" i="25"/>
  <c r="Q125" i="25" s="1"/>
  <c r="Y9" i="25"/>
  <c r="P83" i="25" s="1"/>
  <c r="X9" i="25"/>
  <c r="P102" i="25" s="1"/>
  <c r="W9" i="25"/>
  <c r="V9" i="25"/>
  <c r="U9" i="25"/>
  <c r="T9" i="25"/>
  <c r="S9" i="25"/>
  <c r="R9" i="25"/>
  <c r="P38" i="25" s="1"/>
  <c r="Q9" i="25"/>
  <c r="P9" i="25"/>
  <c r="O9" i="25"/>
  <c r="N9" i="25"/>
  <c r="P99" i="25" s="1"/>
  <c r="Y8" i="25"/>
  <c r="X8" i="25"/>
  <c r="O114" i="25" s="1"/>
  <c r="W8" i="25"/>
  <c r="V8" i="25"/>
  <c r="U8" i="25"/>
  <c r="O40" i="25" s="1"/>
  <c r="T8" i="25"/>
  <c r="O66" i="25" s="1"/>
  <c r="S8" i="25"/>
  <c r="O95" i="25" s="1"/>
  <c r="R8" i="25"/>
  <c r="Q8" i="25"/>
  <c r="P8" i="25"/>
  <c r="O8" i="25"/>
  <c r="O44" i="25" s="1"/>
  <c r="N8" i="25"/>
  <c r="O42" i="25" s="1"/>
  <c r="Y7" i="25"/>
  <c r="N47" i="25" s="1"/>
  <c r="X7" i="25"/>
  <c r="N53" i="25" s="1"/>
  <c r="W7" i="25"/>
  <c r="V7" i="25"/>
  <c r="U7" i="25"/>
  <c r="N40" i="25" s="1"/>
  <c r="T7" i="25"/>
  <c r="N37" i="25" s="1"/>
  <c r="S7" i="25"/>
  <c r="R7" i="25"/>
  <c r="Q7" i="25"/>
  <c r="P7" i="25"/>
  <c r="O7" i="25"/>
  <c r="N44" i="25" s="1"/>
  <c r="N7" i="25"/>
  <c r="N41" i="25" s="1"/>
  <c r="Y6" i="25"/>
  <c r="X6" i="25"/>
  <c r="M78" i="25" s="1"/>
  <c r="W6" i="25"/>
  <c r="V6" i="25"/>
  <c r="U6" i="25"/>
  <c r="M68" i="25" s="1"/>
  <c r="T6" i="25"/>
  <c r="M94" i="25" s="1"/>
  <c r="S6" i="25"/>
  <c r="R6" i="25"/>
  <c r="Q6" i="25"/>
  <c r="P6" i="25"/>
  <c r="M41" i="25" s="1"/>
  <c r="O6" i="25"/>
  <c r="M100" i="25" s="1"/>
  <c r="N6" i="25"/>
  <c r="M125" i="25" s="1"/>
  <c r="Y5" i="25"/>
  <c r="X5" i="25"/>
  <c r="W5" i="25"/>
  <c r="V5" i="25"/>
  <c r="U5" i="25"/>
  <c r="T5" i="25"/>
  <c r="S5" i="25"/>
  <c r="R5" i="25"/>
  <c r="Q5" i="25"/>
  <c r="P5" i="25"/>
  <c r="O5" i="25"/>
  <c r="N5" i="25"/>
  <c r="T54" i="25" l="1"/>
  <c r="N69" i="25"/>
  <c r="M17" i="25"/>
  <c r="T101" i="25"/>
  <c r="T18" i="25"/>
  <c r="T117" i="25"/>
  <c r="Q30" i="25"/>
  <c r="T85" i="25"/>
  <c r="S136" i="25"/>
  <c r="Q37" i="25"/>
  <c r="S94" i="25"/>
  <c r="M42" i="25"/>
  <c r="T110" i="25"/>
  <c r="M33" i="25"/>
  <c r="P42" i="25"/>
  <c r="R65" i="25"/>
  <c r="P121" i="25"/>
  <c r="R18" i="25"/>
  <c r="P43" i="25"/>
  <c r="S65" i="25"/>
  <c r="Q121" i="25"/>
  <c r="M22" i="25"/>
  <c r="Q38" i="25"/>
  <c r="N46" i="25"/>
  <c r="Q77" i="25"/>
  <c r="O125" i="25"/>
  <c r="M25" i="25"/>
  <c r="T39" i="25"/>
  <c r="T46" i="25"/>
  <c r="O82" i="25"/>
  <c r="R109" i="25"/>
  <c r="M126" i="25"/>
  <c r="Q26" i="25"/>
  <c r="S41" i="25"/>
  <c r="N51" i="25"/>
  <c r="T82" i="25"/>
  <c r="S110" i="25"/>
  <c r="T126" i="25"/>
  <c r="P19" i="25"/>
  <c r="T47" i="25"/>
  <c r="P73" i="25"/>
  <c r="Q96" i="25"/>
  <c r="T27" i="25"/>
  <c r="R37" i="25"/>
  <c r="P58" i="25"/>
  <c r="N128" i="25"/>
  <c r="N21" i="25"/>
  <c r="N25" i="25"/>
  <c r="Q29" i="25"/>
  <c r="M34" i="25"/>
  <c r="S42" i="25"/>
  <c r="P44" i="25"/>
  <c r="R49" i="25"/>
  <c r="M61" i="25"/>
  <c r="O69" i="25"/>
  <c r="S78" i="25"/>
  <c r="S91" i="25"/>
  <c r="S104" i="25"/>
  <c r="M113" i="25"/>
  <c r="R122" i="25"/>
  <c r="T128" i="25"/>
  <c r="T23" i="25"/>
  <c r="Q39" i="25"/>
  <c r="T43" i="25"/>
  <c r="N85" i="25"/>
  <c r="T24" i="25"/>
  <c r="T20" i="25"/>
  <c r="T28" i="25"/>
  <c r="S40" i="25"/>
  <c r="R103" i="25"/>
  <c r="M18" i="25"/>
  <c r="O21" i="25"/>
  <c r="R25" i="25"/>
  <c r="R29" i="25"/>
  <c r="Q34" i="25"/>
  <c r="M38" i="25"/>
  <c r="T42" i="25"/>
  <c r="O45" i="25"/>
  <c r="T49" i="25"/>
  <c r="R61" i="25"/>
  <c r="P70" i="25"/>
  <c r="T78" i="25"/>
  <c r="T91" i="25"/>
  <c r="T98" i="25"/>
  <c r="T104" i="25"/>
  <c r="R113" i="25"/>
  <c r="O123" i="25"/>
  <c r="R129" i="25"/>
  <c r="T32" i="25"/>
  <c r="T19" i="25"/>
  <c r="N48" i="25"/>
  <c r="P89" i="25"/>
  <c r="T111" i="25"/>
  <c r="Q18" i="25"/>
  <c r="M26" i="25"/>
  <c r="M30" i="25"/>
  <c r="T34" i="25"/>
  <c r="P41" i="25"/>
  <c r="N43" i="25"/>
  <c r="T45" i="25"/>
  <c r="T50" i="25"/>
  <c r="T63" i="25"/>
  <c r="Q70" i="25"/>
  <c r="T79" i="25"/>
  <c r="N107" i="25"/>
  <c r="R116" i="25"/>
  <c r="T35" i="25"/>
  <c r="R132" i="25"/>
  <c r="T31" i="25"/>
  <c r="T36" i="25"/>
  <c r="N100" i="25"/>
  <c r="P118" i="25"/>
  <c r="P27" i="25"/>
  <c r="M97" i="25"/>
  <c r="T136" i="25"/>
  <c r="M132" i="25"/>
  <c r="M131" i="25"/>
  <c r="M115" i="25"/>
  <c r="M107" i="25"/>
  <c r="M91" i="25"/>
  <c r="M83" i="25"/>
  <c r="M75" i="25"/>
  <c r="M136" i="25"/>
  <c r="M120" i="25"/>
  <c r="M112" i="25"/>
  <c r="M104" i="25"/>
  <c r="M88" i="25"/>
  <c r="M80" i="25"/>
  <c r="M64" i="25"/>
  <c r="M135" i="25"/>
  <c r="M63" i="25"/>
  <c r="M60" i="25"/>
  <c r="M108" i="25"/>
  <c r="M76" i="25"/>
  <c r="M59" i="25"/>
  <c r="M51" i="25"/>
  <c r="M103" i="25"/>
  <c r="M92" i="25"/>
  <c r="M55" i="25"/>
  <c r="M84" i="25"/>
  <c r="M79" i="25"/>
  <c r="M36" i="25"/>
  <c r="M28" i="25"/>
  <c r="M20" i="25"/>
  <c r="M119" i="25"/>
  <c r="M35" i="25"/>
  <c r="M27" i="25"/>
  <c r="M19" i="25"/>
  <c r="M111" i="25"/>
  <c r="M48" i="25"/>
  <c r="M47" i="25"/>
  <c r="M32" i="25"/>
  <c r="M24" i="25"/>
  <c r="M87" i="25"/>
  <c r="M52" i="25"/>
  <c r="M31" i="25"/>
  <c r="M23" i="25"/>
  <c r="O132" i="25"/>
  <c r="O115" i="25"/>
  <c r="O83" i="25"/>
  <c r="O64" i="25"/>
  <c r="O136" i="25"/>
  <c r="O116" i="25"/>
  <c r="O103" i="25"/>
  <c r="O84" i="25"/>
  <c r="O104" i="25"/>
  <c r="O91" i="25"/>
  <c r="O56" i="25"/>
  <c r="O119" i="25"/>
  <c r="O87" i="25"/>
  <c r="O79" i="25"/>
  <c r="O35" i="25"/>
  <c r="O27" i="25"/>
  <c r="O19" i="25"/>
  <c r="O112" i="25"/>
  <c r="O107" i="25"/>
  <c r="O88" i="25"/>
  <c r="O60" i="25"/>
  <c r="O51" i="25"/>
  <c r="O80" i="25"/>
  <c r="O131" i="25"/>
  <c r="O120" i="25"/>
  <c r="O75" i="25"/>
  <c r="O36" i="25"/>
  <c r="Q19" i="25"/>
  <c r="O23" i="25"/>
  <c r="S27" i="25"/>
  <c r="N32" i="25"/>
  <c r="R36" i="25"/>
  <c r="O48" i="25"/>
  <c r="S51" i="25"/>
  <c r="N55" i="25"/>
  <c r="O59" i="25"/>
  <c r="Q64" i="25"/>
  <c r="O108" i="25"/>
  <c r="S19" i="25"/>
  <c r="P23" i="25"/>
  <c r="O32" i="25"/>
  <c r="S36" i="25"/>
  <c r="O52" i="25"/>
  <c r="O55" i="25"/>
  <c r="S59" i="25"/>
  <c r="N75" i="25"/>
  <c r="Q80" i="25"/>
  <c r="O92" i="25"/>
  <c r="N120" i="25"/>
  <c r="M121" i="25"/>
  <c r="M122" i="25"/>
  <c r="M65" i="25"/>
  <c r="M37" i="25"/>
  <c r="M93" i="25"/>
  <c r="M66" i="25"/>
  <c r="N130" i="25"/>
  <c r="N114" i="25"/>
  <c r="N106" i="25"/>
  <c r="N90" i="25"/>
  <c r="N82" i="25"/>
  <c r="N74" i="25"/>
  <c r="N102" i="25"/>
  <c r="N89" i="25"/>
  <c r="N129" i="25"/>
  <c r="N109" i="25"/>
  <c r="N77" i="25"/>
  <c r="N58" i="25"/>
  <c r="N50" i="25"/>
  <c r="N110" i="25"/>
  <c r="N78" i="25"/>
  <c r="N57" i="25"/>
  <c r="N49" i="25"/>
  <c r="N134" i="25"/>
  <c r="N54" i="25"/>
  <c r="N133" i="25"/>
  <c r="N117" i="25"/>
  <c r="N34" i="25"/>
  <c r="N26" i="25"/>
  <c r="N105" i="25"/>
  <c r="N86" i="25"/>
  <c r="N81" i="25"/>
  <c r="N62" i="25"/>
  <c r="N118" i="25"/>
  <c r="N73" i="25"/>
  <c r="N113" i="25"/>
  <c r="N61" i="25"/>
  <c r="N30" i="25"/>
  <c r="N22" i="25"/>
  <c r="O65" i="25"/>
  <c r="O38" i="25"/>
  <c r="O37" i="25"/>
  <c r="P129" i="25"/>
  <c r="P133" i="25"/>
  <c r="P117" i="25"/>
  <c r="P109" i="25"/>
  <c r="P101" i="25"/>
  <c r="P85" i="25"/>
  <c r="P77" i="25"/>
  <c r="P61" i="25"/>
  <c r="P90" i="25"/>
  <c r="P110" i="25"/>
  <c r="P78" i="25"/>
  <c r="P113" i="25"/>
  <c r="P81" i="25"/>
  <c r="P62" i="25"/>
  <c r="P130" i="25"/>
  <c r="P105" i="25"/>
  <c r="P86" i="25"/>
  <c r="P57" i="25"/>
  <c r="P54" i="25"/>
  <c r="P34" i="25"/>
  <c r="P26" i="25"/>
  <c r="P18" i="25"/>
  <c r="P74" i="25"/>
  <c r="P33" i="25"/>
  <c r="P25" i="25"/>
  <c r="P17" i="25"/>
  <c r="P114" i="25"/>
  <c r="P46" i="25"/>
  <c r="P45" i="25"/>
  <c r="P134" i="25"/>
  <c r="P106" i="25"/>
  <c r="P49" i="25"/>
  <c r="P29" i="25"/>
  <c r="P21" i="25"/>
  <c r="P82" i="25"/>
  <c r="P53" i="25"/>
  <c r="R86" i="25"/>
  <c r="R78" i="25"/>
  <c r="R62" i="25"/>
  <c r="R85" i="25"/>
  <c r="R73" i="25"/>
  <c r="R54" i="25"/>
  <c r="R46" i="25"/>
  <c r="R74" i="25"/>
  <c r="R53" i="25"/>
  <c r="R89" i="25"/>
  <c r="R58" i="25"/>
  <c r="R50" i="25"/>
  <c r="R81" i="25"/>
  <c r="R45" i="25"/>
  <c r="R90" i="25"/>
  <c r="R30" i="25"/>
  <c r="R22" i="25"/>
  <c r="R82" i="25"/>
  <c r="R77" i="25"/>
  <c r="R57" i="25"/>
  <c r="R34" i="25"/>
  <c r="R26" i="25"/>
  <c r="N18" i="25"/>
  <c r="Q21" i="25"/>
  <c r="O28" i="25"/>
  <c r="P30" i="25"/>
  <c r="S32" i="25"/>
  <c r="O46" i="25"/>
  <c r="Q49" i="25"/>
  <c r="M56" i="25"/>
  <c r="N60" i="25"/>
  <c r="S75" i="25"/>
  <c r="M81" i="25"/>
  <c r="N104" i="25"/>
  <c r="Q109" i="25"/>
  <c r="S120" i="25"/>
  <c r="M72" i="25"/>
  <c r="M43" i="25"/>
  <c r="M71" i="25"/>
  <c r="M44" i="25"/>
  <c r="N123" i="25"/>
  <c r="N95" i="25"/>
  <c r="N96" i="25"/>
  <c r="N67" i="25"/>
  <c r="N124" i="25"/>
  <c r="N39" i="25"/>
  <c r="N68" i="25"/>
  <c r="O68" i="25"/>
  <c r="O67" i="25"/>
  <c r="R91" i="25"/>
  <c r="R83" i="25"/>
  <c r="R75" i="25"/>
  <c r="R92" i="25"/>
  <c r="R79" i="25"/>
  <c r="R80" i="25"/>
  <c r="R76" i="25"/>
  <c r="R63" i="25"/>
  <c r="R60" i="25"/>
  <c r="R51" i="25"/>
  <c r="R32" i="25"/>
  <c r="R24" i="25"/>
  <c r="R52" i="25"/>
  <c r="R88" i="25"/>
  <c r="R48" i="25"/>
  <c r="R47" i="25"/>
  <c r="R31" i="25"/>
  <c r="R23" i="25"/>
  <c r="R64" i="25"/>
  <c r="R55" i="25"/>
  <c r="R59" i="25"/>
  <c r="R35" i="25"/>
  <c r="R27" i="25"/>
  <c r="R19" i="25"/>
  <c r="O20" i="25"/>
  <c r="N24" i="25"/>
  <c r="R28" i="25"/>
  <c r="R56" i="25"/>
  <c r="O76" i="25"/>
  <c r="N88" i="25"/>
  <c r="P115" i="25"/>
  <c r="P132" i="25"/>
  <c r="O24" i="25"/>
  <c r="S28" i="25"/>
  <c r="P35" i="25"/>
  <c r="O39" i="25"/>
  <c r="M116" i="25"/>
  <c r="M99" i="25"/>
  <c r="M128" i="25"/>
  <c r="M127" i="25"/>
  <c r="O71" i="25"/>
  <c r="O72" i="25"/>
  <c r="O100" i="25"/>
  <c r="O127" i="25"/>
  <c r="O99" i="25"/>
  <c r="O128" i="25"/>
  <c r="P96" i="25"/>
  <c r="P123" i="25"/>
  <c r="P67" i="25"/>
  <c r="P124" i="25"/>
  <c r="P95" i="25"/>
  <c r="P40" i="25"/>
  <c r="P68" i="25"/>
  <c r="Q128" i="25"/>
  <c r="Q127" i="25"/>
  <c r="Q71" i="25"/>
  <c r="Q100" i="25"/>
  <c r="Q72" i="25"/>
  <c r="Q99" i="25"/>
  <c r="Q44" i="25"/>
  <c r="Q43" i="25"/>
  <c r="Q136" i="25"/>
  <c r="Q135" i="25"/>
  <c r="Q132" i="25"/>
  <c r="Q131" i="25"/>
  <c r="R123" i="25"/>
  <c r="R67" i="25"/>
  <c r="R95" i="25"/>
  <c r="R124" i="25"/>
  <c r="R40" i="25"/>
  <c r="R39" i="25"/>
  <c r="R96" i="25"/>
  <c r="S99" i="25"/>
  <c r="S127" i="25"/>
  <c r="S100" i="25"/>
  <c r="S71" i="25"/>
  <c r="S128" i="25"/>
  <c r="S111" i="25"/>
  <c r="S92" i="25"/>
  <c r="S79" i="25"/>
  <c r="S112" i="25"/>
  <c r="S80" i="25"/>
  <c r="S119" i="25"/>
  <c r="S87" i="25"/>
  <c r="S135" i="25"/>
  <c r="S132" i="25"/>
  <c r="S115" i="25"/>
  <c r="S83" i="25"/>
  <c r="S107" i="25"/>
  <c r="S88" i="25"/>
  <c r="S76" i="25"/>
  <c r="S116" i="25"/>
  <c r="S108" i="25"/>
  <c r="S103" i="25"/>
  <c r="S84" i="25"/>
  <c r="T124" i="25"/>
  <c r="T68" i="25"/>
  <c r="T67" i="25"/>
  <c r="T95" i="25"/>
  <c r="T96" i="25"/>
  <c r="T40" i="25"/>
  <c r="N17" i="25"/>
  <c r="R20" i="25"/>
  <c r="P22" i="25"/>
  <c r="S24" i="25"/>
  <c r="O31" i="25"/>
  <c r="N33" i="25"/>
  <c r="S35" i="25"/>
  <c r="P39" i="25"/>
  <c r="S44" i="25"/>
  <c r="O47" i="25"/>
  <c r="P50" i="25"/>
  <c r="M62" i="25"/>
  <c r="S72" i="25"/>
  <c r="Q119" i="25"/>
  <c r="Q111" i="25"/>
  <c r="Q103" i="25"/>
  <c r="Q87" i="25"/>
  <c r="Q79" i="25"/>
  <c r="Q63" i="25"/>
  <c r="Q116" i="25"/>
  <c r="Q108" i="25"/>
  <c r="Q92" i="25"/>
  <c r="Q84" i="25"/>
  <c r="Q76" i="25"/>
  <c r="Q91" i="25"/>
  <c r="Q104" i="25"/>
  <c r="Q55" i="25"/>
  <c r="Q47" i="25"/>
  <c r="Q120" i="25"/>
  <c r="Q88" i="25"/>
  <c r="Q59" i="25"/>
  <c r="Q51" i="25"/>
  <c r="Q112" i="25"/>
  <c r="Q107" i="25"/>
  <c r="Q60" i="25"/>
  <c r="Q32" i="25"/>
  <c r="Q24" i="25"/>
  <c r="Q83" i="25"/>
  <c r="Q48" i="25"/>
  <c r="Q31" i="25"/>
  <c r="Q23" i="25"/>
  <c r="Q75" i="25"/>
  <c r="Q56" i="25"/>
  <c r="Q36" i="25"/>
  <c r="Q28" i="25"/>
  <c r="Q20" i="25"/>
  <c r="Q115" i="25"/>
  <c r="Q35" i="25"/>
  <c r="Q27" i="25"/>
  <c r="M124" i="25"/>
  <c r="M123" i="25"/>
  <c r="M67" i="25"/>
  <c r="M96" i="25"/>
  <c r="M95" i="25"/>
  <c r="M40" i="25"/>
  <c r="M39" i="25"/>
  <c r="N131" i="25"/>
  <c r="N135" i="25"/>
  <c r="N119" i="25"/>
  <c r="N111" i="25"/>
  <c r="N103" i="25"/>
  <c r="N87" i="25"/>
  <c r="N79" i="25"/>
  <c r="N63" i="25"/>
  <c r="N108" i="25"/>
  <c r="N76" i="25"/>
  <c r="N59" i="25"/>
  <c r="N132" i="25"/>
  <c r="N115" i="25"/>
  <c r="N83" i="25"/>
  <c r="N64" i="25"/>
  <c r="N136" i="25"/>
  <c r="N116" i="25"/>
  <c r="N84" i="25"/>
  <c r="N112" i="25"/>
  <c r="N80" i="25"/>
  <c r="N91" i="25"/>
  <c r="N36" i="25"/>
  <c r="N28" i="25"/>
  <c r="N20" i="25"/>
  <c r="N35" i="25"/>
  <c r="N27" i="25"/>
  <c r="N19" i="25"/>
  <c r="N92" i="25"/>
  <c r="N52" i="25"/>
  <c r="N31" i="25"/>
  <c r="N23" i="25"/>
  <c r="N56" i="25"/>
  <c r="P136" i="25"/>
  <c r="P120" i="25"/>
  <c r="P112" i="25"/>
  <c r="P104" i="25"/>
  <c r="P88" i="25"/>
  <c r="P80" i="25"/>
  <c r="P64" i="25"/>
  <c r="P116" i="25"/>
  <c r="P103" i="25"/>
  <c r="P84" i="25"/>
  <c r="P91" i="25"/>
  <c r="P56" i="25"/>
  <c r="P48" i="25"/>
  <c r="P111" i="25"/>
  <c r="P92" i="25"/>
  <c r="P79" i="25"/>
  <c r="P55" i="25"/>
  <c r="P131" i="25"/>
  <c r="P107" i="25"/>
  <c r="P75" i="25"/>
  <c r="P60" i="25"/>
  <c r="P52" i="25"/>
  <c r="P76" i="25"/>
  <c r="P32" i="25"/>
  <c r="P119" i="25"/>
  <c r="P51" i="25"/>
  <c r="P135" i="25"/>
  <c r="P47" i="25"/>
  <c r="P24" i="25"/>
  <c r="P87" i="25"/>
  <c r="P108" i="25"/>
  <c r="P63" i="25"/>
  <c r="P59" i="25"/>
  <c r="P36" i="25"/>
  <c r="P28" i="25"/>
  <c r="P20" i="25"/>
  <c r="S56" i="25"/>
  <c r="M69" i="25"/>
  <c r="M70" i="25"/>
  <c r="M114" i="25"/>
  <c r="M101" i="25"/>
  <c r="M82" i="25"/>
  <c r="M102" i="25"/>
  <c r="M89" i="25"/>
  <c r="M129" i="25"/>
  <c r="M109" i="25"/>
  <c r="M90" i="25"/>
  <c r="M77" i="25"/>
  <c r="M58" i="25"/>
  <c r="M50" i="25"/>
  <c r="M118" i="25"/>
  <c r="M105" i="25"/>
  <c r="M86" i="25"/>
  <c r="M73" i="25"/>
  <c r="M110" i="25"/>
  <c r="M53" i="25"/>
  <c r="M29" i="25"/>
  <c r="M21" i="25"/>
  <c r="M133" i="25"/>
  <c r="M130" i="25"/>
  <c r="M117" i="25"/>
  <c r="M57" i="25"/>
  <c r="M74" i="25"/>
  <c r="M54" i="25"/>
  <c r="M85" i="25"/>
  <c r="M46" i="25"/>
  <c r="M45" i="25"/>
  <c r="M134" i="25"/>
  <c r="M106" i="25"/>
  <c r="M49" i="25"/>
  <c r="N122" i="25"/>
  <c r="N66" i="25"/>
  <c r="N121" i="25"/>
  <c r="N65" i="25"/>
  <c r="N93" i="25"/>
  <c r="N94" i="25"/>
  <c r="N38" i="25"/>
  <c r="O130" i="25"/>
  <c r="O129" i="25"/>
  <c r="O113" i="25"/>
  <c r="O105" i="25"/>
  <c r="O89" i="25"/>
  <c r="O81" i="25"/>
  <c r="O73" i="25"/>
  <c r="O134" i="25"/>
  <c r="O118" i="25"/>
  <c r="O110" i="25"/>
  <c r="O102" i="25"/>
  <c r="O86" i="25"/>
  <c r="O78" i="25"/>
  <c r="O62" i="25"/>
  <c r="O109" i="25"/>
  <c r="O77" i="25"/>
  <c r="O58" i="25"/>
  <c r="O90" i="25"/>
  <c r="O57" i="25"/>
  <c r="O49" i="25"/>
  <c r="O133" i="25"/>
  <c r="O117" i="25"/>
  <c r="O85" i="25"/>
  <c r="O106" i="25"/>
  <c r="O74" i="25"/>
  <c r="O61" i="25"/>
  <c r="O53" i="25"/>
  <c r="O50" i="25"/>
  <c r="O54" i="25"/>
  <c r="O34" i="25"/>
  <c r="O26" i="25"/>
  <c r="O18" i="25"/>
  <c r="O33" i="25"/>
  <c r="O25" i="25"/>
  <c r="O17" i="25"/>
  <c r="O30" i="25"/>
  <c r="O22" i="25"/>
  <c r="O101" i="25"/>
  <c r="O29" i="25"/>
  <c r="Q110" i="25"/>
  <c r="Q78" i="25"/>
  <c r="Q117" i="25"/>
  <c r="Q85" i="25"/>
  <c r="Q118" i="25"/>
  <c r="Q105" i="25"/>
  <c r="Q86" i="25"/>
  <c r="Q73" i="25"/>
  <c r="Q54" i="25"/>
  <c r="Q114" i="25"/>
  <c r="Q101" i="25"/>
  <c r="Q82" i="25"/>
  <c r="Q74" i="25"/>
  <c r="Q33" i="25"/>
  <c r="Q25" i="25"/>
  <c r="Q17" i="25"/>
  <c r="Q81" i="25"/>
  <c r="Q62" i="25"/>
  <c r="Q46" i="25"/>
  <c r="Q45" i="25"/>
  <c r="Q102" i="25"/>
  <c r="Q58" i="25"/>
  <c r="Q113" i="25"/>
  <c r="Q61" i="25"/>
  <c r="Q53" i="25"/>
  <c r="Q89" i="25"/>
  <c r="Q50" i="25"/>
  <c r="S53" i="25"/>
  <c r="S45" i="25"/>
  <c r="S61" i="25"/>
  <c r="S57" i="25"/>
  <c r="S49" i="25"/>
  <c r="S62" i="25"/>
  <c r="S46" i="25"/>
  <c r="S29" i="25"/>
  <c r="S21" i="25"/>
  <c r="S58" i="25"/>
  <c r="S30" i="25"/>
  <c r="S22" i="25"/>
  <c r="S50" i="25"/>
  <c r="S34" i="25"/>
  <c r="S26" i="25"/>
  <c r="S18" i="25"/>
  <c r="S33" i="25"/>
  <c r="S25" i="25"/>
  <c r="R17" i="25"/>
  <c r="Q22" i="25"/>
  <c r="N29" i="25"/>
  <c r="P31" i="25"/>
  <c r="R33" i="25"/>
  <c r="O43" i="25"/>
  <c r="N45" i="25"/>
  <c r="S54" i="25"/>
  <c r="O63" i="25"/>
  <c r="R68" i="25"/>
  <c r="R84" i="25"/>
  <c r="Q90" i="25"/>
  <c r="N101" i="25"/>
  <c r="Q106" i="25"/>
  <c r="O111" i="25"/>
  <c r="S60" i="25"/>
  <c r="S52" i="25"/>
  <c r="S64" i="25"/>
  <c r="S48" i="25"/>
  <c r="S47" i="25"/>
  <c r="S31" i="25"/>
  <c r="S23" i="25"/>
  <c r="S55" i="25"/>
  <c r="S63" i="25"/>
  <c r="O135" i="25"/>
  <c r="O97" i="25"/>
  <c r="O126" i="25"/>
  <c r="O70" i="25"/>
  <c r="O41" i="25"/>
  <c r="P93" i="25"/>
  <c r="P122" i="25"/>
  <c r="P65" i="25"/>
  <c r="P66" i="25"/>
  <c r="P94" i="25"/>
  <c r="Q126" i="25"/>
  <c r="Q97" i="25"/>
  <c r="Q98" i="25"/>
  <c r="Q69" i="25"/>
  <c r="Q129" i="25"/>
  <c r="Q133" i="25"/>
  <c r="Q130" i="25"/>
  <c r="R94" i="25"/>
  <c r="R66" i="25"/>
  <c r="R93" i="25"/>
  <c r="R121" i="25"/>
  <c r="S126" i="25"/>
  <c r="S125" i="25"/>
  <c r="S69" i="25"/>
  <c r="S98" i="25"/>
  <c r="S70" i="25"/>
  <c r="S134" i="25"/>
  <c r="S133" i="25"/>
  <c r="S117" i="25"/>
  <c r="S109" i="25"/>
  <c r="S101" i="25"/>
  <c r="S85" i="25"/>
  <c r="S77" i="25"/>
  <c r="S130" i="25"/>
  <c r="S114" i="25"/>
  <c r="S106" i="25"/>
  <c r="S90" i="25"/>
  <c r="S82" i="25"/>
  <c r="S74" i="25"/>
  <c r="S105" i="25"/>
  <c r="S73" i="25"/>
  <c r="S118" i="25"/>
  <c r="S86" i="25"/>
  <c r="S113" i="25"/>
  <c r="S81" i="25"/>
  <c r="S102" i="25"/>
  <c r="T121" i="25"/>
  <c r="T65" i="25"/>
  <c r="T93" i="25"/>
  <c r="T94" i="25"/>
  <c r="T122" i="25"/>
  <c r="T17" i="25"/>
  <c r="T25" i="25"/>
  <c r="T33" i="25"/>
  <c r="P37" i="25"/>
  <c r="S89" i="25"/>
  <c r="T115" i="25"/>
  <c r="N98" i="25"/>
  <c r="N125" i="25"/>
  <c r="N70" i="25"/>
  <c r="N42" i="25"/>
  <c r="N126" i="25"/>
  <c r="N97" i="25"/>
  <c r="O121" i="25"/>
  <c r="O94" i="25"/>
  <c r="O122" i="25"/>
  <c r="P128" i="25"/>
  <c r="P72" i="25"/>
  <c r="P125" i="25"/>
  <c r="P69" i="25"/>
  <c r="P71" i="25"/>
  <c r="P126" i="25"/>
  <c r="P97" i="25"/>
  <c r="P98" i="25"/>
  <c r="Q65" i="25"/>
  <c r="Q66" i="25"/>
  <c r="R126" i="25"/>
  <c r="R70" i="25"/>
  <c r="R98" i="25"/>
  <c r="R125" i="25"/>
  <c r="R134" i="25"/>
  <c r="R118" i="25"/>
  <c r="R110" i="25"/>
  <c r="R102" i="25"/>
  <c r="R133" i="25"/>
  <c r="R117" i="25"/>
  <c r="R130" i="25"/>
  <c r="R105" i="25"/>
  <c r="R106" i="25"/>
  <c r="S93" i="25"/>
  <c r="S122" i="25"/>
  <c r="S66" i="25"/>
  <c r="T125" i="25"/>
  <c r="T97" i="25"/>
  <c r="T133" i="25"/>
  <c r="T129" i="25"/>
  <c r="T113" i="25"/>
  <c r="T105" i="25"/>
  <c r="T89" i="25"/>
  <c r="T81" i="25"/>
  <c r="T73" i="25"/>
  <c r="T130" i="25"/>
  <c r="T118" i="25"/>
  <c r="T86" i="25"/>
  <c r="T106" i="25"/>
  <c r="T74" i="25"/>
  <c r="T61" i="25"/>
  <c r="T134" i="25"/>
  <c r="T62" i="25"/>
  <c r="T109" i="25"/>
  <c r="T90" i="25"/>
  <c r="T77" i="25"/>
  <c r="T21" i="25"/>
  <c r="T29" i="25"/>
  <c r="T37" i="25"/>
  <c r="S38" i="25"/>
  <c r="Q41" i="25"/>
  <c r="Q42" i="25"/>
  <c r="T64" i="25"/>
  <c r="R69" i="25"/>
  <c r="T83" i="25"/>
  <c r="O93" i="25"/>
  <c r="M98" i="25"/>
  <c r="P100" i="25"/>
  <c r="T102" i="25"/>
  <c r="R114" i="25"/>
  <c r="S121" i="25"/>
  <c r="N127" i="25"/>
  <c r="N71" i="25"/>
  <c r="N99" i="25"/>
  <c r="O96" i="25"/>
  <c r="O124" i="25"/>
  <c r="Q95" i="25"/>
  <c r="Q124" i="25"/>
  <c r="Q68" i="25"/>
  <c r="Q123" i="25"/>
  <c r="Q67" i="25"/>
  <c r="R127" i="25"/>
  <c r="R99" i="25"/>
  <c r="R72" i="25"/>
  <c r="R128" i="25"/>
  <c r="R135" i="25"/>
  <c r="R131" i="25"/>
  <c r="R115" i="25"/>
  <c r="R107" i="25"/>
  <c r="R136" i="25"/>
  <c r="R104" i="25"/>
  <c r="R111" i="25"/>
  <c r="R112" i="25"/>
  <c r="R108" i="25"/>
  <c r="S123" i="25"/>
  <c r="S67" i="25"/>
  <c r="S124" i="25"/>
  <c r="S68" i="25"/>
  <c r="S96" i="25"/>
  <c r="T100" i="25"/>
  <c r="T99" i="25"/>
  <c r="T127" i="25"/>
  <c r="T44" i="25"/>
  <c r="T71" i="25"/>
  <c r="T132" i="25"/>
  <c r="T116" i="25"/>
  <c r="T108" i="25"/>
  <c r="T92" i="25"/>
  <c r="T84" i="25"/>
  <c r="T76" i="25"/>
  <c r="T112" i="25"/>
  <c r="T80" i="25"/>
  <c r="T119" i="25"/>
  <c r="T87" i="25"/>
  <c r="T60" i="25"/>
  <c r="T52" i="25"/>
  <c r="T131" i="25"/>
  <c r="T120" i="25"/>
  <c r="T107" i="25"/>
  <c r="T88" i="25"/>
  <c r="T75" i="25"/>
  <c r="T59" i="25"/>
  <c r="T51" i="25"/>
  <c r="T103" i="25"/>
  <c r="T56" i="25"/>
  <c r="T48" i="25"/>
  <c r="T22" i="25"/>
  <c r="T30" i="25"/>
  <c r="T38" i="25"/>
  <c r="S39" i="25"/>
  <c r="R41" i="25"/>
  <c r="R42" i="25"/>
  <c r="R43" i="25"/>
  <c r="R44" i="25"/>
  <c r="T55" i="25"/>
  <c r="T58" i="25"/>
  <c r="T69" i="25"/>
  <c r="N72" i="25"/>
  <c r="Q93" i="25"/>
  <c r="O98" i="25"/>
  <c r="R100" i="25"/>
  <c r="T114" i="25"/>
  <c r="R119" i="25"/>
  <c r="P127" i="25"/>
  <c r="N74" i="24" l="1"/>
  <c r="AB74" i="24" s="1"/>
  <c r="G17" i="24" s="1"/>
  <c r="M74" i="24"/>
  <c r="AA74" i="24" s="1"/>
  <c r="F17" i="24" s="1"/>
  <c r="L74" i="24"/>
  <c r="Z74" i="24" s="1"/>
  <c r="E17" i="24" s="1"/>
  <c r="K74" i="24"/>
  <c r="Y74" i="24" s="1"/>
  <c r="D17" i="24" s="1"/>
  <c r="J74" i="24"/>
  <c r="X74" i="24" s="1"/>
  <c r="C17" i="24" s="1"/>
  <c r="G74" i="24"/>
  <c r="F74" i="24"/>
  <c r="E74" i="24"/>
  <c r="D74" i="24"/>
  <c r="C74" i="24"/>
  <c r="N73" i="24"/>
  <c r="AB73" i="24" s="1"/>
  <c r="G16" i="24" s="1"/>
  <c r="M73" i="24"/>
  <c r="AA73" i="24" s="1"/>
  <c r="F16" i="24" s="1"/>
  <c r="L73" i="24"/>
  <c r="Z73" i="24" s="1"/>
  <c r="E16" i="24" s="1"/>
  <c r="K73" i="24"/>
  <c r="Y73" i="24" s="1"/>
  <c r="D16" i="24" s="1"/>
  <c r="J73" i="24"/>
  <c r="X73" i="24" s="1"/>
  <c r="C16" i="24" s="1"/>
  <c r="G73" i="24"/>
  <c r="F73" i="24"/>
  <c r="E73" i="24"/>
  <c r="D73" i="24"/>
  <c r="C73" i="24"/>
  <c r="N72" i="24"/>
  <c r="AB72" i="24" s="1"/>
  <c r="G15" i="24" s="1"/>
  <c r="M72" i="24"/>
  <c r="AA72" i="24" s="1"/>
  <c r="F15" i="24" s="1"/>
  <c r="L72" i="24"/>
  <c r="Z72" i="24" s="1"/>
  <c r="E15" i="24" s="1"/>
  <c r="K72" i="24"/>
  <c r="Y72" i="24" s="1"/>
  <c r="D15" i="24" s="1"/>
  <c r="J72" i="24"/>
  <c r="X72" i="24" s="1"/>
  <c r="C15" i="24" s="1"/>
  <c r="G72" i="24"/>
  <c r="F72" i="24"/>
  <c r="E72" i="24"/>
  <c r="D72" i="24"/>
  <c r="C72" i="24"/>
  <c r="D14" i="24"/>
  <c r="N71" i="24"/>
  <c r="AB71" i="24" s="1"/>
  <c r="G14" i="24" s="1"/>
  <c r="M71" i="24"/>
  <c r="AA71" i="24" s="1"/>
  <c r="F14" i="24" s="1"/>
  <c r="L71" i="24"/>
  <c r="Z71" i="24" s="1"/>
  <c r="E14" i="24" s="1"/>
  <c r="K71" i="24"/>
  <c r="Y71" i="24" s="1"/>
  <c r="J71" i="24"/>
  <c r="X71" i="24" s="1"/>
  <c r="C14" i="24" s="1"/>
  <c r="G71" i="24"/>
  <c r="F71" i="24"/>
  <c r="E71" i="24"/>
  <c r="D71" i="24"/>
  <c r="C71" i="24"/>
  <c r="N70" i="24"/>
  <c r="AB70" i="24" s="1"/>
  <c r="G13" i="24" s="1"/>
  <c r="M70" i="24"/>
  <c r="AA70" i="24" s="1"/>
  <c r="F13" i="24" s="1"/>
  <c r="L70" i="24"/>
  <c r="Z70" i="24" s="1"/>
  <c r="E13" i="24" s="1"/>
  <c r="K70" i="24"/>
  <c r="Y70" i="24" s="1"/>
  <c r="D13" i="24" s="1"/>
  <c r="J70" i="24"/>
  <c r="X70" i="24" s="1"/>
  <c r="C13" i="24" s="1"/>
  <c r="G70" i="24"/>
  <c r="F70" i="24"/>
  <c r="E70" i="24"/>
  <c r="D70" i="24"/>
  <c r="C70" i="24"/>
  <c r="N69" i="24"/>
  <c r="AB69" i="24" s="1"/>
  <c r="G12" i="24" s="1"/>
  <c r="M69" i="24"/>
  <c r="AA69" i="24" s="1"/>
  <c r="F12" i="24" s="1"/>
  <c r="L69" i="24"/>
  <c r="Z69" i="24" s="1"/>
  <c r="E12" i="24" s="1"/>
  <c r="K69" i="24"/>
  <c r="Y69" i="24" s="1"/>
  <c r="D12" i="24" s="1"/>
  <c r="J69" i="24"/>
  <c r="X69" i="24" s="1"/>
  <c r="C12" i="24" s="1"/>
  <c r="G69" i="24"/>
  <c r="F69" i="24"/>
  <c r="E69" i="24"/>
  <c r="D69" i="24"/>
  <c r="C69" i="24"/>
  <c r="N68" i="24"/>
  <c r="AB68" i="24" s="1"/>
  <c r="G11" i="24" s="1"/>
  <c r="M68" i="24"/>
  <c r="AA68" i="24" s="1"/>
  <c r="F11" i="24" s="1"/>
  <c r="L68" i="24"/>
  <c r="Z68" i="24" s="1"/>
  <c r="E11" i="24" s="1"/>
  <c r="K68" i="24"/>
  <c r="Y68" i="24" s="1"/>
  <c r="D11" i="24" s="1"/>
  <c r="J68" i="24"/>
  <c r="X68" i="24" s="1"/>
  <c r="C11" i="24" s="1"/>
  <c r="G68" i="24"/>
  <c r="F68" i="24"/>
  <c r="E68" i="24"/>
  <c r="D68" i="24"/>
  <c r="C68" i="24"/>
  <c r="N67" i="24"/>
  <c r="AB67" i="24" s="1"/>
  <c r="G10" i="24" s="1"/>
  <c r="M67" i="24"/>
  <c r="AA67" i="24" s="1"/>
  <c r="F10" i="24" s="1"/>
  <c r="L67" i="24"/>
  <c r="Z67" i="24" s="1"/>
  <c r="E10" i="24" s="1"/>
  <c r="K67" i="24"/>
  <c r="Y67" i="24" s="1"/>
  <c r="D10" i="24" s="1"/>
  <c r="J67" i="24"/>
  <c r="X67" i="24" s="1"/>
  <c r="C10" i="24" s="1"/>
  <c r="G67" i="24"/>
  <c r="F67" i="24"/>
  <c r="E67" i="24"/>
  <c r="D67" i="24"/>
  <c r="C67" i="24"/>
  <c r="N66" i="24"/>
  <c r="AB66" i="24" s="1"/>
  <c r="G9" i="24" s="1"/>
  <c r="M66" i="24"/>
  <c r="AA66" i="24" s="1"/>
  <c r="F9" i="24" s="1"/>
  <c r="L66" i="24"/>
  <c r="Z66" i="24" s="1"/>
  <c r="E9" i="24" s="1"/>
  <c r="K66" i="24"/>
  <c r="Y66" i="24" s="1"/>
  <c r="D9" i="24" s="1"/>
  <c r="J66" i="24"/>
  <c r="X66" i="24" s="1"/>
  <c r="C9" i="24" s="1"/>
  <c r="G66" i="24"/>
  <c r="F66" i="24"/>
  <c r="E66" i="24"/>
  <c r="D66" i="24"/>
  <c r="C66" i="24"/>
  <c r="G8" i="24"/>
  <c r="N65" i="24"/>
  <c r="AB65" i="24" s="1"/>
  <c r="M65" i="24"/>
  <c r="AA65" i="24" s="1"/>
  <c r="F8" i="24" s="1"/>
  <c r="L65" i="24"/>
  <c r="Z65" i="24" s="1"/>
  <c r="E8" i="24" s="1"/>
  <c r="K65" i="24"/>
  <c r="Y65" i="24" s="1"/>
  <c r="D8" i="24" s="1"/>
  <c r="J65" i="24"/>
  <c r="X65" i="24" s="1"/>
  <c r="C8" i="24" s="1"/>
  <c r="G65" i="24"/>
  <c r="F65" i="24"/>
  <c r="E65" i="24"/>
  <c r="D65" i="24"/>
  <c r="C65" i="24"/>
  <c r="N64" i="24"/>
  <c r="AB64" i="24" s="1"/>
  <c r="G7" i="24" s="1"/>
  <c r="M64" i="24"/>
  <c r="AA64" i="24" s="1"/>
  <c r="F7" i="24" s="1"/>
  <c r="L64" i="24"/>
  <c r="Z64" i="24" s="1"/>
  <c r="E7" i="24" s="1"/>
  <c r="K64" i="24"/>
  <c r="Y64" i="24" s="1"/>
  <c r="D7" i="24" s="1"/>
  <c r="J64" i="24"/>
  <c r="X64" i="24" s="1"/>
  <c r="C7" i="24" s="1"/>
  <c r="G64" i="24"/>
  <c r="F64" i="24"/>
  <c r="E64" i="24"/>
  <c r="D64" i="24"/>
  <c r="C64" i="24"/>
  <c r="N63" i="24"/>
  <c r="AB63" i="24" s="1"/>
  <c r="G6" i="24" s="1"/>
  <c r="M63" i="24"/>
  <c r="AA63" i="24" s="1"/>
  <c r="F6" i="24" s="1"/>
  <c r="L63" i="24"/>
  <c r="Z63" i="24" s="1"/>
  <c r="E6" i="24" s="1"/>
  <c r="K63" i="24"/>
  <c r="Y63" i="24" s="1"/>
  <c r="D6" i="24" s="1"/>
  <c r="J63" i="24"/>
  <c r="X63" i="24" s="1"/>
  <c r="C6" i="24" s="1"/>
  <c r="G63" i="24"/>
  <c r="F63" i="24"/>
  <c r="E63" i="24"/>
  <c r="D63" i="24"/>
  <c r="C63" i="24"/>
  <c r="AB15" i="2" l="1"/>
  <c r="AA15" i="2"/>
  <c r="Z15" i="2"/>
  <c r="Y15" i="2"/>
  <c r="X15" i="2"/>
  <c r="U15" i="2"/>
  <c r="T15" i="2"/>
  <c r="S15" i="2"/>
  <c r="R15" i="2"/>
  <c r="Q15" i="2"/>
  <c r="N15" i="2"/>
  <c r="M15" i="2"/>
  <c r="L15" i="2"/>
  <c r="K15" i="2"/>
  <c r="J15" i="2"/>
  <c r="G15" i="2"/>
  <c r="F15" i="2"/>
  <c r="E15" i="2"/>
  <c r="D15" i="2"/>
  <c r="C15" i="2"/>
  <c r="AB14" i="2"/>
  <c r="AA14" i="2"/>
  <c r="Z14" i="2"/>
  <c r="Y14" i="2"/>
  <c r="X14" i="2"/>
  <c r="U14" i="2"/>
  <c r="T14" i="2"/>
  <c r="S14" i="2"/>
  <c r="R14" i="2"/>
  <c r="Q14" i="2"/>
  <c r="N14" i="2"/>
  <c r="M14" i="2"/>
  <c r="L14" i="2"/>
  <c r="K14" i="2"/>
  <c r="J14" i="2"/>
  <c r="G14" i="2"/>
  <c r="F14" i="2"/>
  <c r="E14" i="2"/>
  <c r="D14" i="2"/>
  <c r="C14" i="2"/>
  <c r="AB13" i="2"/>
  <c r="AA13" i="2"/>
  <c r="Z13" i="2"/>
  <c r="Y13" i="2"/>
  <c r="X13" i="2"/>
  <c r="U13" i="2"/>
  <c r="T13" i="2"/>
  <c r="S13" i="2"/>
  <c r="R13" i="2"/>
  <c r="Q13" i="2"/>
  <c r="N13" i="2"/>
  <c r="M13" i="2"/>
  <c r="L13" i="2"/>
  <c r="K13" i="2"/>
  <c r="J13" i="2"/>
  <c r="G13" i="2"/>
  <c r="F13" i="2"/>
  <c r="E13" i="2"/>
  <c r="D13" i="2"/>
  <c r="C13" i="2"/>
  <c r="AB12" i="2"/>
  <c r="AA12" i="2"/>
  <c r="Z12" i="2"/>
  <c r="Y12" i="2"/>
  <c r="X12" i="2"/>
  <c r="U12" i="2"/>
  <c r="T12" i="2"/>
  <c r="S12" i="2"/>
  <c r="R12" i="2"/>
  <c r="Q12" i="2"/>
  <c r="N12" i="2"/>
  <c r="M12" i="2"/>
  <c r="L12" i="2"/>
  <c r="K12" i="2"/>
  <c r="J12" i="2"/>
  <c r="G12" i="2"/>
  <c r="F12" i="2"/>
  <c r="E12" i="2"/>
  <c r="D12" i="2"/>
  <c r="C12" i="2"/>
  <c r="AB11" i="2"/>
  <c r="AA11" i="2"/>
  <c r="Z11" i="2"/>
  <c r="Y11" i="2"/>
  <c r="X11" i="2"/>
  <c r="U11" i="2"/>
  <c r="T11" i="2"/>
  <c r="S11" i="2"/>
  <c r="R11" i="2"/>
  <c r="Q11" i="2"/>
  <c r="N11" i="2"/>
  <c r="M11" i="2"/>
  <c r="L11" i="2"/>
  <c r="K11" i="2"/>
  <c r="J11" i="2"/>
  <c r="G11" i="2"/>
  <c r="F11" i="2"/>
  <c r="E11" i="2"/>
  <c r="D11" i="2"/>
  <c r="C11" i="2"/>
  <c r="AB10" i="2"/>
  <c r="AA10" i="2"/>
  <c r="Z10" i="2"/>
  <c r="Y10" i="2"/>
  <c r="X10" i="2"/>
  <c r="U10" i="2"/>
  <c r="T10" i="2"/>
  <c r="S10" i="2"/>
  <c r="R10" i="2"/>
  <c r="Q10" i="2"/>
  <c r="N10" i="2"/>
  <c r="M10" i="2"/>
  <c r="L10" i="2"/>
  <c r="K10" i="2"/>
  <c r="J10" i="2"/>
  <c r="G10" i="2"/>
  <c r="F10" i="2"/>
  <c r="E10" i="2"/>
  <c r="D10" i="2"/>
  <c r="C10" i="2"/>
  <c r="AB9" i="2"/>
  <c r="AA9" i="2"/>
  <c r="Z9" i="2"/>
  <c r="Y9" i="2"/>
  <c r="X9" i="2"/>
  <c r="U9" i="2"/>
  <c r="T9" i="2"/>
  <c r="S9" i="2"/>
  <c r="R9" i="2"/>
  <c r="Q9" i="2"/>
  <c r="N9" i="2"/>
  <c r="M9" i="2"/>
  <c r="L9" i="2"/>
  <c r="K9" i="2"/>
  <c r="J9" i="2"/>
  <c r="G9" i="2"/>
  <c r="F9" i="2"/>
  <c r="E9" i="2"/>
  <c r="D9" i="2"/>
  <c r="C9" i="2"/>
  <c r="AB8" i="2"/>
  <c r="AA8" i="2"/>
  <c r="Z8" i="2"/>
  <c r="Y8" i="2"/>
  <c r="X8" i="2"/>
  <c r="U8" i="2"/>
  <c r="T8" i="2"/>
  <c r="S8" i="2"/>
  <c r="R8" i="2"/>
  <c r="Q8" i="2"/>
  <c r="N8" i="2"/>
  <c r="M8" i="2"/>
  <c r="L8" i="2"/>
  <c r="K8" i="2"/>
  <c r="J8" i="2"/>
  <c r="G8" i="2"/>
  <c r="F8" i="2"/>
  <c r="E8" i="2"/>
  <c r="D8" i="2"/>
  <c r="C8" i="2"/>
  <c r="AB7" i="2"/>
  <c r="AA7" i="2"/>
  <c r="Z7" i="2"/>
  <c r="Y7" i="2"/>
  <c r="X7" i="2"/>
  <c r="U7" i="2"/>
  <c r="T7" i="2"/>
  <c r="S7" i="2"/>
  <c r="R7" i="2"/>
  <c r="Q7" i="2"/>
  <c r="N7" i="2"/>
  <c r="M7" i="2"/>
  <c r="L7" i="2"/>
  <c r="K7" i="2"/>
  <c r="J7" i="2"/>
  <c r="G7" i="2"/>
  <c r="F7" i="2"/>
  <c r="E7" i="2"/>
  <c r="D7" i="2"/>
  <c r="C7" i="2"/>
  <c r="AB6" i="2"/>
  <c r="AA6" i="2"/>
  <c r="Z6" i="2"/>
  <c r="Y6" i="2"/>
  <c r="X6" i="2"/>
  <c r="U6" i="2"/>
  <c r="T6" i="2"/>
  <c r="S6" i="2"/>
  <c r="R6" i="2"/>
  <c r="Q6" i="2"/>
  <c r="N6" i="2"/>
  <c r="M6" i="2"/>
  <c r="L6" i="2"/>
  <c r="K6" i="2"/>
  <c r="J6" i="2"/>
  <c r="G6" i="2"/>
  <c r="F6" i="2"/>
  <c r="E6" i="2"/>
  <c r="D6" i="2"/>
  <c r="C6" i="2"/>
  <c r="AB5" i="2"/>
  <c r="AA5" i="2"/>
  <c r="Z5" i="2"/>
  <c r="Y5" i="2"/>
  <c r="X5" i="2"/>
  <c r="U5" i="2"/>
  <c r="T5" i="2"/>
  <c r="S5" i="2"/>
  <c r="R5" i="2"/>
  <c r="Q5" i="2"/>
  <c r="N5" i="2"/>
  <c r="M5" i="2"/>
  <c r="L5" i="2"/>
  <c r="K5" i="2"/>
  <c r="J5" i="2"/>
  <c r="G5" i="2"/>
  <c r="F5" i="2"/>
  <c r="E5" i="2"/>
  <c r="D5" i="2"/>
  <c r="C5" i="2"/>
  <c r="AB4" i="2"/>
  <c r="AA4" i="2"/>
  <c r="Z4" i="2"/>
  <c r="Y4" i="2"/>
  <c r="X4" i="2"/>
  <c r="U4" i="2"/>
  <c r="T4" i="2"/>
  <c r="S4" i="2"/>
  <c r="R4" i="2"/>
  <c r="Q4" i="2"/>
  <c r="N4" i="2"/>
  <c r="M4" i="2"/>
  <c r="L4" i="2"/>
  <c r="K4" i="2"/>
  <c r="J4" i="2"/>
  <c r="G4" i="2"/>
  <c r="F4" i="2"/>
  <c r="E4" i="2"/>
  <c r="D4" i="2"/>
  <c r="C4" i="2"/>
</calcChain>
</file>

<file path=xl/sharedStrings.xml><?xml version="1.0" encoding="utf-8"?>
<sst xmlns="http://schemas.openxmlformats.org/spreadsheetml/2006/main" count="3774" uniqueCount="81">
  <si>
    <t>case1</t>
  </si>
  <si>
    <t>case2</t>
  </si>
  <si>
    <t>case3</t>
  </si>
  <si>
    <t>case4</t>
  </si>
  <si>
    <t>case5</t>
  </si>
  <si>
    <t>case6</t>
  </si>
  <si>
    <t>case7</t>
  </si>
  <si>
    <t>case8</t>
  </si>
  <si>
    <t>case9</t>
  </si>
  <si>
    <t>case10</t>
  </si>
  <si>
    <t>case11</t>
  </si>
  <si>
    <t>case12</t>
  </si>
  <si>
    <t>H1</t>
  </si>
  <si>
    <t>V1</t>
  </si>
  <si>
    <t>Steady</t>
  </si>
  <si>
    <t>Sunday</t>
  </si>
  <si>
    <t>pLow</t>
  </si>
  <si>
    <t>Eps</t>
  </si>
  <si>
    <t>pHigh</t>
  </si>
  <si>
    <t>Saturday</t>
  </si>
  <si>
    <t>Weekday</t>
  </si>
  <si>
    <t>Unsteady</t>
  </si>
  <si>
    <t>V2</t>
  </si>
  <si>
    <t>V3</t>
  </si>
  <si>
    <t>V4</t>
  </si>
  <si>
    <t>V5</t>
  </si>
  <si>
    <t>H2</t>
  </si>
  <si>
    <t>H3</t>
  </si>
  <si>
    <t>H4</t>
  </si>
  <si>
    <t>Number of Steady Flow days</t>
  </si>
  <si>
    <t>H0 (weekend=off-peak weekday)</t>
  </si>
  <si>
    <t>H500 (weekend=off-peak weekday +500)</t>
  </si>
  <si>
    <t>H750 (weekend=off-peak weekday +750)</t>
  </si>
  <si>
    <t>H1000 (weekend=off-peak weekday +1000)</t>
  </si>
  <si>
    <t>0.7 MAF</t>
  </si>
  <si>
    <t>0.8 MAF</t>
  </si>
  <si>
    <t>0.9 MAF</t>
  </si>
  <si>
    <t>1.0 MAF</t>
  </si>
  <si>
    <t>1.1 MAF</t>
  </si>
  <si>
    <t>Case</t>
  </si>
  <si>
    <t>Days</t>
  </si>
  <si>
    <t xml:space="preserve">     </t>
  </si>
  <si>
    <t xml:space="preserve"> Note : Here on and off Peak Saturady equals to the steady low flow release.</t>
  </si>
  <si>
    <t>Note: Here, we have selected releases from V2 volume scenairo just as an example.  To plot results of any other volume or number of steady low flow days scenario, Please change the highlighted release cells. Also the column names should be changed if different number of steady days scenarios are selected.</t>
  </si>
  <si>
    <t>(parameter)</t>
  </si>
  <si>
    <t>Number of steady low days</t>
  </si>
  <si>
    <t xml:space="preserve">pLow (cfs) </t>
  </si>
  <si>
    <t>pHigh (cfs)</t>
  </si>
  <si>
    <t>tot_vol</t>
  </si>
  <si>
    <t>p</t>
  </si>
  <si>
    <t>Value</t>
  </si>
  <si>
    <t>Time (MST)</t>
  </si>
  <si>
    <t xml:space="preserve"> Zero steady low flow days </t>
  </si>
  <si>
    <t xml:space="preserve">30 steady low flow days </t>
  </si>
  <si>
    <t>EPS</t>
  </si>
  <si>
    <t>RStore</t>
  </si>
  <si>
    <t>Store Release values during different types of days over different cases (cfs)</t>
  </si>
  <si>
    <t>Offset</t>
  </si>
  <si>
    <t>Nu_SteadyDays</t>
  </si>
  <si>
    <t>FlowType</t>
  </si>
  <si>
    <t xml:space="preserve">2 steady low flow days </t>
  </si>
  <si>
    <t xml:space="preserve">6 steady low flow days </t>
  </si>
  <si>
    <t xml:space="preserve">8 steady low flow days </t>
  </si>
  <si>
    <t xml:space="preserve">10 steady low flow days </t>
  </si>
  <si>
    <t xml:space="preserve">20 steady low flow days </t>
  </si>
  <si>
    <t>Here the consideration is month starts on Monday</t>
  </si>
  <si>
    <t>Saturday Model</t>
  </si>
  <si>
    <t>Difference between Saturday and Weekday models</t>
  </si>
  <si>
    <t>H1000 (weekend=off-peak weekday+1000)</t>
  </si>
  <si>
    <t>Slope (change in hydropower per additional steady low flow day)</t>
  </si>
  <si>
    <t>1000 cfs offset</t>
  </si>
  <si>
    <t xml:space="preserve">4 steady low flow days </t>
  </si>
  <si>
    <t xml:space="preserve">15 steady low flow days </t>
  </si>
  <si>
    <t>0 cfs offset</t>
  </si>
  <si>
    <t>500 cfs offset</t>
  </si>
  <si>
    <t>750 cfs offset</t>
  </si>
  <si>
    <t>Volume</t>
  </si>
  <si>
    <t>Paste the weekend-weekday model results here from the .gdx file. The graph is controlled by these values</t>
  </si>
  <si>
    <t>Saturday-Sunday-Weekday model</t>
  </si>
  <si>
    <t>Paste the Saturday-Sunday-Weekday model results here from the .gdx file. The graph is controlled by these values</t>
  </si>
  <si>
    <t>Market-Contract prices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</si>
</sst>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7" x14ac:knownFonts="1">
    <font>
      <sz val="11"/>
      <color theme="1"/>
      <name val="Calibri"/>
      <family val="2"/>
      <scheme val="minor"/>
    </font>
    <font>
      <sz val="12"/>
      <color theme="1"/>
      <name val="Calibri"/>
      <family val="2"/>
      <scheme val="minor"/>
    </font>
    <font>
      <sz val="18"/>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b/>
      <sz val="14"/>
      <color rgb="FFFF0000"/>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rgb="FF00B0F0"/>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49">
    <xf numFmtId="0" fontId="0" fillId="0" borderId="0" xfId="0"/>
    <xf numFmtId="0" fontId="0" fillId="4" borderId="1" xfId="0" applyFill="1" applyBorder="1"/>
    <xf numFmtId="0" fontId="0" fillId="5" borderId="1" xfId="0" applyFill="1" applyBorder="1"/>
    <xf numFmtId="0" fontId="0" fillId="6" borderId="1" xfId="0" applyFill="1" applyBorder="1"/>
    <xf numFmtId="0" fontId="0" fillId="0" borderId="2" xfId="0" applyFill="1" applyBorder="1"/>
    <xf numFmtId="0" fontId="0" fillId="7" borderId="1" xfId="0" applyFill="1" applyBorder="1"/>
    <xf numFmtId="0" fontId="0" fillId="8" borderId="1" xfId="0" applyFill="1" applyBorder="1"/>
    <xf numFmtId="0" fontId="2" fillId="0" borderId="0" xfId="0" applyFont="1"/>
    <xf numFmtId="0" fontId="0" fillId="11" borderId="0" xfId="0" applyFill="1"/>
    <xf numFmtId="0" fontId="0" fillId="12" borderId="1" xfId="0" applyFill="1" applyBorder="1"/>
    <xf numFmtId="164" fontId="0" fillId="0" borderId="0" xfId="0" applyNumberFormat="1"/>
    <xf numFmtId="0" fontId="0" fillId="0" borderId="0" xfId="0" quotePrefix="1"/>
    <xf numFmtId="0" fontId="0" fillId="0" borderId="0" xfId="0" applyAlignment="1">
      <alignment horizontal="center" vertical="center" wrapText="1"/>
    </xf>
    <xf numFmtId="0" fontId="0" fillId="0" borderId="1" xfId="0" applyFill="1" applyBorder="1"/>
    <xf numFmtId="0" fontId="0" fillId="14" borderId="0" xfId="0" applyFill="1"/>
    <xf numFmtId="0" fontId="3" fillId="0" borderId="0" xfId="0" applyFont="1"/>
    <xf numFmtId="0" fontId="0" fillId="0" borderId="0" xfId="0" applyFill="1" applyAlignment="1">
      <alignment wrapText="1"/>
    </xf>
    <xf numFmtId="0" fontId="4" fillId="0" borderId="0" xfId="0" applyFont="1" applyFill="1" applyAlignment="1">
      <alignment wrapText="1"/>
    </xf>
    <xf numFmtId="0" fontId="0" fillId="0" borderId="0" xfId="0" applyAlignment="1">
      <alignment horizontal="center"/>
    </xf>
    <xf numFmtId="0" fontId="0" fillId="0" borderId="0" xfId="0" applyAlignment="1">
      <alignment horizontal="center" wrapText="1"/>
    </xf>
    <xf numFmtId="0" fontId="5" fillId="0" borderId="0" xfId="0" applyFont="1"/>
    <xf numFmtId="2" fontId="0" fillId="0" borderId="0" xfId="0" applyNumberFormat="1" applyAlignment="1">
      <alignment horizontal="right"/>
    </xf>
    <xf numFmtId="0" fontId="4" fillId="0" borderId="0" xfId="0" applyFont="1" applyFill="1" applyAlignment="1"/>
    <xf numFmtId="0" fontId="4" fillId="0" borderId="0" xfId="0" applyFont="1" applyFill="1" applyBorder="1" applyAlignment="1"/>
    <xf numFmtId="0" fontId="3" fillId="13" borderId="0" xfId="0" applyFont="1" applyFill="1" applyAlignment="1">
      <alignment horizontal="center" wrapText="1"/>
    </xf>
    <xf numFmtId="0" fontId="4" fillId="16" borderId="0" xfId="0" applyFont="1" applyFill="1" applyAlignment="1">
      <alignment horizontal="center" wrapText="1"/>
    </xf>
    <xf numFmtId="0" fontId="4" fillId="4" borderId="0" xfId="0" applyFont="1" applyFill="1" applyAlignment="1">
      <alignment horizontal="center" wrapText="1"/>
    </xf>
    <xf numFmtId="0" fontId="4" fillId="10" borderId="0" xfId="0" applyFont="1" applyFill="1" applyAlignment="1">
      <alignment horizontal="center" wrapText="1"/>
    </xf>
    <xf numFmtId="0" fontId="1" fillId="4" borderId="1" xfId="0" applyFont="1" applyFill="1" applyBorder="1" applyAlignment="1">
      <alignment horizontal="center" wrapText="1"/>
    </xf>
    <xf numFmtId="0" fontId="0" fillId="10" borderId="1" xfId="0" applyFill="1" applyBorder="1" applyAlignment="1">
      <alignment horizontal="center" wrapText="1"/>
    </xf>
    <xf numFmtId="0" fontId="0" fillId="10" borderId="3" xfId="0" applyFill="1" applyBorder="1" applyAlignment="1">
      <alignment horizontal="center" wrapText="1"/>
    </xf>
    <xf numFmtId="0" fontId="5" fillId="2" borderId="0" xfId="0" applyFont="1" applyFill="1" applyAlignment="1">
      <alignment horizontal="center"/>
    </xf>
    <xf numFmtId="0" fontId="6" fillId="18" borderId="0" xfId="0" applyFont="1" applyFill="1" applyAlignment="1">
      <alignment horizontal="center" wrapText="1"/>
    </xf>
    <xf numFmtId="0" fontId="4" fillId="14" borderId="0" xfId="0" applyFont="1" applyFill="1" applyAlignment="1">
      <alignment horizontal="center" wrapText="1"/>
    </xf>
    <xf numFmtId="0" fontId="0" fillId="14" borderId="0" xfId="0" applyFill="1" applyAlignment="1">
      <alignment horizontal="center" wrapText="1"/>
    </xf>
    <xf numFmtId="0" fontId="1" fillId="6" borderId="0" xfId="0" applyFont="1" applyFill="1" applyAlignment="1">
      <alignment horizontal="center" wrapText="1"/>
    </xf>
    <xf numFmtId="0" fontId="0" fillId="9" borderId="0" xfId="0" applyFill="1" applyAlignment="1">
      <alignment horizontal="center"/>
    </xf>
    <xf numFmtId="0" fontId="0" fillId="10" borderId="0" xfId="0" applyFill="1" applyAlignment="1">
      <alignment horizontal="center" wrapText="1"/>
    </xf>
    <xf numFmtId="0" fontId="0" fillId="4" borderId="0" xfId="0" applyFill="1" applyAlignment="1">
      <alignment horizontal="center" wrapText="1"/>
    </xf>
    <xf numFmtId="0" fontId="5" fillId="15" borderId="0" xfId="0" applyFont="1" applyFill="1" applyAlignment="1">
      <alignment horizontal="center" vertical="center"/>
    </xf>
    <xf numFmtId="0" fontId="4" fillId="11" borderId="0" xfId="0" applyFont="1" applyFill="1" applyAlignment="1">
      <alignment horizontal="center"/>
    </xf>
    <xf numFmtId="0" fontId="5" fillId="6" borderId="0" xfId="0" applyFont="1" applyFill="1" applyAlignment="1">
      <alignment horizontal="center" vertical="center"/>
    </xf>
    <xf numFmtId="0" fontId="5" fillId="17" borderId="0" xfId="0" applyFont="1" applyFill="1" applyAlignment="1">
      <alignment horizontal="center" vertical="center"/>
    </xf>
    <xf numFmtId="0" fontId="5" fillId="3" borderId="0" xfId="0" applyFont="1" applyFill="1"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10" borderId="0" xfId="0" applyFill="1" applyAlignment="1">
      <alignment horizontal="center"/>
    </xf>
    <xf numFmtId="0" fontId="0" fillId="4" borderId="0" xfId="0" applyFill="1" applyAlignment="1">
      <alignment horizontal="center"/>
    </xf>
    <xf numFmtId="0" fontId="0" fillId="6" borderId="0" xfId="0" applyFill="1" applyAlignment="1">
      <alignment horizontal="center"/>
    </xf>
  </cellXfs>
  <cellStyles count="1">
    <cellStyle name="Normal" xfId="0" builtinId="0"/>
  </cellStyles>
  <dxfs count="0"/>
  <tableStyles count="0" defaultTableStyle="TableStyleMedium2" defaultPivotStyle="PivotStyleLight16"/>
  <colors>
    <mruColors>
      <color rgb="FFFF6600"/>
      <color rgb="FFD48716"/>
      <color rgb="FFF09456"/>
      <color rgb="FFEC7524"/>
      <color rgb="FF93D050"/>
      <color rgb="FFC7A1E3"/>
      <color rgb="FFCDA4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6634838880779654"/>
          <c:h val="0.88621536432194992"/>
        </c:manualLayout>
      </c:layout>
      <c:scatterChart>
        <c:scatterStyle val="lineMarker"/>
        <c:varyColors val="0"/>
        <c:ser>
          <c:idx val="5"/>
          <c:order val="0"/>
          <c:tx>
            <c:v>V1 H0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12700">
                <a:solidFill>
                  <a:schemeClr val="bg2">
                    <a:lumMod val="90000"/>
                  </a:schemeClr>
                </a:solidFill>
              </a:ln>
              <a:effectLst/>
            </c:spPr>
          </c:marker>
          <c:xVal>
            <c:numRef>
              <c:f>Comparision_Models!$C$6:$C$17</c:f>
              <c:numCache>
                <c:formatCode>General</c:formatCode>
                <c:ptCount val="12"/>
                <c:pt idx="0">
                  <c:v>21.756208747951799</c:v>
                </c:pt>
                <c:pt idx="1">
                  <c:v>21.311604356803802</c:v>
                </c:pt>
                <c:pt idx="2">
                  <c:v>21.207634556855801</c:v>
                </c:pt>
                <c:pt idx="3">
                  <c:v>20.9996949569598</c:v>
                </c:pt>
                <c:pt idx="4">
                  <c:v>20.2693961318238</c:v>
                </c:pt>
                <c:pt idx="5">
                  <c:v>19.821205490687799</c:v>
                </c:pt>
                <c:pt idx="6">
                  <c:v>19.100930498567998</c:v>
                </c:pt>
                <c:pt idx="7">
                  <c:v>18.732621178328099</c:v>
                </c:pt>
                <c:pt idx="8">
                  <c:v>17.548267373531701</c:v>
                </c:pt>
                <c:pt idx="9">
                  <c:v>16.301249639853399</c:v>
                </c:pt>
                <c:pt idx="10">
                  <c:v>14.978493841659001</c:v>
                </c:pt>
                <c:pt idx="11">
                  <c:v>13.291212638664399</c:v>
                </c:pt>
              </c:numCache>
            </c:numRef>
          </c:xVal>
          <c:yVal>
            <c:numRef>
              <c:f>Comparision_Models!$B$6:$B$17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0-0326-4F4D-BE53-03082B72CC0D}"/>
            </c:ext>
          </c:extLst>
        </c:ser>
        <c:ser>
          <c:idx val="6"/>
          <c:order val="1"/>
          <c:tx>
            <c:v>V2 H0</c:v>
          </c:tx>
          <c:spPr>
            <a:ln w="25400" cap="rnd">
              <a:solidFill>
                <a:schemeClr val="accent2">
                  <a:lumMod val="60000"/>
                  <a:lumOff val="40000"/>
                </a:schemeClr>
              </a:solidFill>
              <a:prstDash val="sysDash"/>
              <a:round/>
            </a:ln>
            <a:effectLst/>
          </c:spPr>
          <c:marker>
            <c:symbol val="circle"/>
            <c:size val="5"/>
            <c:spPr>
              <a:solidFill>
                <a:schemeClr val="accent2">
                  <a:lumMod val="40000"/>
                  <a:lumOff val="60000"/>
                </a:schemeClr>
              </a:solidFill>
              <a:ln w="9525">
                <a:noFill/>
              </a:ln>
              <a:effectLst/>
            </c:spPr>
          </c:marker>
          <c:xVal>
            <c:numRef>
              <c:f>Comparision_Models!$D$6:$D$17</c:f>
              <c:numCache>
                <c:formatCode>General</c:formatCode>
                <c:ptCount val="12"/>
                <c:pt idx="0">
                  <c:v>25.022750419277102</c:v>
                </c:pt>
                <c:pt idx="1">
                  <c:v>24.8105767111917</c:v>
                </c:pt>
                <c:pt idx="2">
                  <c:v>24.656846945103002</c:v>
                </c:pt>
                <c:pt idx="3">
                  <c:v>24.368323037923702</c:v>
                </c:pt>
                <c:pt idx="4">
                  <c:v>23.795238069079897</c:v>
                </c:pt>
                <c:pt idx="5">
                  <c:v>23.309335508565798</c:v>
                </c:pt>
                <c:pt idx="6">
                  <c:v>22.815559851396099</c:v>
                </c:pt>
                <c:pt idx="7">
                  <c:v>22.4879562120889</c:v>
                </c:pt>
                <c:pt idx="8">
                  <c:v>21.681210889531197</c:v>
                </c:pt>
                <c:pt idx="9">
                  <c:v>20.8144043231026</c:v>
                </c:pt>
                <c:pt idx="10">
                  <c:v>19.871859692157802</c:v>
                </c:pt>
                <c:pt idx="11">
                  <c:v>18.640831889862703</c:v>
                </c:pt>
              </c:numCache>
            </c:numRef>
          </c:xVal>
          <c:yVal>
            <c:numRef>
              <c:f>Comparision_Models!$B$6:$B$17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1-0326-4F4D-BE53-03082B72CC0D}"/>
            </c:ext>
          </c:extLst>
        </c:ser>
        <c:ser>
          <c:idx val="7"/>
          <c:order val="2"/>
          <c:tx>
            <c:v>V3 H0</c:v>
          </c:tx>
          <c:spPr>
            <a:ln w="25400" cap="rnd">
              <a:solidFill>
                <a:srgbClr val="F09456"/>
              </a:solidFill>
              <a:prstDash val="dashDot"/>
              <a:round/>
            </a:ln>
            <a:effectLst/>
          </c:spPr>
          <c:marker>
            <c:symbol val="triangle"/>
            <c:size val="6"/>
            <c:spPr>
              <a:solidFill>
                <a:srgbClr val="FFC000"/>
              </a:solidFill>
              <a:ln w="9525">
                <a:noFill/>
              </a:ln>
              <a:effectLst/>
            </c:spPr>
          </c:marker>
          <c:xVal>
            <c:numRef>
              <c:f>Comparision_Models!$E$6:$E$17</c:f>
              <c:numCache>
                <c:formatCode>General</c:formatCode>
                <c:ptCount val="12"/>
                <c:pt idx="0">
                  <c:v>28.121567688353402</c:v>
                </c:pt>
                <c:pt idx="1">
                  <c:v>28.033901105543301</c:v>
                </c:pt>
                <c:pt idx="2">
                  <c:v>27.856251725515001</c:v>
                </c:pt>
                <c:pt idx="3">
                  <c:v>27.592465608204801</c:v>
                </c:pt>
                <c:pt idx="4">
                  <c:v>27.274362761397601</c:v>
                </c:pt>
                <c:pt idx="5">
                  <c:v>26.740620973004198</c:v>
                </c:pt>
                <c:pt idx="6">
                  <c:v>26.4922499666961</c:v>
                </c:pt>
                <c:pt idx="7">
                  <c:v>26.240688560838699</c:v>
                </c:pt>
                <c:pt idx="8">
                  <c:v>25.814154405530697</c:v>
                </c:pt>
                <c:pt idx="9">
                  <c:v>25.327559006351699</c:v>
                </c:pt>
                <c:pt idx="10">
                  <c:v>24.765225542656498</c:v>
                </c:pt>
                <c:pt idx="11">
                  <c:v>23.990451141061101</c:v>
                </c:pt>
              </c:numCache>
            </c:numRef>
          </c:xVal>
          <c:yVal>
            <c:numRef>
              <c:f>Comparision_Models!$B$6:$B$17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2-0326-4F4D-BE53-03082B72CC0D}"/>
            </c:ext>
          </c:extLst>
        </c:ser>
        <c:ser>
          <c:idx val="8"/>
          <c:order val="3"/>
          <c:tx>
            <c:v>V4 H0</c:v>
          </c:tx>
          <c:spPr>
            <a:ln w="25400" cap="rnd">
              <a:solidFill>
                <a:srgbClr val="EC7524">
                  <a:alpha val="99000"/>
                </a:srgbClr>
              </a:solidFill>
              <a:prstDash val="lgDashDot"/>
              <a:round/>
            </a:ln>
            <a:effectLst/>
          </c:spPr>
          <c:marker>
            <c:symbol val="star"/>
            <c:size val="6"/>
            <c:spPr>
              <a:solidFill>
                <a:srgbClr val="EC7524"/>
              </a:solidFill>
              <a:ln w="9525">
                <a:noFill/>
              </a:ln>
              <a:effectLst/>
            </c:spPr>
          </c:marker>
          <c:xVal>
            <c:numRef>
              <c:f>Comparision_Models!$F$6:$F$17</c:f>
              <c:numCache>
                <c:formatCode>General</c:formatCode>
                <c:ptCount val="12"/>
                <c:pt idx="0">
                  <c:v>31.220384957429701</c:v>
                </c:pt>
                <c:pt idx="1">
                  <c:v>31.257225499894897</c:v>
                </c:pt>
                <c:pt idx="2">
                  <c:v>31.055656505926901</c:v>
                </c:pt>
                <c:pt idx="3">
                  <c:v>30.8166081784859</c:v>
                </c:pt>
                <c:pt idx="4">
                  <c:v>30.753487453715202</c:v>
                </c:pt>
                <c:pt idx="5">
                  <c:v>30.171906437442601</c:v>
                </c:pt>
                <c:pt idx="6">
                  <c:v>30.168940081996002</c:v>
                </c:pt>
                <c:pt idx="7">
                  <c:v>29.9934209095886</c:v>
                </c:pt>
                <c:pt idx="8">
                  <c:v>29.947097921530197</c:v>
                </c:pt>
                <c:pt idx="9">
                  <c:v>29.840713689600801</c:v>
                </c:pt>
                <c:pt idx="10">
                  <c:v>29.658591393155298</c:v>
                </c:pt>
                <c:pt idx="11">
                  <c:v>29.340070392259399</c:v>
                </c:pt>
              </c:numCache>
            </c:numRef>
          </c:xVal>
          <c:yVal>
            <c:numRef>
              <c:f>Comparision_Models!$B$6:$B$17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3-0326-4F4D-BE53-03082B72CC0D}"/>
            </c:ext>
          </c:extLst>
        </c:ser>
        <c:ser>
          <c:idx val="4"/>
          <c:order val="4"/>
          <c:tx>
            <c:v>V5 H0</c:v>
          </c:tx>
          <c:spPr>
            <a:ln w="22225" cap="rnd">
              <a:solidFill>
                <a:srgbClr val="FF6600"/>
              </a:solidFill>
              <a:round/>
            </a:ln>
            <a:effectLst/>
          </c:spPr>
          <c:marker>
            <c:symbol val="star"/>
            <c:size val="6"/>
            <c:spPr>
              <a:noFill/>
              <a:ln w="9525">
                <a:solidFill>
                  <a:srgbClr val="FF6600"/>
                </a:solidFill>
              </a:ln>
              <a:effectLst/>
            </c:spPr>
          </c:marker>
          <c:xVal>
            <c:numRef>
              <c:f>Comparision_Models!$G$6:$G$17</c:f>
              <c:numCache>
                <c:formatCode>General</c:formatCode>
                <c:ptCount val="12"/>
                <c:pt idx="0">
                  <c:v>34.319202226506</c:v>
                </c:pt>
                <c:pt idx="1">
                  <c:v>34.480549894246501</c:v>
                </c:pt>
                <c:pt idx="2">
                  <c:v>34.255061286338901</c:v>
                </c:pt>
                <c:pt idx="3">
                  <c:v>34.040750748767003</c:v>
                </c:pt>
                <c:pt idx="4">
                  <c:v>34.232612146032899</c:v>
                </c:pt>
                <c:pt idx="5">
                  <c:v>33.603191901881004</c:v>
                </c:pt>
                <c:pt idx="6">
                  <c:v>33.845630197295897</c:v>
                </c:pt>
                <c:pt idx="7">
                  <c:v>33.746153258338403</c:v>
                </c:pt>
                <c:pt idx="8">
                  <c:v>34.080041437529701</c:v>
                </c:pt>
                <c:pt idx="9">
                  <c:v>34.353868372849895</c:v>
                </c:pt>
                <c:pt idx="10">
                  <c:v>34.551957243654101</c:v>
                </c:pt>
                <c:pt idx="11">
                  <c:v>34.689689643457797</c:v>
                </c:pt>
              </c:numCache>
            </c:numRef>
          </c:xVal>
          <c:yVal>
            <c:numRef>
              <c:f>Comparision_Models!$B$6:$B$17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4-0326-4F4D-BE53-03082B72CC0D}"/>
            </c:ext>
          </c:extLst>
        </c:ser>
        <c:ser>
          <c:idx val="0"/>
          <c:order val="5"/>
          <c:spPr>
            <a:ln w="19050" cap="rnd">
              <a:solidFill>
                <a:schemeClr val="accent5">
                  <a:lumMod val="40000"/>
                  <a:lumOff val="60000"/>
                </a:schemeClr>
              </a:solidFill>
              <a:prstDash val="sysDot"/>
              <a:round/>
            </a:ln>
            <a:effectLst/>
          </c:spPr>
          <c:marker>
            <c:symbol val="diamond"/>
            <c:size val="6"/>
            <c:spPr>
              <a:noFill/>
              <a:ln w="9525">
                <a:solidFill>
                  <a:schemeClr val="accent5">
                    <a:lumMod val="50000"/>
                  </a:schemeClr>
                </a:solidFill>
              </a:ln>
              <a:effectLst/>
            </c:spPr>
          </c:marker>
          <c:xVal>
            <c:numRef>
              <c:f>Comparision_Models!$J$6:$J$17</c:f>
              <c:numCache>
                <c:formatCode>General</c:formatCode>
                <c:ptCount val="12"/>
                <c:pt idx="0">
                  <c:v>21.756208747951799</c:v>
                </c:pt>
                <c:pt idx="1">
                  <c:v>21.730084867951799</c:v>
                </c:pt>
                <c:pt idx="2">
                  <c:v>21.703960987951799</c:v>
                </c:pt>
                <c:pt idx="3">
                  <c:v>21.651713227951799</c:v>
                </c:pt>
                <c:pt idx="4">
                  <c:v>21.6168813879518</c:v>
                </c:pt>
                <c:pt idx="5">
                  <c:v>21.582049547951797</c:v>
                </c:pt>
                <c:pt idx="6">
                  <c:v>21.573341587951802</c:v>
                </c:pt>
                <c:pt idx="7">
                  <c:v>21.5646336279518</c:v>
                </c:pt>
                <c:pt idx="8">
                  <c:v>21.483984313221903</c:v>
                </c:pt>
                <c:pt idx="9">
                  <c:v>21.178737543329397</c:v>
                </c:pt>
                <c:pt idx="10">
                  <c:v>20.873490773437002</c:v>
                </c:pt>
                <c:pt idx="11">
                  <c:v>20.507194649565999</c:v>
                </c:pt>
              </c:numCache>
            </c:numRef>
          </c:xVal>
          <c:yVal>
            <c:numRef>
              <c:f>Comparision_Models!$I$6:$I$17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5-0326-4F4D-BE53-03082B72CC0D}"/>
            </c:ext>
          </c:extLst>
        </c:ser>
        <c:ser>
          <c:idx val="1"/>
          <c:order val="6"/>
          <c:spPr>
            <a:ln w="1905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noFill/>
              </a:ln>
              <a:effectLst/>
            </c:spPr>
          </c:marker>
          <c:xVal>
            <c:numRef>
              <c:f>Comparision_Models!$K$6:$K$17</c:f>
              <c:numCache>
                <c:formatCode>General</c:formatCode>
                <c:ptCount val="12"/>
                <c:pt idx="0">
                  <c:v>25.022750419277102</c:v>
                </c:pt>
                <c:pt idx="1">
                  <c:v>24.983608313935701</c:v>
                </c:pt>
                <c:pt idx="2">
                  <c:v>24.9475975770217</c:v>
                </c:pt>
                <c:pt idx="3">
                  <c:v>24.8835784891745</c:v>
                </c:pt>
                <c:pt idx="4">
                  <c:v>24.860783086830097</c:v>
                </c:pt>
                <c:pt idx="5">
                  <c:v>24.8409290267237</c:v>
                </c:pt>
                <c:pt idx="6">
                  <c:v>24.779879672745203</c:v>
                </c:pt>
                <c:pt idx="7">
                  <c:v>24.718830318766699</c:v>
                </c:pt>
                <c:pt idx="8">
                  <c:v>24.4135835488742</c:v>
                </c:pt>
                <c:pt idx="9">
                  <c:v>24.108336778981702</c:v>
                </c:pt>
                <c:pt idx="10">
                  <c:v>23.803090009089299</c:v>
                </c:pt>
                <c:pt idx="11">
                  <c:v>23.4367938852183</c:v>
                </c:pt>
              </c:numCache>
            </c:numRef>
          </c:xVal>
          <c:yVal>
            <c:numRef>
              <c:f>Comparision_Models!$I$6:$I$17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6-0326-4F4D-BE53-03082B72CC0D}"/>
            </c:ext>
          </c:extLst>
        </c:ser>
        <c:ser>
          <c:idx val="2"/>
          <c:order val="7"/>
          <c:spPr>
            <a:ln w="19050" cap="rnd">
              <a:solidFill>
                <a:srgbClr val="00B0F0"/>
              </a:solidFill>
              <a:prstDash val="dashDot"/>
              <a:round/>
            </a:ln>
            <a:effectLst/>
          </c:spPr>
          <c:marker>
            <c:symbol val="triangle"/>
            <c:size val="6"/>
            <c:spPr>
              <a:solidFill>
                <a:srgbClr val="00B0F0"/>
              </a:solidFill>
              <a:ln w="9525">
                <a:noFill/>
              </a:ln>
              <a:effectLst/>
            </c:spPr>
          </c:marker>
          <c:xVal>
            <c:numRef>
              <c:f>Comparision_Models!$L$6:$L$17</c:f>
              <c:numCache>
                <c:formatCode>General</c:formatCode>
                <c:ptCount val="12"/>
                <c:pt idx="0">
                  <c:v>28.121567688353402</c:v>
                </c:pt>
                <c:pt idx="1">
                  <c:v>28.045996700816602</c:v>
                </c:pt>
                <c:pt idx="2">
                  <c:v>27.976471392282697</c:v>
                </c:pt>
                <c:pt idx="3">
                  <c:v>27.852870843778099</c:v>
                </c:pt>
                <c:pt idx="4">
                  <c:v>27.8088601537183</c:v>
                </c:pt>
                <c:pt idx="5">
                  <c:v>27.770528262376001</c:v>
                </c:pt>
                <c:pt idx="6">
                  <c:v>27.7094789083975</c:v>
                </c:pt>
                <c:pt idx="7">
                  <c:v>27.648429554419</c:v>
                </c:pt>
                <c:pt idx="8">
                  <c:v>27.343182784526501</c:v>
                </c:pt>
                <c:pt idx="9">
                  <c:v>27.037936014633999</c:v>
                </c:pt>
                <c:pt idx="10">
                  <c:v>26.732689244741501</c:v>
                </c:pt>
                <c:pt idx="11">
                  <c:v>26.366393120870601</c:v>
                </c:pt>
              </c:numCache>
            </c:numRef>
          </c:xVal>
          <c:yVal>
            <c:numRef>
              <c:f>Comparision_Models!$I$6:$I$17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7-0326-4F4D-BE53-03082B72CC0D}"/>
            </c:ext>
          </c:extLst>
        </c:ser>
        <c:ser>
          <c:idx val="3"/>
          <c:order val="8"/>
          <c:spPr>
            <a:ln w="19050" cap="rnd">
              <a:solidFill>
                <a:schemeClr val="accent5">
                  <a:lumMod val="75000"/>
                </a:schemeClr>
              </a:solidFill>
              <a:prstDash val="lgDashDot"/>
              <a:round/>
            </a:ln>
            <a:effectLst/>
          </c:spPr>
          <c:marker>
            <c:symbol val="square"/>
            <c:size val="6"/>
            <c:spPr>
              <a:solidFill>
                <a:srgbClr val="448DD0"/>
              </a:solidFill>
              <a:ln w="9525">
                <a:solidFill>
                  <a:schemeClr val="bg2">
                    <a:lumMod val="90000"/>
                  </a:schemeClr>
                </a:solidFill>
              </a:ln>
              <a:effectLst/>
            </c:spPr>
          </c:marker>
          <c:xVal>
            <c:numRef>
              <c:f>Comparision_Models!$M$6:$M$17</c:f>
              <c:numCache>
                <c:formatCode>General</c:formatCode>
                <c:ptCount val="12"/>
                <c:pt idx="0">
                  <c:v>31.220384957429701</c:v>
                </c:pt>
                <c:pt idx="1">
                  <c:v>31.108385087697499</c:v>
                </c:pt>
                <c:pt idx="2">
                  <c:v>31.005345207543801</c:v>
                </c:pt>
                <c:pt idx="3">
                  <c:v>30.822163198381698</c:v>
                </c:pt>
                <c:pt idx="4">
                  <c:v>30.756937220606599</c:v>
                </c:pt>
                <c:pt idx="5">
                  <c:v>30.700127498028198</c:v>
                </c:pt>
                <c:pt idx="6">
                  <c:v>30.639078144049801</c:v>
                </c:pt>
                <c:pt idx="7">
                  <c:v>30.578028790071301</c:v>
                </c:pt>
                <c:pt idx="8">
                  <c:v>30.272782020178798</c:v>
                </c:pt>
                <c:pt idx="9">
                  <c:v>29.9675352502863</c:v>
                </c:pt>
                <c:pt idx="10">
                  <c:v>29.662288480393801</c:v>
                </c:pt>
                <c:pt idx="11">
                  <c:v>29.295992356522898</c:v>
                </c:pt>
              </c:numCache>
            </c:numRef>
          </c:xVal>
          <c:yVal>
            <c:numRef>
              <c:f>Comparision_Models!$I$6:$I$17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8-0326-4F4D-BE53-03082B72CC0D}"/>
            </c:ext>
          </c:extLst>
        </c:ser>
        <c:ser>
          <c:idx val="9"/>
          <c:order val="9"/>
          <c:spPr>
            <a:ln w="19050" cap="rnd">
              <a:solidFill>
                <a:schemeClr val="accent5">
                  <a:lumMod val="50000"/>
                </a:schemeClr>
              </a:solidFill>
              <a:round/>
            </a:ln>
            <a:effectLst/>
          </c:spPr>
          <c:marker>
            <c:symbol val="star"/>
            <c:size val="6"/>
            <c:spPr>
              <a:noFill/>
              <a:ln w="9525">
                <a:solidFill>
                  <a:schemeClr val="accent5">
                    <a:lumMod val="50000"/>
                  </a:schemeClr>
                </a:solidFill>
              </a:ln>
              <a:effectLst/>
            </c:spPr>
          </c:marker>
          <c:xVal>
            <c:numRef>
              <c:f>Comparision_Models!$N$6:$N$17</c:f>
              <c:numCache>
                <c:formatCode>General</c:formatCode>
                <c:ptCount val="12"/>
                <c:pt idx="0">
                  <c:v>34.319202226506</c:v>
                </c:pt>
                <c:pt idx="1">
                  <c:v>34.170773474578297</c:v>
                </c:pt>
                <c:pt idx="2">
                  <c:v>34.034219022804798</c:v>
                </c:pt>
                <c:pt idx="3">
                  <c:v>33.791455552985305</c:v>
                </c:pt>
                <c:pt idx="4">
                  <c:v>33.705014287494798</c:v>
                </c:pt>
                <c:pt idx="5">
                  <c:v>33.629726733680499</c:v>
                </c:pt>
                <c:pt idx="6">
                  <c:v>33.568677379702002</c:v>
                </c:pt>
                <c:pt idx="7">
                  <c:v>33.507628025723498</c:v>
                </c:pt>
                <c:pt idx="8">
                  <c:v>33.202381255831099</c:v>
                </c:pt>
                <c:pt idx="9">
                  <c:v>32.897134485938601</c:v>
                </c:pt>
                <c:pt idx="10">
                  <c:v>32.591887716046095</c:v>
                </c:pt>
                <c:pt idx="11">
                  <c:v>32.225591592175199</c:v>
                </c:pt>
              </c:numCache>
            </c:numRef>
          </c:xVal>
          <c:yVal>
            <c:numRef>
              <c:f>Comparision_Models!$I$6:$I$17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9-0326-4F4D-BE53-03082B72CC0D}"/>
            </c:ext>
          </c:extLst>
        </c:ser>
        <c:dLbls>
          <c:showLegendKey val="0"/>
          <c:showVal val="0"/>
          <c:showCatName val="0"/>
          <c:showSerName val="0"/>
          <c:showPercent val="0"/>
          <c:showBubbleSize val="0"/>
        </c:dLbls>
        <c:axId val="1211617856"/>
        <c:axId val="655929296"/>
        <c:extLst/>
      </c:scatterChart>
      <c:valAx>
        <c:axId val="1211617856"/>
        <c:scaling>
          <c:orientation val="minMax"/>
          <c:max val="36"/>
          <c:min val="12"/>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ajorUnit val="3"/>
        <c:minorUnit val="1"/>
      </c:valAx>
      <c:valAx>
        <c:axId val="655929296"/>
        <c:scaling>
          <c:orientation val="minMax"/>
          <c:max val="32"/>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bg1">
                  <a:lumMod val="8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4"/>
        <c:minorUnit val="2"/>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'Fstore_Sat-Sun-Weekay'!$C$4:$C$15</c:f>
              <c:numCache>
                <c:formatCode>General</c:formatCode>
                <c:ptCount val="12"/>
                <c:pt idx="0">
                  <c:v>21.756208747951799</c:v>
                </c:pt>
                <c:pt idx="1">
                  <c:v>21.756208747951799</c:v>
                </c:pt>
                <c:pt idx="2">
                  <c:v>21.756208747951799</c:v>
                </c:pt>
                <c:pt idx="3">
                  <c:v>21.756208747951799</c:v>
                </c:pt>
                <c:pt idx="4">
                  <c:v>21.756208747951799</c:v>
                </c:pt>
                <c:pt idx="5">
                  <c:v>21.756208747951799</c:v>
                </c:pt>
                <c:pt idx="6">
                  <c:v>21.756208747951799</c:v>
                </c:pt>
                <c:pt idx="7">
                  <c:v>21.756208747951799</c:v>
                </c:pt>
                <c:pt idx="8">
                  <c:v>21.5379174848348</c:v>
                </c:pt>
                <c:pt idx="9">
                  <c:v>21.215816598813298</c:v>
                </c:pt>
                <c:pt idx="10">
                  <c:v>20.893715712791799</c:v>
                </c:pt>
                <c:pt idx="11">
                  <c:v>20.507194649565999</c:v>
                </c:pt>
              </c:numCache>
            </c:numRef>
          </c:xVal>
          <c:yVal>
            <c:numRef>
              <c:f>'Fstore_Sat-Sun-Weekay'!$B$4:$B$15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0-7FE9-4D78-9870-02513CE21A9C}"/>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'Fstore_Sat-Sun-Weekay'!$D$4:$D$15</c:f>
              <c:numCache>
                <c:formatCode>General</c:formatCode>
                <c:ptCount val="12"/>
                <c:pt idx="0">
                  <c:v>25.022750419277102</c:v>
                </c:pt>
                <c:pt idx="1">
                  <c:v>25.0002985706024</c:v>
                </c:pt>
                <c:pt idx="2">
                  <c:v>24.979642869821703</c:v>
                </c:pt>
                <c:pt idx="3">
                  <c:v>24.942921623989299</c:v>
                </c:pt>
                <c:pt idx="4">
                  <c:v>24.929846217864601</c:v>
                </c:pt>
                <c:pt idx="5">
                  <c:v>24.918457960917202</c:v>
                </c:pt>
                <c:pt idx="6">
                  <c:v>24.854037783712901</c:v>
                </c:pt>
                <c:pt idx="7">
                  <c:v>24.789617606508603</c:v>
                </c:pt>
                <c:pt idx="8">
                  <c:v>24.467516720487101</c:v>
                </c:pt>
                <c:pt idx="9">
                  <c:v>24.145415834465602</c:v>
                </c:pt>
                <c:pt idx="10">
                  <c:v>23.823314948444096</c:v>
                </c:pt>
                <c:pt idx="11">
                  <c:v>23.4367938852183</c:v>
                </c:pt>
              </c:numCache>
            </c:numRef>
          </c:xVal>
          <c:yVal>
            <c:numRef>
              <c:f>'Fstore_Sat-Sun-Weekay'!$B$4:$B$15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1-7FE9-4D78-9870-02513CE21A9C}"/>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'Fstore_Sat-Sun-Weekay'!$E$4:$E$15</c:f>
              <c:numCache>
                <c:formatCode>General</c:formatCode>
                <c:ptCount val="12"/>
                <c:pt idx="0">
                  <c:v>28.121567688353402</c:v>
                </c:pt>
                <c:pt idx="1">
                  <c:v>28.062686957483297</c:v>
                </c:pt>
                <c:pt idx="2">
                  <c:v>28.0085166850827</c:v>
                </c:pt>
                <c:pt idx="3">
                  <c:v>27.912213978592899</c:v>
                </c:pt>
                <c:pt idx="4">
                  <c:v>27.8779232847528</c:v>
                </c:pt>
                <c:pt idx="5">
                  <c:v>27.848057196569499</c:v>
                </c:pt>
                <c:pt idx="6">
                  <c:v>27.783637019365198</c:v>
                </c:pt>
                <c:pt idx="7">
                  <c:v>27.7192168421609</c:v>
                </c:pt>
                <c:pt idx="8">
                  <c:v>27.397115956139402</c:v>
                </c:pt>
                <c:pt idx="9">
                  <c:v>27.0750150701179</c:v>
                </c:pt>
                <c:pt idx="10">
                  <c:v>26.752914184096401</c:v>
                </c:pt>
                <c:pt idx="11">
                  <c:v>26.366393120870601</c:v>
                </c:pt>
              </c:numCache>
            </c:numRef>
          </c:xVal>
          <c:yVal>
            <c:numRef>
              <c:f>'Fstore_Sat-Sun-Weekay'!$B$4:$B$15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2-7FE9-4D78-9870-02513CE21A9C}"/>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'Fstore_Sat-Sun-Weekay'!$F$4:$F$15</c:f>
              <c:numCache>
                <c:formatCode>General</c:formatCode>
                <c:ptCount val="12"/>
                <c:pt idx="0">
                  <c:v>31.220384957429701</c:v>
                </c:pt>
                <c:pt idx="1">
                  <c:v>31.125075344364099</c:v>
                </c:pt>
                <c:pt idx="2">
                  <c:v>31.0373905003438</c:v>
                </c:pt>
                <c:pt idx="3">
                  <c:v>30.881506333196498</c:v>
                </c:pt>
                <c:pt idx="4">
                  <c:v>30.826000351641099</c:v>
                </c:pt>
                <c:pt idx="5">
                  <c:v>30.7776564322218</c:v>
                </c:pt>
                <c:pt idx="6">
                  <c:v>30.713236255017499</c:v>
                </c:pt>
                <c:pt idx="7">
                  <c:v>30.648816077813201</c:v>
                </c:pt>
                <c:pt idx="8">
                  <c:v>30.326715191791699</c:v>
                </c:pt>
                <c:pt idx="9">
                  <c:v>30.0046143057702</c:v>
                </c:pt>
                <c:pt idx="10">
                  <c:v>29.682513419748702</c:v>
                </c:pt>
                <c:pt idx="11">
                  <c:v>29.295992356522898</c:v>
                </c:pt>
              </c:numCache>
            </c:numRef>
          </c:xVal>
          <c:yVal>
            <c:numRef>
              <c:f>'Fstore_Sat-Sun-Weekay'!$B$4:$B$15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3-7FE9-4D78-9870-02513CE21A9C}"/>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'Fstore_Sat-Sun-Weekay'!$G$4:$G$15</c:f>
              <c:numCache>
                <c:formatCode>General</c:formatCode>
                <c:ptCount val="12"/>
                <c:pt idx="0">
                  <c:v>34.319202226506</c:v>
                </c:pt>
                <c:pt idx="1">
                  <c:v>34.187463731245003</c:v>
                </c:pt>
                <c:pt idx="2">
                  <c:v>34.066264315604798</c:v>
                </c:pt>
                <c:pt idx="3">
                  <c:v>33.850798687800101</c:v>
                </c:pt>
                <c:pt idx="4">
                  <c:v>33.774077418529302</c:v>
                </c:pt>
                <c:pt idx="5">
                  <c:v>33.707255667874101</c:v>
                </c:pt>
                <c:pt idx="6">
                  <c:v>33.642835490669803</c:v>
                </c:pt>
                <c:pt idx="7">
                  <c:v>33.578415313465499</c:v>
                </c:pt>
                <c:pt idx="8">
                  <c:v>33.256314427443996</c:v>
                </c:pt>
                <c:pt idx="9">
                  <c:v>32.934213541422501</c:v>
                </c:pt>
                <c:pt idx="10">
                  <c:v>32.612112655400999</c:v>
                </c:pt>
                <c:pt idx="11">
                  <c:v>32.225591592175199</c:v>
                </c:pt>
              </c:numCache>
            </c:numRef>
          </c:xVal>
          <c:yVal>
            <c:numRef>
              <c:f>'Fstore_Sat-Sun-Weekay'!$B$4:$B$15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4-7FE9-4D78-9870-02513CE21A9C}"/>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'Fstore_Sat-Sun-Weekay'!$J$4:$J$15</c:f>
              <c:numCache>
                <c:formatCode>General</c:formatCode>
                <c:ptCount val="12"/>
                <c:pt idx="0">
                  <c:v>21.756208747951799</c:v>
                </c:pt>
                <c:pt idx="1">
                  <c:v>21.743146807951799</c:v>
                </c:pt>
                <c:pt idx="2">
                  <c:v>21.730084867951799</c:v>
                </c:pt>
                <c:pt idx="3">
                  <c:v>21.703960987951799</c:v>
                </c:pt>
                <c:pt idx="4">
                  <c:v>21.686545067951798</c:v>
                </c:pt>
                <c:pt idx="5">
                  <c:v>21.6691291479518</c:v>
                </c:pt>
                <c:pt idx="6">
                  <c:v>21.664775167951799</c:v>
                </c:pt>
                <c:pt idx="7">
                  <c:v>21.660421187951801</c:v>
                </c:pt>
                <c:pt idx="8">
                  <c:v>21.510950899028401</c:v>
                </c:pt>
                <c:pt idx="9">
                  <c:v>21.197277071071401</c:v>
                </c:pt>
                <c:pt idx="10">
                  <c:v>20.883603243114401</c:v>
                </c:pt>
                <c:pt idx="11">
                  <c:v>20.507194649565999</c:v>
                </c:pt>
              </c:numCache>
            </c:numRef>
          </c:xVal>
          <c:yVal>
            <c:numRef>
              <c:f>'Fstore_Sat-Sun-Weekay'!$B$4:$B$15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5-7FE9-4D78-9870-02513CE21A9C}"/>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'Fstore_Sat-Sun-Weekay'!$K$4:$K$15</c:f>
              <c:numCache>
                <c:formatCode>General</c:formatCode>
                <c:ptCount val="12"/>
                <c:pt idx="0">
                  <c:v>25.022750419277102</c:v>
                </c:pt>
                <c:pt idx="1">
                  <c:v>24.9919534422691</c:v>
                </c:pt>
                <c:pt idx="2">
                  <c:v>24.9636202234217</c:v>
                </c:pt>
                <c:pt idx="3">
                  <c:v>24.913250056581898</c:v>
                </c:pt>
                <c:pt idx="4">
                  <c:v>24.895314652347299</c:v>
                </c:pt>
                <c:pt idx="5">
                  <c:v>24.879693493820398</c:v>
                </c:pt>
                <c:pt idx="6">
                  <c:v>24.816958728229</c:v>
                </c:pt>
                <c:pt idx="7">
                  <c:v>24.754223962637699</c:v>
                </c:pt>
                <c:pt idx="8">
                  <c:v>24.440550134680699</c:v>
                </c:pt>
                <c:pt idx="9">
                  <c:v>24.126876306723698</c:v>
                </c:pt>
                <c:pt idx="10">
                  <c:v>23.813202478766698</c:v>
                </c:pt>
                <c:pt idx="11">
                  <c:v>23.4367938852183</c:v>
                </c:pt>
              </c:numCache>
            </c:numRef>
          </c:xVal>
          <c:yVal>
            <c:numRef>
              <c:f>'Fstore_Sat-Sun-Weekay'!$B$4:$B$15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6-7FE9-4D78-9870-02513CE21A9C}"/>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'Fstore_Sat-Sun-Weekay'!$L$4:$L$15</c:f>
              <c:numCache>
                <c:formatCode>General</c:formatCode>
                <c:ptCount val="12"/>
                <c:pt idx="0">
                  <c:v>28.121567688353402</c:v>
                </c:pt>
                <c:pt idx="1">
                  <c:v>28.054341829149898</c:v>
                </c:pt>
                <c:pt idx="2">
                  <c:v>27.9924940386827</c:v>
                </c:pt>
                <c:pt idx="3">
                  <c:v>27.882542411185501</c:v>
                </c:pt>
                <c:pt idx="4">
                  <c:v>27.843391719235598</c:v>
                </c:pt>
                <c:pt idx="5">
                  <c:v>27.809292729472702</c:v>
                </c:pt>
                <c:pt idx="6">
                  <c:v>27.746557963881298</c:v>
                </c:pt>
                <c:pt idx="7">
                  <c:v>27.6838231982899</c:v>
                </c:pt>
                <c:pt idx="8">
                  <c:v>27.3701493703329</c:v>
                </c:pt>
                <c:pt idx="9">
                  <c:v>27.056475542375999</c:v>
                </c:pt>
                <c:pt idx="10">
                  <c:v>26.742801714418999</c:v>
                </c:pt>
                <c:pt idx="11">
                  <c:v>26.366393120870601</c:v>
                </c:pt>
              </c:numCache>
            </c:numRef>
          </c:xVal>
          <c:yVal>
            <c:numRef>
              <c:f>'Fstore_Sat-Sun-Weekay'!$B$4:$B$15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7-7FE9-4D78-9870-02513CE21A9C}"/>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'Fstore_Sat-Sun-Weekay'!$M$4:$M$15</c:f>
              <c:numCache>
                <c:formatCode>General</c:formatCode>
                <c:ptCount val="12"/>
                <c:pt idx="0">
                  <c:v>31.220384957429701</c:v>
                </c:pt>
                <c:pt idx="1">
                  <c:v>31.116730216030799</c:v>
                </c:pt>
                <c:pt idx="2">
                  <c:v>31.021367853943797</c:v>
                </c:pt>
                <c:pt idx="3">
                  <c:v>30.8518347657891</c:v>
                </c:pt>
                <c:pt idx="4">
                  <c:v>30.791468786123801</c:v>
                </c:pt>
                <c:pt idx="5">
                  <c:v>30.738891965124999</c:v>
                </c:pt>
                <c:pt idx="6">
                  <c:v>30.676157199533602</c:v>
                </c:pt>
                <c:pt idx="7">
                  <c:v>30.613422433942198</c:v>
                </c:pt>
                <c:pt idx="8">
                  <c:v>30.299748605985197</c:v>
                </c:pt>
                <c:pt idx="9">
                  <c:v>29.9860747780282</c:v>
                </c:pt>
                <c:pt idx="10">
                  <c:v>29.672400950071303</c:v>
                </c:pt>
                <c:pt idx="11">
                  <c:v>29.295992356522898</c:v>
                </c:pt>
              </c:numCache>
            </c:numRef>
          </c:xVal>
          <c:yVal>
            <c:numRef>
              <c:f>'Fstore_Sat-Sun-Weekay'!$B$4:$B$15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8-7FE9-4D78-9870-02513CE21A9C}"/>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'Fstore_Sat-Sun-Weekay'!$N$4:$N$15</c:f>
              <c:numCache>
                <c:formatCode>General</c:formatCode>
                <c:ptCount val="12"/>
                <c:pt idx="0">
                  <c:v>34.319202226506</c:v>
                </c:pt>
                <c:pt idx="1">
                  <c:v>34.1791186029117</c:v>
                </c:pt>
                <c:pt idx="2">
                  <c:v>34.050241669204802</c:v>
                </c:pt>
                <c:pt idx="3">
                  <c:v>33.821127120392703</c:v>
                </c:pt>
                <c:pt idx="4">
                  <c:v>33.739545853012103</c:v>
                </c:pt>
                <c:pt idx="5">
                  <c:v>33.668491200777297</c:v>
                </c:pt>
                <c:pt idx="6">
                  <c:v>33.605756435185903</c:v>
                </c:pt>
                <c:pt idx="7">
                  <c:v>33.543021669594502</c:v>
                </c:pt>
                <c:pt idx="8">
                  <c:v>33.229347841637498</c:v>
                </c:pt>
                <c:pt idx="9">
                  <c:v>32.915674013680501</c:v>
                </c:pt>
                <c:pt idx="10">
                  <c:v>32.602000185723497</c:v>
                </c:pt>
                <c:pt idx="11">
                  <c:v>32.225591592175199</c:v>
                </c:pt>
              </c:numCache>
            </c:numRef>
          </c:xVal>
          <c:yVal>
            <c:numRef>
              <c:f>'Fstore_Sat-Sun-Weekay'!$B$4:$B$15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9-7FE9-4D78-9870-02513CE21A9C}"/>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'Fstore_Sat-Sun-Weekay'!$Q$4:$Q$15</c:f>
              <c:numCache>
                <c:formatCode>General</c:formatCode>
                <c:ptCount val="12"/>
                <c:pt idx="0">
                  <c:v>21.756208747951799</c:v>
                </c:pt>
                <c:pt idx="1">
                  <c:v>21.736615837951803</c:v>
                </c:pt>
                <c:pt idx="2">
                  <c:v>21.717022927951803</c:v>
                </c:pt>
                <c:pt idx="3">
                  <c:v>21.677837107951802</c:v>
                </c:pt>
                <c:pt idx="4">
                  <c:v>21.651713227951799</c:v>
                </c:pt>
                <c:pt idx="5">
                  <c:v>21.625589347951799</c:v>
                </c:pt>
                <c:pt idx="6">
                  <c:v>21.619058377951802</c:v>
                </c:pt>
                <c:pt idx="7">
                  <c:v>21.612527407951799</c:v>
                </c:pt>
                <c:pt idx="8">
                  <c:v>21.497467606125102</c:v>
                </c:pt>
                <c:pt idx="9">
                  <c:v>21.188007307200397</c:v>
                </c:pt>
                <c:pt idx="10">
                  <c:v>20.878547008275699</c:v>
                </c:pt>
                <c:pt idx="11">
                  <c:v>20.507194649565999</c:v>
                </c:pt>
              </c:numCache>
            </c:numRef>
          </c:xVal>
          <c:yVal>
            <c:numRef>
              <c:f>'Fstore_Sat-Sun-Weekay'!$B$4:$B$15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A-7FE9-4D78-9870-02513CE21A9C}"/>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'Fstore_Sat-Sun-Weekay'!$R$4:$R$15</c:f>
              <c:numCache>
                <c:formatCode>General</c:formatCode>
                <c:ptCount val="12"/>
                <c:pt idx="0">
                  <c:v>25.022750419277102</c:v>
                </c:pt>
                <c:pt idx="1">
                  <c:v>24.987780878102399</c:v>
                </c:pt>
                <c:pt idx="2">
                  <c:v>24.955608900221701</c:v>
                </c:pt>
                <c:pt idx="3">
                  <c:v>24.898414272878199</c:v>
                </c:pt>
                <c:pt idx="4">
                  <c:v>24.878048869588699</c:v>
                </c:pt>
                <c:pt idx="5">
                  <c:v>24.860311260272102</c:v>
                </c:pt>
                <c:pt idx="6">
                  <c:v>24.7984192004871</c:v>
                </c:pt>
                <c:pt idx="7">
                  <c:v>24.736527140702201</c:v>
                </c:pt>
                <c:pt idx="8">
                  <c:v>24.4270668417774</c:v>
                </c:pt>
                <c:pt idx="9">
                  <c:v>24.117606542852698</c:v>
                </c:pt>
                <c:pt idx="10">
                  <c:v>23.808146243928</c:v>
                </c:pt>
                <c:pt idx="11">
                  <c:v>23.4367938852183</c:v>
                </c:pt>
              </c:numCache>
            </c:numRef>
          </c:xVal>
          <c:yVal>
            <c:numRef>
              <c:f>'Fstore_Sat-Sun-Weekay'!$B$4:$B$15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B-7FE9-4D78-9870-02513CE21A9C}"/>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'Fstore_Sat-Sun-Weekay'!$S$4:$S$15</c:f>
              <c:numCache>
                <c:formatCode>General</c:formatCode>
                <c:ptCount val="12"/>
                <c:pt idx="0">
                  <c:v>28.121567688353402</c:v>
                </c:pt>
                <c:pt idx="1">
                  <c:v>28.0501692649833</c:v>
                </c:pt>
                <c:pt idx="2">
                  <c:v>27.984482715482702</c:v>
                </c:pt>
                <c:pt idx="3">
                  <c:v>27.867706627481798</c:v>
                </c:pt>
                <c:pt idx="4">
                  <c:v>27.826125936476902</c:v>
                </c:pt>
                <c:pt idx="5">
                  <c:v>27.7899104959243</c:v>
                </c:pt>
                <c:pt idx="6">
                  <c:v>27.728018436139401</c:v>
                </c:pt>
                <c:pt idx="7">
                  <c:v>27.666126376354502</c:v>
                </c:pt>
                <c:pt idx="8">
                  <c:v>27.356666077429701</c:v>
                </c:pt>
                <c:pt idx="9">
                  <c:v>27.047205778505003</c:v>
                </c:pt>
                <c:pt idx="10">
                  <c:v>26.737745479580301</c:v>
                </c:pt>
                <c:pt idx="11">
                  <c:v>26.366393120870601</c:v>
                </c:pt>
              </c:numCache>
            </c:numRef>
          </c:xVal>
          <c:yVal>
            <c:numRef>
              <c:f>'Fstore_Sat-Sun-Weekay'!$B$4:$B$15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C-7FE9-4D78-9870-02513CE21A9C}"/>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'Fstore_Sat-Sun-Weekay'!$T$4:$T$15</c:f>
              <c:numCache>
                <c:formatCode>General</c:formatCode>
                <c:ptCount val="12"/>
                <c:pt idx="0">
                  <c:v>31.220384957429701</c:v>
                </c:pt>
                <c:pt idx="1">
                  <c:v>31.112557651864101</c:v>
                </c:pt>
                <c:pt idx="2">
                  <c:v>31.013356530743799</c:v>
                </c:pt>
                <c:pt idx="3">
                  <c:v>30.836998982085401</c:v>
                </c:pt>
                <c:pt idx="4">
                  <c:v>30.774203003365201</c:v>
                </c:pt>
                <c:pt idx="5">
                  <c:v>30.719509731576601</c:v>
                </c:pt>
                <c:pt idx="6">
                  <c:v>30.657617671791698</c:v>
                </c:pt>
                <c:pt idx="7">
                  <c:v>30.595725612006703</c:v>
                </c:pt>
                <c:pt idx="8">
                  <c:v>30.286265313081998</c:v>
                </c:pt>
                <c:pt idx="9">
                  <c:v>29.9768050141573</c:v>
                </c:pt>
                <c:pt idx="10">
                  <c:v>29.667344715232499</c:v>
                </c:pt>
                <c:pt idx="11">
                  <c:v>29.295992356522898</c:v>
                </c:pt>
              </c:numCache>
            </c:numRef>
          </c:xVal>
          <c:yVal>
            <c:numRef>
              <c:f>'Fstore_Sat-Sun-Weekay'!$B$4:$B$15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D-7FE9-4D78-9870-02513CE21A9C}"/>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'Fstore_Sat-Sun-Weekay'!$U$4:$U$15</c:f>
              <c:numCache>
                <c:formatCode>General</c:formatCode>
                <c:ptCount val="12"/>
                <c:pt idx="0">
                  <c:v>34.319202226506</c:v>
                </c:pt>
                <c:pt idx="1">
                  <c:v>34.174946038744999</c:v>
                </c:pt>
                <c:pt idx="2">
                  <c:v>34.0422303460048</c:v>
                </c:pt>
                <c:pt idx="3">
                  <c:v>33.806291336689</c:v>
                </c:pt>
                <c:pt idx="4">
                  <c:v>33.722280070253404</c:v>
                </c:pt>
                <c:pt idx="5">
                  <c:v>33.649108967228898</c:v>
                </c:pt>
                <c:pt idx="6">
                  <c:v>33.587216907444002</c:v>
                </c:pt>
                <c:pt idx="7">
                  <c:v>33.525324847659</c:v>
                </c:pt>
                <c:pt idx="8">
                  <c:v>33.215864548734302</c:v>
                </c:pt>
                <c:pt idx="9">
                  <c:v>32.906404249809597</c:v>
                </c:pt>
                <c:pt idx="10">
                  <c:v>32.5969439508848</c:v>
                </c:pt>
                <c:pt idx="11">
                  <c:v>32.225591592175199</c:v>
                </c:pt>
              </c:numCache>
            </c:numRef>
          </c:xVal>
          <c:yVal>
            <c:numRef>
              <c:f>'Fstore_Sat-Sun-Weekay'!$B$4:$B$15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E-7FE9-4D78-9870-02513CE21A9C}"/>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'Fstore_Sat-Sun-Weekay'!$X$4:$X$15</c:f>
              <c:numCache>
                <c:formatCode>General</c:formatCode>
                <c:ptCount val="12"/>
                <c:pt idx="0">
                  <c:v>21.756208747951799</c:v>
                </c:pt>
                <c:pt idx="1">
                  <c:v>21.730084867951799</c:v>
                </c:pt>
                <c:pt idx="2">
                  <c:v>21.703960987951799</c:v>
                </c:pt>
                <c:pt idx="3">
                  <c:v>21.651713227951799</c:v>
                </c:pt>
                <c:pt idx="4">
                  <c:v>21.6168813879518</c:v>
                </c:pt>
                <c:pt idx="5">
                  <c:v>21.582049547951797</c:v>
                </c:pt>
                <c:pt idx="6">
                  <c:v>21.573341587951802</c:v>
                </c:pt>
                <c:pt idx="7">
                  <c:v>21.5646336279518</c:v>
                </c:pt>
                <c:pt idx="8">
                  <c:v>21.483984313221903</c:v>
                </c:pt>
                <c:pt idx="9">
                  <c:v>21.178737543329397</c:v>
                </c:pt>
                <c:pt idx="10">
                  <c:v>20.873490773437002</c:v>
                </c:pt>
                <c:pt idx="11">
                  <c:v>20.507194649565999</c:v>
                </c:pt>
              </c:numCache>
            </c:numRef>
          </c:xVal>
          <c:yVal>
            <c:numRef>
              <c:f>'Fstore_Sat-Sun-Weekay'!$B$4:$B$15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F-7FE9-4D78-9870-02513CE21A9C}"/>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'Fstore_Sat-Sun-Weekay'!$Y$4:$Y$15</c:f>
              <c:numCache>
                <c:formatCode>General</c:formatCode>
                <c:ptCount val="12"/>
                <c:pt idx="0">
                  <c:v>25.022750419277102</c:v>
                </c:pt>
                <c:pt idx="1">
                  <c:v>24.983608313935701</c:v>
                </c:pt>
                <c:pt idx="2">
                  <c:v>24.9475975770217</c:v>
                </c:pt>
                <c:pt idx="3">
                  <c:v>24.8835784891745</c:v>
                </c:pt>
                <c:pt idx="4">
                  <c:v>24.860783086830097</c:v>
                </c:pt>
                <c:pt idx="5">
                  <c:v>24.8409290267237</c:v>
                </c:pt>
                <c:pt idx="6">
                  <c:v>24.779879672745203</c:v>
                </c:pt>
                <c:pt idx="7">
                  <c:v>24.718830318766699</c:v>
                </c:pt>
                <c:pt idx="8">
                  <c:v>24.4135835488742</c:v>
                </c:pt>
                <c:pt idx="9">
                  <c:v>24.108336778981702</c:v>
                </c:pt>
                <c:pt idx="10">
                  <c:v>23.803090009089299</c:v>
                </c:pt>
                <c:pt idx="11">
                  <c:v>23.4367938852183</c:v>
                </c:pt>
              </c:numCache>
            </c:numRef>
          </c:xVal>
          <c:yVal>
            <c:numRef>
              <c:f>'Fstore_Sat-Sun-Weekay'!$B$4:$B$15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0-7FE9-4D78-9870-02513CE21A9C}"/>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'Fstore_Sat-Sun-Weekay'!$Z$4:$Z$15</c:f>
              <c:numCache>
                <c:formatCode>General</c:formatCode>
                <c:ptCount val="12"/>
                <c:pt idx="0">
                  <c:v>28.121567688353402</c:v>
                </c:pt>
                <c:pt idx="1">
                  <c:v>28.045996700816602</c:v>
                </c:pt>
                <c:pt idx="2">
                  <c:v>27.976471392282697</c:v>
                </c:pt>
                <c:pt idx="3">
                  <c:v>27.852870843778099</c:v>
                </c:pt>
                <c:pt idx="4">
                  <c:v>27.8088601537183</c:v>
                </c:pt>
                <c:pt idx="5">
                  <c:v>27.770528262376001</c:v>
                </c:pt>
                <c:pt idx="6">
                  <c:v>27.7094789083975</c:v>
                </c:pt>
                <c:pt idx="7">
                  <c:v>27.648429554419</c:v>
                </c:pt>
                <c:pt idx="8">
                  <c:v>27.343182784526501</c:v>
                </c:pt>
                <c:pt idx="9">
                  <c:v>27.037936014633999</c:v>
                </c:pt>
                <c:pt idx="10">
                  <c:v>26.732689244741501</c:v>
                </c:pt>
                <c:pt idx="11">
                  <c:v>26.366393120870601</c:v>
                </c:pt>
              </c:numCache>
            </c:numRef>
          </c:xVal>
          <c:yVal>
            <c:numRef>
              <c:f>'Fstore_Sat-Sun-Weekay'!$B$4:$B$15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1-7FE9-4D78-9870-02513CE21A9C}"/>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'Fstore_Sat-Sun-Weekay'!$AA$4:$AA$15</c:f>
              <c:numCache>
                <c:formatCode>General</c:formatCode>
                <c:ptCount val="12"/>
                <c:pt idx="0">
                  <c:v>31.220384957429701</c:v>
                </c:pt>
                <c:pt idx="1">
                  <c:v>31.108385087697499</c:v>
                </c:pt>
                <c:pt idx="2">
                  <c:v>31.005345207543801</c:v>
                </c:pt>
                <c:pt idx="3">
                  <c:v>30.822163198381698</c:v>
                </c:pt>
                <c:pt idx="4">
                  <c:v>30.756937220606599</c:v>
                </c:pt>
                <c:pt idx="5">
                  <c:v>30.700127498028198</c:v>
                </c:pt>
                <c:pt idx="6">
                  <c:v>30.639078144049801</c:v>
                </c:pt>
                <c:pt idx="7">
                  <c:v>30.578028790071301</c:v>
                </c:pt>
                <c:pt idx="8">
                  <c:v>30.272782020178798</c:v>
                </c:pt>
                <c:pt idx="9">
                  <c:v>29.9675352502863</c:v>
                </c:pt>
                <c:pt idx="10">
                  <c:v>29.662288480393801</c:v>
                </c:pt>
                <c:pt idx="11">
                  <c:v>29.295992356522898</c:v>
                </c:pt>
              </c:numCache>
            </c:numRef>
          </c:xVal>
          <c:yVal>
            <c:numRef>
              <c:f>'Fstore_Sat-Sun-Weekay'!$B$4:$B$15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2-7FE9-4D78-9870-02513CE21A9C}"/>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'Fstore_Sat-Sun-Weekay'!$AB$4:$AB$15</c:f>
              <c:numCache>
                <c:formatCode>General</c:formatCode>
                <c:ptCount val="12"/>
                <c:pt idx="0">
                  <c:v>34.319202226506</c:v>
                </c:pt>
                <c:pt idx="1">
                  <c:v>34.170773474578297</c:v>
                </c:pt>
                <c:pt idx="2">
                  <c:v>34.034219022804798</c:v>
                </c:pt>
                <c:pt idx="3">
                  <c:v>33.791455552985305</c:v>
                </c:pt>
                <c:pt idx="4">
                  <c:v>33.705014287494798</c:v>
                </c:pt>
                <c:pt idx="5">
                  <c:v>33.629726733680499</c:v>
                </c:pt>
                <c:pt idx="6">
                  <c:v>33.568677379702002</c:v>
                </c:pt>
                <c:pt idx="7">
                  <c:v>33.507628025723498</c:v>
                </c:pt>
                <c:pt idx="8">
                  <c:v>33.202381255831099</c:v>
                </c:pt>
                <c:pt idx="9">
                  <c:v>32.897134485938601</c:v>
                </c:pt>
                <c:pt idx="10">
                  <c:v>32.591887716046095</c:v>
                </c:pt>
                <c:pt idx="11">
                  <c:v>32.225591592175199</c:v>
                </c:pt>
              </c:numCache>
            </c:numRef>
          </c:xVal>
          <c:yVal>
            <c:numRef>
              <c:f>'Fstore_Sat-Sun-Weekay'!$B$4:$B$15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3-7FE9-4D78-9870-02513CE21A9C}"/>
            </c:ext>
          </c:extLst>
        </c:ser>
        <c:dLbls>
          <c:showLegendKey val="0"/>
          <c:showVal val="0"/>
          <c:showCatName val="0"/>
          <c:showSerName val="0"/>
          <c:showPercent val="0"/>
          <c:showBubbleSize val="0"/>
        </c:dLbls>
        <c:axId val="1211617856"/>
        <c:axId val="655929296"/>
        <c:extLst/>
      </c:scatterChart>
      <c:valAx>
        <c:axId val="1211617856"/>
        <c:scaling>
          <c:orientation val="minMax"/>
          <c:min val="18"/>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2"/>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bg1">
                  <a:lumMod val="8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4"/>
        <c:minorUnit val="2"/>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7"/>
          <c:order val="2"/>
          <c:tx>
            <c:strRef>
              <c:f>'Hydrograph_Sat-Sun-Weekday V2 '!$N$16</c:f>
              <c:strCache>
                <c:ptCount val="1"/>
                <c:pt idx="0">
                  <c:v>4 steady low flow days </c:v>
                </c:pt>
              </c:strCache>
            </c:strRef>
          </c:tx>
          <c:spPr>
            <a:ln w="19050" cap="rnd">
              <a:solidFill>
                <a:srgbClr val="00B0F0"/>
              </a:solidFill>
              <a:round/>
            </a:ln>
            <a:effectLst/>
          </c:spPr>
          <c:marker>
            <c:symbol val="none"/>
          </c:marker>
          <c:xVal>
            <c:numRef>
              <c:f>'Hydrograph_Sat-Sun-Weekday V2 '!$K$17:$K$136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'Hydrograph_Sat-Sun-Weekday V2 '!$N$17:$N$136</c:f>
              <c:numCache>
                <c:formatCode>General</c:formatCode>
                <c:ptCount val="120"/>
                <c:pt idx="0">
                  <c:v>9157.590361445782</c:v>
                </c:pt>
                <c:pt idx="1">
                  <c:v>9157.590361445782</c:v>
                </c:pt>
                <c:pt idx="2">
                  <c:v>17157.590361445782</c:v>
                </c:pt>
                <c:pt idx="3">
                  <c:v>17157.590361445782</c:v>
                </c:pt>
                <c:pt idx="4">
                  <c:v>9157.590361445782</c:v>
                </c:pt>
                <c:pt idx="5">
                  <c:v>9157.590361445782</c:v>
                </c:pt>
                <c:pt idx="6">
                  <c:v>17157.590361445782</c:v>
                </c:pt>
                <c:pt idx="7">
                  <c:v>17157.590361445782</c:v>
                </c:pt>
                <c:pt idx="8">
                  <c:v>9157.590361445782</c:v>
                </c:pt>
                <c:pt idx="9">
                  <c:v>9157.590361445782</c:v>
                </c:pt>
                <c:pt idx="10">
                  <c:v>17157.590361445782</c:v>
                </c:pt>
                <c:pt idx="11">
                  <c:v>17157.590361445782</c:v>
                </c:pt>
                <c:pt idx="12">
                  <c:v>9157.590361445782</c:v>
                </c:pt>
                <c:pt idx="13">
                  <c:v>9157.590361445782</c:v>
                </c:pt>
                <c:pt idx="14">
                  <c:v>17157.590361445782</c:v>
                </c:pt>
                <c:pt idx="15">
                  <c:v>17157.590361445782</c:v>
                </c:pt>
                <c:pt idx="16">
                  <c:v>9157.590361445782</c:v>
                </c:pt>
                <c:pt idx="17">
                  <c:v>9157.590361445782</c:v>
                </c:pt>
                <c:pt idx="18">
                  <c:v>17157.590361445782</c:v>
                </c:pt>
                <c:pt idx="19">
                  <c:v>17157.590361445782</c:v>
                </c:pt>
                <c:pt idx="20">
                  <c:v>8000</c:v>
                </c:pt>
                <c:pt idx="21">
                  <c:v>8000</c:v>
                </c:pt>
                <c:pt idx="22">
                  <c:v>8000</c:v>
                </c:pt>
                <c:pt idx="23">
                  <c:v>8000</c:v>
                </c:pt>
                <c:pt idx="24">
                  <c:v>10157.590361445784</c:v>
                </c:pt>
                <c:pt idx="25">
                  <c:v>10157.590361445784</c:v>
                </c:pt>
                <c:pt idx="26">
                  <c:v>10157.590361445784</c:v>
                </c:pt>
                <c:pt idx="27">
                  <c:v>10157.590361445784</c:v>
                </c:pt>
                <c:pt idx="28">
                  <c:v>9157.590361445782</c:v>
                </c:pt>
                <c:pt idx="29">
                  <c:v>9157.590361445782</c:v>
                </c:pt>
                <c:pt idx="30">
                  <c:v>17157.590361445782</c:v>
                </c:pt>
                <c:pt idx="31">
                  <c:v>17157.590361445782</c:v>
                </c:pt>
                <c:pt idx="32">
                  <c:v>9157.590361445782</c:v>
                </c:pt>
                <c:pt idx="33">
                  <c:v>9157.590361445782</c:v>
                </c:pt>
                <c:pt idx="34">
                  <c:v>17157.590361445782</c:v>
                </c:pt>
                <c:pt idx="35">
                  <c:v>17157.590361445782</c:v>
                </c:pt>
                <c:pt idx="36">
                  <c:v>9157.590361445782</c:v>
                </c:pt>
                <c:pt idx="37">
                  <c:v>9157.590361445782</c:v>
                </c:pt>
                <c:pt idx="38">
                  <c:v>17157.590361445782</c:v>
                </c:pt>
                <c:pt idx="39">
                  <c:v>17157.590361445782</c:v>
                </c:pt>
                <c:pt idx="40">
                  <c:v>9157.590361445782</c:v>
                </c:pt>
                <c:pt idx="41">
                  <c:v>9157.590361445782</c:v>
                </c:pt>
                <c:pt idx="42">
                  <c:v>17157.590361445782</c:v>
                </c:pt>
                <c:pt idx="43">
                  <c:v>17157.590361445782</c:v>
                </c:pt>
                <c:pt idx="44">
                  <c:v>9157.590361445782</c:v>
                </c:pt>
                <c:pt idx="45">
                  <c:v>9157.590361445782</c:v>
                </c:pt>
                <c:pt idx="46">
                  <c:v>17157.590361445782</c:v>
                </c:pt>
                <c:pt idx="47">
                  <c:v>17157.590361445782</c:v>
                </c:pt>
                <c:pt idx="48">
                  <c:v>8000</c:v>
                </c:pt>
                <c:pt idx="49">
                  <c:v>8000</c:v>
                </c:pt>
                <c:pt idx="50">
                  <c:v>8000</c:v>
                </c:pt>
                <c:pt idx="51">
                  <c:v>8000</c:v>
                </c:pt>
                <c:pt idx="52">
                  <c:v>10157.590361445784</c:v>
                </c:pt>
                <c:pt idx="53">
                  <c:v>10157.590361445784</c:v>
                </c:pt>
                <c:pt idx="54">
                  <c:v>10157.590361445784</c:v>
                </c:pt>
                <c:pt idx="55">
                  <c:v>10157.590361445784</c:v>
                </c:pt>
                <c:pt idx="56">
                  <c:v>9157.590361445782</c:v>
                </c:pt>
                <c:pt idx="57">
                  <c:v>9157.590361445782</c:v>
                </c:pt>
                <c:pt idx="58">
                  <c:v>17157.590361445782</c:v>
                </c:pt>
                <c:pt idx="59">
                  <c:v>17157.590361445782</c:v>
                </c:pt>
                <c:pt idx="60">
                  <c:v>9157.590361445782</c:v>
                </c:pt>
                <c:pt idx="61">
                  <c:v>9157.590361445782</c:v>
                </c:pt>
                <c:pt idx="62">
                  <c:v>17157.590361445782</c:v>
                </c:pt>
                <c:pt idx="63">
                  <c:v>17157.590361445782</c:v>
                </c:pt>
                <c:pt idx="64">
                  <c:v>9157.590361445782</c:v>
                </c:pt>
                <c:pt idx="65">
                  <c:v>9157.590361445782</c:v>
                </c:pt>
                <c:pt idx="66">
                  <c:v>17157.590361445782</c:v>
                </c:pt>
                <c:pt idx="67">
                  <c:v>17157.590361445782</c:v>
                </c:pt>
                <c:pt idx="68">
                  <c:v>9157.590361445782</c:v>
                </c:pt>
                <c:pt idx="69">
                  <c:v>9157.590361445782</c:v>
                </c:pt>
                <c:pt idx="70">
                  <c:v>17157.590361445782</c:v>
                </c:pt>
                <c:pt idx="71">
                  <c:v>17157.590361445782</c:v>
                </c:pt>
                <c:pt idx="72">
                  <c:v>9157.590361445782</c:v>
                </c:pt>
                <c:pt idx="73">
                  <c:v>9157.590361445782</c:v>
                </c:pt>
                <c:pt idx="74">
                  <c:v>17157.590361445782</c:v>
                </c:pt>
                <c:pt idx="75">
                  <c:v>17157.590361445782</c:v>
                </c:pt>
                <c:pt idx="76">
                  <c:v>8000</c:v>
                </c:pt>
                <c:pt idx="77">
                  <c:v>8000</c:v>
                </c:pt>
                <c:pt idx="78">
                  <c:v>8000</c:v>
                </c:pt>
                <c:pt idx="79">
                  <c:v>8000</c:v>
                </c:pt>
                <c:pt idx="80">
                  <c:v>10157.590361445784</c:v>
                </c:pt>
                <c:pt idx="81">
                  <c:v>10157.590361445784</c:v>
                </c:pt>
                <c:pt idx="82">
                  <c:v>10157.590361445784</c:v>
                </c:pt>
                <c:pt idx="83">
                  <c:v>10157.590361445784</c:v>
                </c:pt>
                <c:pt idx="84">
                  <c:v>9157.590361445782</c:v>
                </c:pt>
                <c:pt idx="85">
                  <c:v>9157.590361445782</c:v>
                </c:pt>
                <c:pt idx="86">
                  <c:v>17157.590361445782</c:v>
                </c:pt>
                <c:pt idx="87">
                  <c:v>17157.590361445782</c:v>
                </c:pt>
                <c:pt idx="88">
                  <c:v>9157.590361445782</c:v>
                </c:pt>
                <c:pt idx="89">
                  <c:v>9157.590361445782</c:v>
                </c:pt>
                <c:pt idx="90">
                  <c:v>17157.590361445782</c:v>
                </c:pt>
                <c:pt idx="91">
                  <c:v>17157.590361445782</c:v>
                </c:pt>
                <c:pt idx="92">
                  <c:v>9157.590361445782</c:v>
                </c:pt>
                <c:pt idx="93">
                  <c:v>9157.590361445782</c:v>
                </c:pt>
                <c:pt idx="94">
                  <c:v>17157.590361445782</c:v>
                </c:pt>
                <c:pt idx="95">
                  <c:v>17157.590361445782</c:v>
                </c:pt>
                <c:pt idx="96">
                  <c:v>9157.590361445782</c:v>
                </c:pt>
                <c:pt idx="97">
                  <c:v>9157.590361445782</c:v>
                </c:pt>
                <c:pt idx="98">
                  <c:v>17157.590361445782</c:v>
                </c:pt>
                <c:pt idx="99">
                  <c:v>17157.590361445782</c:v>
                </c:pt>
                <c:pt idx="100">
                  <c:v>9157.590361445782</c:v>
                </c:pt>
                <c:pt idx="101">
                  <c:v>9157.590361445782</c:v>
                </c:pt>
                <c:pt idx="102">
                  <c:v>17157.590361445782</c:v>
                </c:pt>
                <c:pt idx="103">
                  <c:v>17157.590361445782</c:v>
                </c:pt>
                <c:pt idx="104">
                  <c:v>8000</c:v>
                </c:pt>
                <c:pt idx="105">
                  <c:v>8000</c:v>
                </c:pt>
                <c:pt idx="106">
                  <c:v>8000</c:v>
                </c:pt>
                <c:pt idx="107">
                  <c:v>8000</c:v>
                </c:pt>
                <c:pt idx="108">
                  <c:v>10157.590361445784</c:v>
                </c:pt>
                <c:pt idx="109">
                  <c:v>10157.590361445784</c:v>
                </c:pt>
                <c:pt idx="110">
                  <c:v>10157.590361445784</c:v>
                </c:pt>
                <c:pt idx="111">
                  <c:v>10157.590361445784</c:v>
                </c:pt>
                <c:pt idx="112">
                  <c:v>9157.590361445782</c:v>
                </c:pt>
                <c:pt idx="113">
                  <c:v>9157.590361445782</c:v>
                </c:pt>
                <c:pt idx="114">
                  <c:v>17157.590361445782</c:v>
                </c:pt>
                <c:pt idx="115">
                  <c:v>17157.590361445782</c:v>
                </c:pt>
                <c:pt idx="116">
                  <c:v>9157.590361445782</c:v>
                </c:pt>
                <c:pt idx="117">
                  <c:v>9157.590361445782</c:v>
                </c:pt>
                <c:pt idx="118">
                  <c:v>17157.590361445782</c:v>
                </c:pt>
                <c:pt idx="119">
                  <c:v>17157.590361445782</c:v>
                </c:pt>
              </c:numCache>
            </c:numRef>
          </c:yVal>
          <c:smooth val="0"/>
          <c:extLst>
            <c:ext xmlns:c16="http://schemas.microsoft.com/office/drawing/2014/chart" uri="{C3380CC4-5D6E-409C-BE32-E72D297353CC}">
              <c16:uniqueId val="{00000000-C207-4187-88D2-1F5291BE54FA}"/>
            </c:ext>
          </c:extLst>
        </c:ser>
        <c:ser>
          <c:idx val="2"/>
          <c:order val="4"/>
          <c:tx>
            <c:strRef>
              <c:f>'Hydrograph_Sat-Sun-Weekday V2 '!$P$16</c:f>
              <c:strCache>
                <c:ptCount val="1"/>
                <c:pt idx="0">
                  <c:v>8 steady low flow days </c:v>
                </c:pt>
              </c:strCache>
            </c:strRef>
          </c:tx>
          <c:spPr>
            <a:ln w="19050" cap="rnd">
              <a:solidFill>
                <a:srgbClr val="92D050"/>
              </a:solidFill>
              <a:round/>
            </a:ln>
            <a:effectLst/>
          </c:spPr>
          <c:marker>
            <c:symbol val="none"/>
          </c:marker>
          <c:xVal>
            <c:numRef>
              <c:f>'Hydrograph_Sat-Sun-Weekday V2 '!$K$17:$K$136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'Hydrograph_Sat-Sun-Weekday V2 '!$P$17:$P$136</c:f>
              <c:numCache>
                <c:formatCode>General</c:formatCode>
                <c:ptCount val="120"/>
                <c:pt idx="0">
                  <c:v>8739.9922269724066</c:v>
                </c:pt>
                <c:pt idx="1">
                  <c:v>8739.9922269724066</c:v>
                </c:pt>
                <c:pt idx="2">
                  <c:v>16739.992226972405</c:v>
                </c:pt>
                <c:pt idx="3">
                  <c:v>16739.992226972405</c:v>
                </c:pt>
                <c:pt idx="4">
                  <c:v>8739.9922269724066</c:v>
                </c:pt>
                <c:pt idx="5">
                  <c:v>8739.9922269724066</c:v>
                </c:pt>
                <c:pt idx="6">
                  <c:v>16739.992226972405</c:v>
                </c:pt>
                <c:pt idx="7">
                  <c:v>16739.992226972405</c:v>
                </c:pt>
                <c:pt idx="8">
                  <c:v>8739.9922269724066</c:v>
                </c:pt>
                <c:pt idx="9">
                  <c:v>8739.9922269724066</c:v>
                </c:pt>
                <c:pt idx="10">
                  <c:v>16739.992226972405</c:v>
                </c:pt>
                <c:pt idx="11">
                  <c:v>16739.992226972405</c:v>
                </c:pt>
                <c:pt idx="12">
                  <c:v>8739.9922269724066</c:v>
                </c:pt>
                <c:pt idx="13">
                  <c:v>8739.9922269724066</c:v>
                </c:pt>
                <c:pt idx="14">
                  <c:v>16739.992226972405</c:v>
                </c:pt>
                <c:pt idx="15">
                  <c:v>16739.992226972405</c:v>
                </c:pt>
                <c:pt idx="16">
                  <c:v>8739.9922269724066</c:v>
                </c:pt>
                <c:pt idx="17">
                  <c:v>8739.9922269724066</c:v>
                </c:pt>
                <c:pt idx="18">
                  <c:v>16739.992226972405</c:v>
                </c:pt>
                <c:pt idx="19">
                  <c:v>16739.992226972405</c:v>
                </c:pt>
                <c:pt idx="20">
                  <c:v>9739.9922269724029</c:v>
                </c:pt>
                <c:pt idx="21">
                  <c:v>9739.9922269724029</c:v>
                </c:pt>
                <c:pt idx="22">
                  <c:v>9739.9922269724029</c:v>
                </c:pt>
                <c:pt idx="23">
                  <c:v>9739.9922269724029</c:v>
                </c:pt>
                <c:pt idx="24">
                  <c:v>9739.9922269724029</c:v>
                </c:pt>
                <c:pt idx="25">
                  <c:v>9739.9922269724029</c:v>
                </c:pt>
                <c:pt idx="26">
                  <c:v>9739.9922269724029</c:v>
                </c:pt>
                <c:pt idx="27">
                  <c:v>9739.9922269724029</c:v>
                </c:pt>
                <c:pt idx="28">
                  <c:v>8739.9922269724066</c:v>
                </c:pt>
                <c:pt idx="29">
                  <c:v>8739.9922269724066</c:v>
                </c:pt>
                <c:pt idx="30">
                  <c:v>16739.992226972405</c:v>
                </c:pt>
                <c:pt idx="31">
                  <c:v>16739.992226972405</c:v>
                </c:pt>
                <c:pt idx="32">
                  <c:v>8739.9922269724066</c:v>
                </c:pt>
                <c:pt idx="33">
                  <c:v>8739.9922269724066</c:v>
                </c:pt>
                <c:pt idx="34">
                  <c:v>16739.992226972405</c:v>
                </c:pt>
                <c:pt idx="35">
                  <c:v>16739.992226972405</c:v>
                </c:pt>
                <c:pt idx="36">
                  <c:v>8739.9922269724066</c:v>
                </c:pt>
                <c:pt idx="37">
                  <c:v>8739.9922269724066</c:v>
                </c:pt>
                <c:pt idx="38">
                  <c:v>16739.992226972405</c:v>
                </c:pt>
                <c:pt idx="39">
                  <c:v>16739.992226972405</c:v>
                </c:pt>
                <c:pt idx="40">
                  <c:v>8739.9922269724066</c:v>
                </c:pt>
                <c:pt idx="41">
                  <c:v>8739.9922269724066</c:v>
                </c:pt>
                <c:pt idx="42">
                  <c:v>16739.992226972405</c:v>
                </c:pt>
                <c:pt idx="43">
                  <c:v>16739.992226972405</c:v>
                </c:pt>
                <c:pt idx="44">
                  <c:v>8739.9922269724066</c:v>
                </c:pt>
                <c:pt idx="45">
                  <c:v>8739.9922269724066</c:v>
                </c:pt>
                <c:pt idx="46">
                  <c:v>16739.992226972405</c:v>
                </c:pt>
                <c:pt idx="47">
                  <c:v>16739.992226972405</c:v>
                </c:pt>
                <c:pt idx="48">
                  <c:v>9739.9922269724029</c:v>
                </c:pt>
                <c:pt idx="49">
                  <c:v>9739.9922269724029</c:v>
                </c:pt>
                <c:pt idx="50">
                  <c:v>9739.9922269724029</c:v>
                </c:pt>
                <c:pt idx="51">
                  <c:v>9739.9922269724029</c:v>
                </c:pt>
                <c:pt idx="52">
                  <c:v>9739.9922269724029</c:v>
                </c:pt>
                <c:pt idx="53">
                  <c:v>9739.9922269724029</c:v>
                </c:pt>
                <c:pt idx="54">
                  <c:v>9739.9922269724029</c:v>
                </c:pt>
                <c:pt idx="55">
                  <c:v>9739.9922269724029</c:v>
                </c:pt>
                <c:pt idx="56">
                  <c:v>8739.9922269724066</c:v>
                </c:pt>
                <c:pt idx="57">
                  <c:v>8739.9922269724066</c:v>
                </c:pt>
                <c:pt idx="58">
                  <c:v>16739.992226972405</c:v>
                </c:pt>
                <c:pt idx="59">
                  <c:v>16739.992226972405</c:v>
                </c:pt>
                <c:pt idx="60">
                  <c:v>8739.9922269724066</c:v>
                </c:pt>
                <c:pt idx="61">
                  <c:v>8739.9922269724066</c:v>
                </c:pt>
                <c:pt idx="62">
                  <c:v>16739.992226972405</c:v>
                </c:pt>
                <c:pt idx="63">
                  <c:v>16739.992226972405</c:v>
                </c:pt>
                <c:pt idx="64">
                  <c:v>8739.9922269724066</c:v>
                </c:pt>
                <c:pt idx="65">
                  <c:v>8739.9922269724066</c:v>
                </c:pt>
                <c:pt idx="66">
                  <c:v>16739.992226972405</c:v>
                </c:pt>
                <c:pt idx="67">
                  <c:v>16739.992226972405</c:v>
                </c:pt>
                <c:pt idx="68">
                  <c:v>8739.9922269724066</c:v>
                </c:pt>
                <c:pt idx="69">
                  <c:v>8739.9922269724066</c:v>
                </c:pt>
                <c:pt idx="70">
                  <c:v>16739.992226972405</c:v>
                </c:pt>
                <c:pt idx="71">
                  <c:v>16739.992226972405</c:v>
                </c:pt>
                <c:pt idx="72">
                  <c:v>8739.9922269724066</c:v>
                </c:pt>
                <c:pt idx="73">
                  <c:v>8739.9922269724066</c:v>
                </c:pt>
                <c:pt idx="74">
                  <c:v>16739.992226972405</c:v>
                </c:pt>
                <c:pt idx="75">
                  <c:v>16739.992226972405</c:v>
                </c:pt>
                <c:pt idx="76">
                  <c:v>9739.9922269724029</c:v>
                </c:pt>
                <c:pt idx="77">
                  <c:v>9739.9922269724029</c:v>
                </c:pt>
                <c:pt idx="78">
                  <c:v>9739.9922269724029</c:v>
                </c:pt>
                <c:pt idx="79">
                  <c:v>9739.9922269724029</c:v>
                </c:pt>
                <c:pt idx="80">
                  <c:v>9739.9922269724029</c:v>
                </c:pt>
                <c:pt idx="81">
                  <c:v>9739.9922269724029</c:v>
                </c:pt>
                <c:pt idx="82">
                  <c:v>9739.9922269724029</c:v>
                </c:pt>
                <c:pt idx="83">
                  <c:v>9739.9922269724029</c:v>
                </c:pt>
                <c:pt idx="84">
                  <c:v>8739.9922269724066</c:v>
                </c:pt>
                <c:pt idx="85">
                  <c:v>8739.9922269724066</c:v>
                </c:pt>
                <c:pt idx="86">
                  <c:v>16739.992226972405</c:v>
                </c:pt>
                <c:pt idx="87">
                  <c:v>16739.992226972405</c:v>
                </c:pt>
                <c:pt idx="88">
                  <c:v>8739.9922269724066</c:v>
                </c:pt>
                <c:pt idx="89">
                  <c:v>8739.9922269724066</c:v>
                </c:pt>
                <c:pt idx="90">
                  <c:v>16739.992226972405</c:v>
                </c:pt>
                <c:pt idx="91">
                  <c:v>16739.992226972405</c:v>
                </c:pt>
                <c:pt idx="92">
                  <c:v>8739.9922269724066</c:v>
                </c:pt>
                <c:pt idx="93">
                  <c:v>8739.9922269724066</c:v>
                </c:pt>
                <c:pt idx="94">
                  <c:v>16739.992226972405</c:v>
                </c:pt>
                <c:pt idx="95">
                  <c:v>16739.992226972405</c:v>
                </c:pt>
                <c:pt idx="96">
                  <c:v>8739.9922269724066</c:v>
                </c:pt>
                <c:pt idx="97">
                  <c:v>8739.9922269724066</c:v>
                </c:pt>
                <c:pt idx="98">
                  <c:v>16739.992226972405</c:v>
                </c:pt>
                <c:pt idx="99">
                  <c:v>16739.992226972405</c:v>
                </c:pt>
                <c:pt idx="100">
                  <c:v>8739.9922269724066</c:v>
                </c:pt>
                <c:pt idx="101">
                  <c:v>8739.9922269724066</c:v>
                </c:pt>
                <c:pt idx="102">
                  <c:v>16739.992226972405</c:v>
                </c:pt>
                <c:pt idx="103">
                  <c:v>16739.992226972405</c:v>
                </c:pt>
                <c:pt idx="104">
                  <c:v>9739.9922269724029</c:v>
                </c:pt>
                <c:pt idx="105">
                  <c:v>9739.9922269724029</c:v>
                </c:pt>
                <c:pt idx="106">
                  <c:v>9739.9922269724029</c:v>
                </c:pt>
                <c:pt idx="107">
                  <c:v>9739.9922269724029</c:v>
                </c:pt>
                <c:pt idx="108">
                  <c:v>9739.9922269724029</c:v>
                </c:pt>
                <c:pt idx="109">
                  <c:v>9739.9922269724029</c:v>
                </c:pt>
                <c:pt idx="110">
                  <c:v>9739.9922269724029</c:v>
                </c:pt>
                <c:pt idx="111">
                  <c:v>9739.9922269724029</c:v>
                </c:pt>
                <c:pt idx="112">
                  <c:v>8739.9922269724066</c:v>
                </c:pt>
                <c:pt idx="113">
                  <c:v>8739.9922269724066</c:v>
                </c:pt>
                <c:pt idx="114">
                  <c:v>16739.992226972405</c:v>
                </c:pt>
                <c:pt idx="115">
                  <c:v>16739.992226972405</c:v>
                </c:pt>
                <c:pt idx="116">
                  <c:v>8739.9922269724066</c:v>
                </c:pt>
                <c:pt idx="117">
                  <c:v>8739.9922269724066</c:v>
                </c:pt>
                <c:pt idx="118">
                  <c:v>16739.992226972405</c:v>
                </c:pt>
                <c:pt idx="119">
                  <c:v>16739.992226972405</c:v>
                </c:pt>
              </c:numCache>
            </c:numRef>
          </c:yVal>
          <c:smooth val="0"/>
          <c:extLst>
            <c:ext xmlns:c16="http://schemas.microsoft.com/office/drawing/2014/chart" uri="{C3380CC4-5D6E-409C-BE32-E72D297353CC}">
              <c16:uniqueId val="{00000001-C207-4187-88D2-1F5291BE54FA}"/>
            </c:ext>
          </c:extLst>
        </c:ser>
        <c:ser>
          <c:idx val="8"/>
          <c:order val="6"/>
          <c:tx>
            <c:strRef>
              <c:f>'Hydrograph_Sat-Sun-Weekday V2 '!$R$16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'Hydrograph_Sat-Sun-Weekday V2 '!$K$17:$K$136</c:f>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f>'Hydrograph_Sat-Sun-Weekday V2 '!$R$17:$R$136</c:f>
              <c:numCache>
                <c:formatCode>General</c:formatCode>
                <c:ptCount val="120"/>
                <c:pt idx="0">
                  <c:v>9718.4868506283201</c:v>
                </c:pt>
                <c:pt idx="1">
                  <c:v>9718.4868506283201</c:v>
                </c:pt>
                <c:pt idx="2">
                  <c:v>17718.48685062832</c:v>
                </c:pt>
                <c:pt idx="3">
                  <c:v>17718.48685062832</c:v>
                </c:pt>
                <c:pt idx="4">
                  <c:v>9718.4868506283201</c:v>
                </c:pt>
                <c:pt idx="5">
                  <c:v>9718.4868506283201</c:v>
                </c:pt>
                <c:pt idx="6">
                  <c:v>17718.48685062832</c:v>
                </c:pt>
                <c:pt idx="7">
                  <c:v>17718.48685062832</c:v>
                </c:pt>
                <c:pt idx="8">
                  <c:v>9718.4868506283201</c:v>
                </c:pt>
                <c:pt idx="9">
                  <c:v>9718.4868506283201</c:v>
                </c:pt>
                <c:pt idx="10">
                  <c:v>17718.48685062832</c:v>
                </c:pt>
                <c:pt idx="11">
                  <c:v>17718.48685062832</c:v>
                </c:pt>
                <c:pt idx="12">
                  <c:v>9718.4868506283201</c:v>
                </c:pt>
                <c:pt idx="13">
                  <c:v>9718.4868506283201</c:v>
                </c:pt>
                <c:pt idx="14">
                  <c:v>17718.48685062832</c:v>
                </c:pt>
                <c:pt idx="15">
                  <c:v>17718.48685062832</c:v>
                </c:pt>
                <c:pt idx="16">
                  <c:v>9718.4868506283201</c:v>
                </c:pt>
                <c:pt idx="17">
                  <c:v>9718.4868506283201</c:v>
                </c:pt>
                <c:pt idx="18">
                  <c:v>17718.48685062832</c:v>
                </c:pt>
                <c:pt idx="19">
                  <c:v>17718.48685062832</c:v>
                </c:pt>
                <c:pt idx="20">
                  <c:v>10718.48685062832</c:v>
                </c:pt>
                <c:pt idx="21">
                  <c:v>10718.48685062832</c:v>
                </c:pt>
                <c:pt idx="22">
                  <c:v>10718.48685062832</c:v>
                </c:pt>
                <c:pt idx="23">
                  <c:v>10718.48685062832</c:v>
                </c:pt>
                <c:pt idx="24">
                  <c:v>10718.48685062832</c:v>
                </c:pt>
                <c:pt idx="25">
                  <c:v>10718.48685062832</c:v>
                </c:pt>
                <c:pt idx="26">
                  <c:v>10718.48685062832</c:v>
                </c:pt>
                <c:pt idx="27">
                  <c:v>10718.48685062832</c:v>
                </c:pt>
                <c:pt idx="28">
                  <c:v>9718.4868506283201</c:v>
                </c:pt>
                <c:pt idx="29">
                  <c:v>9718.4868506283201</c:v>
                </c:pt>
                <c:pt idx="30">
                  <c:v>17718.48685062832</c:v>
                </c:pt>
                <c:pt idx="31">
                  <c:v>17718.48685062832</c:v>
                </c:pt>
                <c:pt idx="32">
                  <c:v>9718.4868506283201</c:v>
                </c:pt>
                <c:pt idx="33">
                  <c:v>9718.4868506283201</c:v>
                </c:pt>
                <c:pt idx="34">
                  <c:v>17718.48685062832</c:v>
                </c:pt>
                <c:pt idx="35">
                  <c:v>17718.48685062832</c:v>
                </c:pt>
                <c:pt idx="36">
                  <c:v>9718.4868506283201</c:v>
                </c:pt>
                <c:pt idx="37">
                  <c:v>9718.4868506283201</c:v>
                </c:pt>
                <c:pt idx="38">
                  <c:v>17718.48685062832</c:v>
                </c:pt>
                <c:pt idx="39">
                  <c:v>17718.48685062832</c:v>
                </c:pt>
                <c:pt idx="40">
                  <c:v>9718.4868506283201</c:v>
                </c:pt>
                <c:pt idx="41">
                  <c:v>9718.4868506283201</c:v>
                </c:pt>
                <c:pt idx="42">
                  <c:v>17718.48685062832</c:v>
                </c:pt>
                <c:pt idx="43">
                  <c:v>17718.48685062832</c:v>
                </c:pt>
                <c:pt idx="44">
                  <c:v>9718.4868506283201</c:v>
                </c:pt>
                <c:pt idx="45">
                  <c:v>9718.4868506283201</c:v>
                </c:pt>
                <c:pt idx="46">
                  <c:v>17718.48685062832</c:v>
                </c:pt>
                <c:pt idx="47">
                  <c:v>17718.48685062832</c:v>
                </c:pt>
                <c:pt idx="48">
                  <c:v>10718.48685062832</c:v>
                </c:pt>
                <c:pt idx="49">
                  <c:v>10718.48685062832</c:v>
                </c:pt>
                <c:pt idx="50">
                  <c:v>10718.48685062832</c:v>
                </c:pt>
                <c:pt idx="51">
                  <c:v>10718.48685062832</c:v>
                </c:pt>
                <c:pt idx="52">
                  <c:v>10718.48685062832</c:v>
                </c:pt>
                <c:pt idx="53">
                  <c:v>10718.48685062832</c:v>
                </c:pt>
                <c:pt idx="54">
                  <c:v>10718.48685062832</c:v>
                </c:pt>
                <c:pt idx="55">
                  <c:v>10718.48685062832</c:v>
                </c:pt>
                <c:pt idx="56">
                  <c:v>9718.4868506283201</c:v>
                </c:pt>
                <c:pt idx="57">
                  <c:v>9718.4868506283201</c:v>
                </c:pt>
                <c:pt idx="58">
                  <c:v>17718.48685062832</c:v>
                </c:pt>
                <c:pt idx="59">
                  <c:v>17718.48685062832</c:v>
                </c:pt>
                <c:pt idx="60">
                  <c:v>9718.4868506283201</c:v>
                </c:pt>
                <c:pt idx="61">
                  <c:v>9718.4868506283201</c:v>
                </c:pt>
                <c:pt idx="62">
                  <c:v>17718.48685062832</c:v>
                </c:pt>
                <c:pt idx="63">
                  <c:v>17718.48685062832</c:v>
                </c:pt>
                <c:pt idx="64">
                  <c:v>9718.4868506283201</c:v>
                </c:pt>
                <c:pt idx="65">
                  <c:v>9718.4868506283201</c:v>
                </c:pt>
                <c:pt idx="66">
                  <c:v>17718.48685062832</c:v>
                </c:pt>
                <c:pt idx="67">
                  <c:v>17718.48685062832</c:v>
                </c:pt>
                <c:pt idx="68">
                  <c:v>9718.4868506283201</c:v>
                </c:pt>
                <c:pt idx="69">
                  <c:v>9718.4868506283201</c:v>
                </c:pt>
                <c:pt idx="70">
                  <c:v>17718.48685062832</c:v>
                </c:pt>
                <c:pt idx="71">
                  <c:v>17718.48685062832</c:v>
                </c:pt>
                <c:pt idx="72">
                  <c:v>9718.4868506283201</c:v>
                </c:pt>
                <c:pt idx="73">
                  <c:v>9718.4868506283201</c:v>
                </c:pt>
                <c:pt idx="74">
                  <c:v>17718.48685062832</c:v>
                </c:pt>
                <c:pt idx="75">
                  <c:v>17718.48685062832</c:v>
                </c:pt>
                <c:pt idx="76">
                  <c:v>10718.48685062832</c:v>
                </c:pt>
                <c:pt idx="77">
                  <c:v>10718.48685062832</c:v>
                </c:pt>
                <c:pt idx="78">
                  <c:v>10718.48685062832</c:v>
                </c:pt>
                <c:pt idx="79">
                  <c:v>10718.48685062832</c:v>
                </c:pt>
                <c:pt idx="80">
                  <c:v>10718.48685062832</c:v>
                </c:pt>
                <c:pt idx="81">
                  <c:v>10718.48685062832</c:v>
                </c:pt>
                <c:pt idx="82">
                  <c:v>10718.48685062832</c:v>
                </c:pt>
                <c:pt idx="83">
                  <c:v>10718.48685062832</c:v>
                </c:pt>
                <c:pt idx="84">
                  <c:v>10718.48685062832</c:v>
                </c:pt>
                <c:pt idx="85">
                  <c:v>10718.48685062832</c:v>
                </c:pt>
                <c:pt idx="86">
                  <c:v>10718.48685062832</c:v>
                </c:pt>
                <c:pt idx="87">
                  <c:v>10718.48685062832</c:v>
                </c:pt>
                <c:pt idx="88">
                  <c:v>10718.48685062832</c:v>
                </c:pt>
                <c:pt idx="89">
                  <c:v>10718.48685062832</c:v>
                </c:pt>
                <c:pt idx="90">
                  <c:v>10718.48685062832</c:v>
                </c:pt>
                <c:pt idx="91">
                  <c:v>10718.48685062832</c:v>
                </c:pt>
                <c:pt idx="92">
                  <c:v>10718.48685062832</c:v>
                </c:pt>
                <c:pt idx="93">
                  <c:v>10718.48685062832</c:v>
                </c:pt>
                <c:pt idx="94">
                  <c:v>10718.48685062832</c:v>
                </c:pt>
                <c:pt idx="95">
                  <c:v>10718.48685062832</c:v>
                </c:pt>
                <c:pt idx="96">
                  <c:v>10718.48685062832</c:v>
                </c:pt>
                <c:pt idx="97">
                  <c:v>10718.48685062832</c:v>
                </c:pt>
                <c:pt idx="98">
                  <c:v>10718.48685062832</c:v>
                </c:pt>
                <c:pt idx="99">
                  <c:v>10718.48685062832</c:v>
                </c:pt>
                <c:pt idx="100">
                  <c:v>10718.48685062832</c:v>
                </c:pt>
                <c:pt idx="101">
                  <c:v>10718.48685062832</c:v>
                </c:pt>
                <c:pt idx="102">
                  <c:v>10718.48685062832</c:v>
                </c:pt>
                <c:pt idx="103">
                  <c:v>10718.48685062832</c:v>
                </c:pt>
                <c:pt idx="104">
                  <c:v>10718.48685062832</c:v>
                </c:pt>
                <c:pt idx="105">
                  <c:v>10718.48685062832</c:v>
                </c:pt>
                <c:pt idx="106">
                  <c:v>10718.48685062832</c:v>
                </c:pt>
                <c:pt idx="107">
                  <c:v>10718.48685062832</c:v>
                </c:pt>
                <c:pt idx="108">
                  <c:v>10718.48685062832</c:v>
                </c:pt>
                <c:pt idx="109">
                  <c:v>10718.48685062832</c:v>
                </c:pt>
                <c:pt idx="110">
                  <c:v>10718.48685062832</c:v>
                </c:pt>
                <c:pt idx="111">
                  <c:v>10718.48685062832</c:v>
                </c:pt>
                <c:pt idx="112">
                  <c:v>10718.48685062832</c:v>
                </c:pt>
                <c:pt idx="113">
                  <c:v>10718.48685062832</c:v>
                </c:pt>
                <c:pt idx="114">
                  <c:v>10718.48685062832</c:v>
                </c:pt>
                <c:pt idx="115">
                  <c:v>10718.48685062832</c:v>
                </c:pt>
                <c:pt idx="116">
                  <c:v>10718.48685062832</c:v>
                </c:pt>
                <c:pt idx="117">
                  <c:v>10718.48685062832</c:v>
                </c:pt>
                <c:pt idx="118">
                  <c:v>10718.48685062832</c:v>
                </c:pt>
                <c:pt idx="119">
                  <c:v>10718.48685062832</c:v>
                </c:pt>
              </c:numCache>
            </c:numRef>
          </c:yVal>
          <c:smooth val="0"/>
          <c:extLst>
            <c:ext xmlns:c16="http://schemas.microsoft.com/office/drawing/2014/chart" uri="{C3380CC4-5D6E-409C-BE32-E72D297353CC}">
              <c16:uniqueId val="{00000002-C207-4187-88D2-1F5291BE54FA}"/>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0"/>
                <c:order val="0"/>
                <c:tx>
                  <c:strRef>
                    <c:extLst>
                      <c:ext uri="{02D57815-91ED-43cb-92C2-25804820EDAC}">
                        <c15:formulaRef>
                          <c15:sqref>'Hydrograph_Sat-Sun-Weekday V2 '!$L$16</c15:sqref>
                        </c15:formulaRef>
                      </c:ext>
                    </c:extLst>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extLst>
                      <c:ext uri="{02D57815-91ED-43cb-92C2-25804820EDAC}">
                        <c15:formulaRef>
                          <c15:sqref>'Hydrograph_Sat-Sun-Weekday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c:ext uri="{02D57815-91ED-43cb-92C2-25804820EDAC}">
                        <c15:formulaRef>
                          <c15:sqref>'Hydrograph_Sat-Sun-Weekday V2 '!$L$17:$L$136</c15:sqref>
                        </c15:formulaRef>
                      </c:ext>
                    </c:extLst>
                    <c:numCache>
                      <c:formatCode>General</c:formatCode>
                      <c:ptCount val="120"/>
                      <c:pt idx="0">
                        <c:v>9345.2069146149806</c:v>
                      </c:pt>
                      <c:pt idx="1">
                        <c:v>9345.2069146149806</c:v>
                      </c:pt>
                      <c:pt idx="2">
                        <c:v>17345.206914614981</c:v>
                      </c:pt>
                      <c:pt idx="3">
                        <c:v>17345.206914614981</c:v>
                      </c:pt>
                      <c:pt idx="4">
                        <c:v>9345.2069146149806</c:v>
                      </c:pt>
                      <c:pt idx="5">
                        <c:v>9345.2069146149806</c:v>
                      </c:pt>
                      <c:pt idx="6">
                        <c:v>17345.206914614981</c:v>
                      </c:pt>
                      <c:pt idx="7">
                        <c:v>17345.206914614981</c:v>
                      </c:pt>
                      <c:pt idx="8">
                        <c:v>9345.2069146149806</c:v>
                      </c:pt>
                      <c:pt idx="9">
                        <c:v>9345.2069146149806</c:v>
                      </c:pt>
                      <c:pt idx="10">
                        <c:v>17345.206914614981</c:v>
                      </c:pt>
                      <c:pt idx="11">
                        <c:v>17345.206914614981</c:v>
                      </c:pt>
                      <c:pt idx="12">
                        <c:v>9345.2069146149806</c:v>
                      </c:pt>
                      <c:pt idx="13">
                        <c:v>9345.2069146149806</c:v>
                      </c:pt>
                      <c:pt idx="14">
                        <c:v>17345.206914614981</c:v>
                      </c:pt>
                      <c:pt idx="15">
                        <c:v>17345.206914614981</c:v>
                      </c:pt>
                      <c:pt idx="16">
                        <c:v>9345.2069146149806</c:v>
                      </c:pt>
                      <c:pt idx="17">
                        <c:v>9345.2069146149806</c:v>
                      </c:pt>
                      <c:pt idx="18">
                        <c:v>17345.206914614981</c:v>
                      </c:pt>
                      <c:pt idx="19">
                        <c:v>17345.206914614981</c:v>
                      </c:pt>
                      <c:pt idx="20">
                        <c:v>8000</c:v>
                      </c:pt>
                      <c:pt idx="21">
                        <c:v>8000</c:v>
                      </c:pt>
                      <c:pt idx="22">
                        <c:v>8000</c:v>
                      </c:pt>
                      <c:pt idx="23">
                        <c:v>8000</c:v>
                      </c:pt>
                      <c:pt idx="24">
                        <c:v>8000</c:v>
                      </c:pt>
                      <c:pt idx="25">
                        <c:v>8000</c:v>
                      </c:pt>
                      <c:pt idx="26">
                        <c:v>8000</c:v>
                      </c:pt>
                      <c:pt idx="27">
                        <c:v>8000</c:v>
                      </c:pt>
                      <c:pt idx="28">
                        <c:v>9345.2069146149806</c:v>
                      </c:pt>
                      <c:pt idx="29">
                        <c:v>9345.2069146149806</c:v>
                      </c:pt>
                      <c:pt idx="30">
                        <c:v>17345.206914614981</c:v>
                      </c:pt>
                      <c:pt idx="31">
                        <c:v>17345.206914614981</c:v>
                      </c:pt>
                      <c:pt idx="32">
                        <c:v>9345.2069146149806</c:v>
                      </c:pt>
                      <c:pt idx="33">
                        <c:v>9345.2069146149806</c:v>
                      </c:pt>
                      <c:pt idx="34">
                        <c:v>17345.206914614981</c:v>
                      </c:pt>
                      <c:pt idx="35">
                        <c:v>17345.206914614981</c:v>
                      </c:pt>
                      <c:pt idx="36">
                        <c:v>9345.2069146149806</c:v>
                      </c:pt>
                      <c:pt idx="37">
                        <c:v>9345.2069146149806</c:v>
                      </c:pt>
                      <c:pt idx="38">
                        <c:v>17345.206914614981</c:v>
                      </c:pt>
                      <c:pt idx="39">
                        <c:v>17345.206914614981</c:v>
                      </c:pt>
                      <c:pt idx="40">
                        <c:v>9345.2069146149806</c:v>
                      </c:pt>
                      <c:pt idx="41">
                        <c:v>9345.2069146149806</c:v>
                      </c:pt>
                      <c:pt idx="42">
                        <c:v>17345.206914614981</c:v>
                      </c:pt>
                      <c:pt idx="43">
                        <c:v>17345.206914614981</c:v>
                      </c:pt>
                      <c:pt idx="44">
                        <c:v>9345.2069146149806</c:v>
                      </c:pt>
                      <c:pt idx="45">
                        <c:v>9345.2069146149806</c:v>
                      </c:pt>
                      <c:pt idx="46">
                        <c:v>17345.206914614981</c:v>
                      </c:pt>
                      <c:pt idx="47">
                        <c:v>17345.206914614981</c:v>
                      </c:pt>
                      <c:pt idx="48">
                        <c:v>8000</c:v>
                      </c:pt>
                      <c:pt idx="49">
                        <c:v>8000</c:v>
                      </c:pt>
                      <c:pt idx="50">
                        <c:v>8000</c:v>
                      </c:pt>
                      <c:pt idx="51">
                        <c:v>8000</c:v>
                      </c:pt>
                      <c:pt idx="52">
                        <c:v>8000</c:v>
                      </c:pt>
                      <c:pt idx="53">
                        <c:v>8000</c:v>
                      </c:pt>
                      <c:pt idx="54">
                        <c:v>8000</c:v>
                      </c:pt>
                      <c:pt idx="55">
                        <c:v>8000</c:v>
                      </c:pt>
                      <c:pt idx="56">
                        <c:v>9345.2069146149806</c:v>
                      </c:pt>
                      <c:pt idx="57">
                        <c:v>9345.2069146149806</c:v>
                      </c:pt>
                      <c:pt idx="58">
                        <c:v>17345.206914614981</c:v>
                      </c:pt>
                      <c:pt idx="59">
                        <c:v>17345.206914614981</c:v>
                      </c:pt>
                      <c:pt idx="60">
                        <c:v>9345.2069146149806</c:v>
                      </c:pt>
                      <c:pt idx="61">
                        <c:v>9345.2069146149806</c:v>
                      </c:pt>
                      <c:pt idx="62">
                        <c:v>17345.206914614981</c:v>
                      </c:pt>
                      <c:pt idx="63">
                        <c:v>17345.206914614981</c:v>
                      </c:pt>
                      <c:pt idx="64">
                        <c:v>9345.2069146149806</c:v>
                      </c:pt>
                      <c:pt idx="65">
                        <c:v>9345.2069146149806</c:v>
                      </c:pt>
                      <c:pt idx="66">
                        <c:v>17345.206914614981</c:v>
                      </c:pt>
                      <c:pt idx="67">
                        <c:v>17345.206914614981</c:v>
                      </c:pt>
                      <c:pt idx="68">
                        <c:v>9345.2069146149806</c:v>
                      </c:pt>
                      <c:pt idx="69">
                        <c:v>9345.2069146149806</c:v>
                      </c:pt>
                      <c:pt idx="70">
                        <c:v>17345.206914614981</c:v>
                      </c:pt>
                      <c:pt idx="71">
                        <c:v>17345.206914614981</c:v>
                      </c:pt>
                      <c:pt idx="72">
                        <c:v>9345.2069146149806</c:v>
                      </c:pt>
                      <c:pt idx="73">
                        <c:v>9345.2069146149806</c:v>
                      </c:pt>
                      <c:pt idx="74">
                        <c:v>17345.206914614981</c:v>
                      </c:pt>
                      <c:pt idx="75">
                        <c:v>17345.206914614981</c:v>
                      </c:pt>
                      <c:pt idx="76">
                        <c:v>8000</c:v>
                      </c:pt>
                      <c:pt idx="77">
                        <c:v>8000</c:v>
                      </c:pt>
                      <c:pt idx="78">
                        <c:v>8000</c:v>
                      </c:pt>
                      <c:pt idx="79">
                        <c:v>8000</c:v>
                      </c:pt>
                      <c:pt idx="80">
                        <c:v>8000</c:v>
                      </c:pt>
                      <c:pt idx="81">
                        <c:v>8000</c:v>
                      </c:pt>
                      <c:pt idx="82">
                        <c:v>8000</c:v>
                      </c:pt>
                      <c:pt idx="83">
                        <c:v>8000</c:v>
                      </c:pt>
                      <c:pt idx="84">
                        <c:v>9345.2069146149806</c:v>
                      </c:pt>
                      <c:pt idx="85">
                        <c:v>9345.2069146149806</c:v>
                      </c:pt>
                      <c:pt idx="86">
                        <c:v>17345.206914614981</c:v>
                      </c:pt>
                      <c:pt idx="87">
                        <c:v>17345.206914614981</c:v>
                      </c:pt>
                      <c:pt idx="88">
                        <c:v>9345.2069146149806</c:v>
                      </c:pt>
                      <c:pt idx="89">
                        <c:v>9345.2069146149806</c:v>
                      </c:pt>
                      <c:pt idx="90">
                        <c:v>17345.206914614981</c:v>
                      </c:pt>
                      <c:pt idx="91">
                        <c:v>17345.206914614981</c:v>
                      </c:pt>
                      <c:pt idx="92">
                        <c:v>9345.2069146149806</c:v>
                      </c:pt>
                      <c:pt idx="93">
                        <c:v>9345.2069146149806</c:v>
                      </c:pt>
                      <c:pt idx="94">
                        <c:v>17345.206914614981</c:v>
                      </c:pt>
                      <c:pt idx="95">
                        <c:v>17345.206914614981</c:v>
                      </c:pt>
                      <c:pt idx="96">
                        <c:v>9345.2069146149806</c:v>
                      </c:pt>
                      <c:pt idx="97">
                        <c:v>9345.2069146149806</c:v>
                      </c:pt>
                      <c:pt idx="98">
                        <c:v>17345.206914614981</c:v>
                      </c:pt>
                      <c:pt idx="99">
                        <c:v>17345.206914614981</c:v>
                      </c:pt>
                      <c:pt idx="100">
                        <c:v>9345.2069146149806</c:v>
                      </c:pt>
                      <c:pt idx="101">
                        <c:v>9345.2069146149806</c:v>
                      </c:pt>
                      <c:pt idx="102">
                        <c:v>17345.206914614981</c:v>
                      </c:pt>
                      <c:pt idx="103">
                        <c:v>17345.206914614981</c:v>
                      </c:pt>
                      <c:pt idx="104">
                        <c:v>8000</c:v>
                      </c:pt>
                      <c:pt idx="105">
                        <c:v>8000</c:v>
                      </c:pt>
                      <c:pt idx="106">
                        <c:v>8000</c:v>
                      </c:pt>
                      <c:pt idx="107">
                        <c:v>8000</c:v>
                      </c:pt>
                      <c:pt idx="108">
                        <c:v>8000</c:v>
                      </c:pt>
                      <c:pt idx="109">
                        <c:v>8000</c:v>
                      </c:pt>
                      <c:pt idx="110">
                        <c:v>8000</c:v>
                      </c:pt>
                      <c:pt idx="111">
                        <c:v>8000</c:v>
                      </c:pt>
                      <c:pt idx="112">
                        <c:v>9345.2069146149806</c:v>
                      </c:pt>
                      <c:pt idx="113">
                        <c:v>9345.2069146149806</c:v>
                      </c:pt>
                      <c:pt idx="114">
                        <c:v>17345.206914614981</c:v>
                      </c:pt>
                      <c:pt idx="115">
                        <c:v>17345.206914614981</c:v>
                      </c:pt>
                      <c:pt idx="116">
                        <c:v>9345.2069146149806</c:v>
                      </c:pt>
                      <c:pt idx="117">
                        <c:v>9345.2069146149806</c:v>
                      </c:pt>
                      <c:pt idx="118">
                        <c:v>17345.206914614981</c:v>
                      </c:pt>
                      <c:pt idx="119">
                        <c:v>17345.206914614981</c:v>
                      </c:pt>
                    </c:numCache>
                  </c:numRef>
                </c:yVal>
                <c:smooth val="0"/>
                <c:extLst>
                  <c:ext xmlns:c16="http://schemas.microsoft.com/office/drawing/2014/chart" uri="{C3380CC4-5D6E-409C-BE32-E72D297353CC}">
                    <c16:uniqueId val="{00000003-C207-4187-88D2-1F5291BE54FA}"/>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'Hydrograph_Sat-Sun-Weekday V2 '!$M$16</c15:sqref>
                        </c15:formulaRef>
                      </c:ext>
                    </c:extLst>
                    <c:strCache>
                      <c:ptCount val="1"/>
                      <c:pt idx="0">
                        <c:v>2 steady low flow days </c:v>
                      </c:pt>
                    </c:strCache>
                  </c:strRef>
                </c:tx>
                <c:spPr>
                  <a:ln w="19050" cap="rnd">
                    <a:solidFill>
                      <a:srgbClr val="4472C4">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'Hydrograph_Sat-Sun-Weekday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'Hydrograph_Sat-Sun-Weekday V2 '!$M$17:$M$136</c15:sqref>
                        </c15:formulaRef>
                      </c:ext>
                    </c:extLst>
                    <c:numCache>
                      <c:formatCode>General</c:formatCode>
                      <c:ptCount val="120"/>
                      <c:pt idx="0">
                        <c:v>9247.4899598393567</c:v>
                      </c:pt>
                      <c:pt idx="1">
                        <c:v>9247.4899598393567</c:v>
                      </c:pt>
                      <c:pt idx="2">
                        <c:v>17247.489959839357</c:v>
                      </c:pt>
                      <c:pt idx="3">
                        <c:v>17247.489959839357</c:v>
                      </c:pt>
                      <c:pt idx="4">
                        <c:v>9247.4899598393567</c:v>
                      </c:pt>
                      <c:pt idx="5">
                        <c:v>9247.4899598393567</c:v>
                      </c:pt>
                      <c:pt idx="6">
                        <c:v>17247.489959839357</c:v>
                      </c:pt>
                      <c:pt idx="7">
                        <c:v>17247.489959839357</c:v>
                      </c:pt>
                      <c:pt idx="8">
                        <c:v>9247.4899598393567</c:v>
                      </c:pt>
                      <c:pt idx="9">
                        <c:v>9247.4899598393567</c:v>
                      </c:pt>
                      <c:pt idx="10">
                        <c:v>17247.489959839357</c:v>
                      </c:pt>
                      <c:pt idx="11">
                        <c:v>17247.489959839357</c:v>
                      </c:pt>
                      <c:pt idx="12">
                        <c:v>9247.4899598393567</c:v>
                      </c:pt>
                      <c:pt idx="13">
                        <c:v>9247.4899598393567</c:v>
                      </c:pt>
                      <c:pt idx="14">
                        <c:v>17247.489959839357</c:v>
                      </c:pt>
                      <c:pt idx="15">
                        <c:v>17247.489959839357</c:v>
                      </c:pt>
                      <c:pt idx="16">
                        <c:v>9247.4899598393567</c:v>
                      </c:pt>
                      <c:pt idx="17">
                        <c:v>9247.4899598393567</c:v>
                      </c:pt>
                      <c:pt idx="18">
                        <c:v>17247.489959839357</c:v>
                      </c:pt>
                      <c:pt idx="19">
                        <c:v>17247.489959839357</c:v>
                      </c:pt>
                      <c:pt idx="20">
                        <c:v>8000</c:v>
                      </c:pt>
                      <c:pt idx="21">
                        <c:v>8000</c:v>
                      </c:pt>
                      <c:pt idx="22">
                        <c:v>8000</c:v>
                      </c:pt>
                      <c:pt idx="23">
                        <c:v>8000</c:v>
                      </c:pt>
                      <c:pt idx="24">
                        <c:v>8000</c:v>
                      </c:pt>
                      <c:pt idx="25">
                        <c:v>8000</c:v>
                      </c:pt>
                      <c:pt idx="26">
                        <c:v>8000</c:v>
                      </c:pt>
                      <c:pt idx="27">
                        <c:v>8000</c:v>
                      </c:pt>
                      <c:pt idx="28">
                        <c:v>9247.4899598393567</c:v>
                      </c:pt>
                      <c:pt idx="29">
                        <c:v>9247.4899598393567</c:v>
                      </c:pt>
                      <c:pt idx="30">
                        <c:v>17247.489959839357</c:v>
                      </c:pt>
                      <c:pt idx="31">
                        <c:v>17247.489959839357</c:v>
                      </c:pt>
                      <c:pt idx="32">
                        <c:v>9247.4899598393567</c:v>
                      </c:pt>
                      <c:pt idx="33">
                        <c:v>9247.4899598393567</c:v>
                      </c:pt>
                      <c:pt idx="34">
                        <c:v>17247.489959839357</c:v>
                      </c:pt>
                      <c:pt idx="35">
                        <c:v>17247.489959839357</c:v>
                      </c:pt>
                      <c:pt idx="36">
                        <c:v>9247.4899598393567</c:v>
                      </c:pt>
                      <c:pt idx="37">
                        <c:v>9247.4899598393567</c:v>
                      </c:pt>
                      <c:pt idx="38">
                        <c:v>17247.489959839357</c:v>
                      </c:pt>
                      <c:pt idx="39">
                        <c:v>17247.489959839357</c:v>
                      </c:pt>
                      <c:pt idx="40">
                        <c:v>9247.4899598393567</c:v>
                      </c:pt>
                      <c:pt idx="41">
                        <c:v>9247.4899598393567</c:v>
                      </c:pt>
                      <c:pt idx="42">
                        <c:v>17247.489959839357</c:v>
                      </c:pt>
                      <c:pt idx="43">
                        <c:v>17247.489959839357</c:v>
                      </c:pt>
                      <c:pt idx="44">
                        <c:v>9247.4899598393567</c:v>
                      </c:pt>
                      <c:pt idx="45">
                        <c:v>9247.4899598393567</c:v>
                      </c:pt>
                      <c:pt idx="46">
                        <c:v>17247.489959839357</c:v>
                      </c:pt>
                      <c:pt idx="47">
                        <c:v>17247.489959839357</c:v>
                      </c:pt>
                      <c:pt idx="48">
                        <c:v>8000</c:v>
                      </c:pt>
                      <c:pt idx="49">
                        <c:v>8000</c:v>
                      </c:pt>
                      <c:pt idx="50">
                        <c:v>8000</c:v>
                      </c:pt>
                      <c:pt idx="51">
                        <c:v>8000</c:v>
                      </c:pt>
                      <c:pt idx="52">
                        <c:v>8000</c:v>
                      </c:pt>
                      <c:pt idx="53">
                        <c:v>8000</c:v>
                      </c:pt>
                      <c:pt idx="54">
                        <c:v>8000</c:v>
                      </c:pt>
                      <c:pt idx="55">
                        <c:v>8000</c:v>
                      </c:pt>
                      <c:pt idx="56">
                        <c:v>9247.4899598393567</c:v>
                      </c:pt>
                      <c:pt idx="57">
                        <c:v>9247.4899598393567</c:v>
                      </c:pt>
                      <c:pt idx="58">
                        <c:v>17247.489959839357</c:v>
                      </c:pt>
                      <c:pt idx="59">
                        <c:v>17247.489959839357</c:v>
                      </c:pt>
                      <c:pt idx="60">
                        <c:v>9247.4899598393567</c:v>
                      </c:pt>
                      <c:pt idx="61">
                        <c:v>9247.4899598393567</c:v>
                      </c:pt>
                      <c:pt idx="62">
                        <c:v>17247.489959839357</c:v>
                      </c:pt>
                      <c:pt idx="63">
                        <c:v>17247.489959839357</c:v>
                      </c:pt>
                      <c:pt idx="64">
                        <c:v>9247.4899598393567</c:v>
                      </c:pt>
                      <c:pt idx="65">
                        <c:v>9247.4899598393567</c:v>
                      </c:pt>
                      <c:pt idx="66">
                        <c:v>17247.489959839357</c:v>
                      </c:pt>
                      <c:pt idx="67">
                        <c:v>17247.489959839357</c:v>
                      </c:pt>
                      <c:pt idx="68">
                        <c:v>9247.4899598393567</c:v>
                      </c:pt>
                      <c:pt idx="69">
                        <c:v>9247.4899598393567</c:v>
                      </c:pt>
                      <c:pt idx="70">
                        <c:v>17247.489959839357</c:v>
                      </c:pt>
                      <c:pt idx="71">
                        <c:v>17247.489959839357</c:v>
                      </c:pt>
                      <c:pt idx="72">
                        <c:v>9247.4899598393567</c:v>
                      </c:pt>
                      <c:pt idx="73">
                        <c:v>9247.4899598393567</c:v>
                      </c:pt>
                      <c:pt idx="74">
                        <c:v>17247.489959839357</c:v>
                      </c:pt>
                      <c:pt idx="75">
                        <c:v>17247.489959839357</c:v>
                      </c:pt>
                      <c:pt idx="76">
                        <c:v>8000</c:v>
                      </c:pt>
                      <c:pt idx="77">
                        <c:v>8000</c:v>
                      </c:pt>
                      <c:pt idx="78">
                        <c:v>8000</c:v>
                      </c:pt>
                      <c:pt idx="79">
                        <c:v>8000</c:v>
                      </c:pt>
                      <c:pt idx="80">
                        <c:v>10247.489959839357</c:v>
                      </c:pt>
                      <c:pt idx="81">
                        <c:v>10247.489959839357</c:v>
                      </c:pt>
                      <c:pt idx="82">
                        <c:v>10247.489959839357</c:v>
                      </c:pt>
                      <c:pt idx="83">
                        <c:v>10247.489959839357</c:v>
                      </c:pt>
                      <c:pt idx="84">
                        <c:v>9247.4899598393567</c:v>
                      </c:pt>
                      <c:pt idx="85">
                        <c:v>9247.4899598393567</c:v>
                      </c:pt>
                      <c:pt idx="86">
                        <c:v>17247.489959839357</c:v>
                      </c:pt>
                      <c:pt idx="87">
                        <c:v>17247.489959839357</c:v>
                      </c:pt>
                      <c:pt idx="88">
                        <c:v>9247.4899598393567</c:v>
                      </c:pt>
                      <c:pt idx="89">
                        <c:v>9247.4899598393567</c:v>
                      </c:pt>
                      <c:pt idx="90">
                        <c:v>17247.489959839357</c:v>
                      </c:pt>
                      <c:pt idx="91">
                        <c:v>17247.489959839357</c:v>
                      </c:pt>
                      <c:pt idx="92">
                        <c:v>9247.4899598393567</c:v>
                      </c:pt>
                      <c:pt idx="93">
                        <c:v>9247.4899598393567</c:v>
                      </c:pt>
                      <c:pt idx="94">
                        <c:v>17247.489959839357</c:v>
                      </c:pt>
                      <c:pt idx="95">
                        <c:v>17247.489959839357</c:v>
                      </c:pt>
                      <c:pt idx="96">
                        <c:v>9247.4899598393567</c:v>
                      </c:pt>
                      <c:pt idx="97">
                        <c:v>9247.4899598393567</c:v>
                      </c:pt>
                      <c:pt idx="98">
                        <c:v>17247.489959839357</c:v>
                      </c:pt>
                      <c:pt idx="99">
                        <c:v>17247.489959839357</c:v>
                      </c:pt>
                      <c:pt idx="100">
                        <c:v>9247.4899598393567</c:v>
                      </c:pt>
                      <c:pt idx="101">
                        <c:v>9247.4899598393567</c:v>
                      </c:pt>
                      <c:pt idx="102">
                        <c:v>17247.489959839357</c:v>
                      </c:pt>
                      <c:pt idx="103">
                        <c:v>17247.489959839357</c:v>
                      </c:pt>
                      <c:pt idx="104">
                        <c:v>8000</c:v>
                      </c:pt>
                      <c:pt idx="105">
                        <c:v>8000</c:v>
                      </c:pt>
                      <c:pt idx="106">
                        <c:v>8000</c:v>
                      </c:pt>
                      <c:pt idx="107">
                        <c:v>8000</c:v>
                      </c:pt>
                      <c:pt idx="108">
                        <c:v>10247.489959839357</c:v>
                      </c:pt>
                      <c:pt idx="109">
                        <c:v>10247.489959839357</c:v>
                      </c:pt>
                      <c:pt idx="110">
                        <c:v>10247.489959839357</c:v>
                      </c:pt>
                      <c:pt idx="111">
                        <c:v>10247.489959839357</c:v>
                      </c:pt>
                      <c:pt idx="112">
                        <c:v>9247.4899598393567</c:v>
                      </c:pt>
                      <c:pt idx="113">
                        <c:v>9247.4899598393567</c:v>
                      </c:pt>
                      <c:pt idx="114">
                        <c:v>17247.489959839357</c:v>
                      </c:pt>
                      <c:pt idx="115">
                        <c:v>17247.489959839357</c:v>
                      </c:pt>
                      <c:pt idx="116">
                        <c:v>9247.4899598393567</c:v>
                      </c:pt>
                      <c:pt idx="117">
                        <c:v>9247.4899598393567</c:v>
                      </c:pt>
                      <c:pt idx="118">
                        <c:v>17247.489959839357</c:v>
                      </c:pt>
                      <c:pt idx="119">
                        <c:v>17247.489959839357</c:v>
                      </c:pt>
                    </c:numCache>
                  </c:numRef>
                </c:yVal>
                <c:smooth val="0"/>
                <c:extLst xmlns:c15="http://schemas.microsoft.com/office/drawing/2012/chart">
                  <c:ext xmlns:c16="http://schemas.microsoft.com/office/drawing/2014/chart" uri="{C3380CC4-5D6E-409C-BE32-E72D297353CC}">
                    <c16:uniqueId val="{00000004-C207-4187-88D2-1F5291BE54FA}"/>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'Hydrograph_Sat-Sun-Weekday V2 '!$O$16</c15:sqref>
                        </c15:formulaRef>
                      </c:ext>
                    </c:extLst>
                    <c:strCache>
                      <c:ptCount val="1"/>
                      <c:pt idx="0">
                        <c:v>6 steady low flow days </c:v>
                      </c:pt>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'Hydrograph_Sat-Sun-Weekday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'Hydrograph_Sat-Sun-Weekday V2 '!$O$17:$O$136</c15:sqref>
                        </c15:formulaRef>
                      </c:ext>
                    </c:extLst>
                    <c:numCache>
                      <c:formatCode>General</c:formatCode>
                      <c:ptCount val="120"/>
                      <c:pt idx="0">
                        <c:v>8997.7688531905405</c:v>
                      </c:pt>
                      <c:pt idx="1">
                        <c:v>8997.7688531905405</c:v>
                      </c:pt>
                      <c:pt idx="2">
                        <c:v>16997.768853190541</c:v>
                      </c:pt>
                      <c:pt idx="3">
                        <c:v>16997.768853190541</c:v>
                      </c:pt>
                      <c:pt idx="4">
                        <c:v>8997.7688531905405</c:v>
                      </c:pt>
                      <c:pt idx="5">
                        <c:v>8997.7688531905405</c:v>
                      </c:pt>
                      <c:pt idx="6">
                        <c:v>16997.768853190541</c:v>
                      </c:pt>
                      <c:pt idx="7">
                        <c:v>16997.768853190541</c:v>
                      </c:pt>
                      <c:pt idx="8">
                        <c:v>8997.7688531905405</c:v>
                      </c:pt>
                      <c:pt idx="9">
                        <c:v>8997.7688531905405</c:v>
                      </c:pt>
                      <c:pt idx="10">
                        <c:v>16997.768853190541</c:v>
                      </c:pt>
                      <c:pt idx="11">
                        <c:v>16997.768853190541</c:v>
                      </c:pt>
                      <c:pt idx="12">
                        <c:v>8997.7688531905405</c:v>
                      </c:pt>
                      <c:pt idx="13">
                        <c:v>8997.7688531905405</c:v>
                      </c:pt>
                      <c:pt idx="14">
                        <c:v>16997.768853190541</c:v>
                      </c:pt>
                      <c:pt idx="15">
                        <c:v>16997.768853190541</c:v>
                      </c:pt>
                      <c:pt idx="16">
                        <c:v>8997.7688531905405</c:v>
                      </c:pt>
                      <c:pt idx="17">
                        <c:v>8997.7688531905405</c:v>
                      </c:pt>
                      <c:pt idx="18">
                        <c:v>16997.768853190541</c:v>
                      </c:pt>
                      <c:pt idx="19">
                        <c:v>16997.768853190541</c:v>
                      </c:pt>
                      <c:pt idx="20">
                        <c:v>8000</c:v>
                      </c:pt>
                      <c:pt idx="21">
                        <c:v>8000</c:v>
                      </c:pt>
                      <c:pt idx="22">
                        <c:v>8000</c:v>
                      </c:pt>
                      <c:pt idx="23">
                        <c:v>8000</c:v>
                      </c:pt>
                      <c:pt idx="24">
                        <c:v>9997.7688531905405</c:v>
                      </c:pt>
                      <c:pt idx="25">
                        <c:v>9997.7688531905405</c:v>
                      </c:pt>
                      <c:pt idx="26">
                        <c:v>9997.7688531905405</c:v>
                      </c:pt>
                      <c:pt idx="27">
                        <c:v>9997.7688531905405</c:v>
                      </c:pt>
                      <c:pt idx="28">
                        <c:v>8997.7688531905405</c:v>
                      </c:pt>
                      <c:pt idx="29">
                        <c:v>8997.7688531905405</c:v>
                      </c:pt>
                      <c:pt idx="30">
                        <c:v>16997.768853190541</c:v>
                      </c:pt>
                      <c:pt idx="31">
                        <c:v>16997.768853190541</c:v>
                      </c:pt>
                      <c:pt idx="32">
                        <c:v>8997.7688531905405</c:v>
                      </c:pt>
                      <c:pt idx="33">
                        <c:v>8997.7688531905405</c:v>
                      </c:pt>
                      <c:pt idx="34">
                        <c:v>16997.768853190541</c:v>
                      </c:pt>
                      <c:pt idx="35">
                        <c:v>16997.768853190541</c:v>
                      </c:pt>
                      <c:pt idx="36">
                        <c:v>8997.7688531905405</c:v>
                      </c:pt>
                      <c:pt idx="37">
                        <c:v>8997.7688531905405</c:v>
                      </c:pt>
                      <c:pt idx="38">
                        <c:v>16997.768853190541</c:v>
                      </c:pt>
                      <c:pt idx="39">
                        <c:v>16997.768853190541</c:v>
                      </c:pt>
                      <c:pt idx="40">
                        <c:v>8997.7688531905405</c:v>
                      </c:pt>
                      <c:pt idx="41">
                        <c:v>8997.7688531905405</c:v>
                      </c:pt>
                      <c:pt idx="42">
                        <c:v>16997.768853190541</c:v>
                      </c:pt>
                      <c:pt idx="43">
                        <c:v>16997.768853190541</c:v>
                      </c:pt>
                      <c:pt idx="44">
                        <c:v>8997.7688531905405</c:v>
                      </c:pt>
                      <c:pt idx="45">
                        <c:v>8997.7688531905405</c:v>
                      </c:pt>
                      <c:pt idx="46">
                        <c:v>16997.768853190541</c:v>
                      </c:pt>
                      <c:pt idx="47">
                        <c:v>16997.768853190541</c:v>
                      </c:pt>
                      <c:pt idx="48">
                        <c:v>8000</c:v>
                      </c:pt>
                      <c:pt idx="49">
                        <c:v>8000</c:v>
                      </c:pt>
                      <c:pt idx="50">
                        <c:v>8000</c:v>
                      </c:pt>
                      <c:pt idx="51">
                        <c:v>8000</c:v>
                      </c:pt>
                      <c:pt idx="52">
                        <c:v>9997.7688531905405</c:v>
                      </c:pt>
                      <c:pt idx="53">
                        <c:v>9997.7688531905405</c:v>
                      </c:pt>
                      <c:pt idx="54">
                        <c:v>9997.7688531905405</c:v>
                      </c:pt>
                      <c:pt idx="55">
                        <c:v>9997.7688531905405</c:v>
                      </c:pt>
                      <c:pt idx="56">
                        <c:v>8997.7688531905405</c:v>
                      </c:pt>
                      <c:pt idx="57">
                        <c:v>8997.7688531905405</c:v>
                      </c:pt>
                      <c:pt idx="58">
                        <c:v>16997.768853190541</c:v>
                      </c:pt>
                      <c:pt idx="59">
                        <c:v>16997.768853190541</c:v>
                      </c:pt>
                      <c:pt idx="60">
                        <c:v>8997.7688531905405</c:v>
                      </c:pt>
                      <c:pt idx="61">
                        <c:v>8997.7688531905405</c:v>
                      </c:pt>
                      <c:pt idx="62">
                        <c:v>16997.768853190541</c:v>
                      </c:pt>
                      <c:pt idx="63">
                        <c:v>16997.768853190541</c:v>
                      </c:pt>
                      <c:pt idx="64">
                        <c:v>8997.7688531905405</c:v>
                      </c:pt>
                      <c:pt idx="65">
                        <c:v>8997.7688531905405</c:v>
                      </c:pt>
                      <c:pt idx="66">
                        <c:v>16997.768853190541</c:v>
                      </c:pt>
                      <c:pt idx="67">
                        <c:v>16997.768853190541</c:v>
                      </c:pt>
                      <c:pt idx="68">
                        <c:v>8997.7688531905405</c:v>
                      </c:pt>
                      <c:pt idx="69">
                        <c:v>8997.7688531905405</c:v>
                      </c:pt>
                      <c:pt idx="70">
                        <c:v>16997.768853190541</c:v>
                      </c:pt>
                      <c:pt idx="71">
                        <c:v>16997.768853190541</c:v>
                      </c:pt>
                      <c:pt idx="72">
                        <c:v>8997.7688531905405</c:v>
                      </c:pt>
                      <c:pt idx="73">
                        <c:v>8997.7688531905405</c:v>
                      </c:pt>
                      <c:pt idx="74">
                        <c:v>16997.768853190541</c:v>
                      </c:pt>
                      <c:pt idx="75">
                        <c:v>16997.768853190541</c:v>
                      </c:pt>
                      <c:pt idx="76">
                        <c:v>0</c:v>
                      </c:pt>
                      <c:pt idx="77">
                        <c:v>0</c:v>
                      </c:pt>
                      <c:pt idx="78">
                        <c:v>0</c:v>
                      </c:pt>
                      <c:pt idx="79">
                        <c:v>0</c:v>
                      </c:pt>
                      <c:pt idx="80">
                        <c:v>9997.7688531905405</c:v>
                      </c:pt>
                      <c:pt idx="81">
                        <c:v>9997.7688531905405</c:v>
                      </c:pt>
                      <c:pt idx="82">
                        <c:v>9997.7688531905405</c:v>
                      </c:pt>
                      <c:pt idx="83">
                        <c:v>9997.7688531905405</c:v>
                      </c:pt>
                      <c:pt idx="84">
                        <c:v>8997.7688531905405</c:v>
                      </c:pt>
                      <c:pt idx="85">
                        <c:v>8997.7688531905405</c:v>
                      </c:pt>
                      <c:pt idx="86">
                        <c:v>16997.768853190541</c:v>
                      </c:pt>
                      <c:pt idx="87">
                        <c:v>16997.768853190541</c:v>
                      </c:pt>
                      <c:pt idx="88">
                        <c:v>8997.7688531905405</c:v>
                      </c:pt>
                      <c:pt idx="89">
                        <c:v>8997.7688531905405</c:v>
                      </c:pt>
                      <c:pt idx="90">
                        <c:v>16997.768853190541</c:v>
                      </c:pt>
                      <c:pt idx="91">
                        <c:v>16997.768853190541</c:v>
                      </c:pt>
                      <c:pt idx="92">
                        <c:v>8997.7688531905405</c:v>
                      </c:pt>
                      <c:pt idx="93">
                        <c:v>8997.7688531905405</c:v>
                      </c:pt>
                      <c:pt idx="94">
                        <c:v>16997.768853190541</c:v>
                      </c:pt>
                      <c:pt idx="95">
                        <c:v>16997.768853190541</c:v>
                      </c:pt>
                      <c:pt idx="96">
                        <c:v>8997.7688531905405</c:v>
                      </c:pt>
                      <c:pt idx="97">
                        <c:v>8997.7688531905405</c:v>
                      </c:pt>
                      <c:pt idx="98">
                        <c:v>16997.768853190541</c:v>
                      </c:pt>
                      <c:pt idx="99">
                        <c:v>16997.768853190541</c:v>
                      </c:pt>
                      <c:pt idx="100">
                        <c:v>8997.7688531905405</c:v>
                      </c:pt>
                      <c:pt idx="101">
                        <c:v>8997.7688531905405</c:v>
                      </c:pt>
                      <c:pt idx="102">
                        <c:v>16997.768853190541</c:v>
                      </c:pt>
                      <c:pt idx="103">
                        <c:v>16997.768853190541</c:v>
                      </c:pt>
                      <c:pt idx="104">
                        <c:v>0</c:v>
                      </c:pt>
                      <c:pt idx="105">
                        <c:v>0</c:v>
                      </c:pt>
                      <c:pt idx="106">
                        <c:v>0</c:v>
                      </c:pt>
                      <c:pt idx="107">
                        <c:v>0</c:v>
                      </c:pt>
                      <c:pt idx="108">
                        <c:v>9997.7688531905405</c:v>
                      </c:pt>
                      <c:pt idx="109">
                        <c:v>9997.7688531905405</c:v>
                      </c:pt>
                      <c:pt idx="110">
                        <c:v>9997.7688531905405</c:v>
                      </c:pt>
                      <c:pt idx="111">
                        <c:v>9997.7688531905405</c:v>
                      </c:pt>
                      <c:pt idx="112">
                        <c:v>8997.7688531905405</c:v>
                      </c:pt>
                      <c:pt idx="113">
                        <c:v>8997.7688531905405</c:v>
                      </c:pt>
                      <c:pt idx="114">
                        <c:v>16997.768853190541</c:v>
                      </c:pt>
                      <c:pt idx="115">
                        <c:v>16997.768853190541</c:v>
                      </c:pt>
                      <c:pt idx="116">
                        <c:v>8997.7688531905405</c:v>
                      </c:pt>
                      <c:pt idx="117">
                        <c:v>8997.7688531905405</c:v>
                      </c:pt>
                      <c:pt idx="118">
                        <c:v>16997.768853190541</c:v>
                      </c:pt>
                      <c:pt idx="119">
                        <c:v>16997.768853190541</c:v>
                      </c:pt>
                    </c:numCache>
                  </c:numRef>
                </c:yVal>
                <c:smooth val="0"/>
                <c:extLst xmlns:c15="http://schemas.microsoft.com/office/drawing/2012/chart">
                  <c:ext xmlns:c16="http://schemas.microsoft.com/office/drawing/2014/chart" uri="{C3380CC4-5D6E-409C-BE32-E72D297353CC}">
                    <c16:uniqueId val="{00000005-C207-4187-88D2-1F5291BE54FA}"/>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'Hydrograph_Sat-Sun-Weekday V2 '!$Q$16</c15:sqref>
                        </c15:formulaRef>
                      </c:ext>
                    </c:extLst>
                    <c:strCache>
                      <c:ptCount val="1"/>
                      <c:pt idx="0">
                        <c:v>10 steady low flow days </c:v>
                      </c:pt>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'Hydrograph_Sat-Sun-Weekday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'Hydrograph_Sat-Sun-Weekday V2 '!$Q$17:$Q$136</c15:sqref>
                        </c15:formulaRef>
                      </c:ext>
                    </c:extLst>
                    <c:numCache>
                      <c:formatCode>General</c:formatCode>
                      <c:ptCount val="120"/>
                      <c:pt idx="0">
                        <c:v>9019.5621194455234</c:v>
                      </c:pt>
                      <c:pt idx="1">
                        <c:v>9019.5621194455234</c:v>
                      </c:pt>
                      <c:pt idx="2">
                        <c:v>17019.562119445523</c:v>
                      </c:pt>
                      <c:pt idx="3">
                        <c:v>17019.562119445523</c:v>
                      </c:pt>
                      <c:pt idx="4">
                        <c:v>9019.5621194455234</c:v>
                      </c:pt>
                      <c:pt idx="5">
                        <c:v>9019.5621194455234</c:v>
                      </c:pt>
                      <c:pt idx="6">
                        <c:v>17019.562119445523</c:v>
                      </c:pt>
                      <c:pt idx="7">
                        <c:v>17019.562119445523</c:v>
                      </c:pt>
                      <c:pt idx="8">
                        <c:v>9019.5621194455234</c:v>
                      </c:pt>
                      <c:pt idx="9">
                        <c:v>9019.5621194455234</c:v>
                      </c:pt>
                      <c:pt idx="10">
                        <c:v>17019.562119445523</c:v>
                      </c:pt>
                      <c:pt idx="11">
                        <c:v>17019.562119445523</c:v>
                      </c:pt>
                      <c:pt idx="12">
                        <c:v>9019.5621194455234</c:v>
                      </c:pt>
                      <c:pt idx="13">
                        <c:v>9019.5621194455234</c:v>
                      </c:pt>
                      <c:pt idx="14">
                        <c:v>17019.562119445523</c:v>
                      </c:pt>
                      <c:pt idx="15">
                        <c:v>17019.562119445523</c:v>
                      </c:pt>
                      <c:pt idx="16">
                        <c:v>9019.5621194455234</c:v>
                      </c:pt>
                      <c:pt idx="17">
                        <c:v>9019.5621194455234</c:v>
                      </c:pt>
                      <c:pt idx="18">
                        <c:v>17019.562119445523</c:v>
                      </c:pt>
                      <c:pt idx="19">
                        <c:v>17019.562119445523</c:v>
                      </c:pt>
                      <c:pt idx="20">
                        <c:v>10019.562119445523</c:v>
                      </c:pt>
                      <c:pt idx="21">
                        <c:v>10019.562119445523</c:v>
                      </c:pt>
                      <c:pt idx="22">
                        <c:v>10019.562119445523</c:v>
                      </c:pt>
                      <c:pt idx="23">
                        <c:v>10019.562119445523</c:v>
                      </c:pt>
                      <c:pt idx="24">
                        <c:v>10019.562119445523</c:v>
                      </c:pt>
                      <c:pt idx="25">
                        <c:v>10019.562119445523</c:v>
                      </c:pt>
                      <c:pt idx="26">
                        <c:v>10019.562119445525</c:v>
                      </c:pt>
                      <c:pt idx="27">
                        <c:v>10019.562119445525</c:v>
                      </c:pt>
                      <c:pt idx="28">
                        <c:v>9019.5621194455234</c:v>
                      </c:pt>
                      <c:pt idx="29">
                        <c:v>9019.5621194455234</c:v>
                      </c:pt>
                      <c:pt idx="30">
                        <c:v>17019.562119445523</c:v>
                      </c:pt>
                      <c:pt idx="31">
                        <c:v>17019.562119445523</c:v>
                      </c:pt>
                      <c:pt idx="32">
                        <c:v>9019.5621194455234</c:v>
                      </c:pt>
                      <c:pt idx="33">
                        <c:v>9019.5621194455234</c:v>
                      </c:pt>
                      <c:pt idx="34">
                        <c:v>17019.562119445523</c:v>
                      </c:pt>
                      <c:pt idx="35">
                        <c:v>17019.562119445523</c:v>
                      </c:pt>
                      <c:pt idx="36">
                        <c:v>9019.5621194455234</c:v>
                      </c:pt>
                      <c:pt idx="37">
                        <c:v>9019.5621194455234</c:v>
                      </c:pt>
                      <c:pt idx="38">
                        <c:v>17019.562119445523</c:v>
                      </c:pt>
                      <c:pt idx="39">
                        <c:v>17019.562119445523</c:v>
                      </c:pt>
                      <c:pt idx="40">
                        <c:v>9019.5621194455234</c:v>
                      </c:pt>
                      <c:pt idx="41">
                        <c:v>9019.5621194455234</c:v>
                      </c:pt>
                      <c:pt idx="42">
                        <c:v>17019.562119445523</c:v>
                      </c:pt>
                      <c:pt idx="43">
                        <c:v>17019.562119445523</c:v>
                      </c:pt>
                      <c:pt idx="44">
                        <c:v>9019.5621194455234</c:v>
                      </c:pt>
                      <c:pt idx="45">
                        <c:v>9019.5621194455234</c:v>
                      </c:pt>
                      <c:pt idx="46">
                        <c:v>17019.562119445523</c:v>
                      </c:pt>
                      <c:pt idx="47">
                        <c:v>17019.562119445523</c:v>
                      </c:pt>
                      <c:pt idx="48">
                        <c:v>10019.562119445523</c:v>
                      </c:pt>
                      <c:pt idx="49">
                        <c:v>10019.562119445523</c:v>
                      </c:pt>
                      <c:pt idx="50">
                        <c:v>10019.562119445523</c:v>
                      </c:pt>
                      <c:pt idx="51">
                        <c:v>10019.562119445523</c:v>
                      </c:pt>
                      <c:pt idx="52">
                        <c:v>10019.562119445523</c:v>
                      </c:pt>
                      <c:pt idx="53">
                        <c:v>10019.562119445523</c:v>
                      </c:pt>
                      <c:pt idx="54">
                        <c:v>10019.562119445525</c:v>
                      </c:pt>
                      <c:pt idx="55">
                        <c:v>10019.562119445525</c:v>
                      </c:pt>
                      <c:pt idx="56">
                        <c:v>9019.5621194455234</c:v>
                      </c:pt>
                      <c:pt idx="57">
                        <c:v>9019.5621194455234</c:v>
                      </c:pt>
                      <c:pt idx="58">
                        <c:v>17019.562119445523</c:v>
                      </c:pt>
                      <c:pt idx="59">
                        <c:v>17019.562119445523</c:v>
                      </c:pt>
                      <c:pt idx="60">
                        <c:v>9019.5621194455234</c:v>
                      </c:pt>
                      <c:pt idx="61">
                        <c:v>9019.5621194455234</c:v>
                      </c:pt>
                      <c:pt idx="62">
                        <c:v>17019.562119445523</c:v>
                      </c:pt>
                      <c:pt idx="63">
                        <c:v>17019.562119445523</c:v>
                      </c:pt>
                      <c:pt idx="64">
                        <c:v>9019.5621194455234</c:v>
                      </c:pt>
                      <c:pt idx="65">
                        <c:v>9019.5621194455234</c:v>
                      </c:pt>
                      <c:pt idx="66">
                        <c:v>17019.562119445523</c:v>
                      </c:pt>
                      <c:pt idx="67">
                        <c:v>17019.562119445523</c:v>
                      </c:pt>
                      <c:pt idx="68">
                        <c:v>9019.5621194455234</c:v>
                      </c:pt>
                      <c:pt idx="69">
                        <c:v>9019.5621194455234</c:v>
                      </c:pt>
                      <c:pt idx="70">
                        <c:v>17019.562119445523</c:v>
                      </c:pt>
                      <c:pt idx="71">
                        <c:v>17019.562119445523</c:v>
                      </c:pt>
                      <c:pt idx="72">
                        <c:v>9019.5621194455234</c:v>
                      </c:pt>
                      <c:pt idx="73">
                        <c:v>9019.5621194455234</c:v>
                      </c:pt>
                      <c:pt idx="74">
                        <c:v>17019.562119445523</c:v>
                      </c:pt>
                      <c:pt idx="75">
                        <c:v>17019.562119445523</c:v>
                      </c:pt>
                      <c:pt idx="76">
                        <c:v>10019.562119445523</c:v>
                      </c:pt>
                      <c:pt idx="77">
                        <c:v>10019.562119445523</c:v>
                      </c:pt>
                      <c:pt idx="78">
                        <c:v>10019.562119445523</c:v>
                      </c:pt>
                      <c:pt idx="79">
                        <c:v>10019.562119445523</c:v>
                      </c:pt>
                      <c:pt idx="80">
                        <c:v>10019.562119445523</c:v>
                      </c:pt>
                      <c:pt idx="81">
                        <c:v>10019.562119445523</c:v>
                      </c:pt>
                      <c:pt idx="82">
                        <c:v>10019.562119445525</c:v>
                      </c:pt>
                      <c:pt idx="83">
                        <c:v>10019.562119445525</c:v>
                      </c:pt>
                      <c:pt idx="84">
                        <c:v>9019.5621194455234</c:v>
                      </c:pt>
                      <c:pt idx="85">
                        <c:v>9019.5621194455234</c:v>
                      </c:pt>
                      <c:pt idx="86">
                        <c:v>17019.562119445523</c:v>
                      </c:pt>
                      <c:pt idx="87">
                        <c:v>17019.562119445523</c:v>
                      </c:pt>
                      <c:pt idx="88">
                        <c:v>9019.5621194455234</c:v>
                      </c:pt>
                      <c:pt idx="89">
                        <c:v>9019.5621194455234</c:v>
                      </c:pt>
                      <c:pt idx="90">
                        <c:v>17019.562119445523</c:v>
                      </c:pt>
                      <c:pt idx="91">
                        <c:v>17019.562119445523</c:v>
                      </c:pt>
                      <c:pt idx="92">
                        <c:v>9019.5621194455234</c:v>
                      </c:pt>
                      <c:pt idx="93">
                        <c:v>9019.5621194455234</c:v>
                      </c:pt>
                      <c:pt idx="94">
                        <c:v>17019.562119445523</c:v>
                      </c:pt>
                      <c:pt idx="95">
                        <c:v>17019.562119445523</c:v>
                      </c:pt>
                      <c:pt idx="96">
                        <c:v>9019.5621194455234</c:v>
                      </c:pt>
                      <c:pt idx="97">
                        <c:v>9019.5621194455234</c:v>
                      </c:pt>
                      <c:pt idx="98">
                        <c:v>17019.562119445523</c:v>
                      </c:pt>
                      <c:pt idx="99">
                        <c:v>17019.562119445523</c:v>
                      </c:pt>
                      <c:pt idx="100">
                        <c:v>9019.5621194455234</c:v>
                      </c:pt>
                      <c:pt idx="101">
                        <c:v>9019.5621194455234</c:v>
                      </c:pt>
                      <c:pt idx="102">
                        <c:v>17019.562119445523</c:v>
                      </c:pt>
                      <c:pt idx="103">
                        <c:v>17019.562119445523</c:v>
                      </c:pt>
                      <c:pt idx="104">
                        <c:v>10019.562119445523</c:v>
                      </c:pt>
                      <c:pt idx="105">
                        <c:v>10019.562119445523</c:v>
                      </c:pt>
                      <c:pt idx="106">
                        <c:v>10019.562119445523</c:v>
                      </c:pt>
                      <c:pt idx="107">
                        <c:v>10019.562119445523</c:v>
                      </c:pt>
                      <c:pt idx="108">
                        <c:v>10019.562119445523</c:v>
                      </c:pt>
                      <c:pt idx="109">
                        <c:v>10019.562119445523</c:v>
                      </c:pt>
                      <c:pt idx="110">
                        <c:v>10019.562119445525</c:v>
                      </c:pt>
                      <c:pt idx="111">
                        <c:v>10019.562119445525</c:v>
                      </c:pt>
                      <c:pt idx="112">
                        <c:v>10019.562119445525</c:v>
                      </c:pt>
                      <c:pt idx="113">
                        <c:v>10019.562119445525</c:v>
                      </c:pt>
                      <c:pt idx="114">
                        <c:v>10019.562119445525</c:v>
                      </c:pt>
                      <c:pt idx="115">
                        <c:v>10019.562119445525</c:v>
                      </c:pt>
                      <c:pt idx="116">
                        <c:v>10019.562119445525</c:v>
                      </c:pt>
                      <c:pt idx="117">
                        <c:v>10019.562119445525</c:v>
                      </c:pt>
                      <c:pt idx="118">
                        <c:v>10019.562119445525</c:v>
                      </c:pt>
                      <c:pt idx="119">
                        <c:v>10019.562119445525</c:v>
                      </c:pt>
                    </c:numCache>
                  </c:numRef>
                </c:yVal>
                <c:smooth val="0"/>
                <c:extLst xmlns:c15="http://schemas.microsoft.com/office/drawing/2012/chart">
                  <c:ext xmlns:c16="http://schemas.microsoft.com/office/drawing/2014/chart" uri="{C3380CC4-5D6E-409C-BE32-E72D297353CC}">
                    <c16:uniqueId val="{00000006-C207-4187-88D2-1F5291BE54FA}"/>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'Hydrograph_Sat-Sun-Weekday V2 '!$S$16</c15:sqref>
                        </c15:formulaRef>
                      </c:ext>
                    </c:extLst>
                    <c:strCache>
                      <c:ptCount val="1"/>
                      <c:pt idx="0">
                        <c:v>20 steady low flow days </c:v>
                      </c:pt>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'Hydrograph_Sat-Sun-Weekday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'Hydrograph_Sat-Sun-Weekday V2 '!$S$17:$S$136</c15:sqref>
                        </c15:formulaRef>
                      </c:ext>
                    </c:extLst>
                    <c:numCache>
                      <c:formatCode>General</c:formatCode>
                      <c:ptCount val="120"/>
                      <c:pt idx="0">
                        <c:v>10417.411581811113</c:v>
                      </c:pt>
                      <c:pt idx="1">
                        <c:v>10417.411581811113</c:v>
                      </c:pt>
                      <c:pt idx="2">
                        <c:v>18417.411581811113</c:v>
                      </c:pt>
                      <c:pt idx="3">
                        <c:v>18417.411581811113</c:v>
                      </c:pt>
                      <c:pt idx="4">
                        <c:v>10417.411581811113</c:v>
                      </c:pt>
                      <c:pt idx="5">
                        <c:v>10417.411581811113</c:v>
                      </c:pt>
                      <c:pt idx="6">
                        <c:v>18417.411581811113</c:v>
                      </c:pt>
                      <c:pt idx="7">
                        <c:v>18417.411581811113</c:v>
                      </c:pt>
                      <c:pt idx="8">
                        <c:v>10417.411581811113</c:v>
                      </c:pt>
                      <c:pt idx="9">
                        <c:v>10417.411581811113</c:v>
                      </c:pt>
                      <c:pt idx="10">
                        <c:v>18417.411581811113</c:v>
                      </c:pt>
                      <c:pt idx="11">
                        <c:v>18417.411581811113</c:v>
                      </c:pt>
                      <c:pt idx="12">
                        <c:v>10417.411581811113</c:v>
                      </c:pt>
                      <c:pt idx="13">
                        <c:v>10417.411581811113</c:v>
                      </c:pt>
                      <c:pt idx="14">
                        <c:v>18417.411581811113</c:v>
                      </c:pt>
                      <c:pt idx="15">
                        <c:v>18417.411581811113</c:v>
                      </c:pt>
                      <c:pt idx="16">
                        <c:v>10417.411581811113</c:v>
                      </c:pt>
                      <c:pt idx="17">
                        <c:v>10417.411581811113</c:v>
                      </c:pt>
                      <c:pt idx="18">
                        <c:v>18417.411581811113</c:v>
                      </c:pt>
                      <c:pt idx="19">
                        <c:v>18417.411581811113</c:v>
                      </c:pt>
                      <c:pt idx="20">
                        <c:v>11417.411581811111</c:v>
                      </c:pt>
                      <c:pt idx="21">
                        <c:v>11417.411581811111</c:v>
                      </c:pt>
                      <c:pt idx="22">
                        <c:v>11417.411581811111</c:v>
                      </c:pt>
                      <c:pt idx="23">
                        <c:v>11417.411581811111</c:v>
                      </c:pt>
                      <c:pt idx="24">
                        <c:v>11417.411581811113</c:v>
                      </c:pt>
                      <c:pt idx="25">
                        <c:v>11417.411581811113</c:v>
                      </c:pt>
                      <c:pt idx="26">
                        <c:v>11417.411581811115</c:v>
                      </c:pt>
                      <c:pt idx="27">
                        <c:v>11417.411581811115</c:v>
                      </c:pt>
                      <c:pt idx="28">
                        <c:v>10417.411581811113</c:v>
                      </c:pt>
                      <c:pt idx="29">
                        <c:v>10417.411581811113</c:v>
                      </c:pt>
                      <c:pt idx="30">
                        <c:v>18417.411581811113</c:v>
                      </c:pt>
                      <c:pt idx="31">
                        <c:v>18417.411581811113</c:v>
                      </c:pt>
                      <c:pt idx="32">
                        <c:v>10417.411581811113</c:v>
                      </c:pt>
                      <c:pt idx="33">
                        <c:v>10417.411581811113</c:v>
                      </c:pt>
                      <c:pt idx="34">
                        <c:v>18417.411581811113</c:v>
                      </c:pt>
                      <c:pt idx="35">
                        <c:v>18417.411581811113</c:v>
                      </c:pt>
                      <c:pt idx="36">
                        <c:v>10417.411581811113</c:v>
                      </c:pt>
                      <c:pt idx="37">
                        <c:v>10417.411581811113</c:v>
                      </c:pt>
                      <c:pt idx="38">
                        <c:v>18417.411581811113</c:v>
                      </c:pt>
                      <c:pt idx="39">
                        <c:v>18417.411581811113</c:v>
                      </c:pt>
                      <c:pt idx="40">
                        <c:v>10417.411581811113</c:v>
                      </c:pt>
                      <c:pt idx="41">
                        <c:v>10417.411581811113</c:v>
                      </c:pt>
                      <c:pt idx="42">
                        <c:v>18417.411581811113</c:v>
                      </c:pt>
                      <c:pt idx="43">
                        <c:v>18417.411581811113</c:v>
                      </c:pt>
                      <c:pt idx="44">
                        <c:v>10417.411581811113</c:v>
                      </c:pt>
                      <c:pt idx="45">
                        <c:v>10417.411581811113</c:v>
                      </c:pt>
                      <c:pt idx="46">
                        <c:v>18417.411581811113</c:v>
                      </c:pt>
                      <c:pt idx="47">
                        <c:v>18417.411581811113</c:v>
                      </c:pt>
                      <c:pt idx="48">
                        <c:v>11417.411581811111</c:v>
                      </c:pt>
                      <c:pt idx="49">
                        <c:v>11417.411581811111</c:v>
                      </c:pt>
                      <c:pt idx="50">
                        <c:v>11417.411581811111</c:v>
                      </c:pt>
                      <c:pt idx="51">
                        <c:v>11417.411581811111</c:v>
                      </c:pt>
                      <c:pt idx="52">
                        <c:v>11417.411581811113</c:v>
                      </c:pt>
                      <c:pt idx="53">
                        <c:v>11417.411581811113</c:v>
                      </c:pt>
                      <c:pt idx="54">
                        <c:v>11417.411581811115</c:v>
                      </c:pt>
                      <c:pt idx="55">
                        <c:v>11417.411581811115</c:v>
                      </c:pt>
                      <c:pt idx="56">
                        <c:v>11417.411581811117</c:v>
                      </c:pt>
                      <c:pt idx="57">
                        <c:v>11417.411581811117</c:v>
                      </c:pt>
                      <c:pt idx="58">
                        <c:v>11417.411581811117</c:v>
                      </c:pt>
                      <c:pt idx="59">
                        <c:v>11417.411581811117</c:v>
                      </c:pt>
                      <c:pt idx="60">
                        <c:v>11417.411581811117</c:v>
                      </c:pt>
                      <c:pt idx="61">
                        <c:v>11417.411581811117</c:v>
                      </c:pt>
                      <c:pt idx="62">
                        <c:v>11417.411581811117</c:v>
                      </c:pt>
                      <c:pt idx="63">
                        <c:v>11417.411581811117</c:v>
                      </c:pt>
                      <c:pt idx="64">
                        <c:v>11417.411581811117</c:v>
                      </c:pt>
                      <c:pt idx="65">
                        <c:v>11417.411581811117</c:v>
                      </c:pt>
                      <c:pt idx="66">
                        <c:v>11417.411581811117</c:v>
                      </c:pt>
                      <c:pt idx="67">
                        <c:v>11417.411581811117</c:v>
                      </c:pt>
                      <c:pt idx="68">
                        <c:v>11417.411581811117</c:v>
                      </c:pt>
                      <c:pt idx="69">
                        <c:v>11417.411581811117</c:v>
                      </c:pt>
                      <c:pt idx="70">
                        <c:v>11417.411581811117</c:v>
                      </c:pt>
                      <c:pt idx="71">
                        <c:v>11417.411581811117</c:v>
                      </c:pt>
                      <c:pt idx="72">
                        <c:v>11417.411581811117</c:v>
                      </c:pt>
                      <c:pt idx="73">
                        <c:v>11417.411581811117</c:v>
                      </c:pt>
                      <c:pt idx="74">
                        <c:v>11417.411581811117</c:v>
                      </c:pt>
                      <c:pt idx="75">
                        <c:v>11417.411581811117</c:v>
                      </c:pt>
                      <c:pt idx="76">
                        <c:v>11417.411581811111</c:v>
                      </c:pt>
                      <c:pt idx="77">
                        <c:v>11417.411581811111</c:v>
                      </c:pt>
                      <c:pt idx="78">
                        <c:v>11417.411581811111</c:v>
                      </c:pt>
                      <c:pt idx="79">
                        <c:v>11417.411581811111</c:v>
                      </c:pt>
                      <c:pt idx="80">
                        <c:v>11417.411581811113</c:v>
                      </c:pt>
                      <c:pt idx="81">
                        <c:v>11417.411581811113</c:v>
                      </c:pt>
                      <c:pt idx="82">
                        <c:v>11417.411581811115</c:v>
                      </c:pt>
                      <c:pt idx="83">
                        <c:v>11417.411581811115</c:v>
                      </c:pt>
                      <c:pt idx="84">
                        <c:v>11417.411581811117</c:v>
                      </c:pt>
                      <c:pt idx="85">
                        <c:v>11417.411581811117</c:v>
                      </c:pt>
                      <c:pt idx="86">
                        <c:v>11417.411581811117</c:v>
                      </c:pt>
                      <c:pt idx="87">
                        <c:v>11417.411581811117</c:v>
                      </c:pt>
                      <c:pt idx="88">
                        <c:v>11417.411581811117</c:v>
                      </c:pt>
                      <c:pt idx="89">
                        <c:v>11417.411581811117</c:v>
                      </c:pt>
                      <c:pt idx="90">
                        <c:v>11417.411581811117</c:v>
                      </c:pt>
                      <c:pt idx="91">
                        <c:v>11417.411581811117</c:v>
                      </c:pt>
                      <c:pt idx="92">
                        <c:v>11417.411581811117</c:v>
                      </c:pt>
                      <c:pt idx="93">
                        <c:v>11417.411581811117</c:v>
                      </c:pt>
                      <c:pt idx="94">
                        <c:v>11417.411581811117</c:v>
                      </c:pt>
                      <c:pt idx="95">
                        <c:v>11417.411581811117</c:v>
                      </c:pt>
                      <c:pt idx="96">
                        <c:v>11417.411581811117</c:v>
                      </c:pt>
                      <c:pt idx="97">
                        <c:v>11417.411581811117</c:v>
                      </c:pt>
                      <c:pt idx="98">
                        <c:v>11417.411581811117</c:v>
                      </c:pt>
                      <c:pt idx="99">
                        <c:v>11417.411581811117</c:v>
                      </c:pt>
                      <c:pt idx="100">
                        <c:v>11417.411581811117</c:v>
                      </c:pt>
                      <c:pt idx="101">
                        <c:v>11417.411581811117</c:v>
                      </c:pt>
                      <c:pt idx="102">
                        <c:v>11417.411581811117</c:v>
                      </c:pt>
                      <c:pt idx="103">
                        <c:v>11417.411581811117</c:v>
                      </c:pt>
                      <c:pt idx="104">
                        <c:v>11417.411581811111</c:v>
                      </c:pt>
                      <c:pt idx="105">
                        <c:v>11417.411581811111</c:v>
                      </c:pt>
                      <c:pt idx="106">
                        <c:v>11417.411581811111</c:v>
                      </c:pt>
                      <c:pt idx="107">
                        <c:v>11417.411581811111</c:v>
                      </c:pt>
                      <c:pt idx="108">
                        <c:v>11417.411581811113</c:v>
                      </c:pt>
                      <c:pt idx="109">
                        <c:v>11417.411581811113</c:v>
                      </c:pt>
                      <c:pt idx="110">
                        <c:v>11417.411581811115</c:v>
                      </c:pt>
                      <c:pt idx="111">
                        <c:v>11417.411581811115</c:v>
                      </c:pt>
                      <c:pt idx="112">
                        <c:v>11417.411581811117</c:v>
                      </c:pt>
                      <c:pt idx="113">
                        <c:v>11417.411581811117</c:v>
                      </c:pt>
                      <c:pt idx="114">
                        <c:v>11417.411581811117</c:v>
                      </c:pt>
                      <c:pt idx="115">
                        <c:v>11417.411581811117</c:v>
                      </c:pt>
                      <c:pt idx="116">
                        <c:v>11417.411581811117</c:v>
                      </c:pt>
                      <c:pt idx="117">
                        <c:v>11417.411581811117</c:v>
                      </c:pt>
                      <c:pt idx="118">
                        <c:v>11417.411581811117</c:v>
                      </c:pt>
                      <c:pt idx="119">
                        <c:v>11417.411581811117</c:v>
                      </c:pt>
                    </c:numCache>
                  </c:numRef>
                </c:yVal>
                <c:smooth val="0"/>
                <c:extLst xmlns:c15="http://schemas.microsoft.com/office/drawing/2012/chart">
                  <c:ext xmlns:c16="http://schemas.microsoft.com/office/drawing/2014/chart" uri="{C3380CC4-5D6E-409C-BE32-E72D297353CC}">
                    <c16:uniqueId val="{00000007-C207-4187-88D2-1F5291BE54FA}"/>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'Hydrograph_Sat-Sun-Weekday V2 '!$T$16</c15:sqref>
                        </c15:formulaRef>
                      </c:ext>
                    </c:extLst>
                    <c:strCache>
                      <c:ptCount val="1"/>
                      <c:pt idx="0">
                        <c:v>30 steady low flow days </c:v>
                      </c:pt>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'Hydrograph_Sat-Sun-Weekday V2 '!$K$17:$K$136</c15:sqref>
                        </c15:formulaRef>
                      </c:ext>
                    </c:extLst>
                    <c:numCache>
                      <c:formatCode>m/d/yy\ h:mm;@</c:formatCode>
                      <c:ptCount val="120"/>
                      <c:pt idx="0">
                        <c:v>43252</c:v>
                      </c:pt>
                      <c:pt idx="1">
                        <c:v>43252.333333333336</c:v>
                      </c:pt>
                      <c:pt idx="2">
                        <c:v>43252.333333333336</c:v>
                      </c:pt>
                      <c:pt idx="3">
                        <c:v>43253</c:v>
                      </c:pt>
                      <c:pt idx="4">
                        <c:v>43253</c:v>
                      </c:pt>
                      <c:pt idx="5">
                        <c:v>43253.333333333336</c:v>
                      </c:pt>
                      <c:pt idx="6">
                        <c:v>43253.333333333336</c:v>
                      </c:pt>
                      <c:pt idx="7">
                        <c:v>43254</c:v>
                      </c:pt>
                      <c:pt idx="8">
                        <c:v>43254</c:v>
                      </c:pt>
                      <c:pt idx="9">
                        <c:v>43254.333333333336</c:v>
                      </c:pt>
                      <c:pt idx="10">
                        <c:v>43254.333333333336</c:v>
                      </c:pt>
                      <c:pt idx="11">
                        <c:v>43255</c:v>
                      </c:pt>
                      <c:pt idx="12">
                        <c:v>43255</c:v>
                      </c:pt>
                      <c:pt idx="13">
                        <c:v>43255.333333333336</c:v>
                      </c:pt>
                      <c:pt idx="14">
                        <c:v>43255.333333333336</c:v>
                      </c:pt>
                      <c:pt idx="15">
                        <c:v>43256</c:v>
                      </c:pt>
                      <c:pt idx="16">
                        <c:v>43256</c:v>
                      </c:pt>
                      <c:pt idx="17">
                        <c:v>43256.333333333336</c:v>
                      </c:pt>
                      <c:pt idx="18">
                        <c:v>43256.333333333336</c:v>
                      </c:pt>
                      <c:pt idx="19">
                        <c:v>43257</c:v>
                      </c:pt>
                      <c:pt idx="20">
                        <c:v>43257</c:v>
                      </c:pt>
                      <c:pt idx="21">
                        <c:v>43257.333333333336</c:v>
                      </c:pt>
                      <c:pt idx="22">
                        <c:v>43257.333333333336</c:v>
                      </c:pt>
                      <c:pt idx="23">
                        <c:v>43258</c:v>
                      </c:pt>
                      <c:pt idx="24">
                        <c:v>43258</c:v>
                      </c:pt>
                      <c:pt idx="25">
                        <c:v>43258.333333333336</c:v>
                      </c:pt>
                      <c:pt idx="26">
                        <c:v>43258.333333333336</c:v>
                      </c:pt>
                      <c:pt idx="27">
                        <c:v>43259</c:v>
                      </c:pt>
                      <c:pt idx="28">
                        <c:v>43259</c:v>
                      </c:pt>
                      <c:pt idx="29">
                        <c:v>43259.333333333336</c:v>
                      </c:pt>
                      <c:pt idx="30">
                        <c:v>43259.333333333336</c:v>
                      </c:pt>
                      <c:pt idx="31">
                        <c:v>43260</c:v>
                      </c:pt>
                      <c:pt idx="32">
                        <c:v>43260</c:v>
                      </c:pt>
                      <c:pt idx="33">
                        <c:v>43260.333333333336</c:v>
                      </c:pt>
                      <c:pt idx="34">
                        <c:v>43260.333333333336</c:v>
                      </c:pt>
                      <c:pt idx="35">
                        <c:v>43261</c:v>
                      </c:pt>
                      <c:pt idx="36">
                        <c:v>43261</c:v>
                      </c:pt>
                      <c:pt idx="37">
                        <c:v>43261.333333333336</c:v>
                      </c:pt>
                      <c:pt idx="38">
                        <c:v>43261.333333333336</c:v>
                      </c:pt>
                      <c:pt idx="39">
                        <c:v>43262</c:v>
                      </c:pt>
                      <c:pt idx="40">
                        <c:v>43262</c:v>
                      </c:pt>
                      <c:pt idx="41">
                        <c:v>43262.333333333336</c:v>
                      </c:pt>
                      <c:pt idx="42">
                        <c:v>43262.333333333336</c:v>
                      </c:pt>
                      <c:pt idx="43">
                        <c:v>43263</c:v>
                      </c:pt>
                      <c:pt idx="44">
                        <c:v>43263</c:v>
                      </c:pt>
                      <c:pt idx="45">
                        <c:v>43263.333333333336</c:v>
                      </c:pt>
                      <c:pt idx="46">
                        <c:v>43263.333333333336</c:v>
                      </c:pt>
                      <c:pt idx="47">
                        <c:v>43264</c:v>
                      </c:pt>
                      <c:pt idx="48">
                        <c:v>43264</c:v>
                      </c:pt>
                      <c:pt idx="49">
                        <c:v>43264.333333333336</c:v>
                      </c:pt>
                      <c:pt idx="50">
                        <c:v>43264.333333333336</c:v>
                      </c:pt>
                      <c:pt idx="51">
                        <c:v>43265</c:v>
                      </c:pt>
                      <c:pt idx="52">
                        <c:v>43265</c:v>
                      </c:pt>
                      <c:pt idx="53">
                        <c:v>43265.333333333336</c:v>
                      </c:pt>
                      <c:pt idx="54">
                        <c:v>43265.333333333336</c:v>
                      </c:pt>
                      <c:pt idx="55">
                        <c:v>43266</c:v>
                      </c:pt>
                      <c:pt idx="56">
                        <c:v>43266</c:v>
                      </c:pt>
                      <c:pt idx="57">
                        <c:v>43266.333333333336</c:v>
                      </c:pt>
                      <c:pt idx="58">
                        <c:v>43266.333333333336</c:v>
                      </c:pt>
                      <c:pt idx="59">
                        <c:v>43267</c:v>
                      </c:pt>
                      <c:pt idx="60">
                        <c:v>43267</c:v>
                      </c:pt>
                      <c:pt idx="61">
                        <c:v>43267.333333333336</c:v>
                      </c:pt>
                      <c:pt idx="62">
                        <c:v>43267.333333333336</c:v>
                      </c:pt>
                      <c:pt idx="63">
                        <c:v>43268</c:v>
                      </c:pt>
                      <c:pt idx="64">
                        <c:v>43268</c:v>
                      </c:pt>
                      <c:pt idx="65">
                        <c:v>43268.333333333336</c:v>
                      </c:pt>
                      <c:pt idx="66">
                        <c:v>43268.333333333336</c:v>
                      </c:pt>
                      <c:pt idx="67">
                        <c:v>43269</c:v>
                      </c:pt>
                      <c:pt idx="68">
                        <c:v>43269</c:v>
                      </c:pt>
                      <c:pt idx="69">
                        <c:v>43269.333333333336</c:v>
                      </c:pt>
                      <c:pt idx="70">
                        <c:v>43269.333333333336</c:v>
                      </c:pt>
                      <c:pt idx="71">
                        <c:v>43270</c:v>
                      </c:pt>
                      <c:pt idx="72">
                        <c:v>43270</c:v>
                      </c:pt>
                      <c:pt idx="73">
                        <c:v>43270.333333333336</c:v>
                      </c:pt>
                      <c:pt idx="74">
                        <c:v>43270.333333333336</c:v>
                      </c:pt>
                      <c:pt idx="75">
                        <c:v>43271</c:v>
                      </c:pt>
                      <c:pt idx="76">
                        <c:v>43271</c:v>
                      </c:pt>
                      <c:pt idx="77">
                        <c:v>43271.333333333336</c:v>
                      </c:pt>
                      <c:pt idx="78">
                        <c:v>43271.333333333336</c:v>
                      </c:pt>
                      <c:pt idx="79">
                        <c:v>43272</c:v>
                      </c:pt>
                      <c:pt idx="80">
                        <c:v>43272</c:v>
                      </c:pt>
                      <c:pt idx="81">
                        <c:v>43272.333333333336</c:v>
                      </c:pt>
                      <c:pt idx="82">
                        <c:v>43272.333333333336</c:v>
                      </c:pt>
                      <c:pt idx="83">
                        <c:v>43273</c:v>
                      </c:pt>
                      <c:pt idx="84">
                        <c:v>43273</c:v>
                      </c:pt>
                      <c:pt idx="85">
                        <c:v>43273.333333333336</c:v>
                      </c:pt>
                      <c:pt idx="86">
                        <c:v>43273.333333333336</c:v>
                      </c:pt>
                      <c:pt idx="87">
                        <c:v>43274</c:v>
                      </c:pt>
                      <c:pt idx="88">
                        <c:v>43274</c:v>
                      </c:pt>
                      <c:pt idx="89">
                        <c:v>43274.333333333336</c:v>
                      </c:pt>
                      <c:pt idx="90">
                        <c:v>43274.333333333336</c:v>
                      </c:pt>
                      <c:pt idx="91">
                        <c:v>43275</c:v>
                      </c:pt>
                      <c:pt idx="92">
                        <c:v>43275</c:v>
                      </c:pt>
                      <c:pt idx="93">
                        <c:v>43275.333333333336</c:v>
                      </c:pt>
                      <c:pt idx="94">
                        <c:v>43275.333333333336</c:v>
                      </c:pt>
                      <c:pt idx="95">
                        <c:v>43276</c:v>
                      </c:pt>
                      <c:pt idx="96">
                        <c:v>43276</c:v>
                      </c:pt>
                      <c:pt idx="97">
                        <c:v>43276.333333333336</c:v>
                      </c:pt>
                      <c:pt idx="98">
                        <c:v>43276.333333333336</c:v>
                      </c:pt>
                      <c:pt idx="99">
                        <c:v>43277</c:v>
                      </c:pt>
                      <c:pt idx="100">
                        <c:v>43277</c:v>
                      </c:pt>
                      <c:pt idx="101">
                        <c:v>43277.333333333336</c:v>
                      </c:pt>
                      <c:pt idx="102">
                        <c:v>43277.333333333336</c:v>
                      </c:pt>
                      <c:pt idx="103">
                        <c:v>43278</c:v>
                      </c:pt>
                      <c:pt idx="104">
                        <c:v>43278</c:v>
                      </c:pt>
                      <c:pt idx="105">
                        <c:v>43278.333333333336</c:v>
                      </c:pt>
                      <c:pt idx="106">
                        <c:v>43278.333333333336</c:v>
                      </c:pt>
                      <c:pt idx="107">
                        <c:v>43279</c:v>
                      </c:pt>
                      <c:pt idx="108">
                        <c:v>43279</c:v>
                      </c:pt>
                      <c:pt idx="109">
                        <c:v>43279.333333333336</c:v>
                      </c:pt>
                      <c:pt idx="110">
                        <c:v>43279.333333333336</c:v>
                      </c:pt>
                      <c:pt idx="111">
                        <c:v>43280</c:v>
                      </c:pt>
                      <c:pt idx="112">
                        <c:v>43280</c:v>
                      </c:pt>
                      <c:pt idx="113">
                        <c:v>43280.333333333336</c:v>
                      </c:pt>
                      <c:pt idx="114">
                        <c:v>43280.333333333336</c:v>
                      </c:pt>
                      <c:pt idx="115">
                        <c:v>43281</c:v>
                      </c:pt>
                      <c:pt idx="116">
                        <c:v>43281</c:v>
                      </c:pt>
                      <c:pt idx="117">
                        <c:v>43281.333333333336</c:v>
                      </c:pt>
                      <c:pt idx="118">
                        <c:v>43281.333333333336</c:v>
                      </c:pt>
                      <c:pt idx="119">
                        <c:v>43282</c:v>
                      </c:pt>
                    </c:numCache>
                  </c:numRef>
                </c:xVal>
                <c:yVal>
                  <c:numRef>
                    <c:extLst xmlns:c15="http://schemas.microsoft.com/office/drawing/2012/chart">
                      <c:ext xmlns:c15="http://schemas.microsoft.com/office/drawing/2012/chart" uri="{02D57815-91ED-43cb-92C2-25804820EDAC}">
                        <c15:formulaRef>
                          <c15:sqref>'Hydrograph_Sat-Sun-Weekday V2 '!$T$17:$T$136</c15:sqref>
                        </c15:formulaRef>
                      </c:ext>
                    </c:extLst>
                    <c:numCache>
                      <c:formatCode>General</c:formatCode>
                      <c:ptCount val="120"/>
                      <c:pt idx="0">
                        <c:v>12955.045990413268</c:v>
                      </c:pt>
                      <c:pt idx="1">
                        <c:v>12955.045990413268</c:v>
                      </c:pt>
                      <c:pt idx="2">
                        <c:v>12955.045990413268</c:v>
                      </c:pt>
                      <c:pt idx="3">
                        <c:v>12955.045990413268</c:v>
                      </c:pt>
                      <c:pt idx="4">
                        <c:v>12955.045990413268</c:v>
                      </c:pt>
                      <c:pt idx="5">
                        <c:v>12955.045990413268</c:v>
                      </c:pt>
                      <c:pt idx="6">
                        <c:v>12955.045990413268</c:v>
                      </c:pt>
                      <c:pt idx="7">
                        <c:v>12955.045990413268</c:v>
                      </c:pt>
                      <c:pt idx="8">
                        <c:v>12955.045990413268</c:v>
                      </c:pt>
                      <c:pt idx="9">
                        <c:v>12955.045990413268</c:v>
                      </c:pt>
                      <c:pt idx="10">
                        <c:v>12955.045990413268</c:v>
                      </c:pt>
                      <c:pt idx="11">
                        <c:v>12955.045990413268</c:v>
                      </c:pt>
                      <c:pt idx="12">
                        <c:v>12955.045990413268</c:v>
                      </c:pt>
                      <c:pt idx="13">
                        <c:v>12955.045990413268</c:v>
                      </c:pt>
                      <c:pt idx="14">
                        <c:v>12955.045990413268</c:v>
                      </c:pt>
                      <c:pt idx="15">
                        <c:v>12955.045990413268</c:v>
                      </c:pt>
                      <c:pt idx="16">
                        <c:v>12955.045990413268</c:v>
                      </c:pt>
                      <c:pt idx="17">
                        <c:v>12955.045990413268</c:v>
                      </c:pt>
                      <c:pt idx="18">
                        <c:v>12955.045990413268</c:v>
                      </c:pt>
                      <c:pt idx="19">
                        <c:v>12955.045990413268</c:v>
                      </c:pt>
                      <c:pt idx="20">
                        <c:v>12955.045990413264</c:v>
                      </c:pt>
                      <c:pt idx="21">
                        <c:v>12955.045990413264</c:v>
                      </c:pt>
                      <c:pt idx="22">
                        <c:v>12955.045990413264</c:v>
                      </c:pt>
                      <c:pt idx="23">
                        <c:v>12955.045990413264</c:v>
                      </c:pt>
                      <c:pt idx="24">
                        <c:v>12955.045990413264</c:v>
                      </c:pt>
                      <c:pt idx="25">
                        <c:v>12955.045990413264</c:v>
                      </c:pt>
                      <c:pt idx="26">
                        <c:v>12955.045990413264</c:v>
                      </c:pt>
                      <c:pt idx="27">
                        <c:v>12955.045990413264</c:v>
                      </c:pt>
                      <c:pt idx="28">
                        <c:v>12955.045990413268</c:v>
                      </c:pt>
                      <c:pt idx="29">
                        <c:v>12955.045990413268</c:v>
                      </c:pt>
                      <c:pt idx="30">
                        <c:v>12955.045990413268</c:v>
                      </c:pt>
                      <c:pt idx="31">
                        <c:v>12955.045990413268</c:v>
                      </c:pt>
                      <c:pt idx="32">
                        <c:v>12955.045990413268</c:v>
                      </c:pt>
                      <c:pt idx="33">
                        <c:v>12955.045990413268</c:v>
                      </c:pt>
                      <c:pt idx="34">
                        <c:v>12955.045990413268</c:v>
                      </c:pt>
                      <c:pt idx="35">
                        <c:v>12955.045990413268</c:v>
                      </c:pt>
                      <c:pt idx="36">
                        <c:v>12955.045990413268</c:v>
                      </c:pt>
                      <c:pt idx="37">
                        <c:v>12955.045990413268</c:v>
                      </c:pt>
                      <c:pt idx="38">
                        <c:v>12955.045990413268</c:v>
                      </c:pt>
                      <c:pt idx="39">
                        <c:v>12955.045990413268</c:v>
                      </c:pt>
                      <c:pt idx="40">
                        <c:v>12955.045990413268</c:v>
                      </c:pt>
                      <c:pt idx="41">
                        <c:v>12955.045990413268</c:v>
                      </c:pt>
                      <c:pt idx="42">
                        <c:v>12955.045990413268</c:v>
                      </c:pt>
                      <c:pt idx="43">
                        <c:v>12955.045990413268</c:v>
                      </c:pt>
                      <c:pt idx="44">
                        <c:v>12955.045990413268</c:v>
                      </c:pt>
                      <c:pt idx="45">
                        <c:v>12955.045990413268</c:v>
                      </c:pt>
                      <c:pt idx="46">
                        <c:v>12955.045990413268</c:v>
                      </c:pt>
                      <c:pt idx="47">
                        <c:v>12955.045990413268</c:v>
                      </c:pt>
                      <c:pt idx="48">
                        <c:v>12955.045990413264</c:v>
                      </c:pt>
                      <c:pt idx="49">
                        <c:v>12955.045990413264</c:v>
                      </c:pt>
                      <c:pt idx="50">
                        <c:v>12955.045990413264</c:v>
                      </c:pt>
                      <c:pt idx="51">
                        <c:v>12955.045990413264</c:v>
                      </c:pt>
                      <c:pt idx="52">
                        <c:v>12955.045990413264</c:v>
                      </c:pt>
                      <c:pt idx="53">
                        <c:v>12955.045990413264</c:v>
                      </c:pt>
                      <c:pt idx="54">
                        <c:v>12955.045990413264</c:v>
                      </c:pt>
                      <c:pt idx="55">
                        <c:v>12955.045990413264</c:v>
                      </c:pt>
                      <c:pt idx="56">
                        <c:v>12955.045990413268</c:v>
                      </c:pt>
                      <c:pt idx="57">
                        <c:v>12955.045990413268</c:v>
                      </c:pt>
                      <c:pt idx="58">
                        <c:v>12955.045990413268</c:v>
                      </c:pt>
                      <c:pt idx="59">
                        <c:v>12955.045990413268</c:v>
                      </c:pt>
                      <c:pt idx="60">
                        <c:v>12955.045990413268</c:v>
                      </c:pt>
                      <c:pt idx="61">
                        <c:v>12955.045990413268</c:v>
                      </c:pt>
                      <c:pt idx="62">
                        <c:v>12955.045990413268</c:v>
                      </c:pt>
                      <c:pt idx="63">
                        <c:v>12955.045990413268</c:v>
                      </c:pt>
                      <c:pt idx="64">
                        <c:v>12955.045990413268</c:v>
                      </c:pt>
                      <c:pt idx="65">
                        <c:v>12955.045990413268</c:v>
                      </c:pt>
                      <c:pt idx="66">
                        <c:v>12955.045990413268</c:v>
                      </c:pt>
                      <c:pt idx="67">
                        <c:v>12955.045990413268</c:v>
                      </c:pt>
                      <c:pt idx="68">
                        <c:v>12955.045990413268</c:v>
                      </c:pt>
                      <c:pt idx="69">
                        <c:v>12955.045990413268</c:v>
                      </c:pt>
                      <c:pt idx="70">
                        <c:v>12955.045990413268</c:v>
                      </c:pt>
                      <c:pt idx="71">
                        <c:v>12955.045990413268</c:v>
                      </c:pt>
                      <c:pt idx="72">
                        <c:v>12955.045990413268</c:v>
                      </c:pt>
                      <c:pt idx="73">
                        <c:v>12955.045990413268</c:v>
                      </c:pt>
                      <c:pt idx="74">
                        <c:v>12955.045990413268</c:v>
                      </c:pt>
                      <c:pt idx="75">
                        <c:v>12955.045990413268</c:v>
                      </c:pt>
                      <c:pt idx="76">
                        <c:v>12955.045990413264</c:v>
                      </c:pt>
                      <c:pt idx="77">
                        <c:v>12955.045990413264</c:v>
                      </c:pt>
                      <c:pt idx="78">
                        <c:v>12955.045990413264</c:v>
                      </c:pt>
                      <c:pt idx="79">
                        <c:v>12955.045990413264</c:v>
                      </c:pt>
                      <c:pt idx="80">
                        <c:v>12955.045990413264</c:v>
                      </c:pt>
                      <c:pt idx="81">
                        <c:v>12955.045990413264</c:v>
                      </c:pt>
                      <c:pt idx="82">
                        <c:v>12955.045990413264</c:v>
                      </c:pt>
                      <c:pt idx="83">
                        <c:v>12955.045990413264</c:v>
                      </c:pt>
                      <c:pt idx="84">
                        <c:v>12955.045990413268</c:v>
                      </c:pt>
                      <c:pt idx="85">
                        <c:v>12955.045990413268</c:v>
                      </c:pt>
                      <c:pt idx="86">
                        <c:v>12955.045990413268</c:v>
                      </c:pt>
                      <c:pt idx="87">
                        <c:v>12955.045990413268</c:v>
                      </c:pt>
                      <c:pt idx="88">
                        <c:v>12955.045990413268</c:v>
                      </c:pt>
                      <c:pt idx="89">
                        <c:v>12955.045990413268</c:v>
                      </c:pt>
                      <c:pt idx="90">
                        <c:v>12955.045990413268</c:v>
                      </c:pt>
                      <c:pt idx="91">
                        <c:v>12955.045990413268</c:v>
                      </c:pt>
                      <c:pt idx="92">
                        <c:v>12955.045990413268</c:v>
                      </c:pt>
                      <c:pt idx="93">
                        <c:v>12955.045990413268</c:v>
                      </c:pt>
                      <c:pt idx="94">
                        <c:v>12955.045990413268</c:v>
                      </c:pt>
                      <c:pt idx="95">
                        <c:v>12955.045990413268</c:v>
                      </c:pt>
                      <c:pt idx="96">
                        <c:v>12955.045990413268</c:v>
                      </c:pt>
                      <c:pt idx="97">
                        <c:v>12955.045990413268</c:v>
                      </c:pt>
                      <c:pt idx="98">
                        <c:v>12955.045990413268</c:v>
                      </c:pt>
                      <c:pt idx="99">
                        <c:v>12955.045990413268</c:v>
                      </c:pt>
                      <c:pt idx="100">
                        <c:v>12955.045990413268</c:v>
                      </c:pt>
                      <c:pt idx="101">
                        <c:v>12955.045990413268</c:v>
                      </c:pt>
                      <c:pt idx="102">
                        <c:v>12955.045990413268</c:v>
                      </c:pt>
                      <c:pt idx="103">
                        <c:v>12955.045990413268</c:v>
                      </c:pt>
                      <c:pt idx="104">
                        <c:v>12955.045990413264</c:v>
                      </c:pt>
                      <c:pt idx="105">
                        <c:v>12955.045990413264</c:v>
                      </c:pt>
                      <c:pt idx="106">
                        <c:v>12955.045990413264</c:v>
                      </c:pt>
                      <c:pt idx="107">
                        <c:v>12955.045990413264</c:v>
                      </c:pt>
                      <c:pt idx="108">
                        <c:v>12955.045990413264</c:v>
                      </c:pt>
                      <c:pt idx="109">
                        <c:v>12955.045990413264</c:v>
                      </c:pt>
                      <c:pt idx="110">
                        <c:v>12955.045990413264</c:v>
                      </c:pt>
                      <c:pt idx="111">
                        <c:v>12955.045990413264</c:v>
                      </c:pt>
                      <c:pt idx="112">
                        <c:v>12955.045990413268</c:v>
                      </c:pt>
                      <c:pt idx="113">
                        <c:v>12955.045990413268</c:v>
                      </c:pt>
                      <c:pt idx="114">
                        <c:v>12955.045990413268</c:v>
                      </c:pt>
                      <c:pt idx="115">
                        <c:v>12955.045990413268</c:v>
                      </c:pt>
                      <c:pt idx="116">
                        <c:v>12955.045990413268</c:v>
                      </c:pt>
                      <c:pt idx="117">
                        <c:v>12955.045990413268</c:v>
                      </c:pt>
                      <c:pt idx="118">
                        <c:v>12955.045990413268</c:v>
                      </c:pt>
                      <c:pt idx="119">
                        <c:v>12955.045990413268</c:v>
                      </c:pt>
                    </c:numCache>
                  </c:numRef>
                </c:yVal>
                <c:smooth val="0"/>
                <c:extLst xmlns:c15="http://schemas.microsoft.com/office/drawing/2012/chart">
                  <c:ext xmlns:c16="http://schemas.microsoft.com/office/drawing/2014/chart" uri="{C3380CC4-5D6E-409C-BE32-E72D297353CC}">
                    <c16:uniqueId val="{00000008-C207-4187-88D2-1F5291BE54FA}"/>
                  </c:ext>
                </c:extLst>
              </c15:ser>
            </c15:filteredScatterSeries>
          </c:ext>
        </c:extLst>
      </c:scatterChart>
      <c:valAx>
        <c:axId val="1232607231"/>
        <c:scaling>
          <c:orientation val="minMax"/>
          <c:max val="43282"/>
          <c:min val="4325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27636091364E-3"/>
              <c:y val="0.4120085619954964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ustomXml" Target="../ink/ink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28</xdr:col>
      <xdr:colOff>339290</xdr:colOff>
      <xdr:row>31</xdr:row>
      <xdr:rowOff>108858</xdr:rowOff>
    </xdr:from>
    <xdr:to>
      <xdr:col>30</xdr:col>
      <xdr:colOff>394722</xdr:colOff>
      <xdr:row>41</xdr:row>
      <xdr:rowOff>171056</xdr:rowOff>
    </xdr:to>
    <xdr:grpSp>
      <xdr:nvGrpSpPr>
        <xdr:cNvPr id="2" name="Group 1">
          <a:extLst>
            <a:ext uri="{FF2B5EF4-FFF2-40B4-BE49-F238E27FC236}">
              <a16:creationId xmlns:a16="http://schemas.microsoft.com/office/drawing/2014/main" id="{676B382A-57C6-4577-93B0-1FA6586DFA7C}"/>
            </a:ext>
          </a:extLst>
        </xdr:cNvPr>
        <xdr:cNvGrpSpPr/>
      </xdr:nvGrpSpPr>
      <xdr:grpSpPr>
        <a:xfrm>
          <a:off x="18180600" y="6165444"/>
          <a:ext cx="1329812" cy="1901509"/>
          <a:chOff x="16744061" y="7032172"/>
          <a:chExt cx="1339947" cy="1912770"/>
        </a:xfrm>
      </xdr:grpSpPr>
      <xdr:grpSp>
        <xdr:nvGrpSpPr>
          <xdr:cNvPr id="3" name="Group 2">
            <a:extLst>
              <a:ext uri="{FF2B5EF4-FFF2-40B4-BE49-F238E27FC236}">
                <a16:creationId xmlns:a16="http://schemas.microsoft.com/office/drawing/2014/main" id="{CA935E89-028A-4CC1-9F65-8672554E3391}"/>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0283DB31-28DF-43E2-A7BC-85616231C610}"/>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7C668B66-4258-4BA8-9089-3262FCE8FE1C}"/>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6EF3D3D3-8AB8-4B94-B6DF-C182E95E7833}"/>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C8FE7E94-FD24-4F81-8396-61724BC5FCAA}"/>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5D0D876C-A059-43BB-93E4-81B08492CB3A}"/>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E6DE233E-D949-4075-A71C-C1FD05E406D5}"/>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7F1E7764-E36D-4FFF-9FD5-7FC87E65EC8C}"/>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184856BC-FF82-4551-9F29-805999588BA5}"/>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33B5D468-71DE-4C22-B30F-07B5B50584EC}"/>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F4AB6671-9BCC-4B69-87ED-604C4B7C408B}"/>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3B1981F2-9803-4703-9A3C-7B64D2E8F53E}"/>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DA2DDC10-3417-48BA-BA03-30E8701EA688}"/>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95308A44-086F-4980-BFBE-AA5F86F76F16}"/>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60427964-A862-4696-8D6C-C5FD582C60E4}"/>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D7CD0D95-31E9-4AB7-90CB-3A4C7C352CD3}"/>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7E3DA6FA-A7D4-4AB6-AA47-E01F65F3A827}"/>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B76FF1EB-4E79-4807-B6C0-DAD395DC24CB}"/>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E1AAAC3F-3494-40EC-B9EB-32F01D738E6F}"/>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3EC1DE43-661A-4FA6-8C07-A7182C805CE1}"/>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6A1A2357-3D9D-4540-9052-5B1123301917}"/>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F4DF398D-8E77-4A00-AD57-1DC5ED1CA19E}"/>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8557688A-C6E4-4314-8011-E152C157F835}"/>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B8D1BBD1-52CF-44B0-B8D0-81AB466FA0C1}"/>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63BB95DF-727B-4E2D-9524-30A92B3F35F0}"/>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D46F163A-4364-4229-8C0D-61A3CACC7210}"/>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2373E888-8F63-48A2-AEF8-4372F1806017}"/>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D399F652-4E51-4C61-A9A4-D4C2380CF5DB}"/>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4</xdr:col>
      <xdr:colOff>234179</xdr:colOff>
      <xdr:row>19</xdr:row>
      <xdr:rowOff>171319</xdr:rowOff>
    </xdr:from>
    <xdr:to>
      <xdr:col>21</xdr:col>
      <xdr:colOff>182597</xdr:colOff>
      <xdr:row>53</xdr:row>
      <xdr:rowOff>88450</xdr:rowOff>
    </xdr:to>
    <xdr:grpSp>
      <xdr:nvGrpSpPr>
        <xdr:cNvPr id="31" name="Group 30">
          <a:extLst>
            <a:ext uri="{FF2B5EF4-FFF2-40B4-BE49-F238E27FC236}">
              <a16:creationId xmlns:a16="http://schemas.microsoft.com/office/drawing/2014/main" id="{2E10CA7D-948D-4EF0-A725-3105154774D1}"/>
            </a:ext>
          </a:extLst>
        </xdr:cNvPr>
        <xdr:cNvGrpSpPr/>
      </xdr:nvGrpSpPr>
      <xdr:grpSpPr>
        <a:xfrm>
          <a:off x="2782938" y="4020733"/>
          <a:ext cx="10780642" cy="6282458"/>
          <a:chOff x="4059699" y="3341921"/>
          <a:chExt cx="10886297" cy="6360264"/>
        </a:xfrm>
      </xdr:grpSpPr>
      <xdr:grpSp>
        <xdr:nvGrpSpPr>
          <xdr:cNvPr id="32" name="Group 31">
            <a:extLst>
              <a:ext uri="{FF2B5EF4-FFF2-40B4-BE49-F238E27FC236}">
                <a16:creationId xmlns:a16="http://schemas.microsoft.com/office/drawing/2014/main" id="{D658E081-611C-4BD0-8473-95EE2D3E72B3}"/>
              </a:ext>
            </a:extLst>
          </xdr:cNvPr>
          <xdr:cNvGrpSpPr/>
        </xdr:nvGrpSpPr>
        <xdr:grpSpPr>
          <a:xfrm>
            <a:off x="4059699" y="3341921"/>
            <a:ext cx="10886297" cy="6360264"/>
            <a:chOff x="3888919" y="2905334"/>
            <a:chExt cx="10817169" cy="6208703"/>
          </a:xfrm>
        </xdr:grpSpPr>
        <xdr:grpSp>
          <xdr:nvGrpSpPr>
            <xdr:cNvPr id="34" name="Group 33">
              <a:extLst>
                <a:ext uri="{FF2B5EF4-FFF2-40B4-BE49-F238E27FC236}">
                  <a16:creationId xmlns:a16="http://schemas.microsoft.com/office/drawing/2014/main" id="{7FE63162-0592-46C2-B22B-F06F26DC4687}"/>
                </a:ext>
              </a:extLst>
            </xdr:cNvPr>
            <xdr:cNvGrpSpPr/>
          </xdr:nvGrpSpPr>
          <xdr:grpSpPr>
            <a:xfrm>
              <a:off x="3888919" y="2905334"/>
              <a:ext cx="10817169" cy="6208703"/>
              <a:chOff x="3824204" y="2321033"/>
              <a:chExt cx="12147669" cy="6201548"/>
            </a:xfrm>
          </xdr:grpSpPr>
          <xdr:graphicFrame macro="">
            <xdr:nvGraphicFramePr>
              <xdr:cNvPr id="36" name="Chart 35">
                <a:extLst>
                  <a:ext uri="{FF2B5EF4-FFF2-40B4-BE49-F238E27FC236}">
                    <a16:creationId xmlns:a16="http://schemas.microsoft.com/office/drawing/2014/main" id="{CD4FF553-1B39-47E8-A89F-2461836F6378}"/>
                  </a:ext>
                </a:extLst>
              </xdr:cNvPr>
              <xdr:cNvGraphicFramePr>
                <a:graphicFrameLocks/>
              </xdr:cNvGraphicFramePr>
            </xdr:nvGraphicFramePr>
            <xdr:xfrm>
              <a:off x="3824204" y="2321033"/>
              <a:ext cx="12147669" cy="6201548"/>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5467BAC5-6872-4C1F-B1F1-E2D15433513F}"/>
                  </a:ext>
                </a:extLst>
              </xdr:cNvPr>
              <xdr:cNvGrpSpPr/>
            </xdr:nvGrpSpPr>
            <xdr:grpSpPr>
              <a:xfrm>
                <a:off x="13961934" y="4562655"/>
                <a:ext cx="1930024" cy="1565835"/>
                <a:chOff x="14216020" y="6230929"/>
                <a:chExt cx="1913053" cy="1505851"/>
              </a:xfrm>
            </xdr:grpSpPr>
            <xdr:sp macro="" textlink="">
              <xdr:nvSpPr>
                <xdr:cNvPr id="65" name="Rectangle 64">
                  <a:extLst>
                    <a:ext uri="{FF2B5EF4-FFF2-40B4-BE49-F238E27FC236}">
                      <a16:creationId xmlns:a16="http://schemas.microsoft.com/office/drawing/2014/main" id="{DBE40231-3C68-44E7-BD5A-12C05D32F30C}"/>
                    </a:ext>
                  </a:extLst>
                </xdr:cNvPr>
                <xdr:cNvSpPr/>
              </xdr:nvSpPr>
              <xdr:spPr>
                <a:xfrm>
                  <a:off x="14216020" y="6523031"/>
                  <a:ext cx="1913053" cy="121374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chemeClr val="accent2"/>
                      </a:solidFill>
                    </a:rPr>
                    <a:t>Orange</a:t>
                  </a:r>
                  <a:r>
                    <a:rPr lang="en-US" sz="1200" b="1" baseline="0">
                      <a:solidFill>
                        <a:sysClr val="windowText" lastClr="000000"/>
                      </a:solidFill>
                    </a:rPr>
                    <a:t> palette = Market-Contract pricing</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chemeClr val="accent1"/>
                      </a:solidFill>
                    </a:rPr>
                    <a:t>Blue</a:t>
                  </a:r>
                  <a:r>
                    <a:rPr lang="en-US" sz="1200" b="1" baseline="0">
                      <a:solidFill>
                        <a:srgbClr val="002060"/>
                      </a:solidFill>
                      <a:effectLst/>
                      <a:latin typeface="+mn-lt"/>
                      <a:ea typeface="+mn-ea"/>
                      <a:cs typeface="+mn-cs"/>
                    </a:rPr>
                    <a:t> </a:t>
                  </a:r>
                  <a:r>
                    <a:rPr lang="en-US" sz="1200" b="1" baseline="0">
                      <a:solidFill>
                        <a:sysClr val="windowText" lastClr="000000"/>
                      </a:solidFill>
                      <a:effectLst/>
                      <a:latin typeface="+mn-lt"/>
                      <a:ea typeface="+mn-ea"/>
                      <a:cs typeface="+mn-cs"/>
                    </a:rPr>
                    <a:t>palette = Sat-Sun-Weekday </a:t>
                  </a:r>
                  <a:r>
                    <a:rPr lang="en-US" sz="1100" b="1" baseline="0">
                      <a:solidFill>
                        <a:schemeClr val="lt1"/>
                      </a:solidFill>
                      <a:effectLst/>
                      <a:latin typeface="+mn-lt"/>
                      <a:ea typeface="+mn-ea"/>
                      <a:cs typeface="+mn-cs"/>
                    </a:rPr>
                    <a:t>a</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1" baseline="0">
                    <a:solidFill>
                      <a:schemeClr val="tx1"/>
                    </a:solidFill>
                    <a:effectLst/>
                    <a:latin typeface="+mn-lt"/>
                    <a:ea typeface="+mn-ea"/>
                    <a:cs typeface="+mn-cs"/>
                  </a:endParaRPr>
                </a:p>
              </xdr:txBody>
            </xdr:sp>
            <xdr:sp macro="" textlink="">
              <xdr:nvSpPr>
                <xdr:cNvPr id="66" name="Rectangle 65">
                  <a:extLst>
                    <a:ext uri="{FF2B5EF4-FFF2-40B4-BE49-F238E27FC236}">
                      <a16:creationId xmlns:a16="http://schemas.microsoft.com/office/drawing/2014/main" id="{6D796534-878F-4CCB-9576-CDAF108D0901}"/>
                    </a:ext>
                  </a:extLst>
                </xdr:cNvPr>
                <xdr:cNvSpPr/>
              </xdr:nvSpPr>
              <xdr:spPr>
                <a:xfrm>
                  <a:off x="14838061" y="6230929"/>
                  <a:ext cx="868457" cy="26545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u="sng">
                      <a:solidFill>
                        <a:sysClr val="windowText" lastClr="000000"/>
                      </a:solidFill>
                    </a:rPr>
                    <a:t>Models</a:t>
                  </a:r>
                </a:p>
              </xdr:txBody>
            </xdr:sp>
          </xdr:grpSp>
          <xdr:grpSp>
            <xdr:nvGrpSpPr>
              <xdr:cNvPr id="38" name="Group 37">
                <a:extLst>
                  <a:ext uri="{FF2B5EF4-FFF2-40B4-BE49-F238E27FC236}">
                    <a16:creationId xmlns:a16="http://schemas.microsoft.com/office/drawing/2014/main" id="{0CDF828E-4A11-486F-84DC-B2B81D0A4EBA}"/>
                  </a:ext>
                </a:extLst>
              </xdr:cNvPr>
              <xdr:cNvGrpSpPr/>
            </xdr:nvGrpSpPr>
            <xdr:grpSpPr>
              <a:xfrm>
                <a:off x="14252757" y="6199417"/>
                <a:ext cx="1644730" cy="1927849"/>
                <a:chOff x="16540390" y="7032172"/>
                <a:chExt cx="1644730" cy="1924016"/>
              </a:xfrm>
            </xdr:grpSpPr>
            <xdr:grpSp>
              <xdr:nvGrpSpPr>
                <xdr:cNvPr id="39" name="Group 38">
                  <a:extLst>
                    <a:ext uri="{FF2B5EF4-FFF2-40B4-BE49-F238E27FC236}">
                      <a16:creationId xmlns:a16="http://schemas.microsoft.com/office/drawing/2014/main" id="{BD54F342-E1CD-47D0-B2CA-D259F17780E4}"/>
                    </a:ext>
                  </a:extLst>
                </xdr:cNvPr>
                <xdr:cNvGrpSpPr/>
              </xdr:nvGrpSpPr>
              <xdr:grpSpPr>
                <a:xfrm>
                  <a:off x="16540390" y="7032172"/>
                  <a:ext cx="1644730" cy="1924016"/>
                  <a:chOff x="-203680" y="0"/>
                  <a:chExt cx="1644805" cy="1925287"/>
                </a:xfrm>
              </xdr:grpSpPr>
              <xdr:grpSp>
                <xdr:nvGrpSpPr>
                  <xdr:cNvPr id="43" name="Group 42">
                    <a:extLst>
                      <a:ext uri="{FF2B5EF4-FFF2-40B4-BE49-F238E27FC236}">
                        <a16:creationId xmlns:a16="http://schemas.microsoft.com/office/drawing/2014/main" id="{6DA01038-7755-4788-8C18-2B09CB9E9B96}"/>
                      </a:ext>
                    </a:extLst>
                  </xdr:cNvPr>
                  <xdr:cNvGrpSpPr/>
                </xdr:nvGrpSpPr>
                <xdr:grpSpPr>
                  <a:xfrm>
                    <a:off x="-203680" y="0"/>
                    <a:ext cx="1644805" cy="1925287"/>
                    <a:chOff x="-203680" y="0"/>
                    <a:chExt cx="1644805" cy="1925287"/>
                  </a:xfrm>
                </xdr:grpSpPr>
                <xdr:grpSp>
                  <xdr:nvGrpSpPr>
                    <xdr:cNvPr id="45" name="Group 44">
                      <a:extLst>
                        <a:ext uri="{FF2B5EF4-FFF2-40B4-BE49-F238E27FC236}">
                          <a16:creationId xmlns:a16="http://schemas.microsoft.com/office/drawing/2014/main" id="{A556B59A-7695-4410-9F20-3400C96E3C6C}"/>
                        </a:ext>
                      </a:extLst>
                    </xdr:cNvPr>
                    <xdr:cNvGrpSpPr/>
                  </xdr:nvGrpSpPr>
                  <xdr:grpSpPr>
                    <a:xfrm>
                      <a:off x="-203680" y="0"/>
                      <a:ext cx="1644805" cy="1925287"/>
                      <a:chOff x="-201350" y="0"/>
                      <a:chExt cx="1625980" cy="1851001"/>
                    </a:xfrm>
                  </xdr:grpSpPr>
                  <xdr:sp macro="" textlink="">
                    <xdr:nvSpPr>
                      <xdr:cNvPr id="47" name="Oval 46">
                        <a:extLst>
                          <a:ext uri="{FF2B5EF4-FFF2-40B4-BE49-F238E27FC236}">
                            <a16:creationId xmlns:a16="http://schemas.microsoft.com/office/drawing/2014/main" id="{01EB692D-8ECF-4D77-9F59-FC179D991950}"/>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A88931A9-43EA-40A5-A018-B8DCD57FDBC0}"/>
                          </a:ext>
                        </a:extLst>
                      </xdr:cNvPr>
                      <xdr:cNvGrpSpPr/>
                    </xdr:nvGrpSpPr>
                    <xdr:grpSpPr>
                      <a:xfrm>
                        <a:off x="-201350" y="0"/>
                        <a:ext cx="1625980" cy="1851001"/>
                        <a:chOff x="-201457" y="0"/>
                        <a:chExt cx="1626847" cy="1851001"/>
                      </a:xfrm>
                    </xdr:grpSpPr>
                    <xdr:cxnSp macro="">
                      <xdr:nvCxnSpPr>
                        <xdr:cNvPr id="49" name="Straight Connector 48">
                          <a:extLst>
                            <a:ext uri="{FF2B5EF4-FFF2-40B4-BE49-F238E27FC236}">
                              <a16:creationId xmlns:a16="http://schemas.microsoft.com/office/drawing/2014/main" id="{11C5CC28-93AB-46DB-83F6-B78457BB4F59}"/>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F77C8883-82BF-4618-B04A-029F43594E4F}"/>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25A5C4DB-3B9A-4FB2-A064-FCAA09022FBD}"/>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B720EE21-6E0B-4C11-89A1-5E14F86CA360}"/>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3F69FFF3-6900-4D52-A578-B62EE6F8870B}"/>
                            </a:ext>
                          </a:extLst>
                        </xdr:cNvPr>
                        <xdr:cNvGrpSpPr/>
                      </xdr:nvGrpSpPr>
                      <xdr:grpSpPr>
                        <a:xfrm>
                          <a:off x="-201457" y="0"/>
                          <a:ext cx="1626847" cy="1851001"/>
                          <a:chOff x="-201556" y="0"/>
                          <a:chExt cx="1627641" cy="1860534"/>
                        </a:xfrm>
                      </xdr:grpSpPr>
                      <xdr:grpSp>
                        <xdr:nvGrpSpPr>
                          <xdr:cNvPr id="54" name="Group 53">
                            <a:extLst>
                              <a:ext uri="{FF2B5EF4-FFF2-40B4-BE49-F238E27FC236}">
                                <a16:creationId xmlns:a16="http://schemas.microsoft.com/office/drawing/2014/main" id="{A5AA7687-2AF4-4440-9EC0-579D5AEC840E}"/>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A26CFE0E-62F0-48EB-8EA6-B07EE8F1709D}"/>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56695D0D-660D-474C-B377-A39557D51CAC}"/>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E405CABA-9A9D-4087-A077-6360B6905EC4}"/>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D91970D7-B3C0-434A-B983-AA449B89F14C}"/>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88B88F60-B85F-4A52-9219-0CFBEF0B7575}"/>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2FB9C6A6-0237-4DA5-8CFF-D3589F769985}"/>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B0238A7D-71FF-4CF7-A94C-DDA49685E7BA}"/>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429D91BB-C400-4245-9E19-F3F305AD7527}"/>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FEB09AC9-3C39-4009-B805-EA28EF2FF609}"/>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490F1A40-4016-4F8B-A5BA-F2A0EF1C00AF}"/>
                              </a:ext>
                            </a:extLst>
                          </xdr:cNvPr>
                          <xdr:cNvSpPr/>
                        </xdr:nvSpPr>
                        <xdr:spPr>
                          <a:xfrm>
                            <a:off x="-201556"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527DB09C-B82F-42A2-A65B-085A879C0B22}"/>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F56B837B-E3D3-4CA0-9B88-F2127241131B}"/>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1621B109-6B42-48F6-A5E4-D52FBDCADA60}"/>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4A378C14-9091-453E-A3B9-10C8CF07FDB7}"/>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9D666753-AC45-45B8-BE25-5F94BB450FBE}"/>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B3EE401A-5A9B-4C2F-B284-4F73F8BFB998}"/>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E6972B5C-5104-4501-A223-745AE45BA9EC}"/>
              </a:ext>
            </a:extLst>
          </xdr:cNvPr>
          <xdr:cNvSpPr/>
        </xdr:nvSpPr>
        <xdr:spPr>
          <a:xfrm>
            <a:off x="13033319" y="3556090"/>
            <a:ext cx="116546" cy="1493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28</xdr:col>
      <xdr:colOff>339290</xdr:colOff>
      <xdr:row>29</xdr:row>
      <xdr:rowOff>108858</xdr:rowOff>
    </xdr:from>
    <xdr:to>
      <xdr:col>30</xdr:col>
      <xdr:colOff>394722</xdr:colOff>
      <xdr:row>39</xdr:row>
      <xdr:rowOff>171056</xdr:rowOff>
    </xdr:to>
    <xdr:grpSp>
      <xdr:nvGrpSpPr>
        <xdr:cNvPr id="2" name="Group 1">
          <a:extLst>
            <a:ext uri="{FF2B5EF4-FFF2-40B4-BE49-F238E27FC236}">
              <a16:creationId xmlns:a16="http://schemas.microsoft.com/office/drawing/2014/main" id="{B81ACA28-9B70-4180-A5B4-F122B1691959}"/>
            </a:ext>
          </a:extLst>
        </xdr:cNvPr>
        <xdr:cNvGrpSpPr/>
      </xdr:nvGrpSpPr>
      <xdr:grpSpPr>
        <a:xfrm>
          <a:off x="18724982" y="5550320"/>
          <a:ext cx="1344971" cy="1918351"/>
          <a:chOff x="16744061" y="7032172"/>
          <a:chExt cx="1339947" cy="1912770"/>
        </a:xfrm>
      </xdr:grpSpPr>
      <xdr:grpSp>
        <xdr:nvGrpSpPr>
          <xdr:cNvPr id="3" name="Group 2">
            <a:extLst>
              <a:ext uri="{FF2B5EF4-FFF2-40B4-BE49-F238E27FC236}">
                <a16:creationId xmlns:a16="http://schemas.microsoft.com/office/drawing/2014/main" id="{316A3421-5689-4838-BEF6-9A6ED7FA02E0}"/>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5380E165-FEF3-4BCB-B847-776B7C85743A}"/>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8725D49C-3E8B-4EB1-BB5D-96B5B5AE1DFA}"/>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D4174694-CEAF-4D16-A5E4-06A096F603DA}"/>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5F69B580-70D8-4DCE-BF4E-E4776D7FF025}"/>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E34A6729-DAC9-47A4-84FA-0DC1F5942294}"/>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3C4777BD-57AC-468F-8D74-A6A8EF8C688C}"/>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63DBC1C7-546C-495E-9786-E8B221031AD5}"/>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7B1FB11B-2432-4E5F-9C45-B91A66E8687A}"/>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71E754F9-1E91-41A9-8EF4-9DD84540D8D2}"/>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74A9326F-1ED5-4C13-90CD-96F6EF48AB7D}"/>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5C973E3B-8F65-4126-876F-2F83F93E83C5}"/>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1AFAB1E9-6877-4D04-9B10-575B8CF31B6B}"/>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F00EFAD4-FCA2-40E9-9A15-42D16BF13F09}"/>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FA65E3B2-64E4-4470-98F6-96B67A38A9A3}"/>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E89D227A-77BA-430B-8EC2-781C05C34F83}"/>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D3E47F47-11B9-4CE4-B77E-9F9B7531767B}"/>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F849BB86-A2A9-425F-8657-30B47D27DB9C}"/>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54C8FE38-7958-44DF-9175-1997E18EC946}"/>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8C387BFE-9B54-4C29-BB48-0BAEBE500273}"/>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4D927E8F-C647-4637-B0BE-DE5A378783EE}"/>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50E511BF-938B-4486-8A53-CB58AC0C5BB0}"/>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60C8F29A-7651-4E87-BD61-9AEA0D4BAC14}"/>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635BBC45-3B85-437E-AAA6-B0F52E5D7667}"/>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A0A0100C-9FF0-4CF3-A2B3-CC0D0B4681CB}"/>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44BAEA99-CFEA-4B65-AFDF-08C912C5491B}"/>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08BD8F7C-906B-406A-A475-B0C9CB3F4109}"/>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1FB2696D-EE8A-48F0-AD2A-C44106428CAA}"/>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18</xdr:row>
      <xdr:rowOff>135759</xdr:rowOff>
    </xdr:from>
    <xdr:to>
      <xdr:col>23</xdr:col>
      <xdr:colOff>190502</xdr:colOff>
      <xdr:row>52</xdr:row>
      <xdr:rowOff>52889</xdr:rowOff>
    </xdr:to>
    <xdr:grpSp>
      <xdr:nvGrpSpPr>
        <xdr:cNvPr id="31" name="Group 30">
          <a:extLst>
            <a:ext uri="{FF2B5EF4-FFF2-40B4-BE49-F238E27FC236}">
              <a16:creationId xmlns:a16="http://schemas.microsoft.com/office/drawing/2014/main" id="{C24FED7D-AA6A-40FA-A26D-F3A7294CEA10}"/>
            </a:ext>
          </a:extLst>
        </xdr:cNvPr>
        <xdr:cNvGrpSpPr/>
      </xdr:nvGrpSpPr>
      <xdr:grpSpPr>
        <a:xfrm>
          <a:off x="4346049" y="3535451"/>
          <a:ext cx="11006299" cy="6335515"/>
          <a:chOff x="4006079" y="3497026"/>
          <a:chExt cx="10984176" cy="6360263"/>
        </a:xfrm>
      </xdr:grpSpPr>
      <xdr:grpSp>
        <xdr:nvGrpSpPr>
          <xdr:cNvPr id="32" name="Group 31">
            <a:extLst>
              <a:ext uri="{FF2B5EF4-FFF2-40B4-BE49-F238E27FC236}">
                <a16:creationId xmlns:a16="http://schemas.microsoft.com/office/drawing/2014/main" id="{00C25B8E-48B9-459A-8A34-C20590D73289}"/>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03BBA172-6245-4D58-BD99-984CD440179B}"/>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CAE5A311-723B-46CA-9CB6-1AF039AF0782}"/>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73BC3E52-CEB2-4E76-8132-52536226C274}"/>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2435888A-FBA8-44FF-B09A-7F44F2F8C422}"/>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2B909B50-9721-4A81-9ACC-283D9DC06016}"/>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55365A09-9546-494C-8085-4F39790A32E3}"/>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7C7D660A-2856-4794-B553-594A1D074F1B}"/>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8B597E8B-48C9-4EAC-8FFF-2DBA6BB58110}"/>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202FEAF0-641C-4D0A-8C59-D30B597DDE75}"/>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7FBCCE4D-7C5F-4B47-9FFC-0B208D1E8F24}"/>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D88273F2-35BD-417E-8015-1CAD480EC524}"/>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14475CF9-6053-41C5-A2FA-1460F9E1DD68}"/>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6CB9A729-6F50-4FE6-8BB9-19009AEA2AFD}"/>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95C15800-BFEE-4A05-B181-725A523C9AFF}"/>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34D81797-6C68-422F-B499-5126A94B8CD5}"/>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38BE3AE0-D4FF-449A-8FD0-5990329D2602}"/>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60C73DA8-F85F-47B2-BFA5-F1739261A845}"/>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A2CAF205-149F-4A27-A95E-D448C6C149A5}"/>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8AACE111-FCB3-4905-98E8-88BE6662E6BD}"/>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3BA660D4-3DFC-4440-81C2-74662791949C}"/>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545A5D05-B478-4C58-BEAF-A47534CDDB17}"/>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67F7C031-341A-44D9-B824-A05886BD5421}"/>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2EFCA9A0-7623-4F63-8CDA-91185A564BF2}"/>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18EE00A5-9B99-430A-B597-6B495CAD68C2}"/>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148CBE4F-5FF1-47AD-8E4E-53E4E2D1F078}"/>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6092F2F6-16C0-4347-80C9-17D34CBF8895}"/>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A14299B1-45F1-4C44-AC69-22C5268A3675}"/>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80935E89-50A6-4FD5-8CC4-F841342E8085}"/>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373B2B16-73CB-4D28-9222-1A89F8F03299}"/>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7E33A785-46F9-4F0A-803B-AAFCC7B7486D}"/>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64C372A1-909A-469D-93C5-F63F57892532}"/>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FE037085-6086-4743-BE44-3581D6991283}"/>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0DC944F7-5B41-48AE-9693-2B2DB08750FE}"/>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82361ECF-168F-4FF8-9214-3CA42A27FB81}"/>
              </a:ext>
            </a:extLst>
          </xdr:cNvPr>
          <xdr:cNvSpPr/>
        </xdr:nvSpPr>
        <xdr:spPr>
          <a:xfrm>
            <a:off x="13270976" y="3735941"/>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55</xdr:col>
      <xdr:colOff>173843</xdr:colOff>
      <xdr:row>35</xdr:row>
      <xdr:rowOff>140126</xdr:rowOff>
    </xdr:from>
    <xdr:to>
      <xdr:col>55</xdr:col>
      <xdr:colOff>360683</xdr:colOff>
      <xdr:row>35</xdr:row>
      <xdr:rowOff>171806</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67" name="Ink 66">
              <a:extLst>
                <a:ext uri="{FF2B5EF4-FFF2-40B4-BE49-F238E27FC236}">
                  <a16:creationId xmlns:a16="http://schemas.microsoft.com/office/drawing/2014/main" id="{10F999A6-AD24-466B-9F75-D7316298D260}"/>
                </a:ext>
              </a:extLst>
            </xdr14:cNvPr>
            <xdr14:cNvContentPartPr/>
          </xdr14:nvContentPartPr>
          <xdr14:nvPr macro=""/>
          <xdr14:xfrm>
            <a:off x="35968305" y="6695280"/>
            <a:ext cx="186840" cy="31680"/>
          </xdr14:xfrm>
        </xdr:contentPart>
      </mc:Choice>
      <mc:Fallback xmlns="">
        <xdr:pic>
          <xdr:nvPicPr>
            <xdr:cNvPr id="67" name="Ink 66">
              <a:extLst>
                <a:ext uri="{FF2B5EF4-FFF2-40B4-BE49-F238E27FC236}">
                  <a16:creationId xmlns:a16="http://schemas.microsoft.com/office/drawing/2014/main" id="{10F999A6-AD24-466B-9F75-D7316298D260}"/>
                </a:ext>
              </a:extLst>
            </xdr:cNvPr>
            <xdr:cNvPicPr/>
          </xdr:nvPicPr>
          <xdr:blipFill>
            <a:blip xmlns:r="http://schemas.openxmlformats.org/officeDocument/2006/relationships" r:embed="rId3"/>
            <a:stretch>
              <a:fillRect/>
            </a:stretch>
          </xdr:blipFill>
          <xdr:spPr>
            <a:xfrm>
              <a:off x="35959305" y="6686280"/>
              <a:ext cx="204480" cy="4932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20</xdr:col>
      <xdr:colOff>374650</xdr:colOff>
      <xdr:row>14</xdr:row>
      <xdr:rowOff>1270</xdr:rowOff>
    </xdr:from>
    <xdr:to>
      <xdr:col>39</xdr:col>
      <xdr:colOff>350520</xdr:colOff>
      <xdr:row>59</xdr:row>
      <xdr:rowOff>91440</xdr:rowOff>
    </xdr:to>
    <xdr:grpSp>
      <xdr:nvGrpSpPr>
        <xdr:cNvPr id="2" name="Group 1">
          <a:extLst>
            <a:ext uri="{FF2B5EF4-FFF2-40B4-BE49-F238E27FC236}">
              <a16:creationId xmlns:a16="http://schemas.microsoft.com/office/drawing/2014/main" id="{F20A5B92-B9DB-4E9E-B3BC-FE6F9EF4BEEB}"/>
            </a:ext>
          </a:extLst>
        </xdr:cNvPr>
        <xdr:cNvGrpSpPr/>
      </xdr:nvGrpSpPr>
      <xdr:grpSpPr>
        <a:xfrm>
          <a:off x="14616430" y="2744470"/>
          <a:ext cx="12137390" cy="8685530"/>
          <a:chOff x="13121649" y="2436558"/>
          <a:chExt cx="12125344" cy="6443663"/>
        </a:xfrm>
      </xdr:grpSpPr>
      <xdr:graphicFrame macro="">
        <xdr:nvGraphicFramePr>
          <xdr:cNvPr id="3" name="Chart 2">
            <a:extLst>
              <a:ext uri="{FF2B5EF4-FFF2-40B4-BE49-F238E27FC236}">
                <a16:creationId xmlns:a16="http://schemas.microsoft.com/office/drawing/2014/main" id="{EA4B080F-CE60-45D4-BE29-76C640115D1A}"/>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3BB87508-A929-4BE2-8C27-9F35B3ACB6CF}"/>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9A89645D-69A5-49D2-9EDB-1150A12611E9}"/>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765EE061-A24A-4E9B-B449-430F61390820}"/>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8D3C6E2E-4C8B-4623-A7A4-CDB39664551F}"/>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7584F451-2750-48AF-BB87-734027E132C4}"/>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50966FDD-7F59-47DB-B268-3DB8B89A1477}"/>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8F1B533B-DBF4-4346-B9D2-1AAD6D554B55}"/>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E79BA153-A8B6-40EF-B33A-DD26AB2F39DC}"/>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080DA71A-CA31-40F0-9B53-7EF3312D9CEF}"/>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1A9D8200-1524-4745-9953-71B097EBA07C}"/>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D3ED71B8-8E18-4939-97CE-818F860CB170}"/>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9F053904-4DAA-4725-9715-19AAA4A61C40}"/>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2E748AEB-6F0B-46F7-B324-519518E339AD}"/>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4D807BC5-934D-47B0-8D20-05760C1ABE08}"/>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666BEFE7-338E-479E-BCC7-8A0C04C1D62D}"/>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CC79EDBB-7A97-4C12-AAAE-7FCC22FBD292}"/>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2D16C78D-8358-4BB7-A2BD-C71E8DDE339C}"/>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DBB2B7D2-84B4-42E6-B1FC-396FF6310DC3}"/>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81C4CACF-400E-425F-B17C-7BBB8087282F}"/>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E5891556-A17A-4C68-9193-883CF2C96EDD}"/>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6E1154EE-D515-43B2-9323-8D874A0679C5}"/>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52E604D9-D519-4856-A0E3-0E235295AEF8}"/>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FB8CFEEE-8890-4B44-8D60-6E3843784D6A}"/>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BBAA5291-4A02-4CC2-89FD-2C1A2B1C7243}"/>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9542036E-2884-45BD-A9D7-300E27837FCA}"/>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CD466913-2BB6-4AA5-A9E7-A02885CB29C8}"/>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0E4DDA50-46A3-430C-A013-C7E4837ACA35}"/>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B54E258B-7574-43E5-901B-DEF14CD04ACB}"/>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BCF4DA21-646E-400A-9235-35E45D4DED6A}"/>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9ACC9F08-3A46-40B9-9BD3-76A9748B100F}"/>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E150AEBD-4A6C-4C3D-A643-78E7D00B8805}"/>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6D47E1D2-BA5B-4667-B686-E59D97706603}"/>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EBB9BA61-4382-4141-931D-A12ECCFB78B1}"/>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E38A8D26-0712-4E54-880D-5F0B05776294}"/>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C2A899DD-BB48-4A80-9AF6-0F40D86364F3}"/>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7565C924-10C0-4090-9A48-D8515A055E38}"/>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12DF2AA3-C75F-4CFB-952B-FA0D55FF69A4}"/>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CB164C30-D7C5-49E1-A7A0-47A18C6CB36A}"/>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E2AFD0EC-DF3D-4BB4-ADC4-7B09B239A73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6C9D518F-CC69-44E3-8EB8-FDFE7B0E4355}"/>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5B54FC29-D0BA-4E8A-88AE-C98BD869B0CF}"/>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77EFA322-E636-420E-A242-153EE42922B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AEAD624E-75E4-40CF-A42D-F3EEB3BB567A}"/>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E58F595F-C7EB-4C67-912C-1D662F7BDFE3}"/>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49FBA938-A44C-4143-9610-B118525453D6}"/>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A5F967B8-8F56-41FF-A5C5-4CE336655487}"/>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3278167C-DC01-4DA9-8A6A-DEB865E12356}"/>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4CC43172-1B28-479E-A4C9-C7D85F5E804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9BE7F496-5D5D-421A-ACDD-AE133CBC5D11}"/>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37EF3044-28D3-4F7F-9751-C63F9C1B90A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04D156BA-712E-4752-A187-9993BD3334C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A96F34D6-27B5-438F-B4B6-FA7524174B19}"/>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90D97D82-6E45-4D44-9439-3DCCE54870F4}"/>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CE2A247A-8EE4-4E65-B39C-4D419CA932A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00B7EC2F-36B9-405F-9036-FD4CAE1D782C}"/>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28AECBDF-BBA6-4C5E-BD82-0CA50B1872C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2C696BBF-8068-4603-8708-EBF289FB57E2}"/>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8A1A47B2-4ABE-4A6B-9588-D740D1A063F4}"/>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2576D953-E86D-4CDD-9913-E245E4B65CD8}"/>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EFCB1BD2-F422-4A1C-BCDB-E8073C83455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35629130-9FC1-48EB-8CC6-2969F83585C4}"/>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E7CE98B9-1973-4E8F-8FC2-2EF6B996F34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A13D61D7-6672-4BAD-8A9B-7EBB732FF16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922773EB-09DD-42F6-8045-439A46DAE0FB}"/>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F6E9A5A6-A804-45A7-A56A-446068C46CD1}"/>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DF37ED4E-13AD-4194-BA4D-2D20A4760330}"/>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B1DAC507-7895-495C-A794-9A17687BF2B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EF7A7447-31FD-4863-BC8A-4F2DE76BC8E0}"/>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C7DCC7BE-EDB1-407B-B84F-E37014C6518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795BA1C3-2944-4345-BA0F-731B0B4C247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AB236219-FDD7-4C50-9ADB-BFA8A537BD34}"/>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8BB40ACC-41A9-4B38-993E-F5186BA9C09B}"/>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7BB2D9EF-6F09-4613-AFC4-93ACB1A67C0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00ABDD14-8E32-4A3C-9041-ADE8FF7CF4AF}"/>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CBDAEDA8-B298-48F6-82F5-AB20F27EF98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8853009F-DF09-4D24-B0F1-F500BA1EE8B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BD41267E-31A6-44E1-9BDB-0FC35B82ACC5}"/>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FF5026CA-C45F-4A8E-AE2D-374D8175575F}"/>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3DA9BD30-13A3-4119-8785-2CC5F6B66356}"/>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70E64B91-FDC0-4406-BC5B-64682E867531}"/>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99911AD8-9F7A-4D69-9CC7-E2C95396D708}"/>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59369639-4BD5-4310-90BF-E532FA735062}"/>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6511D78D-C170-4D3E-A4F0-B9B1FE3BABBA}"/>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2FB38B3E-D6AB-4FB6-B49A-E6C12FD52630}"/>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9EADEA60-1C15-459B-9B1D-08D37A17BEFA}"/>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97439CD3-91F2-41C6-A961-E41321F6177D}"/>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1ACBFED6-FD7A-4A27-8AE7-0943C89E5DD8}"/>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22B7BD0F-2F7A-4FC6-B990-4C09AC0C291C}"/>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6933C94A-F628-442D-BFD1-1291D3EDE507}"/>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BFA9C4F9-9AAE-4C3E-B51A-A86F53A89C98}"/>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456415D0-F435-4AAB-9D84-DE91BA88F7EB}"/>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A6AD8E00-0A29-47AA-903B-DF84CA881412}"/>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2DB96AE6-567E-4216-B1F9-A1A5F9E2E27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3E6F880F-EA4C-43A4-8E8F-F917C69EDC5D}"/>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18839566-16E7-46A3-88F4-571ADBCDA8BC}"/>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7AAF3C46-97B4-4F68-A4F4-895957D3EBC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AD5B7ACC-22FF-4274-A4FA-EAA7399526E8}"/>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C2236041-1ADF-489D-8253-E2CF6BA79F35}"/>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943FB823-E40F-4255-9A15-38FB9AB14C6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F673DE3A-CB26-4349-B140-D9FE86436F91}"/>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64632215-1594-49D2-BD07-581169AE3C5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32A8E08B-6122-4CD7-9E1B-D2903293DDD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C0BD2990-47C1-44A1-B7E1-3E034D489602}"/>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BB672F98-BA29-4F98-BE1C-479DDB43DAD3}"/>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36C271C2-0461-4A76-8526-E392E6C4C90A}"/>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87BD4349-5498-44D5-9BFA-9DA2673E8F1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A751C141-7455-4FC5-AED7-B76D14F9B2FD}"/>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3CE20003-0BD0-4042-AE17-2FC2A8D8DFE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052B69D0-3D54-49EB-A1D4-BCEA53C7861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8D161AE5-A310-480A-A0A7-53C5C6EDA7AF}"/>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FCF241FB-6EDE-401E-8849-941DADCD3A7D}"/>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3146E088-A482-4E64-AA8B-871FD075C5D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BB387216-4BBA-4CA0-8A3C-BA91C3A7ED9D}"/>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9DC0E0C3-008C-4CE8-B6D3-55C7AF73FF2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8ED7C86B-385C-4059-9318-8ED868A7E0F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7D3AF085-F93D-4937-8B1D-8C977FBE1496}"/>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AD2759F6-9EA6-4C97-9070-6D2A0C900D92}"/>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B97BFC83-216B-4E6D-BF74-3D5E0E8CD12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9C3293A4-AAC2-4043-A5AE-36A07AF5B425}"/>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DD8DBCE4-9590-4063-9BEC-381E29CB500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D14341F2-0C54-46F2-807A-70C167D1879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DA6408C7-7083-44F9-BFC2-A29E34854825}"/>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24B58A73-EF4A-4E9E-B5FB-258C69031666}"/>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E1A0C127-7B55-45FE-B650-38302ED3A24C}"/>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D368EBA0-098F-409A-BD66-C8352132F3C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1CE79D1A-BBDB-4F08-B363-27E525F67F2F}"/>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2C166192-A860-423F-9DE4-375CD108AAD1}"/>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158F4433-2D97-487D-A19E-B8CCD6EF7FC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2D60168C-D46D-419A-8654-272F563DE42E}"/>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4193A7BC-4860-488A-9B69-DA2AFCAA5639}"/>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5CFAEE32-94AF-4AB2-8E90-A4CF2C17C15D}"/>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79BEA83E-0F9A-44BD-BB84-934EC6F1275F}"/>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97AF61A6-F020-4B8C-9A22-5F0F0EBFB865}"/>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7DA18052-8C12-43AD-A26F-5920F1E47313}"/>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84D35242-FE3A-4394-8975-2613CC1AC4D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75D0C7EC-FD06-4CDB-B526-8355B768BDBC}"/>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5D277DB9-30AB-42E3-844E-029C400B3AB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F2B882AB-EFAC-4B80-9045-8C3275BCCD7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349C855A-0C5B-4ADC-B390-544066E46998}"/>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53C4809B-A5DD-4361-AC23-077ADD7C10C1}"/>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484C0441-8796-45D7-876E-829F6028E7C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66F471E3-3E0A-4467-BE66-06C0F20759DE}"/>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A049FD37-44D3-4EDE-BDFC-418C6363987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7F16724A-1905-4AC9-88D8-DAD3B01F3A8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F2CE5569-6C28-44F8-843F-E5290DA00733}"/>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DD24EB00-4DF3-4EFF-9AE5-4D3F1A263344}"/>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AF888CC8-6A57-47AB-A915-8904542AE23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2BE793F1-1E67-46B8-9A0E-3FB80BA2C8B4}"/>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81ACE7D6-AB0A-4D9E-AF03-945CAEE7790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378AF975-92CF-4B4A-8751-FE08F1478D4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42C058DB-5C42-418A-9D49-07291619A12D}"/>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6A0BFE04-CF00-4767-AA97-C913090D2335}"/>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3408DDB6-D4EE-4E63-B7A3-B1ABABB0C2D7}"/>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EFE89045-8FFA-4234-806F-A424C7D3298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B333CD6B-9F29-4F6B-A1AD-EE4F36B9A3D3}"/>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203A2E95-D384-4D01-82E4-9B7A6930E0B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A8E84751-5097-4180-886A-7E3B363B9E9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23B169E7-7576-4332-A33B-1A6617626839}"/>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6E352F00-3378-4FF4-9166-6AB747341A70}"/>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A9438537-C9FC-4383-A0F8-7D7D31FC4AE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5F67862A-41EB-42CE-8C5A-A57465458876}"/>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BC12F6D5-D792-4776-B681-04456FCED61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A26C698F-DC40-495A-ABE2-2F8DA0154A9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0974390E-D8F2-4EB8-B779-81D53B0BFAAC}"/>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2FAA4DF9-93AA-4920-92A6-19FD681F9F4D}"/>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11CA8D80-3782-42D0-BD17-F44AD103522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68ECD1AA-C9A1-4320-BEF3-F358E1B96EA3}"/>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9597A0B9-923D-47BC-ADBA-F0218458A8B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4BC5DFF9-F12D-47AB-9AC5-2A18843DB7E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CA4EAFBB-2371-4484-9840-87CDB057CD7B}"/>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7B3EB64F-8B78-48CE-A610-4FD55FDF5182}"/>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62E75FD0-C08C-4E82-A3C4-4FB77D5D6F4C}"/>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E2F8BC06-8350-4376-8EB7-75BC51A94ABA}"/>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A04EDE36-0B78-49FB-9949-9838ACE3F2D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6982A8EA-76F0-43FD-A3DA-E782F8CCB34A}"/>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7523544E-5C17-4460-ADC5-629E2AFE24C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9E72D851-CFD4-418B-B529-9015192C082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4F7CBACE-E846-4D80-B97D-9C5966910C2B}"/>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FA472649-57DE-40E7-8F66-08B59ABEA136}"/>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B62C4816-2C5C-45AD-9D5A-410E4C76E68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6C6FF9EA-5301-406A-BAC6-67C810142457}"/>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6AE56243-EC21-4F41-9FC1-98C15F3BC85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68A2EB74-A250-4376-B3E2-F85EA7D9E8B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065411AC-A89F-4DA8-9EAC-793E9675210C}"/>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0731E688-040D-4B9F-A1A3-89E08BCFC9A4}"/>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B8C6634A-4ACB-487B-9A25-B79F209C335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C618BFA8-A57C-4942-A515-3AE516939DE3}"/>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16291576-9567-4631-996A-FBB945A094E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49AB0A14-18D0-459D-B7B7-C135EEAABAB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CB964C2E-A099-4BD2-AF38-0FEC18E9B037}"/>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EB23015F-7078-4BC5-9630-3E8D0EC4639A}"/>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A02A780E-E453-41D1-B44C-06759D6F1C00}"/>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15BD086F-0767-46B5-B201-5F3C2F2538A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D99C6C11-A3F3-489E-B2B8-7206F68E87A2}"/>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A143C07D-0A56-4A7E-A1A1-646F67EE11D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C4F73950-76B3-44F4-A6AE-6B5769024FF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5B30F539-6593-41F1-B649-6A25F945C552}"/>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5E52EA02-128E-45DC-927E-D3D59ADF6CDF}"/>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DF373DF9-2C51-404B-8142-2CAB170E42F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E0314930-626C-40F5-81B9-B8AB12B4A197}"/>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6E3D46A1-628C-4BBB-BEF9-A6E74D9F97D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2902EC3A-290D-4CF4-8A3B-98D58731B3D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6611E43B-BF04-4F9B-B8F0-42B5CA8C305E}"/>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299B23F7-A6E4-4971-83FA-C9F284959441}"/>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7F84DC19-100D-459A-A7D7-4E7BFF49448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0E4D708A-7949-4271-B345-68A68E84206C}"/>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F53120AF-A469-4C08-B6D4-DF0CEB8C61C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7A759E05-5EA6-4C2B-B858-EADFE3D4B1DC}"/>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A202999D-E83E-4384-A83F-0737DA0CD3B9}"/>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53991F6B-3396-49BC-81B0-C382A79C61F1}"/>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A7AF1EA2-1F0E-41BC-8289-0260DBBA020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FF7C0163-26B4-4070-80F8-A63A82396C64}"/>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B569D008-3571-450E-840D-84CA2B4B7046}"/>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D613DA53-72AE-44CC-8EAD-D06D092A64E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E10221D1-B2E2-4F6B-985F-4E2EC28D7F5E}"/>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A3AD806A-0CEA-4396-9224-6C0298ED0F53}"/>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CEE1BDE3-C3E5-4633-80C4-F0E45D4A41B1}"/>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E73E415F-03F2-4BAC-AC36-F09F6646FDD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40CBC294-49EE-401F-B856-082C3758C73F}"/>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BC19BEE9-282A-40C4-90CF-5D651727B873}"/>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E3F74130-412E-4559-9C3D-0D360C5D852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037AF813-30FB-4D7D-BA80-BED5916198AE}"/>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074DAFAD-C595-45FD-9AB9-6C0BC04D3246}"/>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D7589B98-D415-40AF-9B33-D538C8437C8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DCC0F5B5-3D54-4BFD-9911-9F67CD91322E}"/>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2FC0F59C-569B-474A-913E-FA25802AA182}"/>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8EE6835C-0C46-47E1-89FC-3B1F24DCCA1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414A7F56-701D-4AFE-AED9-5177CB47548B}"/>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3EAC439E-9CFD-4493-8892-8F3A61DF5889}"/>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ECA694CA-6E20-42CA-99A6-5BD58C39FD6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8CD9C1FA-4675-40D6-914F-2F5F3982BAC5}"/>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E272A6C3-D2A6-4C50-845E-5ED920278ECF}"/>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04C303A4-AFEF-4DD4-87D2-EE8D35949D8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8669FFC5-B2AF-4261-9F72-89398E7D087E}"/>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7-02T17:05:41.020"/>
    </inkml:context>
    <inkml:brush xml:id="br0">
      <inkml:brushProperty name="width" value="0.05" units="cm"/>
      <inkml:brushProperty name="height" value="0.05" units="cm"/>
      <inkml:brushProperty name="color" value="#FFFFFF"/>
    </inkml:brush>
  </inkml:definitions>
  <inkml:trace contextRef="#ctx0" brushRef="#br0">0 87 17391,'0'0'0,"193"-36"4344,132-15-4344</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907CD-54B3-4D25-924E-2860203B62DC}">
  <dimension ref="A1:BX106"/>
  <sheetViews>
    <sheetView tabSelected="1" topLeftCell="A17" zoomScale="58" zoomScaleNormal="64" workbookViewId="0">
      <selection activeCell="AA26" sqref="AA26"/>
    </sheetView>
  </sheetViews>
  <sheetFormatPr defaultRowHeight="14.4" x14ac:dyDescent="0.55000000000000004"/>
  <cols>
    <col min="68" max="68" width="10.20703125" bestFit="1" customWidth="1"/>
  </cols>
  <sheetData>
    <row r="1" spans="1:48" s="14" customFormat="1" ht="27.9" customHeight="1" x14ac:dyDescent="0.7">
      <c r="A1" s="25" t="s">
        <v>66</v>
      </c>
      <c r="B1" s="25"/>
      <c r="C1" s="25"/>
      <c r="D1" s="25"/>
      <c r="E1" s="25"/>
      <c r="F1" s="25"/>
      <c r="G1" s="25"/>
      <c r="H1" s="25"/>
      <c r="I1" s="25"/>
      <c r="J1" s="25"/>
      <c r="K1" s="25"/>
      <c r="L1" s="25"/>
      <c r="M1" s="25"/>
      <c r="N1" s="25"/>
      <c r="O1" s="25"/>
      <c r="P1" s="25"/>
      <c r="Q1" s="25"/>
      <c r="R1" s="25"/>
      <c r="S1" s="25"/>
      <c r="T1" s="25"/>
      <c r="U1" s="25"/>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row>
    <row r="2" spans="1:48" s="17" customFormat="1" ht="27.9" customHeight="1" x14ac:dyDescent="0.7">
      <c r="A2" s="26" t="s">
        <v>80</v>
      </c>
      <c r="B2" s="26"/>
      <c r="C2" s="26"/>
      <c r="D2" s="26"/>
      <c r="E2" s="26"/>
      <c r="F2" s="26"/>
      <c r="G2" s="26"/>
      <c r="H2" s="27" t="s">
        <v>78</v>
      </c>
      <c r="I2" s="27"/>
      <c r="J2" s="27"/>
      <c r="K2" s="27"/>
      <c r="L2" s="27"/>
      <c r="M2" s="27"/>
      <c r="N2" s="27"/>
      <c r="O2" s="22"/>
      <c r="P2" s="22"/>
      <c r="Q2" s="22"/>
      <c r="R2" s="22"/>
      <c r="S2" s="22"/>
      <c r="T2" s="22"/>
      <c r="U2" s="22"/>
      <c r="V2" s="22"/>
      <c r="W2" s="22"/>
      <c r="X2" s="22"/>
      <c r="Y2" s="22"/>
      <c r="Z2" s="22"/>
      <c r="AA2" s="22"/>
      <c r="AB2" s="22"/>
      <c r="AI2" s="32" t="s">
        <v>79</v>
      </c>
      <c r="AJ2" s="32"/>
      <c r="AK2" s="32"/>
      <c r="AL2" s="32"/>
      <c r="AM2" s="32"/>
      <c r="AN2" s="32"/>
      <c r="AO2" s="32"/>
      <c r="AP2" s="32"/>
      <c r="AQ2" s="32"/>
      <c r="AR2" s="32"/>
      <c r="AS2" s="32"/>
      <c r="AT2" s="32"/>
      <c r="AU2" s="32"/>
      <c r="AV2" s="32"/>
    </row>
    <row r="3" spans="1:48" ht="15.6" customHeight="1" x14ac:dyDescent="0.7">
      <c r="A3" s="28" t="s">
        <v>68</v>
      </c>
      <c r="B3" s="28"/>
      <c r="C3" s="28"/>
      <c r="D3" s="28"/>
      <c r="E3" s="28"/>
      <c r="F3" s="28"/>
      <c r="G3" s="28"/>
      <c r="H3" s="29" t="s">
        <v>33</v>
      </c>
      <c r="I3" s="29"/>
      <c r="J3" s="29"/>
      <c r="K3" s="29"/>
      <c r="L3" s="29"/>
      <c r="M3" s="29"/>
      <c r="N3" s="30"/>
      <c r="O3" s="23"/>
      <c r="P3" s="23"/>
      <c r="Q3" s="23"/>
      <c r="R3" s="23"/>
      <c r="S3" s="23"/>
      <c r="T3" s="23"/>
      <c r="U3" s="23"/>
      <c r="V3" s="23"/>
      <c r="W3" s="23"/>
      <c r="X3" s="23"/>
      <c r="Y3" s="23"/>
      <c r="Z3" s="23"/>
      <c r="AA3" s="23"/>
      <c r="AB3" s="23"/>
      <c r="AK3" t="s">
        <v>0</v>
      </c>
      <c r="AL3" t="s">
        <v>1</v>
      </c>
      <c r="AM3" t="s">
        <v>2</v>
      </c>
      <c r="AN3" t="s">
        <v>3</v>
      </c>
      <c r="AO3" t="s">
        <v>4</v>
      </c>
      <c r="AP3" t="s">
        <v>5</v>
      </c>
      <c r="AQ3" t="s">
        <v>6</v>
      </c>
      <c r="AR3" t="s">
        <v>7</v>
      </c>
      <c r="AS3" t="s">
        <v>8</v>
      </c>
      <c r="AT3" t="s">
        <v>9</v>
      </c>
      <c r="AU3" t="s">
        <v>10</v>
      </c>
      <c r="AV3" t="s">
        <v>11</v>
      </c>
    </row>
    <row r="4" spans="1:48" x14ac:dyDescent="0.55000000000000004">
      <c r="C4" t="s">
        <v>34</v>
      </c>
      <c r="D4" t="s">
        <v>35</v>
      </c>
      <c r="E4" t="s">
        <v>36</v>
      </c>
      <c r="F4" t="s">
        <v>37</v>
      </c>
      <c r="G4" t="s">
        <v>38</v>
      </c>
      <c r="J4" t="s">
        <v>34</v>
      </c>
      <c r="K4" t="s">
        <v>35</v>
      </c>
      <c r="L4" t="s">
        <v>36</v>
      </c>
      <c r="M4" t="s">
        <v>37</v>
      </c>
      <c r="N4" t="s">
        <v>38</v>
      </c>
      <c r="AI4" t="s">
        <v>12</v>
      </c>
      <c r="AJ4" t="s">
        <v>13</v>
      </c>
      <c r="AK4">
        <v>21756208.747951798</v>
      </c>
      <c r="AL4">
        <v>21756208.747951798</v>
      </c>
      <c r="AM4">
        <v>21756208.747951798</v>
      </c>
      <c r="AN4">
        <v>21756208.747951798</v>
      </c>
      <c r="AO4">
        <v>21756208.747951798</v>
      </c>
      <c r="AP4">
        <v>21756208.747951798</v>
      </c>
      <c r="AQ4">
        <v>21756208.747951798</v>
      </c>
      <c r="AR4">
        <v>21756208.747951798</v>
      </c>
      <c r="AS4">
        <v>21537917.484834801</v>
      </c>
      <c r="AT4">
        <v>21215816.598813299</v>
      </c>
      <c r="AU4">
        <v>20893715.7127918</v>
      </c>
      <c r="AV4">
        <v>20507194.649565998</v>
      </c>
    </row>
    <row r="5" spans="1:48" x14ac:dyDescent="0.55000000000000004">
      <c r="A5" t="s">
        <v>39</v>
      </c>
      <c r="B5" t="s">
        <v>40</v>
      </c>
      <c r="C5" t="s">
        <v>13</v>
      </c>
      <c r="D5" t="s">
        <v>22</v>
      </c>
      <c r="E5" t="s">
        <v>23</v>
      </c>
      <c r="F5" t="s">
        <v>24</v>
      </c>
      <c r="G5" t="s">
        <v>25</v>
      </c>
      <c r="H5" t="s">
        <v>39</v>
      </c>
      <c r="I5" t="s">
        <v>40</v>
      </c>
      <c r="J5" t="s">
        <v>13</v>
      </c>
      <c r="K5" t="s">
        <v>22</v>
      </c>
      <c r="L5" t="s">
        <v>23</v>
      </c>
      <c r="M5" t="s">
        <v>24</v>
      </c>
      <c r="N5" t="s">
        <v>25</v>
      </c>
      <c r="AI5" t="s">
        <v>12</v>
      </c>
      <c r="AJ5" t="s">
        <v>22</v>
      </c>
      <c r="AK5">
        <v>25022750.419277102</v>
      </c>
      <c r="AL5">
        <v>25000298.570602398</v>
      </c>
      <c r="AM5">
        <v>24979642.869821701</v>
      </c>
      <c r="AN5">
        <v>24942921.623989299</v>
      </c>
      <c r="AO5">
        <v>24929846.217864599</v>
      </c>
      <c r="AP5">
        <v>24918457.960917201</v>
      </c>
      <c r="AQ5">
        <v>24854037.783712901</v>
      </c>
      <c r="AR5">
        <v>24789617.606508601</v>
      </c>
      <c r="AS5">
        <v>24467516.720487099</v>
      </c>
      <c r="AT5">
        <v>24145415.834465601</v>
      </c>
      <c r="AU5">
        <v>23823314.948444098</v>
      </c>
      <c r="AV5">
        <v>23436793.8852183</v>
      </c>
    </row>
    <row r="6" spans="1:48" x14ac:dyDescent="0.55000000000000004">
      <c r="A6" t="s">
        <v>0</v>
      </c>
      <c r="B6">
        <v>0</v>
      </c>
      <c r="C6">
        <f>X63</f>
        <v>21.756208747951799</v>
      </c>
      <c r="D6">
        <f t="shared" ref="D6:G17" si="0">Y63</f>
        <v>25.022750419277102</v>
      </c>
      <c r="E6">
        <f t="shared" si="0"/>
        <v>28.121567688353402</v>
      </c>
      <c r="F6">
        <f t="shared" si="0"/>
        <v>31.220384957429701</v>
      </c>
      <c r="G6">
        <f t="shared" si="0"/>
        <v>34.319202226506</v>
      </c>
      <c r="H6" t="s">
        <v>0</v>
      </c>
      <c r="I6">
        <v>0</v>
      </c>
      <c r="J6">
        <f>AK$19/1000000</f>
        <v>21.756208747951799</v>
      </c>
      <c r="K6">
        <f>AK$20/1000000</f>
        <v>25.022750419277102</v>
      </c>
      <c r="L6">
        <f>AK$21/1000000</f>
        <v>28.121567688353402</v>
      </c>
      <c r="M6">
        <f>AK$22/1000000</f>
        <v>31.220384957429701</v>
      </c>
      <c r="N6">
        <f>AK$23/1000000</f>
        <v>34.319202226506</v>
      </c>
      <c r="AI6" t="s">
        <v>12</v>
      </c>
      <c r="AJ6" t="s">
        <v>23</v>
      </c>
      <c r="AK6">
        <v>28121567.688353401</v>
      </c>
      <c r="AL6">
        <v>28062686.957483299</v>
      </c>
      <c r="AM6">
        <v>28008516.6850827</v>
      </c>
      <c r="AN6">
        <v>27912213.978592899</v>
      </c>
      <c r="AO6">
        <v>27877923.284752801</v>
      </c>
      <c r="AP6">
        <v>27848057.196569499</v>
      </c>
      <c r="AQ6">
        <v>27783637.019365199</v>
      </c>
      <c r="AR6">
        <v>27719216.842160899</v>
      </c>
      <c r="AS6">
        <v>27397115.956139401</v>
      </c>
      <c r="AT6">
        <v>27075015.070117898</v>
      </c>
      <c r="AU6">
        <v>26752914.1840964</v>
      </c>
      <c r="AV6">
        <v>26366393.120870601</v>
      </c>
    </row>
    <row r="7" spans="1:48" x14ac:dyDescent="0.55000000000000004">
      <c r="A7" t="s">
        <v>1</v>
      </c>
      <c r="B7">
        <v>1</v>
      </c>
      <c r="C7">
        <f t="shared" ref="C7:C17" si="1">X64</f>
        <v>21.311604356803802</v>
      </c>
      <c r="D7">
        <f t="shared" si="0"/>
        <v>24.8105767111917</v>
      </c>
      <c r="E7">
        <f t="shared" si="0"/>
        <v>28.033901105543301</v>
      </c>
      <c r="F7">
        <f t="shared" si="0"/>
        <v>31.257225499894897</v>
      </c>
      <c r="G7">
        <f t="shared" si="0"/>
        <v>34.480549894246501</v>
      </c>
      <c r="H7" t="s">
        <v>1</v>
      </c>
      <c r="I7">
        <v>1</v>
      </c>
      <c r="J7">
        <f>AL$19/1000000</f>
        <v>21.730084867951799</v>
      </c>
      <c r="K7">
        <f>AL$20/1000000</f>
        <v>24.983608313935701</v>
      </c>
      <c r="L7">
        <f>AL$21/1000000</f>
        <v>28.045996700816602</v>
      </c>
      <c r="M7">
        <f>AL$22/1000000</f>
        <v>31.108385087697499</v>
      </c>
      <c r="N7">
        <f>AL$23/1000000</f>
        <v>34.170773474578297</v>
      </c>
      <c r="AI7" t="s">
        <v>12</v>
      </c>
      <c r="AJ7" t="s">
        <v>24</v>
      </c>
      <c r="AK7">
        <v>31220384.9574297</v>
      </c>
      <c r="AL7">
        <v>31125075.344364099</v>
      </c>
      <c r="AM7">
        <v>31037390.5003438</v>
      </c>
      <c r="AN7">
        <v>30881506.333196498</v>
      </c>
      <c r="AO7">
        <v>30826000.3516411</v>
      </c>
      <c r="AP7">
        <v>30777656.4322218</v>
      </c>
      <c r="AQ7">
        <v>30713236.2550175</v>
      </c>
      <c r="AR7">
        <v>30648816.077813201</v>
      </c>
      <c r="AS7">
        <v>30326715.191791698</v>
      </c>
      <c r="AT7">
        <v>30004614.3057702</v>
      </c>
      <c r="AU7">
        <v>29682513.419748701</v>
      </c>
      <c r="AV7">
        <v>29295992.356522899</v>
      </c>
    </row>
    <row r="8" spans="1:48" x14ac:dyDescent="0.55000000000000004">
      <c r="A8" t="s">
        <v>2</v>
      </c>
      <c r="B8">
        <v>2</v>
      </c>
      <c r="C8">
        <f t="shared" si="1"/>
        <v>21.207634556855801</v>
      </c>
      <c r="D8">
        <f t="shared" si="0"/>
        <v>24.656846945103002</v>
      </c>
      <c r="E8">
        <f t="shared" si="0"/>
        <v>27.856251725515001</v>
      </c>
      <c r="F8">
        <f t="shared" si="0"/>
        <v>31.055656505926901</v>
      </c>
      <c r="G8">
        <f t="shared" si="0"/>
        <v>34.255061286338901</v>
      </c>
      <c r="H8" t="s">
        <v>2</v>
      </c>
      <c r="I8">
        <v>2</v>
      </c>
      <c r="J8">
        <f>AM$19/1000000</f>
        <v>21.703960987951799</v>
      </c>
      <c r="K8">
        <f>AM$20/1000000</f>
        <v>24.9475975770217</v>
      </c>
      <c r="L8">
        <f>AM$21/1000000</f>
        <v>27.976471392282697</v>
      </c>
      <c r="M8">
        <f>AM$22/1000000</f>
        <v>31.005345207543801</v>
      </c>
      <c r="N8">
        <f>AM$23/1000000</f>
        <v>34.034219022804798</v>
      </c>
      <c r="AI8" t="s">
        <v>12</v>
      </c>
      <c r="AJ8" t="s">
        <v>25</v>
      </c>
      <c r="AK8">
        <v>34319202.226506002</v>
      </c>
      <c r="AL8">
        <v>34187463.731245004</v>
      </c>
      <c r="AM8">
        <v>34066264.315604798</v>
      </c>
      <c r="AN8">
        <v>33850798.687800102</v>
      </c>
      <c r="AO8">
        <v>33774077.418529302</v>
      </c>
      <c r="AP8">
        <v>33707255.667874098</v>
      </c>
      <c r="AQ8">
        <v>33642835.490669802</v>
      </c>
      <c r="AR8">
        <v>33578415.313465498</v>
      </c>
      <c r="AS8">
        <v>33256314.427444</v>
      </c>
      <c r="AT8">
        <v>32934213.541422501</v>
      </c>
      <c r="AU8">
        <v>32612112.655400999</v>
      </c>
      <c r="AV8">
        <v>32225591.592175201</v>
      </c>
    </row>
    <row r="9" spans="1:48" x14ac:dyDescent="0.55000000000000004">
      <c r="A9" t="s">
        <v>3</v>
      </c>
      <c r="B9">
        <v>4</v>
      </c>
      <c r="C9">
        <f t="shared" si="1"/>
        <v>20.9996949569598</v>
      </c>
      <c r="D9">
        <f t="shared" si="0"/>
        <v>24.368323037923702</v>
      </c>
      <c r="E9">
        <f t="shared" si="0"/>
        <v>27.592465608204801</v>
      </c>
      <c r="F9">
        <f t="shared" si="0"/>
        <v>30.8166081784859</v>
      </c>
      <c r="G9">
        <f t="shared" si="0"/>
        <v>34.040750748767003</v>
      </c>
      <c r="H9" t="s">
        <v>3</v>
      </c>
      <c r="I9">
        <v>4</v>
      </c>
      <c r="J9">
        <f>AN$19/1000000</f>
        <v>21.651713227951799</v>
      </c>
      <c r="K9">
        <f>AN$20/1000000</f>
        <v>24.8835784891745</v>
      </c>
      <c r="L9">
        <f>AN$21/1000000</f>
        <v>27.852870843778099</v>
      </c>
      <c r="M9">
        <f>AN$22/1000000</f>
        <v>30.822163198381698</v>
      </c>
      <c r="N9">
        <f>AN$23/1000000</f>
        <v>33.791455552985305</v>
      </c>
      <c r="AI9" t="s">
        <v>26</v>
      </c>
      <c r="AJ9" t="s">
        <v>13</v>
      </c>
      <c r="AK9">
        <v>21756208.747951798</v>
      </c>
      <c r="AL9">
        <v>21743146.807951801</v>
      </c>
      <c r="AM9">
        <v>21730084.867951799</v>
      </c>
      <c r="AN9">
        <v>21703960.9879518</v>
      </c>
      <c r="AO9">
        <v>21686545.067951798</v>
      </c>
      <c r="AP9">
        <v>21669129.1479518</v>
      </c>
      <c r="AQ9">
        <v>21664775.1679518</v>
      </c>
      <c r="AR9">
        <v>21660421.187951799</v>
      </c>
      <c r="AS9">
        <v>21510950.899028402</v>
      </c>
      <c r="AT9">
        <v>21197277.071071401</v>
      </c>
      <c r="AU9">
        <v>20883603.243114401</v>
      </c>
      <c r="AV9">
        <v>20507194.649565998</v>
      </c>
    </row>
    <row r="10" spans="1:48" x14ac:dyDescent="0.55000000000000004">
      <c r="A10" t="s">
        <v>4</v>
      </c>
      <c r="B10">
        <v>6</v>
      </c>
      <c r="C10">
        <f t="shared" si="1"/>
        <v>20.2693961318238</v>
      </c>
      <c r="D10">
        <f t="shared" si="0"/>
        <v>23.795238069079897</v>
      </c>
      <c r="E10">
        <f t="shared" si="0"/>
        <v>27.274362761397601</v>
      </c>
      <c r="F10">
        <f t="shared" si="0"/>
        <v>30.753487453715202</v>
      </c>
      <c r="G10">
        <f t="shared" si="0"/>
        <v>34.232612146032899</v>
      </c>
      <c r="H10" t="s">
        <v>4</v>
      </c>
      <c r="I10">
        <v>6</v>
      </c>
      <c r="J10">
        <f>AO$19/1000000</f>
        <v>21.6168813879518</v>
      </c>
      <c r="K10">
        <f>AO$20/1000000</f>
        <v>24.860783086830097</v>
      </c>
      <c r="L10">
        <f>AO$21/1000000</f>
        <v>27.8088601537183</v>
      </c>
      <c r="M10">
        <f>AO$22/1000000</f>
        <v>30.756937220606599</v>
      </c>
      <c r="N10">
        <f>AO$23/1000000</f>
        <v>33.705014287494798</v>
      </c>
      <c r="AI10" t="s">
        <v>26</v>
      </c>
      <c r="AJ10" t="s">
        <v>22</v>
      </c>
      <c r="AK10">
        <v>25022750.419277102</v>
      </c>
      <c r="AL10">
        <v>24991953.442269102</v>
      </c>
      <c r="AM10">
        <v>24963620.2234217</v>
      </c>
      <c r="AN10">
        <v>24913250.0565819</v>
      </c>
      <c r="AO10">
        <v>24895314.6523473</v>
      </c>
      <c r="AP10">
        <v>24879693.493820399</v>
      </c>
      <c r="AQ10">
        <v>24816958.728229001</v>
      </c>
      <c r="AR10">
        <v>24754223.9626377</v>
      </c>
      <c r="AS10">
        <v>24440550.1346807</v>
      </c>
      <c r="AT10">
        <v>24126876.306723699</v>
      </c>
      <c r="AU10">
        <v>23813202.478766698</v>
      </c>
      <c r="AV10">
        <v>23436793.8852183</v>
      </c>
    </row>
    <row r="11" spans="1:48" x14ac:dyDescent="0.55000000000000004">
      <c r="A11" t="s">
        <v>5</v>
      </c>
      <c r="B11">
        <v>8</v>
      </c>
      <c r="C11">
        <f t="shared" si="1"/>
        <v>19.821205490687799</v>
      </c>
      <c r="D11">
        <f t="shared" si="0"/>
        <v>23.309335508565798</v>
      </c>
      <c r="E11">
        <f t="shared" si="0"/>
        <v>26.740620973004198</v>
      </c>
      <c r="F11">
        <f t="shared" si="0"/>
        <v>30.171906437442601</v>
      </c>
      <c r="G11">
        <f t="shared" si="0"/>
        <v>33.603191901881004</v>
      </c>
      <c r="H11" t="s">
        <v>5</v>
      </c>
      <c r="I11">
        <v>8</v>
      </c>
      <c r="J11">
        <f>AP$19/1000000</f>
        <v>21.582049547951797</v>
      </c>
      <c r="K11">
        <f>AP$20/1000000</f>
        <v>24.8409290267237</v>
      </c>
      <c r="L11">
        <f>AP$21/1000000</f>
        <v>27.770528262376001</v>
      </c>
      <c r="M11">
        <f>AP$22/1000000</f>
        <v>30.700127498028198</v>
      </c>
      <c r="N11">
        <f>AP$23/1000000</f>
        <v>33.629726733680499</v>
      </c>
      <c r="AI11" t="s">
        <v>26</v>
      </c>
      <c r="AJ11" t="s">
        <v>23</v>
      </c>
      <c r="AK11">
        <v>28121567.688353401</v>
      </c>
      <c r="AL11">
        <v>28054341.829149898</v>
      </c>
      <c r="AM11">
        <v>27992494.038682699</v>
      </c>
      <c r="AN11">
        <v>27882542.411185499</v>
      </c>
      <c r="AO11">
        <v>27843391.719235599</v>
      </c>
      <c r="AP11">
        <v>27809292.729472701</v>
      </c>
      <c r="AQ11">
        <v>27746557.963881299</v>
      </c>
      <c r="AR11">
        <v>27683823.198289901</v>
      </c>
      <c r="AS11">
        <v>27370149.3703329</v>
      </c>
      <c r="AT11">
        <v>27056475.542376</v>
      </c>
      <c r="AU11">
        <v>26742801.714419</v>
      </c>
      <c r="AV11">
        <v>26366393.120870601</v>
      </c>
    </row>
    <row r="12" spans="1:48" x14ac:dyDescent="0.55000000000000004">
      <c r="A12" t="s">
        <v>6</v>
      </c>
      <c r="B12">
        <v>9</v>
      </c>
      <c r="C12">
        <f t="shared" si="1"/>
        <v>19.100930498567998</v>
      </c>
      <c r="D12">
        <f t="shared" si="0"/>
        <v>22.815559851396099</v>
      </c>
      <c r="E12">
        <f t="shared" si="0"/>
        <v>26.4922499666961</v>
      </c>
      <c r="F12">
        <f t="shared" si="0"/>
        <v>30.168940081996002</v>
      </c>
      <c r="G12">
        <f t="shared" si="0"/>
        <v>33.845630197295897</v>
      </c>
      <c r="H12" t="s">
        <v>6</v>
      </c>
      <c r="I12">
        <v>9</v>
      </c>
      <c r="J12">
        <f>AQ$19/1000000</f>
        <v>21.573341587951802</v>
      </c>
      <c r="K12">
        <f>AQ$20/1000000</f>
        <v>24.779879672745203</v>
      </c>
      <c r="L12">
        <f>AQ$21/1000000</f>
        <v>27.7094789083975</v>
      </c>
      <c r="M12">
        <f>AQ$22/1000000</f>
        <v>30.639078144049801</v>
      </c>
      <c r="N12">
        <f>AQ$23/1000000</f>
        <v>33.568677379702002</v>
      </c>
      <c r="AI12" t="s">
        <v>26</v>
      </c>
      <c r="AJ12" t="s">
        <v>24</v>
      </c>
      <c r="AK12">
        <v>31220384.9574297</v>
      </c>
      <c r="AL12">
        <v>31116730.216030799</v>
      </c>
      <c r="AM12">
        <v>31021367.853943799</v>
      </c>
      <c r="AN12">
        <v>30851834.765789099</v>
      </c>
      <c r="AO12">
        <v>30791468.786123801</v>
      </c>
      <c r="AP12">
        <v>30738891.965124998</v>
      </c>
      <c r="AQ12">
        <v>30676157.1995336</v>
      </c>
      <c r="AR12">
        <v>30613422.433942199</v>
      </c>
      <c r="AS12">
        <v>30299748.605985198</v>
      </c>
      <c r="AT12">
        <v>29986074.778028201</v>
      </c>
      <c r="AU12">
        <v>29672400.950071301</v>
      </c>
      <c r="AV12">
        <v>29295992.356522899</v>
      </c>
    </row>
    <row r="13" spans="1:48" x14ac:dyDescent="0.55000000000000004">
      <c r="A13" t="s">
        <v>7</v>
      </c>
      <c r="B13">
        <v>10</v>
      </c>
      <c r="C13">
        <f t="shared" si="1"/>
        <v>18.732621178328099</v>
      </c>
      <c r="D13">
        <f t="shared" si="0"/>
        <v>22.4879562120889</v>
      </c>
      <c r="E13">
        <f t="shared" si="0"/>
        <v>26.240688560838699</v>
      </c>
      <c r="F13">
        <f t="shared" si="0"/>
        <v>29.9934209095886</v>
      </c>
      <c r="G13">
        <f t="shared" si="0"/>
        <v>33.746153258338403</v>
      </c>
      <c r="H13" t="s">
        <v>7</v>
      </c>
      <c r="I13">
        <v>10</v>
      </c>
      <c r="J13">
        <f>AR$19/1000000</f>
        <v>21.5646336279518</v>
      </c>
      <c r="K13">
        <f>AR$20/1000000</f>
        <v>24.718830318766699</v>
      </c>
      <c r="L13">
        <f>AR$21/1000000</f>
        <v>27.648429554419</v>
      </c>
      <c r="M13">
        <f>AR$22/1000000</f>
        <v>30.578028790071301</v>
      </c>
      <c r="N13">
        <f>AR$23/1000000</f>
        <v>33.507628025723498</v>
      </c>
      <c r="AI13" t="s">
        <v>26</v>
      </c>
      <c r="AJ13" t="s">
        <v>25</v>
      </c>
      <c r="AK13">
        <v>34319202.226506002</v>
      </c>
      <c r="AL13">
        <v>34179118.602911703</v>
      </c>
      <c r="AM13">
        <v>34050241.669204801</v>
      </c>
      <c r="AN13">
        <v>33821127.120392703</v>
      </c>
      <c r="AO13">
        <v>33739545.8530121</v>
      </c>
      <c r="AP13">
        <v>33668491.2007773</v>
      </c>
      <c r="AQ13">
        <v>33605756.435185902</v>
      </c>
      <c r="AR13">
        <v>33543021.6695945</v>
      </c>
      <c r="AS13">
        <v>33229347.8416375</v>
      </c>
      <c r="AT13">
        <v>32915674.013680499</v>
      </c>
      <c r="AU13">
        <v>32602000.185723498</v>
      </c>
      <c r="AV13">
        <v>32225591.592175201</v>
      </c>
    </row>
    <row r="14" spans="1:48" x14ac:dyDescent="0.55000000000000004">
      <c r="A14" t="s">
        <v>8</v>
      </c>
      <c r="B14">
        <v>15</v>
      </c>
      <c r="C14">
        <f t="shared" si="1"/>
        <v>17.548267373531701</v>
      </c>
      <c r="D14">
        <f t="shared" si="0"/>
        <v>21.681210889531197</v>
      </c>
      <c r="E14">
        <f t="shared" si="0"/>
        <v>25.814154405530697</v>
      </c>
      <c r="F14">
        <f t="shared" si="0"/>
        <v>29.947097921530197</v>
      </c>
      <c r="G14">
        <f t="shared" si="0"/>
        <v>34.080041437529701</v>
      </c>
      <c r="H14" t="s">
        <v>8</v>
      </c>
      <c r="I14">
        <v>15</v>
      </c>
      <c r="J14">
        <f>AS$19/1000000</f>
        <v>21.483984313221903</v>
      </c>
      <c r="K14">
        <f>AS$20/1000000</f>
        <v>24.4135835488742</v>
      </c>
      <c r="L14">
        <f>AS$21/1000000</f>
        <v>27.343182784526501</v>
      </c>
      <c r="M14">
        <f>AS$22/1000000</f>
        <v>30.272782020178798</v>
      </c>
      <c r="N14">
        <f>AS$23/1000000</f>
        <v>33.202381255831099</v>
      </c>
      <c r="AI14" t="s">
        <v>27</v>
      </c>
      <c r="AJ14" t="s">
        <v>13</v>
      </c>
      <c r="AK14">
        <v>21756208.747951798</v>
      </c>
      <c r="AL14">
        <v>21736615.837951802</v>
      </c>
      <c r="AM14">
        <v>21717022.927951802</v>
      </c>
      <c r="AN14">
        <v>21677837.107951801</v>
      </c>
      <c r="AO14">
        <v>21651713.227951799</v>
      </c>
      <c r="AP14">
        <v>21625589.3479518</v>
      </c>
      <c r="AQ14">
        <v>21619058.377951801</v>
      </c>
      <c r="AR14">
        <v>21612527.407951798</v>
      </c>
      <c r="AS14">
        <v>21497467.606125101</v>
      </c>
      <c r="AT14">
        <v>21188007.307200398</v>
      </c>
      <c r="AU14">
        <v>20878547.008275699</v>
      </c>
      <c r="AV14">
        <v>20507194.649565998</v>
      </c>
    </row>
    <row r="15" spans="1:48" x14ac:dyDescent="0.55000000000000004">
      <c r="A15" t="s">
        <v>9</v>
      </c>
      <c r="B15">
        <v>20</v>
      </c>
      <c r="C15">
        <f t="shared" si="1"/>
        <v>16.301249639853399</v>
      </c>
      <c r="D15">
        <f t="shared" si="0"/>
        <v>20.8144043231026</v>
      </c>
      <c r="E15">
        <f t="shared" si="0"/>
        <v>25.327559006351699</v>
      </c>
      <c r="F15">
        <f t="shared" si="0"/>
        <v>29.840713689600801</v>
      </c>
      <c r="G15">
        <f t="shared" si="0"/>
        <v>34.353868372849895</v>
      </c>
      <c r="H15" t="s">
        <v>9</v>
      </c>
      <c r="I15">
        <v>20</v>
      </c>
      <c r="J15">
        <f>AT$19/1000000</f>
        <v>21.178737543329397</v>
      </c>
      <c r="K15">
        <f>AT$20/1000000</f>
        <v>24.108336778981702</v>
      </c>
      <c r="L15">
        <f>AT$21/1000000</f>
        <v>27.037936014633999</v>
      </c>
      <c r="M15">
        <f>AT$22/1000000</f>
        <v>29.9675352502863</v>
      </c>
      <c r="N15">
        <f>AT$23/1000000</f>
        <v>32.897134485938601</v>
      </c>
      <c r="AI15" t="s">
        <v>27</v>
      </c>
      <c r="AJ15" t="s">
        <v>22</v>
      </c>
      <c r="AK15">
        <v>25022750.419277102</v>
      </c>
      <c r="AL15">
        <v>24987780.878102399</v>
      </c>
      <c r="AM15">
        <v>24955608.900221702</v>
      </c>
      <c r="AN15">
        <v>24898414.2728782</v>
      </c>
      <c r="AO15">
        <v>24878048.869588699</v>
      </c>
      <c r="AP15">
        <v>24860311.260272101</v>
      </c>
      <c r="AQ15">
        <v>24798419.2004871</v>
      </c>
      <c r="AR15">
        <v>24736527.140702199</v>
      </c>
      <c r="AS15">
        <v>24427066.841777399</v>
      </c>
      <c r="AT15">
        <v>24117606.5428527</v>
      </c>
      <c r="AU15">
        <v>23808146.243928</v>
      </c>
      <c r="AV15">
        <v>23436793.8852183</v>
      </c>
    </row>
    <row r="16" spans="1:48" x14ac:dyDescent="0.55000000000000004">
      <c r="A16" t="s">
        <v>10</v>
      </c>
      <c r="B16">
        <v>25</v>
      </c>
      <c r="C16">
        <f t="shared" si="1"/>
        <v>14.978493841659001</v>
      </c>
      <c r="D16">
        <f t="shared" si="0"/>
        <v>19.871859692157802</v>
      </c>
      <c r="E16">
        <f t="shared" si="0"/>
        <v>24.765225542656498</v>
      </c>
      <c r="F16">
        <f t="shared" si="0"/>
        <v>29.658591393155298</v>
      </c>
      <c r="G16">
        <f t="shared" si="0"/>
        <v>34.551957243654101</v>
      </c>
      <c r="H16" t="s">
        <v>10</v>
      </c>
      <c r="I16">
        <v>25</v>
      </c>
      <c r="J16">
        <f>AU$19/1000000</f>
        <v>20.873490773437002</v>
      </c>
      <c r="K16">
        <f>AU$20/1000000</f>
        <v>23.803090009089299</v>
      </c>
      <c r="L16">
        <f>AU$21/1000000</f>
        <v>26.732689244741501</v>
      </c>
      <c r="M16">
        <f>AU$22/1000000</f>
        <v>29.662288480393801</v>
      </c>
      <c r="N16">
        <f>AU$23/1000000</f>
        <v>32.591887716046095</v>
      </c>
      <c r="AI16" t="s">
        <v>27</v>
      </c>
      <c r="AJ16" t="s">
        <v>23</v>
      </c>
      <c r="AK16">
        <v>28121567.688353401</v>
      </c>
      <c r="AL16">
        <v>28050169.2649833</v>
      </c>
      <c r="AM16">
        <v>27984482.715482701</v>
      </c>
      <c r="AN16">
        <v>27867706.6274818</v>
      </c>
      <c r="AO16">
        <v>27826125.936476901</v>
      </c>
      <c r="AP16">
        <v>27789910.495924301</v>
      </c>
      <c r="AQ16">
        <v>27728018.436139401</v>
      </c>
      <c r="AR16">
        <v>27666126.376354501</v>
      </c>
      <c r="AS16">
        <v>27356666.077429701</v>
      </c>
      <c r="AT16">
        <v>27047205.778505001</v>
      </c>
      <c r="AU16">
        <v>26737745.479580302</v>
      </c>
      <c r="AV16">
        <v>26366393.120870601</v>
      </c>
    </row>
    <row r="17" spans="1:48" x14ac:dyDescent="0.55000000000000004">
      <c r="A17" t="s">
        <v>11</v>
      </c>
      <c r="B17">
        <v>31</v>
      </c>
      <c r="C17">
        <f t="shared" si="1"/>
        <v>13.291212638664399</v>
      </c>
      <c r="D17">
        <f t="shared" si="0"/>
        <v>18.640831889862703</v>
      </c>
      <c r="E17">
        <f t="shared" si="0"/>
        <v>23.990451141061101</v>
      </c>
      <c r="F17">
        <f t="shared" si="0"/>
        <v>29.340070392259399</v>
      </c>
      <c r="G17">
        <f t="shared" si="0"/>
        <v>34.689689643457797</v>
      </c>
      <c r="H17" t="s">
        <v>11</v>
      </c>
      <c r="I17">
        <v>31</v>
      </c>
      <c r="J17">
        <f>AV$19/1000000</f>
        <v>20.507194649565999</v>
      </c>
      <c r="K17">
        <f>AV$20/1000000</f>
        <v>23.4367938852183</v>
      </c>
      <c r="L17">
        <f>AV$21/1000000</f>
        <v>26.366393120870601</v>
      </c>
      <c r="M17">
        <f>AV$22/1000000</f>
        <v>29.295992356522898</v>
      </c>
      <c r="N17">
        <f>AV$23/1000000</f>
        <v>32.225591592175199</v>
      </c>
      <c r="AI17" t="s">
        <v>27</v>
      </c>
      <c r="AJ17" t="s">
        <v>24</v>
      </c>
      <c r="AK17">
        <v>31220384.9574297</v>
      </c>
      <c r="AL17">
        <v>31112557.6518641</v>
      </c>
      <c r="AM17">
        <v>31013356.5307438</v>
      </c>
      <c r="AN17">
        <v>30836998.982085399</v>
      </c>
      <c r="AO17">
        <v>30774203.0033652</v>
      </c>
      <c r="AP17">
        <v>30719509.731576599</v>
      </c>
      <c r="AQ17">
        <v>30657617.671791699</v>
      </c>
      <c r="AR17">
        <v>30595725.612006702</v>
      </c>
      <c r="AS17">
        <v>30286265.313081998</v>
      </c>
      <c r="AT17">
        <v>29976805.014157299</v>
      </c>
      <c r="AU17">
        <v>29667344.715232499</v>
      </c>
      <c r="AV17">
        <v>29295992.356522899</v>
      </c>
    </row>
    <row r="18" spans="1:48" x14ac:dyDescent="0.55000000000000004">
      <c r="AI18" t="s">
        <v>27</v>
      </c>
      <c r="AJ18" t="s">
        <v>25</v>
      </c>
      <c r="AK18">
        <v>34319202.226506002</v>
      </c>
      <c r="AL18">
        <v>34174946.038745001</v>
      </c>
      <c r="AM18">
        <v>34042230.346004799</v>
      </c>
      <c r="AN18">
        <v>33806291.336689003</v>
      </c>
      <c r="AO18">
        <v>33722280.070253402</v>
      </c>
      <c r="AP18">
        <v>33649108.967228897</v>
      </c>
      <c r="AQ18">
        <v>33587216.907444</v>
      </c>
      <c r="AR18">
        <v>33525324.847658999</v>
      </c>
      <c r="AS18">
        <v>33215864.5487343</v>
      </c>
      <c r="AT18">
        <v>32906404.2498096</v>
      </c>
      <c r="AU18">
        <v>32596943.9508848</v>
      </c>
      <c r="AV18">
        <v>32225591.592175201</v>
      </c>
    </row>
    <row r="19" spans="1:48" x14ac:dyDescent="0.55000000000000004">
      <c r="AI19" t="s">
        <v>28</v>
      </c>
      <c r="AJ19" t="s">
        <v>13</v>
      </c>
      <c r="AK19">
        <v>21756208.747951798</v>
      </c>
      <c r="AL19">
        <v>21730084.867951799</v>
      </c>
      <c r="AM19">
        <v>21703960.9879518</v>
      </c>
      <c r="AN19">
        <v>21651713.227951799</v>
      </c>
      <c r="AO19">
        <v>21616881.387951799</v>
      </c>
      <c r="AP19">
        <v>21582049.547951799</v>
      </c>
      <c r="AQ19">
        <v>21573341.587951802</v>
      </c>
      <c r="AR19">
        <v>21564633.627951801</v>
      </c>
      <c r="AS19">
        <v>21483984.313221902</v>
      </c>
      <c r="AT19">
        <v>21178737.543329399</v>
      </c>
      <c r="AU19">
        <v>20873490.773437001</v>
      </c>
      <c r="AV19">
        <v>20507194.649565998</v>
      </c>
    </row>
    <row r="20" spans="1:48" x14ac:dyDescent="0.55000000000000004">
      <c r="AI20" t="s">
        <v>28</v>
      </c>
      <c r="AJ20" t="s">
        <v>22</v>
      </c>
      <c r="AK20">
        <v>25022750.419277102</v>
      </c>
      <c r="AL20">
        <v>24983608.313935701</v>
      </c>
      <c r="AM20">
        <v>24947597.577021699</v>
      </c>
      <c r="AN20">
        <v>24883578.4891745</v>
      </c>
      <c r="AO20">
        <v>24860783.086830098</v>
      </c>
      <c r="AP20">
        <v>24840929.026723702</v>
      </c>
      <c r="AQ20">
        <v>24779879.672745202</v>
      </c>
      <c r="AR20">
        <v>24718830.318766698</v>
      </c>
      <c r="AS20">
        <v>24413583.548874199</v>
      </c>
      <c r="AT20">
        <v>24108336.778981701</v>
      </c>
      <c r="AU20">
        <v>23803090.009089299</v>
      </c>
      <c r="AV20">
        <v>23436793.8852183</v>
      </c>
    </row>
    <row r="21" spans="1:48" x14ac:dyDescent="0.55000000000000004">
      <c r="AI21" t="s">
        <v>28</v>
      </c>
      <c r="AJ21" t="s">
        <v>23</v>
      </c>
      <c r="AK21">
        <v>28121567.688353401</v>
      </c>
      <c r="AL21">
        <v>28045996.700816602</v>
      </c>
      <c r="AM21">
        <v>27976471.392282698</v>
      </c>
      <c r="AN21">
        <v>27852870.8437781</v>
      </c>
      <c r="AO21">
        <v>27808860.1537183</v>
      </c>
      <c r="AP21">
        <v>27770528.262375999</v>
      </c>
      <c r="AQ21">
        <v>27709478.908397499</v>
      </c>
      <c r="AR21">
        <v>27648429.554419</v>
      </c>
      <c r="AS21">
        <v>27343182.784526501</v>
      </c>
      <c r="AT21">
        <v>27037936.014633998</v>
      </c>
      <c r="AU21">
        <v>26732689.244741499</v>
      </c>
      <c r="AV21">
        <v>26366393.120870601</v>
      </c>
    </row>
    <row r="22" spans="1:48" x14ac:dyDescent="0.55000000000000004">
      <c r="AI22" t="s">
        <v>28</v>
      </c>
      <c r="AJ22" t="s">
        <v>24</v>
      </c>
      <c r="AK22">
        <v>31220384.9574297</v>
      </c>
      <c r="AL22">
        <v>31108385.087697499</v>
      </c>
      <c r="AM22">
        <v>31005345.207543802</v>
      </c>
      <c r="AN22">
        <v>30822163.1983817</v>
      </c>
      <c r="AO22">
        <v>30756937.220606599</v>
      </c>
      <c r="AP22">
        <v>30700127.4980282</v>
      </c>
      <c r="AQ22">
        <v>30639078.144049801</v>
      </c>
      <c r="AR22">
        <v>30578028.790071301</v>
      </c>
      <c r="AS22">
        <v>30272782.020178799</v>
      </c>
      <c r="AT22">
        <v>29967535.2502863</v>
      </c>
      <c r="AU22">
        <v>29662288.480393801</v>
      </c>
      <c r="AV22">
        <v>29295992.356522899</v>
      </c>
    </row>
    <row r="23" spans="1:48" x14ac:dyDescent="0.55000000000000004">
      <c r="AI23" t="s">
        <v>28</v>
      </c>
      <c r="AJ23" t="s">
        <v>25</v>
      </c>
      <c r="AK23">
        <v>34319202.226506002</v>
      </c>
      <c r="AL23">
        <v>34170773.474578299</v>
      </c>
      <c r="AM23">
        <v>34034219.022804797</v>
      </c>
      <c r="AN23">
        <v>33791455.552985303</v>
      </c>
      <c r="AO23">
        <v>33705014.287494801</v>
      </c>
      <c r="AP23">
        <v>33629726.733680502</v>
      </c>
      <c r="AQ23">
        <v>33568677.379702002</v>
      </c>
      <c r="AR23">
        <v>33507628.025723498</v>
      </c>
      <c r="AS23">
        <v>33202381.2558311</v>
      </c>
      <c r="AT23">
        <v>32897134.485938601</v>
      </c>
      <c r="AU23">
        <v>32591887.716046099</v>
      </c>
      <c r="AV23">
        <v>32225591.592175201</v>
      </c>
    </row>
    <row r="40" spans="22:76" x14ac:dyDescent="0.55000000000000004">
      <c r="V40" t="s">
        <v>41</v>
      </c>
    </row>
    <row r="43" spans="22:76" ht="23.1" x14ac:dyDescent="0.85">
      <c r="Z43" s="7"/>
    </row>
    <row r="45" spans="22:76" x14ac:dyDescent="0.55000000000000004">
      <c r="BK45" s="24" t="s">
        <v>67</v>
      </c>
      <c r="BL45" s="24"/>
      <c r="BM45" s="24"/>
      <c r="BN45" s="24"/>
      <c r="BO45" s="24"/>
      <c r="BP45" s="24"/>
      <c r="BQ45" s="24"/>
      <c r="BR45" s="24"/>
      <c r="BS45" s="24"/>
      <c r="BT45" s="24"/>
      <c r="BU45" s="24"/>
      <c r="BV45" s="24"/>
      <c r="BW45" s="24"/>
      <c r="BX45" s="24"/>
    </row>
    <row r="46" spans="22:76" x14ac:dyDescent="0.55000000000000004">
      <c r="BL46" t="s">
        <v>40</v>
      </c>
      <c r="BM46" s="15">
        <v>0</v>
      </c>
      <c r="BN46" s="15">
        <v>4</v>
      </c>
      <c r="BO46" s="15">
        <v>6</v>
      </c>
      <c r="BP46" s="15">
        <v>8</v>
      </c>
      <c r="BQ46" s="15">
        <v>9</v>
      </c>
      <c r="BR46" s="15">
        <v>10</v>
      </c>
      <c r="BS46" s="15">
        <v>15</v>
      </c>
      <c r="BT46" s="15">
        <v>20</v>
      </c>
      <c r="BU46" s="15">
        <v>25</v>
      </c>
      <c r="BV46" s="15">
        <v>31</v>
      </c>
      <c r="BW46" s="15"/>
      <c r="BX46" s="15"/>
    </row>
    <row r="47" spans="22:76" x14ac:dyDescent="0.55000000000000004">
      <c r="BK47" s="15" t="s">
        <v>12</v>
      </c>
      <c r="BL47" s="15" t="s">
        <v>13</v>
      </c>
      <c r="BM47">
        <f>AK4-AK78</f>
        <v>0</v>
      </c>
      <c r="BN47">
        <f>AN4-AL78</f>
        <v>452747.67114799842</v>
      </c>
      <c r="BO47">
        <f>AO4-AM78</f>
        <v>564860.75109599903</v>
      </c>
      <c r="BP47">
        <f>AP4-AO78</f>
        <v>1570920.2161279991</v>
      </c>
      <c r="BQ47">
        <f>AQ4-AP78</f>
        <v>2070645.3372639976</v>
      </c>
      <c r="BR47">
        <f>AR4-AQ78</f>
        <v>2793595.1293837987</v>
      </c>
      <c r="BS47">
        <f>AS4-AS78</f>
        <v>4246492.2687224001</v>
      </c>
      <c r="BT47">
        <f t="shared" ref="BT47:BV62" si="2">AT4-AT78</f>
        <v>5174457.8131533992</v>
      </c>
      <c r="BU47">
        <f t="shared" si="2"/>
        <v>6102423.3575844001</v>
      </c>
      <c r="BV47">
        <f t="shared" si="2"/>
        <v>7215982.0109015983</v>
      </c>
    </row>
    <row r="48" spans="22:76" x14ac:dyDescent="0.55000000000000004">
      <c r="BK48" s="15" t="s">
        <v>12</v>
      </c>
      <c r="BL48" s="15" t="s">
        <v>22</v>
      </c>
      <c r="BM48">
        <f t="shared" ref="BM48:BM66" si="3">AK5-AK79</f>
        <v>0</v>
      </c>
      <c r="BN48">
        <f t="shared" ref="BN48:BN66" si="4">AN5-AL79</f>
        <v>146715.97086209804</v>
      </c>
      <c r="BO48">
        <f t="shared" ref="BO48:BO66" si="5">AO5-AM79</f>
        <v>302694.34631000087</v>
      </c>
      <c r="BP48">
        <f t="shared" ref="BP48:BP66" si="6">AP5-AO79</f>
        <v>1214120.9086115025</v>
      </c>
      <c r="BQ48">
        <f t="shared" ref="BQ48:BQ66" si="7">AQ5-AP79</f>
        <v>1697025.9035342</v>
      </c>
      <c r="BR48">
        <f t="shared" ref="BR48:BR66" si="8">AR5-AQ79</f>
        <v>2127267.2312415019</v>
      </c>
      <c r="BS48">
        <f t="shared" ref="BS48:BS66" si="9">AS5-AS79</f>
        <v>3043147.9883751981</v>
      </c>
      <c r="BT48">
        <f t="shared" si="2"/>
        <v>3590902.3655566014</v>
      </c>
      <c r="BU48">
        <f t="shared" si="2"/>
        <v>4138656.7427378967</v>
      </c>
      <c r="BV48">
        <f t="shared" si="2"/>
        <v>4795961.9953555986</v>
      </c>
    </row>
    <row r="49" spans="1:74" x14ac:dyDescent="0.55000000000000004">
      <c r="AJ49" s="8"/>
      <c r="AK49" s="8"/>
      <c r="AL49" s="8"/>
      <c r="AM49" s="8"/>
      <c r="AN49" s="8"/>
      <c r="AO49" s="8"/>
      <c r="AP49" s="8"/>
      <c r="BK49" s="15" t="s">
        <v>12</v>
      </c>
      <c r="BL49" s="15" t="s">
        <v>23</v>
      </c>
      <c r="BM49">
        <f t="shared" si="3"/>
        <v>0</v>
      </c>
      <c r="BN49">
        <f t="shared" si="4"/>
        <v>-107316.06888590008</v>
      </c>
      <c r="BO49">
        <f t="shared" si="5"/>
        <v>51366.63278619945</v>
      </c>
      <c r="BP49">
        <f t="shared" si="6"/>
        <v>664595.45194609836</v>
      </c>
      <c r="BQ49">
        <f t="shared" si="7"/>
        <v>1195339.6747481003</v>
      </c>
      <c r="BR49">
        <f t="shared" si="8"/>
        <v>1380176.3515939005</v>
      </c>
      <c r="BS49">
        <f t="shared" si="9"/>
        <v>1839803.7080281004</v>
      </c>
      <c r="BT49">
        <f t="shared" si="2"/>
        <v>2007346.9179597981</v>
      </c>
      <c r="BU49">
        <f t="shared" si="2"/>
        <v>2174890.1278914995</v>
      </c>
      <c r="BV49">
        <f t="shared" si="2"/>
        <v>2375941.9798095003</v>
      </c>
    </row>
    <row r="50" spans="1:74" x14ac:dyDescent="0.55000000000000004">
      <c r="BK50" s="15" t="s">
        <v>12</v>
      </c>
      <c r="BL50" s="15" t="s">
        <v>24</v>
      </c>
      <c r="BM50">
        <f t="shared" si="3"/>
        <v>0</v>
      </c>
      <c r="BN50">
        <f t="shared" si="4"/>
        <v>-361348.10863390192</v>
      </c>
      <c r="BO50">
        <f t="shared" si="5"/>
        <v>-199961.0807374008</v>
      </c>
      <c r="BP50">
        <f t="shared" si="6"/>
        <v>115069.99528070167</v>
      </c>
      <c r="BQ50">
        <f t="shared" si="7"/>
        <v>693653.44596200064</v>
      </c>
      <c r="BR50">
        <f t="shared" si="8"/>
        <v>633085.47194629908</v>
      </c>
      <c r="BS50">
        <f t="shared" si="9"/>
        <v>636459.42768089846</v>
      </c>
      <c r="BT50">
        <f t="shared" si="2"/>
        <v>423791.47036289796</v>
      </c>
      <c r="BU50">
        <f t="shared" si="2"/>
        <v>211123.51304500178</v>
      </c>
      <c r="BV50">
        <f t="shared" si="2"/>
        <v>-44078.035736501217</v>
      </c>
    </row>
    <row r="51" spans="1:74" x14ac:dyDescent="0.55000000000000004">
      <c r="BK51" s="15" t="s">
        <v>12</v>
      </c>
      <c r="BL51" s="15" t="s">
        <v>25</v>
      </c>
      <c r="BM51">
        <f t="shared" si="3"/>
        <v>0</v>
      </c>
      <c r="BN51">
        <f t="shared" si="4"/>
        <v>-615380.14838189632</v>
      </c>
      <c r="BO51">
        <f t="shared" si="5"/>
        <v>-451288.79426119477</v>
      </c>
      <c r="BP51">
        <f t="shared" si="6"/>
        <v>-434455.46138460189</v>
      </c>
      <c r="BQ51">
        <f t="shared" si="7"/>
        <v>191967.21717590094</v>
      </c>
      <c r="BR51">
        <f t="shared" si="8"/>
        <v>-114005.40770129859</v>
      </c>
      <c r="BS51">
        <f t="shared" si="9"/>
        <v>-566884.85266629979</v>
      </c>
      <c r="BT51">
        <f t="shared" si="2"/>
        <v>-1159763.9772339016</v>
      </c>
      <c r="BU51">
        <f t="shared" si="2"/>
        <v>-1752643.1018014997</v>
      </c>
      <c r="BV51">
        <f t="shared" si="2"/>
        <v>-2464098.0512825996</v>
      </c>
    </row>
    <row r="52" spans="1:74" x14ac:dyDescent="0.55000000000000004">
      <c r="BK52" s="15" t="s">
        <v>26</v>
      </c>
      <c r="BL52" s="15" t="s">
        <v>13</v>
      </c>
      <c r="BM52">
        <f t="shared" si="3"/>
        <v>0</v>
      </c>
      <c r="BN52">
        <f t="shared" si="4"/>
        <v>392356.63114799932</v>
      </c>
      <c r="BO52">
        <f t="shared" si="5"/>
        <v>478910.51109599695</v>
      </c>
      <c r="BP52">
        <f t="shared" si="6"/>
        <v>1399733.0161279999</v>
      </c>
      <c r="BQ52">
        <f t="shared" si="7"/>
        <v>1843569.6772640012</v>
      </c>
      <c r="BR52">
        <f t="shared" si="8"/>
        <v>2559490.6893838011</v>
      </c>
      <c r="BS52">
        <f t="shared" si="9"/>
        <v>3962683.5254967026</v>
      </c>
      <c r="BT52">
        <f t="shared" si="2"/>
        <v>4896027.431218002</v>
      </c>
      <c r="BU52">
        <f t="shared" si="2"/>
        <v>5905109.4014554005</v>
      </c>
      <c r="BV52">
        <f t="shared" si="2"/>
        <v>7215982.0109015983</v>
      </c>
    </row>
    <row r="53" spans="1:74" x14ac:dyDescent="0.55000000000000004">
      <c r="BK53" s="15" t="s">
        <v>26</v>
      </c>
      <c r="BL53" s="15" t="s">
        <v>22</v>
      </c>
      <c r="BM53">
        <f t="shared" si="3"/>
        <v>0</v>
      </c>
      <c r="BN53">
        <f t="shared" si="4"/>
        <v>102673.34539020061</v>
      </c>
      <c r="BO53">
        <f t="shared" si="5"/>
        <v>238467.70724429935</v>
      </c>
      <c r="BP53">
        <f t="shared" si="6"/>
        <v>1084455.4247405007</v>
      </c>
      <c r="BQ53">
        <f t="shared" si="7"/>
        <v>1507623.2196632028</v>
      </c>
      <c r="BR53">
        <f t="shared" si="8"/>
        <v>1938664.1112416014</v>
      </c>
      <c r="BS53">
        <f t="shared" si="9"/>
        <v>2759339.2451495007</v>
      </c>
      <c r="BT53">
        <f t="shared" si="2"/>
        <v>3312471.9836210981</v>
      </c>
      <c r="BU53">
        <f t="shared" si="2"/>
        <v>3941342.7866088971</v>
      </c>
      <c r="BV53">
        <f t="shared" si="2"/>
        <v>4795961.9953555986</v>
      </c>
    </row>
    <row r="54" spans="1:74" x14ac:dyDescent="0.55000000000000004">
      <c r="BK54" s="15" t="s">
        <v>26</v>
      </c>
      <c r="BL54" s="15" t="s">
        <v>23</v>
      </c>
      <c r="BM54">
        <f t="shared" si="3"/>
        <v>0</v>
      </c>
      <c r="BN54">
        <f t="shared" si="4"/>
        <v>-151358.69435780123</v>
      </c>
      <c r="BO54">
        <f t="shared" si="5"/>
        <v>-12860.006279401481</v>
      </c>
      <c r="BP54">
        <f t="shared" si="6"/>
        <v>534929.96807510033</v>
      </c>
      <c r="BQ54">
        <f t="shared" si="7"/>
        <v>1005936.9908770993</v>
      </c>
      <c r="BR54">
        <f t="shared" si="8"/>
        <v>1191573.2315938026</v>
      </c>
      <c r="BS54">
        <f t="shared" si="9"/>
        <v>1555994.9648022018</v>
      </c>
      <c r="BT54">
        <f t="shared" si="2"/>
        <v>1728916.5360243022</v>
      </c>
      <c r="BU54">
        <f t="shared" si="2"/>
        <v>1977576.1717625</v>
      </c>
      <c r="BV54">
        <f t="shared" si="2"/>
        <v>2375941.9798095003</v>
      </c>
    </row>
    <row r="55" spans="1:74" x14ac:dyDescent="0.55000000000000004">
      <c r="BK55" s="15" t="s">
        <v>26</v>
      </c>
      <c r="BL55" s="15" t="s">
        <v>24</v>
      </c>
      <c r="BM55">
        <f t="shared" si="3"/>
        <v>0</v>
      </c>
      <c r="BN55">
        <f t="shared" si="4"/>
        <v>-405390.73410579935</v>
      </c>
      <c r="BO55">
        <f t="shared" si="5"/>
        <v>-264187.71980309859</v>
      </c>
      <c r="BP55">
        <f t="shared" si="6"/>
        <v>-14595.488590203226</v>
      </c>
      <c r="BQ55">
        <f t="shared" si="7"/>
        <v>504250.76209099963</v>
      </c>
      <c r="BR55">
        <f t="shared" si="8"/>
        <v>444482.35194619745</v>
      </c>
      <c r="BS55">
        <f t="shared" si="9"/>
        <v>352650.68445499986</v>
      </c>
      <c r="BT55">
        <f t="shared" si="2"/>
        <v>145361.08842740208</v>
      </c>
      <c r="BU55">
        <f t="shared" si="2"/>
        <v>13809.556916002184</v>
      </c>
      <c r="BV55">
        <f t="shared" si="2"/>
        <v>-44078.035736501217</v>
      </c>
    </row>
    <row r="56" spans="1:74" x14ac:dyDescent="0.55000000000000004">
      <c r="BK56" s="15" t="s">
        <v>26</v>
      </c>
      <c r="BL56" s="15" t="s">
        <v>25</v>
      </c>
      <c r="BM56">
        <f t="shared" si="3"/>
        <v>0</v>
      </c>
      <c r="BN56">
        <f t="shared" si="4"/>
        <v>-659422.77385380119</v>
      </c>
      <c r="BO56">
        <f t="shared" si="5"/>
        <v>-515515.43332680315</v>
      </c>
      <c r="BP56">
        <f t="shared" si="6"/>
        <v>-564120.94525559992</v>
      </c>
      <c r="BQ56">
        <f t="shared" si="7"/>
        <v>2564.533304899931</v>
      </c>
      <c r="BR56">
        <f t="shared" si="8"/>
        <v>-302608.5277013965</v>
      </c>
      <c r="BS56">
        <f t="shared" si="9"/>
        <v>-850693.59589219838</v>
      </c>
      <c r="BT56">
        <f t="shared" si="2"/>
        <v>-1438194.3591693975</v>
      </c>
      <c r="BU56">
        <f t="shared" si="2"/>
        <v>-1949957.0579306036</v>
      </c>
      <c r="BV56">
        <f t="shared" si="2"/>
        <v>-2464098.0512825996</v>
      </c>
    </row>
    <row r="57" spans="1:74" x14ac:dyDescent="0.55000000000000004">
      <c r="BK57" s="15" t="s">
        <v>27</v>
      </c>
      <c r="BL57" s="15" t="s">
        <v>13</v>
      </c>
      <c r="BM57">
        <f t="shared" si="3"/>
        <v>21756208.747951798</v>
      </c>
      <c r="BN57">
        <f t="shared" si="4"/>
        <v>21677837.107951801</v>
      </c>
      <c r="BO57">
        <f t="shared" si="5"/>
        <v>21651713.227951799</v>
      </c>
      <c r="BP57">
        <f t="shared" si="6"/>
        <v>21625589.3479518</v>
      </c>
      <c r="BQ57">
        <f t="shared" si="7"/>
        <v>21619058.377951801</v>
      </c>
      <c r="BR57">
        <f t="shared" si="8"/>
        <v>21612527.407951798</v>
      </c>
      <c r="BS57">
        <f t="shared" si="9"/>
        <v>21497467.606125101</v>
      </c>
      <c r="BT57">
        <f t="shared" si="2"/>
        <v>21188007.307200398</v>
      </c>
      <c r="BU57">
        <f t="shared" si="2"/>
        <v>20878547.008275699</v>
      </c>
      <c r="BV57">
        <f t="shared" si="2"/>
        <v>20507194.649565998</v>
      </c>
    </row>
    <row r="58" spans="1:74" x14ac:dyDescent="0.55000000000000004">
      <c r="BK58" s="15" t="s">
        <v>27</v>
      </c>
      <c r="BL58" s="15" t="s">
        <v>22</v>
      </c>
      <c r="BM58">
        <f t="shared" si="3"/>
        <v>25022750.419277102</v>
      </c>
      <c r="BN58">
        <f t="shared" si="4"/>
        <v>24898414.2728782</v>
      </c>
      <c r="BO58">
        <f t="shared" si="5"/>
        <v>24878048.869588699</v>
      </c>
      <c r="BP58">
        <f t="shared" si="6"/>
        <v>24860311.260272101</v>
      </c>
      <c r="BQ58">
        <f t="shared" si="7"/>
        <v>24798419.2004871</v>
      </c>
      <c r="BR58">
        <f t="shared" si="8"/>
        <v>24736527.140702199</v>
      </c>
      <c r="BS58">
        <f t="shared" si="9"/>
        <v>24427066.841777399</v>
      </c>
      <c r="BT58">
        <f t="shared" si="2"/>
        <v>24117606.5428527</v>
      </c>
      <c r="BU58">
        <f t="shared" si="2"/>
        <v>23808146.243928</v>
      </c>
      <c r="BV58">
        <f t="shared" si="2"/>
        <v>23436793.8852183</v>
      </c>
    </row>
    <row r="59" spans="1:74" ht="15.3" x14ac:dyDescent="0.7">
      <c r="A59" s="33" t="s">
        <v>80</v>
      </c>
      <c r="B59" s="34"/>
      <c r="C59" s="34"/>
      <c r="D59" s="34"/>
      <c r="E59" s="34"/>
      <c r="F59" s="34"/>
      <c r="G59" s="34"/>
      <c r="H59" s="34"/>
      <c r="I59" s="34"/>
      <c r="J59" s="34"/>
      <c r="K59" s="34"/>
      <c r="L59" s="34"/>
      <c r="M59" s="34"/>
      <c r="N59" s="34"/>
      <c r="O59" s="3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BK59" s="15" t="s">
        <v>27</v>
      </c>
      <c r="BL59" s="15" t="s">
        <v>23</v>
      </c>
      <c r="BM59">
        <f t="shared" si="3"/>
        <v>28121567.688353401</v>
      </c>
      <c r="BN59">
        <f t="shared" si="4"/>
        <v>27867706.6274818</v>
      </c>
      <c r="BO59">
        <f t="shared" si="5"/>
        <v>27826125.936476901</v>
      </c>
      <c r="BP59">
        <f t="shared" si="6"/>
        <v>27789910.495924301</v>
      </c>
      <c r="BQ59">
        <f t="shared" si="7"/>
        <v>27728018.436139401</v>
      </c>
      <c r="BR59">
        <f t="shared" si="8"/>
        <v>27666126.376354501</v>
      </c>
      <c r="BS59">
        <f t="shared" si="9"/>
        <v>27356666.077429701</v>
      </c>
      <c r="BT59">
        <f t="shared" si="2"/>
        <v>27047205.778505001</v>
      </c>
      <c r="BU59">
        <f t="shared" si="2"/>
        <v>26737745.479580302</v>
      </c>
      <c r="BV59">
        <f t="shared" si="2"/>
        <v>26366393.120870601</v>
      </c>
    </row>
    <row r="60" spans="1:74" ht="15.6" x14ac:dyDescent="0.6">
      <c r="A60" s="35" t="s">
        <v>30</v>
      </c>
      <c r="B60" s="35"/>
      <c r="C60" s="35"/>
      <c r="D60" s="35"/>
      <c r="E60" s="35"/>
      <c r="F60" s="35"/>
      <c r="G60" s="35"/>
      <c r="H60" s="36" t="s">
        <v>33</v>
      </c>
      <c r="I60" s="36"/>
      <c r="J60" s="36"/>
      <c r="K60" s="36"/>
      <c r="L60" s="36"/>
      <c r="M60" s="36"/>
      <c r="N60" s="36"/>
      <c r="O60" s="37"/>
      <c r="P60" s="37"/>
      <c r="Q60" s="37"/>
      <c r="R60" s="37"/>
      <c r="S60" s="37"/>
      <c r="T60" s="37"/>
      <c r="U60" s="37"/>
      <c r="V60" s="38" t="s">
        <v>33</v>
      </c>
      <c r="W60" s="38"/>
      <c r="X60" s="38"/>
      <c r="Y60" s="38"/>
      <c r="Z60" s="38"/>
      <c r="AA60" s="38"/>
      <c r="AB60" s="38"/>
      <c r="BK60" s="15" t="s">
        <v>27</v>
      </c>
      <c r="BL60" s="15" t="s">
        <v>24</v>
      </c>
      <c r="BM60">
        <f t="shared" si="3"/>
        <v>31220384.9574297</v>
      </c>
      <c r="BN60">
        <f t="shared" si="4"/>
        <v>30836998.982085399</v>
      </c>
      <c r="BO60">
        <f t="shared" si="5"/>
        <v>30774203.0033652</v>
      </c>
      <c r="BP60">
        <f t="shared" si="6"/>
        <v>30719509.731576599</v>
      </c>
      <c r="BQ60">
        <f t="shared" si="7"/>
        <v>30657617.671791699</v>
      </c>
      <c r="BR60">
        <f t="shared" si="8"/>
        <v>30595725.612006702</v>
      </c>
      <c r="BS60">
        <f t="shared" si="9"/>
        <v>30286265.313081998</v>
      </c>
      <c r="BT60">
        <f t="shared" si="2"/>
        <v>29976805.014157299</v>
      </c>
      <c r="BU60">
        <f t="shared" si="2"/>
        <v>29667344.715232499</v>
      </c>
      <c r="BV60">
        <f t="shared" si="2"/>
        <v>29295992.356522899</v>
      </c>
    </row>
    <row r="61" spans="1:74" x14ac:dyDescent="0.55000000000000004">
      <c r="C61" t="s">
        <v>34</v>
      </c>
      <c r="D61" t="s">
        <v>35</v>
      </c>
      <c r="E61" t="s">
        <v>36</v>
      </c>
      <c r="F61" t="s">
        <v>37</v>
      </c>
      <c r="G61" t="s">
        <v>38</v>
      </c>
      <c r="J61" t="s">
        <v>34</v>
      </c>
      <c r="K61" t="s">
        <v>35</v>
      </c>
      <c r="L61" t="s">
        <v>36</v>
      </c>
      <c r="M61" t="s">
        <v>37</v>
      </c>
      <c r="N61" t="s">
        <v>38</v>
      </c>
      <c r="X61" t="s">
        <v>34</v>
      </c>
      <c r="Y61" t="s">
        <v>35</v>
      </c>
      <c r="Z61" t="s">
        <v>36</v>
      </c>
      <c r="AA61" t="s">
        <v>37</v>
      </c>
      <c r="AB61" t="s">
        <v>38</v>
      </c>
      <c r="BK61" s="15" t="s">
        <v>27</v>
      </c>
      <c r="BL61" s="15" t="s">
        <v>25</v>
      </c>
      <c r="BM61">
        <f t="shared" si="3"/>
        <v>34319202.226506002</v>
      </c>
      <c r="BN61">
        <f t="shared" si="4"/>
        <v>33806291.336689003</v>
      </c>
      <c r="BO61">
        <f t="shared" si="5"/>
        <v>33722280.070253402</v>
      </c>
      <c r="BP61">
        <f t="shared" si="6"/>
        <v>33649108.967228897</v>
      </c>
      <c r="BQ61">
        <f t="shared" si="7"/>
        <v>33587216.907444</v>
      </c>
      <c r="BR61">
        <f t="shared" si="8"/>
        <v>33525324.847658999</v>
      </c>
      <c r="BS61">
        <f t="shared" si="9"/>
        <v>33215864.5487343</v>
      </c>
      <c r="BT61">
        <f t="shared" si="2"/>
        <v>32906404.2498096</v>
      </c>
      <c r="BU61">
        <f t="shared" si="2"/>
        <v>32596943.9508848</v>
      </c>
      <c r="BV61">
        <f t="shared" si="2"/>
        <v>32225591.592175201</v>
      </c>
    </row>
    <row r="62" spans="1:74" x14ac:dyDescent="0.55000000000000004">
      <c r="A62" t="s">
        <v>39</v>
      </c>
      <c r="B62" t="s">
        <v>40</v>
      </c>
      <c r="C62" t="s">
        <v>13</v>
      </c>
      <c r="D62" t="s">
        <v>22</v>
      </c>
      <c r="E62" t="s">
        <v>23</v>
      </c>
      <c r="F62" t="s">
        <v>24</v>
      </c>
      <c r="G62" t="s">
        <v>25</v>
      </c>
      <c r="H62" t="s">
        <v>39</v>
      </c>
      <c r="I62" t="s">
        <v>40</v>
      </c>
      <c r="J62" t="s">
        <v>13</v>
      </c>
      <c r="K62" t="s">
        <v>22</v>
      </c>
      <c r="L62" t="s">
        <v>23</v>
      </c>
      <c r="M62" t="s">
        <v>24</v>
      </c>
      <c r="N62" t="s">
        <v>25</v>
      </c>
      <c r="V62" t="s">
        <v>39</v>
      </c>
      <c r="W62" t="s">
        <v>40</v>
      </c>
      <c r="X62" t="s">
        <v>13</v>
      </c>
      <c r="Y62" t="s">
        <v>22</v>
      </c>
      <c r="Z62" t="s">
        <v>23</v>
      </c>
      <c r="AA62" t="s">
        <v>24</v>
      </c>
      <c r="AB62" t="s">
        <v>25</v>
      </c>
      <c r="BK62" s="15" t="s">
        <v>28</v>
      </c>
      <c r="BL62" s="15" t="s">
        <v>13</v>
      </c>
      <c r="BM62">
        <f t="shared" si="3"/>
        <v>21756208.747951798</v>
      </c>
      <c r="BN62">
        <f t="shared" si="4"/>
        <v>21651713.227951799</v>
      </c>
      <c r="BO62">
        <f t="shared" si="5"/>
        <v>21616881.387951799</v>
      </c>
      <c r="BP62">
        <f t="shared" si="6"/>
        <v>21582049.547951799</v>
      </c>
      <c r="BQ62">
        <f t="shared" si="7"/>
        <v>21573341.587951802</v>
      </c>
      <c r="BR62">
        <f t="shared" si="8"/>
        <v>21564633.627951801</v>
      </c>
      <c r="BS62">
        <f t="shared" si="9"/>
        <v>21483984.313221902</v>
      </c>
      <c r="BT62">
        <f t="shared" si="2"/>
        <v>21178737.543329399</v>
      </c>
      <c r="BU62">
        <f t="shared" si="2"/>
        <v>20873490.773437001</v>
      </c>
      <c r="BV62">
        <f t="shared" si="2"/>
        <v>20507194.649565998</v>
      </c>
    </row>
    <row r="63" spans="1:74" x14ac:dyDescent="0.55000000000000004">
      <c r="A63" t="s">
        <v>0</v>
      </c>
      <c r="B63">
        <v>0</v>
      </c>
      <c r="C63">
        <f>$AK78/1000000</f>
        <v>21.756208747951799</v>
      </c>
      <c r="D63">
        <f>$AK79/1000000</f>
        <v>25.022750419277102</v>
      </c>
      <c r="E63">
        <f>$AK80/1000000</f>
        <v>28.121567688353402</v>
      </c>
      <c r="F63">
        <f>$AK81/1000000</f>
        <v>31.220384957429701</v>
      </c>
      <c r="G63">
        <f>$AK82/1000000</f>
        <v>34.319202226506</v>
      </c>
      <c r="H63" t="s">
        <v>0</v>
      </c>
      <c r="I63">
        <v>0</v>
      </c>
      <c r="J63">
        <f>$AK83/1000000</f>
        <v>21.756208747951799</v>
      </c>
      <c r="K63">
        <f>$AK84/1000000</f>
        <v>25.022750419277102</v>
      </c>
      <c r="L63">
        <f>$AK85/1000000</f>
        <v>28.121567688353402</v>
      </c>
      <c r="M63">
        <f>$AK86/1000000</f>
        <v>31.220384957429701</v>
      </c>
      <c r="N63">
        <f>$AK87/1000000</f>
        <v>34.319202226506</v>
      </c>
      <c r="V63" t="s">
        <v>0</v>
      </c>
      <c r="W63">
        <v>0</v>
      </c>
      <c r="X63">
        <f>J63</f>
        <v>21.756208747951799</v>
      </c>
      <c r="Y63">
        <f t="shared" ref="Y63:AB74" si="10">K63</f>
        <v>25.022750419277102</v>
      </c>
      <c r="Z63">
        <f t="shared" si="10"/>
        <v>28.121567688353402</v>
      </c>
      <c r="AA63">
        <f t="shared" si="10"/>
        <v>31.220384957429701</v>
      </c>
      <c r="AB63">
        <f t="shared" si="10"/>
        <v>34.319202226506</v>
      </c>
      <c r="BK63" s="15" t="s">
        <v>28</v>
      </c>
      <c r="BL63" s="15" t="s">
        <v>22</v>
      </c>
      <c r="BM63">
        <f t="shared" si="3"/>
        <v>25022750.419277102</v>
      </c>
      <c r="BN63">
        <f t="shared" si="4"/>
        <v>24883578.4891745</v>
      </c>
      <c r="BO63">
        <f t="shared" si="5"/>
        <v>24860783.086830098</v>
      </c>
      <c r="BP63">
        <f t="shared" si="6"/>
        <v>24840929.026723702</v>
      </c>
      <c r="BQ63">
        <f t="shared" si="7"/>
        <v>24779879.672745202</v>
      </c>
      <c r="BR63">
        <f t="shared" si="8"/>
        <v>24718830.318766698</v>
      </c>
      <c r="BS63">
        <f t="shared" si="9"/>
        <v>24413583.548874199</v>
      </c>
      <c r="BT63">
        <f t="shared" ref="BT63:BT66" si="11">AT20-AT94</f>
        <v>24108336.778981701</v>
      </c>
      <c r="BU63">
        <f t="shared" ref="BU63:BU66" si="12">AU20-AU94</f>
        <v>23803090.009089299</v>
      </c>
      <c r="BV63">
        <f t="shared" ref="BV63:BV66" si="13">AV20-AV94</f>
        <v>23436793.8852183</v>
      </c>
    </row>
    <row r="64" spans="1:74" x14ac:dyDescent="0.55000000000000004">
      <c r="A64" t="s">
        <v>1</v>
      </c>
      <c r="B64">
        <v>1</v>
      </c>
      <c r="C64">
        <f>$AL78/1000000</f>
        <v>21.303461076803799</v>
      </c>
      <c r="D64">
        <f>$AL79/1000000</f>
        <v>24.796205653127203</v>
      </c>
      <c r="E64">
        <f>$AL80/1000000</f>
        <v>28.019530047478799</v>
      </c>
      <c r="F64">
        <f>$AL81/1000000</f>
        <v>31.242854441830399</v>
      </c>
      <c r="G64">
        <f>$AL82/1000000</f>
        <v>34.466178836181996</v>
      </c>
      <c r="H64" t="s">
        <v>1</v>
      </c>
      <c r="I64">
        <v>1</v>
      </c>
      <c r="J64">
        <f>$AL83/1000000</f>
        <v>21.311604356803802</v>
      </c>
      <c r="K64">
        <f>$AL84/1000000</f>
        <v>24.8105767111917</v>
      </c>
      <c r="L64">
        <f>$AL85/1000000</f>
        <v>28.033901105543301</v>
      </c>
      <c r="M64">
        <f>$AL86/1000000</f>
        <v>31.257225499894897</v>
      </c>
      <c r="N64">
        <f>$AL87/1000000</f>
        <v>34.480549894246501</v>
      </c>
      <c r="V64" t="s">
        <v>1</v>
      </c>
      <c r="W64">
        <v>1</v>
      </c>
      <c r="X64">
        <f t="shared" ref="X64:X74" si="14">J64</f>
        <v>21.311604356803802</v>
      </c>
      <c r="Y64">
        <f t="shared" si="10"/>
        <v>24.8105767111917</v>
      </c>
      <c r="Z64">
        <f t="shared" si="10"/>
        <v>28.033901105543301</v>
      </c>
      <c r="AA64">
        <f t="shared" si="10"/>
        <v>31.257225499894897</v>
      </c>
      <c r="AB64">
        <f t="shared" si="10"/>
        <v>34.480549894246501</v>
      </c>
      <c r="BK64" s="15" t="s">
        <v>28</v>
      </c>
      <c r="BL64" s="15" t="s">
        <v>23</v>
      </c>
      <c r="BM64">
        <f t="shared" si="3"/>
        <v>28121567.688353401</v>
      </c>
      <c r="BN64">
        <f t="shared" si="4"/>
        <v>27852870.8437781</v>
      </c>
      <c r="BO64">
        <f t="shared" si="5"/>
        <v>27808860.1537183</v>
      </c>
      <c r="BP64">
        <f t="shared" si="6"/>
        <v>27770528.262375999</v>
      </c>
      <c r="BQ64">
        <f t="shared" si="7"/>
        <v>27709478.908397499</v>
      </c>
      <c r="BR64">
        <f t="shared" si="8"/>
        <v>27648429.554419</v>
      </c>
      <c r="BS64">
        <f t="shared" si="9"/>
        <v>27343182.784526501</v>
      </c>
      <c r="BT64">
        <f t="shared" si="11"/>
        <v>27037936.014633998</v>
      </c>
      <c r="BU64">
        <f t="shared" si="12"/>
        <v>26732689.244741499</v>
      </c>
      <c r="BV64">
        <f>AV21-AV95</f>
        <v>26366393.120870601</v>
      </c>
    </row>
    <row r="65" spans="1:74" x14ac:dyDescent="0.55000000000000004">
      <c r="A65" t="s">
        <v>2</v>
      </c>
      <c r="B65">
        <v>2</v>
      </c>
      <c r="C65">
        <f>$AM78/1000000</f>
        <v>21.1913479968558</v>
      </c>
      <c r="D65">
        <f>$AM79/1000000</f>
        <v>24.627151871554599</v>
      </c>
      <c r="E65">
        <f>$AM80/1000000</f>
        <v>27.826556651966602</v>
      </c>
      <c r="F65">
        <f>$AM81/1000000</f>
        <v>31.025961432378502</v>
      </c>
      <c r="G65">
        <f>$AM82/1000000</f>
        <v>34.225366212790497</v>
      </c>
      <c r="H65" t="s">
        <v>2</v>
      </c>
      <c r="I65">
        <v>2</v>
      </c>
      <c r="J65">
        <f>$AM83/1000000</f>
        <v>21.207634556855801</v>
      </c>
      <c r="K65">
        <f>$AM84/1000000</f>
        <v>24.656846945103002</v>
      </c>
      <c r="L65">
        <f>$AM85/1000000</f>
        <v>27.856251725515001</v>
      </c>
      <c r="M65">
        <f>$AM86/1000000</f>
        <v>31.055656505926901</v>
      </c>
      <c r="N65">
        <f>$AM87/1000000</f>
        <v>34.255061286338901</v>
      </c>
      <c r="V65" t="s">
        <v>2</v>
      </c>
      <c r="W65">
        <v>2</v>
      </c>
      <c r="X65">
        <f t="shared" si="14"/>
        <v>21.207634556855801</v>
      </c>
      <c r="Y65">
        <f t="shared" si="10"/>
        <v>24.656846945103002</v>
      </c>
      <c r="Z65">
        <f t="shared" si="10"/>
        <v>27.856251725515001</v>
      </c>
      <c r="AA65">
        <f t="shared" si="10"/>
        <v>31.055656505926901</v>
      </c>
      <c r="AB65">
        <f t="shared" si="10"/>
        <v>34.255061286338901</v>
      </c>
      <c r="BK65" s="15" t="s">
        <v>28</v>
      </c>
      <c r="BL65" s="15" t="s">
        <v>24</v>
      </c>
      <c r="BM65">
        <f t="shared" si="3"/>
        <v>31220384.9574297</v>
      </c>
      <c r="BN65">
        <f t="shared" si="4"/>
        <v>30822163.1983817</v>
      </c>
      <c r="BO65">
        <f t="shared" si="5"/>
        <v>30756937.220606599</v>
      </c>
      <c r="BP65">
        <f t="shared" si="6"/>
        <v>30700127.4980282</v>
      </c>
      <c r="BQ65">
        <f t="shared" si="7"/>
        <v>30639078.144049801</v>
      </c>
      <c r="BR65">
        <f t="shared" si="8"/>
        <v>30578028.790071301</v>
      </c>
      <c r="BS65">
        <f t="shared" si="9"/>
        <v>30272782.020178799</v>
      </c>
      <c r="BT65">
        <f t="shared" si="11"/>
        <v>29967535.2502863</v>
      </c>
      <c r="BU65">
        <f t="shared" si="12"/>
        <v>29662288.480393801</v>
      </c>
      <c r="BV65">
        <f t="shared" si="13"/>
        <v>29295992.356522899</v>
      </c>
    </row>
    <row r="66" spans="1:74" x14ac:dyDescent="0.55000000000000004">
      <c r="A66" t="s">
        <v>3</v>
      </c>
      <c r="B66">
        <v>4</v>
      </c>
      <c r="C66">
        <f>$AN78/1000000</f>
        <v>20.967121836959802</v>
      </c>
      <c r="D66">
        <f>$AN79/1000000</f>
        <v>24.310903997923699</v>
      </c>
      <c r="E66">
        <f>$AN80/1000000</f>
        <v>27.535046568204802</v>
      </c>
      <c r="F66">
        <f>$AN81/1000000</f>
        <v>30.759189138485901</v>
      </c>
      <c r="G66">
        <f>$AN82/1000000</f>
        <v>33.983331708766997</v>
      </c>
      <c r="H66" t="s">
        <v>3</v>
      </c>
      <c r="I66">
        <v>4</v>
      </c>
      <c r="J66">
        <f>$AN83/1000000</f>
        <v>20.9996949569598</v>
      </c>
      <c r="K66">
        <f>$AN84/1000000</f>
        <v>24.368323037923702</v>
      </c>
      <c r="L66">
        <f>$AN85/1000000</f>
        <v>27.592465608204801</v>
      </c>
      <c r="M66">
        <f>$AN86/1000000</f>
        <v>30.8166081784859</v>
      </c>
      <c r="N66">
        <f>$AN87/1000000</f>
        <v>34.040750748767003</v>
      </c>
      <c r="V66" t="s">
        <v>3</v>
      </c>
      <c r="W66">
        <v>4</v>
      </c>
      <c r="X66">
        <f t="shared" si="14"/>
        <v>20.9996949569598</v>
      </c>
      <c r="Y66">
        <f t="shared" si="10"/>
        <v>24.368323037923702</v>
      </c>
      <c r="Z66">
        <f t="shared" si="10"/>
        <v>27.592465608204801</v>
      </c>
      <c r="AA66">
        <f t="shared" si="10"/>
        <v>30.8166081784859</v>
      </c>
      <c r="AB66">
        <f t="shared" si="10"/>
        <v>34.040750748767003</v>
      </c>
      <c r="BK66" s="15" t="s">
        <v>28</v>
      </c>
      <c r="BL66" s="15" t="s">
        <v>25</v>
      </c>
      <c r="BM66">
        <f t="shared" si="3"/>
        <v>34319202.226506002</v>
      </c>
      <c r="BN66">
        <f t="shared" si="4"/>
        <v>33791455.552985303</v>
      </c>
      <c r="BO66">
        <f t="shared" si="5"/>
        <v>33705014.287494801</v>
      </c>
      <c r="BP66">
        <f t="shared" si="6"/>
        <v>33629726.733680502</v>
      </c>
      <c r="BQ66">
        <f t="shared" si="7"/>
        <v>33568677.379702002</v>
      </c>
      <c r="BR66">
        <f t="shared" si="8"/>
        <v>33507628.025723498</v>
      </c>
      <c r="BS66">
        <f t="shared" si="9"/>
        <v>33202381.2558311</v>
      </c>
      <c r="BT66">
        <f t="shared" si="11"/>
        <v>32897134.485938601</v>
      </c>
      <c r="BU66">
        <f t="shared" si="12"/>
        <v>32591887.716046099</v>
      </c>
      <c r="BV66">
        <f t="shared" si="13"/>
        <v>32225591.592175201</v>
      </c>
    </row>
    <row r="67" spans="1:74" x14ac:dyDescent="0.55000000000000004">
      <c r="A67" t="s">
        <v>4</v>
      </c>
      <c r="B67">
        <v>6</v>
      </c>
      <c r="C67">
        <f>$AO78/1000000</f>
        <v>20.185288531823797</v>
      </c>
      <c r="D67">
        <f>$AO79/1000000</f>
        <v>23.7043370523057</v>
      </c>
      <c r="E67">
        <f>$AO80/1000000</f>
        <v>27.183461744623401</v>
      </c>
      <c r="F67">
        <f>$AO81/1000000</f>
        <v>30.662586436941098</v>
      </c>
      <c r="G67">
        <f>$AO82/1000000</f>
        <v>34.141711129258702</v>
      </c>
      <c r="H67" t="s">
        <v>4</v>
      </c>
      <c r="I67">
        <v>6</v>
      </c>
      <c r="J67">
        <f>$AO83/1000000</f>
        <v>20.2693961318238</v>
      </c>
      <c r="K67">
        <f>$AO84/1000000</f>
        <v>23.795238069079897</v>
      </c>
      <c r="L67">
        <f>$AO85/1000000</f>
        <v>27.274362761397601</v>
      </c>
      <c r="M67">
        <f>$AO86/1000000</f>
        <v>30.753487453715202</v>
      </c>
      <c r="N67">
        <f>$AO87/1000000</f>
        <v>34.232612146032899</v>
      </c>
      <c r="V67" t="s">
        <v>4</v>
      </c>
      <c r="W67">
        <v>6</v>
      </c>
      <c r="X67">
        <f t="shared" si="14"/>
        <v>20.2693961318238</v>
      </c>
      <c r="Y67">
        <f t="shared" si="10"/>
        <v>23.795238069079897</v>
      </c>
      <c r="Z67">
        <f t="shared" si="10"/>
        <v>27.274362761397601</v>
      </c>
      <c r="AA67">
        <f t="shared" si="10"/>
        <v>30.753487453715202</v>
      </c>
      <c r="AB67">
        <f t="shared" si="10"/>
        <v>34.232612146032899</v>
      </c>
    </row>
    <row r="68" spans="1:74" x14ac:dyDescent="0.55000000000000004">
      <c r="A68" t="s">
        <v>5</v>
      </c>
      <c r="B68">
        <v>8</v>
      </c>
      <c r="C68">
        <f>$AP78/1000000</f>
        <v>19.685563410687802</v>
      </c>
      <c r="D68">
        <f>$AP79/1000000</f>
        <v>23.1570118801787</v>
      </c>
      <c r="E68">
        <f>$AP80/1000000</f>
        <v>26.5882973446171</v>
      </c>
      <c r="F68">
        <f>$AP81/1000000</f>
        <v>30.0195828090555</v>
      </c>
      <c r="G68">
        <f>$AP82/1000000</f>
        <v>33.450868273493903</v>
      </c>
      <c r="H68" t="s">
        <v>5</v>
      </c>
      <c r="I68">
        <v>8</v>
      </c>
      <c r="J68">
        <f>$AP83/1000000</f>
        <v>19.821205490687799</v>
      </c>
      <c r="K68">
        <f>$AP84/1000000</f>
        <v>23.309335508565798</v>
      </c>
      <c r="L68">
        <f>$AP85/1000000</f>
        <v>26.740620973004198</v>
      </c>
      <c r="M68">
        <f>$AP86/1000000</f>
        <v>30.171906437442601</v>
      </c>
      <c r="N68">
        <f>$AP87/1000000</f>
        <v>33.603191901881004</v>
      </c>
      <c r="V68" t="s">
        <v>5</v>
      </c>
      <c r="W68">
        <v>8</v>
      </c>
      <c r="X68">
        <f t="shared" si="14"/>
        <v>19.821205490687799</v>
      </c>
      <c r="Y68">
        <f t="shared" si="10"/>
        <v>23.309335508565798</v>
      </c>
      <c r="Z68">
        <f t="shared" si="10"/>
        <v>26.740620973004198</v>
      </c>
      <c r="AA68">
        <f t="shared" si="10"/>
        <v>30.171906437442601</v>
      </c>
      <c r="AB68">
        <f t="shared" si="10"/>
        <v>33.603191901881004</v>
      </c>
    </row>
    <row r="69" spans="1:74" x14ac:dyDescent="0.55000000000000004">
      <c r="A69" t="s">
        <v>6</v>
      </c>
      <c r="B69">
        <v>9</v>
      </c>
      <c r="C69">
        <f>$AQ78/1000000</f>
        <v>18.962613618568</v>
      </c>
      <c r="D69">
        <f>$AQ79/1000000</f>
        <v>22.662350375267099</v>
      </c>
      <c r="E69">
        <f>$AQ80/1000000</f>
        <v>26.339040490566997</v>
      </c>
      <c r="F69">
        <f>$AQ81/1000000</f>
        <v>30.015730605866903</v>
      </c>
      <c r="G69">
        <f>$AQ82/1000000</f>
        <v>33.692420721166798</v>
      </c>
      <c r="H69" t="s">
        <v>6</v>
      </c>
      <c r="I69">
        <v>9</v>
      </c>
      <c r="J69">
        <f>$AQ83/1000000</f>
        <v>19.100930498567998</v>
      </c>
      <c r="K69">
        <f>$AQ84/1000000</f>
        <v>22.815559851396099</v>
      </c>
      <c r="L69">
        <f>$AQ85/1000000</f>
        <v>26.4922499666961</v>
      </c>
      <c r="M69">
        <f>$AQ86/1000000</f>
        <v>30.168940081996002</v>
      </c>
      <c r="N69">
        <f>$AQ87/1000000</f>
        <v>33.845630197295897</v>
      </c>
      <c r="V69" t="s">
        <v>6</v>
      </c>
      <c r="W69">
        <v>9</v>
      </c>
      <c r="X69">
        <f t="shared" si="14"/>
        <v>19.100930498567998</v>
      </c>
      <c r="Y69">
        <f t="shared" si="10"/>
        <v>22.815559851396099</v>
      </c>
      <c r="Z69">
        <f t="shared" si="10"/>
        <v>26.4922499666961</v>
      </c>
      <c r="AA69">
        <f t="shared" si="10"/>
        <v>30.168940081996002</v>
      </c>
      <c r="AB69">
        <f t="shared" si="10"/>
        <v>33.845630197295897</v>
      </c>
    </row>
    <row r="70" spans="1:74" x14ac:dyDescent="0.55000000000000004">
      <c r="A70" t="s">
        <v>7</v>
      </c>
      <c r="B70">
        <v>10</v>
      </c>
      <c r="C70">
        <f>$AR78/1000000</f>
        <v>18.555965498328099</v>
      </c>
      <c r="D70">
        <f>$AR79/1000000</f>
        <v>22.309900815959899</v>
      </c>
      <c r="E70">
        <f>$AR80/1000000</f>
        <v>26.062633164709698</v>
      </c>
      <c r="F70">
        <f>$AR81/1000000</f>
        <v>29.815365513459501</v>
      </c>
      <c r="G70">
        <f>$AR82/1000000</f>
        <v>33.568097862209399</v>
      </c>
      <c r="H70" t="s">
        <v>7</v>
      </c>
      <c r="I70">
        <v>10</v>
      </c>
      <c r="J70">
        <f>$AR83/1000000</f>
        <v>18.732621178328099</v>
      </c>
      <c r="K70">
        <f>$AR84/1000000</f>
        <v>22.4879562120889</v>
      </c>
      <c r="L70">
        <f>$AR85/1000000</f>
        <v>26.240688560838699</v>
      </c>
      <c r="M70">
        <f>$AR86/1000000</f>
        <v>29.9934209095886</v>
      </c>
      <c r="N70">
        <f>$AR87/1000000</f>
        <v>33.746153258338403</v>
      </c>
      <c r="V70" t="s">
        <v>7</v>
      </c>
      <c r="W70">
        <v>10</v>
      </c>
      <c r="X70">
        <f t="shared" si="14"/>
        <v>18.732621178328099</v>
      </c>
      <c r="Y70">
        <f t="shared" si="10"/>
        <v>22.4879562120889</v>
      </c>
      <c r="Z70">
        <f t="shared" si="10"/>
        <v>26.240688560838699</v>
      </c>
      <c r="AA70">
        <f t="shared" si="10"/>
        <v>29.9934209095886</v>
      </c>
      <c r="AB70">
        <f t="shared" si="10"/>
        <v>33.746153258338403</v>
      </c>
    </row>
    <row r="71" spans="1:74" x14ac:dyDescent="0.55000000000000004">
      <c r="A71" t="s">
        <v>8</v>
      </c>
      <c r="B71">
        <v>15</v>
      </c>
      <c r="C71">
        <f>$AS78/1000000</f>
        <v>17.291425216112401</v>
      </c>
      <c r="D71">
        <f>$AS79/1000000</f>
        <v>21.424368732111901</v>
      </c>
      <c r="E71">
        <f>$AS80/1000000</f>
        <v>25.557312248111302</v>
      </c>
      <c r="F71">
        <f>$AS81/1000000</f>
        <v>29.690255764110798</v>
      </c>
      <c r="G71">
        <f>$AS82/1000000</f>
        <v>33.823199280110302</v>
      </c>
      <c r="H71" t="s">
        <v>8</v>
      </c>
      <c r="I71">
        <v>15</v>
      </c>
      <c r="J71">
        <f>$AS83/1000000</f>
        <v>17.548267373531701</v>
      </c>
      <c r="K71">
        <f>$AS84/1000000</f>
        <v>21.681210889531197</v>
      </c>
      <c r="L71">
        <f>$AS85/1000000</f>
        <v>25.814154405530697</v>
      </c>
      <c r="M71">
        <f>$AS86/1000000</f>
        <v>29.947097921530197</v>
      </c>
      <c r="N71">
        <f>$AS87/1000000</f>
        <v>34.080041437529701</v>
      </c>
      <c r="V71" t="s">
        <v>8</v>
      </c>
      <c r="W71">
        <v>15</v>
      </c>
      <c r="X71">
        <f t="shared" si="14"/>
        <v>17.548267373531701</v>
      </c>
      <c r="Y71">
        <f t="shared" si="10"/>
        <v>21.681210889531197</v>
      </c>
      <c r="Z71">
        <f t="shared" si="10"/>
        <v>25.814154405530697</v>
      </c>
      <c r="AA71">
        <f t="shared" si="10"/>
        <v>29.947097921530197</v>
      </c>
      <c r="AB71">
        <f t="shared" si="10"/>
        <v>34.080041437529701</v>
      </c>
    </row>
    <row r="72" spans="1:74" x14ac:dyDescent="0.55000000000000004">
      <c r="A72" t="s">
        <v>9</v>
      </c>
      <c r="B72">
        <v>20</v>
      </c>
      <c r="C72">
        <f>$AT78/1000000</f>
        <v>16.041358785659899</v>
      </c>
      <c r="D72">
        <f>$AT79/1000000</f>
        <v>20.554513468909001</v>
      </c>
      <c r="E72">
        <f>$AT80/1000000</f>
        <v>25.067668152158099</v>
      </c>
      <c r="F72">
        <f>$AT81/1000000</f>
        <v>29.5808228354073</v>
      </c>
      <c r="G72">
        <f>$AT82/1000000</f>
        <v>34.093977518656402</v>
      </c>
      <c r="H72" t="s">
        <v>9</v>
      </c>
      <c r="I72">
        <v>20</v>
      </c>
      <c r="J72">
        <f>$AT83/1000000</f>
        <v>16.301249639853399</v>
      </c>
      <c r="K72">
        <f>$AT84/1000000</f>
        <v>20.8144043231026</v>
      </c>
      <c r="L72">
        <f>$AT85/1000000</f>
        <v>25.327559006351699</v>
      </c>
      <c r="M72">
        <f>$AT86/1000000</f>
        <v>29.840713689600801</v>
      </c>
      <c r="N72">
        <f>$AT87/1000000</f>
        <v>34.353868372849895</v>
      </c>
      <c r="V72" t="s">
        <v>9</v>
      </c>
      <c r="W72">
        <v>20</v>
      </c>
      <c r="X72">
        <f t="shared" si="14"/>
        <v>16.301249639853399</v>
      </c>
      <c r="Y72">
        <f t="shared" si="10"/>
        <v>20.8144043231026</v>
      </c>
      <c r="Z72">
        <f t="shared" si="10"/>
        <v>25.327559006351699</v>
      </c>
      <c r="AA72">
        <f t="shared" si="10"/>
        <v>29.840713689600801</v>
      </c>
      <c r="AB72">
        <f t="shared" si="10"/>
        <v>34.353868372849895</v>
      </c>
    </row>
    <row r="73" spans="1:74" x14ac:dyDescent="0.55000000000000004">
      <c r="A73" t="s">
        <v>10</v>
      </c>
      <c r="B73">
        <v>25</v>
      </c>
      <c r="C73">
        <f>$AU78/1000000</f>
        <v>14.7912923552074</v>
      </c>
      <c r="D73">
        <f>$AU79/1000000</f>
        <v>19.684658205706203</v>
      </c>
      <c r="E73">
        <f>$AU80/1000000</f>
        <v>24.578024056204899</v>
      </c>
      <c r="F73">
        <f>$AU81/1000000</f>
        <v>29.471389906703699</v>
      </c>
      <c r="G73">
        <f>$AU82/1000000</f>
        <v>34.364755757202495</v>
      </c>
      <c r="H73" t="s">
        <v>10</v>
      </c>
      <c r="I73">
        <v>25</v>
      </c>
      <c r="J73">
        <f>$AU83/1000000</f>
        <v>14.978493841659001</v>
      </c>
      <c r="K73">
        <f>$AU84/1000000</f>
        <v>19.871859692157802</v>
      </c>
      <c r="L73">
        <f>$AU85/1000000</f>
        <v>24.765225542656498</v>
      </c>
      <c r="M73">
        <f>$AU86/1000000</f>
        <v>29.658591393155298</v>
      </c>
      <c r="N73">
        <f>$AU87/1000000</f>
        <v>34.551957243654101</v>
      </c>
      <c r="V73" t="s">
        <v>10</v>
      </c>
      <c r="W73">
        <v>25</v>
      </c>
      <c r="X73">
        <f t="shared" si="14"/>
        <v>14.978493841659001</v>
      </c>
      <c r="Y73">
        <f t="shared" si="10"/>
        <v>19.871859692157802</v>
      </c>
      <c r="Z73">
        <f t="shared" si="10"/>
        <v>24.765225542656498</v>
      </c>
      <c r="AA73">
        <f t="shared" si="10"/>
        <v>29.658591393155298</v>
      </c>
      <c r="AB73">
        <f t="shared" si="10"/>
        <v>34.551957243654101</v>
      </c>
    </row>
    <row r="74" spans="1:74" x14ac:dyDescent="0.55000000000000004">
      <c r="A74" t="s">
        <v>11</v>
      </c>
      <c r="B74">
        <v>31</v>
      </c>
      <c r="C74">
        <f>$AV78/1000000</f>
        <v>13.291212638664399</v>
      </c>
      <c r="D74">
        <f>$AV79/1000000</f>
        <v>18.640831889862703</v>
      </c>
      <c r="E74">
        <f>$AV80/1000000</f>
        <v>23.990451141061101</v>
      </c>
      <c r="F74">
        <f>$AV81/1000000</f>
        <v>29.340070392259399</v>
      </c>
      <c r="G74">
        <f>$AV82/1000000</f>
        <v>34.689689643457797</v>
      </c>
      <c r="H74" t="s">
        <v>11</v>
      </c>
      <c r="I74">
        <v>31</v>
      </c>
      <c r="J74">
        <f>$AV83/1000000</f>
        <v>13.291212638664399</v>
      </c>
      <c r="K74">
        <f>$AV84/1000000</f>
        <v>18.640831889862703</v>
      </c>
      <c r="L74">
        <f>$AV85/1000000</f>
        <v>23.990451141061101</v>
      </c>
      <c r="M74">
        <f>$AV86/1000000</f>
        <v>29.340070392259399</v>
      </c>
      <c r="N74">
        <f>$AV87/1000000</f>
        <v>34.689689643457797</v>
      </c>
      <c r="V74" t="s">
        <v>11</v>
      </c>
      <c r="W74">
        <v>31</v>
      </c>
      <c r="X74">
        <f t="shared" si="14"/>
        <v>13.291212638664399</v>
      </c>
      <c r="Y74">
        <f t="shared" si="10"/>
        <v>18.640831889862703</v>
      </c>
      <c r="Z74">
        <f t="shared" si="10"/>
        <v>23.990451141061101</v>
      </c>
      <c r="AA74">
        <f t="shared" si="10"/>
        <v>29.340070392259399</v>
      </c>
      <c r="AB74">
        <f t="shared" si="10"/>
        <v>34.689689643457797</v>
      </c>
    </row>
    <row r="76" spans="1:74" ht="15.6" x14ac:dyDescent="0.6">
      <c r="AI76" s="31" t="s">
        <v>77</v>
      </c>
      <c r="AJ76" s="31"/>
      <c r="AK76" s="31"/>
      <c r="AL76" s="31"/>
      <c r="AM76" s="31"/>
      <c r="AN76" s="31"/>
      <c r="AO76" s="31"/>
      <c r="AP76" s="31"/>
      <c r="AQ76" s="31"/>
      <c r="AR76" s="31"/>
      <c r="AS76" s="31"/>
      <c r="AT76" s="31"/>
      <c r="AU76" s="31"/>
      <c r="AV76" s="31"/>
    </row>
    <row r="77" spans="1:74" x14ac:dyDescent="0.55000000000000004">
      <c r="AK77" t="s">
        <v>0</v>
      </c>
      <c r="AL77" t="s">
        <v>1</v>
      </c>
      <c r="AM77" t="s">
        <v>2</v>
      </c>
      <c r="AN77" t="s">
        <v>3</v>
      </c>
      <c r="AO77" t="s">
        <v>4</v>
      </c>
      <c r="AP77" t="s">
        <v>5</v>
      </c>
      <c r="AQ77" t="s">
        <v>6</v>
      </c>
      <c r="AR77" t="s">
        <v>7</v>
      </c>
      <c r="AS77" t="s">
        <v>8</v>
      </c>
      <c r="AT77" t="s">
        <v>9</v>
      </c>
      <c r="AU77" t="s">
        <v>10</v>
      </c>
      <c r="AV77" t="s">
        <v>11</v>
      </c>
    </row>
    <row r="78" spans="1:74" x14ac:dyDescent="0.55000000000000004">
      <c r="AI78" t="s">
        <v>12</v>
      </c>
      <c r="AJ78" t="s">
        <v>13</v>
      </c>
      <c r="AK78">
        <v>21756208.747951798</v>
      </c>
      <c r="AL78">
        <v>21303461.0768038</v>
      </c>
      <c r="AM78">
        <v>21191347.996855799</v>
      </c>
      <c r="AN78">
        <v>20967121.836959802</v>
      </c>
      <c r="AO78">
        <v>20185288.531823799</v>
      </c>
      <c r="AP78">
        <v>19685563.4106878</v>
      </c>
      <c r="AQ78">
        <v>18962613.618567999</v>
      </c>
      <c r="AR78">
        <v>18555965.498328101</v>
      </c>
      <c r="AS78">
        <v>17291425.216112401</v>
      </c>
      <c r="AT78">
        <v>16041358.7856599</v>
      </c>
      <c r="AU78">
        <v>14791292.3552074</v>
      </c>
      <c r="AV78">
        <v>13291212.6386644</v>
      </c>
    </row>
    <row r="79" spans="1:74" x14ac:dyDescent="0.55000000000000004">
      <c r="AI79" t="s">
        <v>12</v>
      </c>
      <c r="AJ79" t="s">
        <v>22</v>
      </c>
      <c r="AK79">
        <v>25022750.419277102</v>
      </c>
      <c r="AL79">
        <v>24796205.653127201</v>
      </c>
      <c r="AM79">
        <v>24627151.871554598</v>
      </c>
      <c r="AN79">
        <v>24310903.997923698</v>
      </c>
      <c r="AO79">
        <v>23704337.052305698</v>
      </c>
      <c r="AP79">
        <v>23157011.880178701</v>
      </c>
      <c r="AQ79">
        <v>22662350.3752671</v>
      </c>
      <c r="AR79">
        <v>22309900.815959901</v>
      </c>
      <c r="AS79">
        <v>21424368.732111901</v>
      </c>
      <c r="AT79">
        <v>20554513.468908999</v>
      </c>
      <c r="AU79">
        <v>19684658.205706201</v>
      </c>
      <c r="AV79">
        <v>18640831.889862701</v>
      </c>
    </row>
    <row r="80" spans="1:74" x14ac:dyDescent="0.55000000000000004">
      <c r="AI80" t="s">
        <v>12</v>
      </c>
      <c r="AJ80" t="s">
        <v>23</v>
      </c>
      <c r="AK80">
        <v>28121567.688353401</v>
      </c>
      <c r="AL80">
        <v>28019530.047478799</v>
      </c>
      <c r="AM80">
        <v>27826556.651966602</v>
      </c>
      <c r="AN80">
        <v>27535046.568204802</v>
      </c>
      <c r="AO80">
        <v>27183461.7446234</v>
      </c>
      <c r="AP80">
        <v>26588297.344617099</v>
      </c>
      <c r="AQ80">
        <v>26339040.490566999</v>
      </c>
      <c r="AR80">
        <v>26062633.164709698</v>
      </c>
      <c r="AS80">
        <v>25557312.2481113</v>
      </c>
      <c r="AT80">
        <v>25067668.1521581</v>
      </c>
      <c r="AU80">
        <v>24578024.0562049</v>
      </c>
      <c r="AV80">
        <v>23990451.141061101</v>
      </c>
    </row>
    <row r="81" spans="35:48" x14ac:dyDescent="0.55000000000000004">
      <c r="AI81" t="s">
        <v>12</v>
      </c>
      <c r="AJ81" t="s">
        <v>24</v>
      </c>
      <c r="AK81">
        <v>31220384.9574297</v>
      </c>
      <c r="AL81">
        <v>31242854.4418304</v>
      </c>
      <c r="AM81">
        <v>31025961.432378501</v>
      </c>
      <c r="AN81">
        <v>30759189.138485901</v>
      </c>
      <c r="AO81">
        <v>30662586.436941098</v>
      </c>
      <c r="AP81">
        <v>30019582.8090555</v>
      </c>
      <c r="AQ81">
        <v>30015730.605866902</v>
      </c>
      <c r="AR81">
        <v>29815365.5134595</v>
      </c>
      <c r="AS81">
        <v>29690255.7641108</v>
      </c>
      <c r="AT81">
        <v>29580822.835407302</v>
      </c>
      <c r="AU81">
        <v>29471389.906703699</v>
      </c>
      <c r="AV81">
        <v>29340070.3922594</v>
      </c>
    </row>
    <row r="82" spans="35:48" x14ac:dyDescent="0.55000000000000004">
      <c r="AI82" t="s">
        <v>12</v>
      </c>
      <c r="AJ82" t="s">
        <v>25</v>
      </c>
      <c r="AK82">
        <v>34319202.226506002</v>
      </c>
      <c r="AL82">
        <v>34466178.836181998</v>
      </c>
      <c r="AM82">
        <v>34225366.212790497</v>
      </c>
      <c r="AN82">
        <v>33983331.708766997</v>
      </c>
      <c r="AO82">
        <v>34141711.1292587</v>
      </c>
      <c r="AP82">
        <v>33450868.273493901</v>
      </c>
      <c r="AQ82">
        <v>33692420.721166797</v>
      </c>
      <c r="AR82">
        <v>33568097.862209402</v>
      </c>
      <c r="AS82">
        <v>33823199.2801103</v>
      </c>
      <c r="AT82">
        <v>34093977.518656403</v>
      </c>
      <c r="AU82">
        <v>34364755.757202499</v>
      </c>
      <c r="AV82">
        <v>34689689.6434578</v>
      </c>
    </row>
    <row r="83" spans="35:48" x14ac:dyDescent="0.55000000000000004">
      <c r="AI83" t="s">
        <v>26</v>
      </c>
      <c r="AJ83" t="s">
        <v>13</v>
      </c>
      <c r="AK83">
        <v>21756208.747951798</v>
      </c>
      <c r="AL83">
        <v>21311604.356803801</v>
      </c>
      <c r="AM83">
        <v>21207634.556855801</v>
      </c>
      <c r="AN83">
        <v>20999694.956959799</v>
      </c>
      <c r="AO83">
        <v>20269396.131823801</v>
      </c>
      <c r="AP83">
        <v>19821205.490687799</v>
      </c>
      <c r="AQ83">
        <v>19100930.498567998</v>
      </c>
      <c r="AR83">
        <v>18732621.178328101</v>
      </c>
      <c r="AS83">
        <v>17548267.373531699</v>
      </c>
      <c r="AT83">
        <v>16301249.639853399</v>
      </c>
      <c r="AU83">
        <v>14978493.841659</v>
      </c>
      <c r="AV83">
        <v>13291212.6386644</v>
      </c>
    </row>
    <row r="84" spans="35:48" x14ac:dyDescent="0.55000000000000004">
      <c r="AI84" t="s">
        <v>26</v>
      </c>
      <c r="AJ84" t="s">
        <v>22</v>
      </c>
      <c r="AK84">
        <v>25022750.419277102</v>
      </c>
      <c r="AL84">
        <v>24810576.711191699</v>
      </c>
      <c r="AM84">
        <v>24656846.945103001</v>
      </c>
      <c r="AN84">
        <v>24368323.037923701</v>
      </c>
      <c r="AO84">
        <v>23795238.069079898</v>
      </c>
      <c r="AP84">
        <v>23309335.508565798</v>
      </c>
      <c r="AQ84">
        <v>22815559.851396099</v>
      </c>
      <c r="AR84">
        <v>22487956.212088902</v>
      </c>
      <c r="AS84">
        <v>21681210.889531199</v>
      </c>
      <c r="AT84">
        <v>20814404.323102601</v>
      </c>
      <c r="AU84">
        <v>19871859.692157801</v>
      </c>
      <c r="AV84">
        <v>18640831.889862701</v>
      </c>
    </row>
    <row r="85" spans="35:48" x14ac:dyDescent="0.55000000000000004">
      <c r="AI85" t="s">
        <v>26</v>
      </c>
      <c r="AJ85" t="s">
        <v>23</v>
      </c>
      <c r="AK85">
        <v>28121567.688353401</v>
      </c>
      <c r="AL85">
        <v>28033901.105543301</v>
      </c>
      <c r="AM85">
        <v>27856251.725515001</v>
      </c>
      <c r="AN85">
        <v>27592465.608204801</v>
      </c>
      <c r="AO85">
        <v>27274362.7613976</v>
      </c>
      <c r="AP85">
        <v>26740620.9730042</v>
      </c>
      <c r="AQ85">
        <v>26492249.966696098</v>
      </c>
      <c r="AR85">
        <v>26240688.560838699</v>
      </c>
      <c r="AS85">
        <v>25814154.405530699</v>
      </c>
      <c r="AT85">
        <v>25327559.006351698</v>
      </c>
      <c r="AU85">
        <v>24765225.5426565</v>
      </c>
      <c r="AV85">
        <v>23990451.141061101</v>
      </c>
    </row>
    <row r="86" spans="35:48" x14ac:dyDescent="0.55000000000000004">
      <c r="AI86" t="s">
        <v>26</v>
      </c>
      <c r="AJ86" t="s">
        <v>24</v>
      </c>
      <c r="AK86">
        <v>31220384.9574297</v>
      </c>
      <c r="AL86">
        <v>31257225.499894898</v>
      </c>
      <c r="AM86">
        <v>31055656.5059269</v>
      </c>
      <c r="AN86">
        <v>30816608.1784859</v>
      </c>
      <c r="AO86">
        <v>30753487.453715201</v>
      </c>
      <c r="AP86">
        <v>30171906.437442601</v>
      </c>
      <c r="AQ86">
        <v>30168940.081996001</v>
      </c>
      <c r="AR86">
        <v>29993420.909588601</v>
      </c>
      <c r="AS86">
        <v>29947097.921530198</v>
      </c>
      <c r="AT86">
        <v>29840713.689600799</v>
      </c>
      <c r="AU86">
        <v>29658591.393155299</v>
      </c>
      <c r="AV86">
        <v>29340070.3922594</v>
      </c>
    </row>
    <row r="87" spans="35:48" x14ac:dyDescent="0.55000000000000004">
      <c r="AI87" t="s">
        <v>26</v>
      </c>
      <c r="AJ87" t="s">
        <v>25</v>
      </c>
      <c r="AK87">
        <v>34319202.226506002</v>
      </c>
      <c r="AL87">
        <v>34480549.894246504</v>
      </c>
      <c r="AM87">
        <v>34255061.286338903</v>
      </c>
      <c r="AN87">
        <v>34040750.748767003</v>
      </c>
      <c r="AO87">
        <v>34232612.1460329</v>
      </c>
      <c r="AP87">
        <v>33603191.901881002</v>
      </c>
      <c r="AQ87">
        <v>33845630.197295897</v>
      </c>
      <c r="AR87">
        <v>33746153.258338399</v>
      </c>
      <c r="AS87">
        <v>34080041.437529698</v>
      </c>
      <c r="AT87">
        <v>34353868.372849897</v>
      </c>
      <c r="AU87">
        <v>34551957.243654102</v>
      </c>
      <c r="AV87">
        <v>34689689.6434578</v>
      </c>
    </row>
    <row r="97" spans="22:42" x14ac:dyDescent="0.55000000000000004">
      <c r="V97" t="s">
        <v>41</v>
      </c>
    </row>
    <row r="100" spans="22:42" ht="23.1" x14ac:dyDescent="0.85">
      <c r="Z100" s="7"/>
    </row>
    <row r="106" spans="22:42" x14ac:dyDescent="0.55000000000000004">
      <c r="AJ106" s="8" t="s">
        <v>42</v>
      </c>
      <c r="AK106" s="8"/>
      <c r="AL106" s="8"/>
      <c r="AM106" s="8"/>
      <c r="AN106" s="8"/>
      <c r="AO106" s="8"/>
      <c r="AP106" s="8"/>
    </row>
  </sheetData>
  <mergeCells count="13">
    <mergeCell ref="AI76:AV76"/>
    <mergeCell ref="AI2:AV2"/>
    <mergeCell ref="A59:AV59"/>
    <mergeCell ref="A60:G60"/>
    <mergeCell ref="H60:N60"/>
    <mergeCell ref="O60:U60"/>
    <mergeCell ref="V60:AB60"/>
    <mergeCell ref="BK45:BX45"/>
    <mergeCell ref="A1:U1"/>
    <mergeCell ref="A2:G2"/>
    <mergeCell ref="H2:N2"/>
    <mergeCell ref="A3:G3"/>
    <mergeCell ref="H3:N3"/>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62DA6-9120-432F-8A35-5D39129E675E}">
  <dimension ref="A1:BD64"/>
  <sheetViews>
    <sheetView topLeftCell="J1" zoomScale="39" zoomScaleNormal="39" workbookViewId="0">
      <selection activeCell="AX30" sqref="AX30"/>
    </sheetView>
  </sheetViews>
  <sheetFormatPr defaultRowHeight="14.4" x14ac:dyDescent="0.55000000000000004"/>
  <cols>
    <col min="5" max="5" width="13.47265625" bestFit="1" customWidth="1"/>
  </cols>
  <sheetData>
    <row r="1" spans="1:28" ht="15.6" customHeight="1" x14ac:dyDescent="0.6">
      <c r="A1" s="35" t="s">
        <v>30</v>
      </c>
      <c r="B1" s="35"/>
      <c r="C1" s="35"/>
      <c r="D1" s="35"/>
      <c r="E1" s="35"/>
      <c r="F1" s="35"/>
      <c r="G1" s="35"/>
      <c r="H1" s="36" t="s">
        <v>31</v>
      </c>
      <c r="I1" s="36"/>
      <c r="J1" s="36"/>
      <c r="K1" s="36"/>
      <c r="L1" s="36"/>
      <c r="M1" s="36"/>
      <c r="N1" s="36"/>
      <c r="O1" s="37" t="s">
        <v>32</v>
      </c>
      <c r="P1" s="37"/>
      <c r="Q1" s="37"/>
      <c r="R1" s="37"/>
      <c r="S1" s="37"/>
      <c r="T1" s="37"/>
      <c r="U1" s="37"/>
      <c r="V1" s="38" t="s">
        <v>33</v>
      </c>
      <c r="W1" s="38"/>
      <c r="X1" s="38"/>
      <c r="Y1" s="38"/>
      <c r="Z1" s="38"/>
      <c r="AA1" s="38"/>
      <c r="AB1" s="38"/>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21.756208747951799</v>
      </c>
      <c r="D4">
        <f>$AK20/1000000</f>
        <v>25.022750419277102</v>
      </c>
      <c r="E4">
        <f>$AK21/1000000</f>
        <v>28.121567688353402</v>
      </c>
      <c r="F4">
        <f>$AK22/1000000</f>
        <v>31.220384957429701</v>
      </c>
      <c r="G4">
        <f>$AK23/1000000</f>
        <v>34.319202226506</v>
      </c>
      <c r="H4" t="s">
        <v>0</v>
      </c>
      <c r="I4">
        <v>0</v>
      </c>
      <c r="J4">
        <f>$AK24/1000000</f>
        <v>21.756208747951799</v>
      </c>
      <c r="K4">
        <f>$AK25/1000000</f>
        <v>25.022750419277102</v>
      </c>
      <c r="L4">
        <f>$AK26/1000000</f>
        <v>28.121567688353402</v>
      </c>
      <c r="M4">
        <f>$AK27/1000000</f>
        <v>31.220384957429701</v>
      </c>
      <c r="N4">
        <f>$AK28/1000000</f>
        <v>34.319202226506</v>
      </c>
      <c r="O4" t="s">
        <v>0</v>
      </c>
      <c r="P4">
        <v>0</v>
      </c>
      <c r="Q4">
        <f>$AK29/1000000</f>
        <v>21.756208747951799</v>
      </c>
      <c r="R4">
        <f>$AK30/1000000</f>
        <v>25.022750419277102</v>
      </c>
      <c r="S4">
        <f>$AK31/1000000</f>
        <v>28.121567688353402</v>
      </c>
      <c r="T4">
        <f>$AK32/1000000</f>
        <v>31.220384957429701</v>
      </c>
      <c r="U4">
        <f>$AK33/1000000</f>
        <v>34.319202226506</v>
      </c>
      <c r="V4" t="s">
        <v>0</v>
      </c>
      <c r="W4">
        <v>0</v>
      </c>
      <c r="X4">
        <f>$AK34/1000000</f>
        <v>21.756208747951799</v>
      </c>
      <c r="Y4">
        <f>$AK35/1000000</f>
        <v>25.022750419277102</v>
      </c>
      <c r="Z4">
        <f>$AK36/1000000</f>
        <v>28.121567688353402</v>
      </c>
      <c r="AA4">
        <f>$AK37/1000000</f>
        <v>31.220384957429701</v>
      </c>
      <c r="AB4">
        <f>$AK38/1000000</f>
        <v>34.319202226506</v>
      </c>
    </row>
    <row r="5" spans="1:28" x14ac:dyDescent="0.55000000000000004">
      <c r="A5" t="s">
        <v>1</v>
      </c>
      <c r="B5">
        <v>1</v>
      </c>
      <c r="C5">
        <f>$AL19/1000000</f>
        <v>21.756208747951799</v>
      </c>
      <c r="D5">
        <f>$AL20/1000000</f>
        <v>25.0002985706024</v>
      </c>
      <c r="E5">
        <f>$AL21/1000000</f>
        <v>28.062686957483297</v>
      </c>
      <c r="F5">
        <f>$AL22/1000000</f>
        <v>31.125075344364099</v>
      </c>
      <c r="G5">
        <f>$AL23/1000000</f>
        <v>34.187463731245003</v>
      </c>
      <c r="H5" t="s">
        <v>1</v>
      </c>
      <c r="I5">
        <v>1</v>
      </c>
      <c r="J5">
        <f>$AL24/1000000</f>
        <v>21.743146807951799</v>
      </c>
      <c r="K5">
        <f>$AL25/1000000</f>
        <v>24.9919534422691</v>
      </c>
      <c r="L5">
        <f>$AL26/1000000</f>
        <v>28.054341829149898</v>
      </c>
      <c r="M5">
        <f>$AL27/1000000</f>
        <v>31.116730216030799</v>
      </c>
      <c r="N5">
        <f>$AL28/1000000</f>
        <v>34.1791186029117</v>
      </c>
      <c r="O5" t="s">
        <v>1</v>
      </c>
      <c r="P5">
        <v>1</v>
      </c>
      <c r="Q5">
        <f>$AL29/1000000</f>
        <v>21.736615837951803</v>
      </c>
      <c r="R5">
        <f>$AL30/1000000</f>
        <v>24.987780878102399</v>
      </c>
      <c r="S5">
        <f>$AL31/1000000</f>
        <v>28.0501692649833</v>
      </c>
      <c r="T5">
        <f>$AL32/1000000</f>
        <v>31.112557651864101</v>
      </c>
      <c r="U5">
        <f>$AL33/1000000</f>
        <v>34.174946038744999</v>
      </c>
      <c r="V5" t="s">
        <v>1</v>
      </c>
      <c r="W5">
        <v>1</v>
      </c>
      <c r="X5">
        <f>$AL34/1000000</f>
        <v>21.730084867951799</v>
      </c>
      <c r="Y5">
        <f>$AL35/1000000</f>
        <v>24.983608313935701</v>
      </c>
      <c r="Z5">
        <f>$AL36/1000000</f>
        <v>28.045996700816602</v>
      </c>
      <c r="AA5">
        <f>$AL37/1000000</f>
        <v>31.108385087697499</v>
      </c>
      <c r="AB5">
        <f>$AL38/1000000</f>
        <v>34.170773474578297</v>
      </c>
    </row>
    <row r="6" spans="1:28" x14ac:dyDescent="0.55000000000000004">
      <c r="A6" t="s">
        <v>2</v>
      </c>
      <c r="B6">
        <v>2</v>
      </c>
      <c r="C6">
        <f>$AM19/1000000</f>
        <v>21.756208747951799</v>
      </c>
      <c r="D6">
        <f>$AM20/1000000</f>
        <v>24.979642869821703</v>
      </c>
      <c r="E6">
        <f>$AM21/1000000</f>
        <v>28.0085166850827</v>
      </c>
      <c r="F6">
        <f>$AM22/1000000</f>
        <v>31.0373905003438</v>
      </c>
      <c r="G6">
        <f>$AM23/1000000</f>
        <v>34.066264315604798</v>
      </c>
      <c r="H6" t="s">
        <v>2</v>
      </c>
      <c r="I6">
        <v>2</v>
      </c>
      <c r="J6">
        <f>$AM24/1000000</f>
        <v>21.730084867951799</v>
      </c>
      <c r="K6">
        <f>$AM25/1000000</f>
        <v>24.9636202234217</v>
      </c>
      <c r="L6">
        <f>$AM26/1000000</f>
        <v>27.9924940386827</v>
      </c>
      <c r="M6">
        <f>$AM27/1000000</f>
        <v>31.021367853943797</v>
      </c>
      <c r="N6">
        <f>$AM28/1000000</f>
        <v>34.050241669204802</v>
      </c>
      <c r="O6" t="s">
        <v>2</v>
      </c>
      <c r="P6">
        <v>2</v>
      </c>
      <c r="Q6">
        <f>$AM29/1000000</f>
        <v>21.717022927951803</v>
      </c>
      <c r="R6">
        <f>$AM30/1000000</f>
        <v>24.955608900221701</v>
      </c>
      <c r="S6">
        <f>$AM31/1000000</f>
        <v>27.984482715482702</v>
      </c>
      <c r="T6">
        <f>$AM32/1000000</f>
        <v>31.013356530743799</v>
      </c>
      <c r="U6">
        <f>$AM33/1000000</f>
        <v>34.0422303460048</v>
      </c>
      <c r="V6" t="s">
        <v>2</v>
      </c>
      <c r="W6">
        <v>2</v>
      </c>
      <c r="X6">
        <f>$AM34/1000000</f>
        <v>21.703960987951799</v>
      </c>
      <c r="Y6">
        <f>$AM35/1000000</f>
        <v>24.9475975770217</v>
      </c>
      <c r="Z6">
        <f>$AM36/1000000</f>
        <v>27.976471392282697</v>
      </c>
      <c r="AA6">
        <f>$AM37/1000000</f>
        <v>31.005345207543801</v>
      </c>
      <c r="AB6">
        <f>$AM38/1000000</f>
        <v>34.034219022804798</v>
      </c>
    </row>
    <row r="7" spans="1:28" x14ac:dyDescent="0.55000000000000004">
      <c r="A7" t="s">
        <v>3</v>
      </c>
      <c r="B7">
        <v>4</v>
      </c>
      <c r="C7">
        <f>$AN19/1000000</f>
        <v>21.756208747951799</v>
      </c>
      <c r="D7">
        <f>$AN20/1000000</f>
        <v>24.942921623989299</v>
      </c>
      <c r="E7">
        <f>$AN21/1000000</f>
        <v>27.912213978592899</v>
      </c>
      <c r="F7">
        <f>$AN22/1000000</f>
        <v>30.881506333196498</v>
      </c>
      <c r="G7">
        <f>$AN23/1000000</f>
        <v>33.850798687800101</v>
      </c>
      <c r="H7" t="s">
        <v>3</v>
      </c>
      <c r="I7">
        <v>4</v>
      </c>
      <c r="J7">
        <f>$AN24/1000000</f>
        <v>21.703960987951799</v>
      </c>
      <c r="K7">
        <f>$AN25/1000000</f>
        <v>24.913250056581898</v>
      </c>
      <c r="L7">
        <f>$AN26/1000000</f>
        <v>27.882542411185501</v>
      </c>
      <c r="M7">
        <f>$AN27/1000000</f>
        <v>30.8518347657891</v>
      </c>
      <c r="N7">
        <f>$AN28/1000000</f>
        <v>33.821127120392703</v>
      </c>
      <c r="O7" t="s">
        <v>3</v>
      </c>
      <c r="P7">
        <v>4</v>
      </c>
      <c r="Q7">
        <f>$AN29/1000000</f>
        <v>21.677837107951802</v>
      </c>
      <c r="R7">
        <f>$AN30/1000000</f>
        <v>24.898414272878199</v>
      </c>
      <c r="S7">
        <f>$AN31/1000000</f>
        <v>27.867706627481798</v>
      </c>
      <c r="T7">
        <f>$AN32/1000000</f>
        <v>30.836998982085401</v>
      </c>
      <c r="U7">
        <f>$AN33/1000000</f>
        <v>33.806291336689</v>
      </c>
      <c r="V7" t="s">
        <v>3</v>
      </c>
      <c r="W7">
        <v>4</v>
      </c>
      <c r="X7">
        <f>$AN34/1000000</f>
        <v>21.651713227951799</v>
      </c>
      <c r="Y7">
        <f>$AN35/1000000</f>
        <v>24.8835784891745</v>
      </c>
      <c r="Z7">
        <f>$AN36/1000000</f>
        <v>27.852870843778099</v>
      </c>
      <c r="AA7">
        <f>$AN37/1000000</f>
        <v>30.822163198381698</v>
      </c>
      <c r="AB7">
        <f>$AN38/1000000</f>
        <v>33.791455552985305</v>
      </c>
    </row>
    <row r="8" spans="1:28" x14ac:dyDescent="0.55000000000000004">
      <c r="A8" t="s">
        <v>4</v>
      </c>
      <c r="B8">
        <v>6</v>
      </c>
      <c r="C8">
        <f>$AO19/1000000</f>
        <v>21.756208747951799</v>
      </c>
      <c r="D8">
        <f>$AO20/1000000</f>
        <v>24.929846217864601</v>
      </c>
      <c r="E8">
        <f>$AO21/1000000</f>
        <v>27.8779232847528</v>
      </c>
      <c r="F8">
        <f>$AO22/1000000</f>
        <v>30.826000351641099</v>
      </c>
      <c r="G8">
        <f>$AO23/1000000</f>
        <v>33.774077418529302</v>
      </c>
      <c r="H8" t="s">
        <v>4</v>
      </c>
      <c r="I8">
        <v>6</v>
      </c>
      <c r="J8">
        <f>$AO24/1000000</f>
        <v>21.686545067951798</v>
      </c>
      <c r="K8">
        <f>$AO25/1000000</f>
        <v>24.895314652347299</v>
      </c>
      <c r="L8">
        <f>$AO26/1000000</f>
        <v>27.843391719235598</v>
      </c>
      <c r="M8">
        <f>$AO27/1000000</f>
        <v>30.791468786123801</v>
      </c>
      <c r="N8">
        <f>$AO28/1000000</f>
        <v>33.739545853012103</v>
      </c>
      <c r="O8" t="s">
        <v>4</v>
      </c>
      <c r="P8">
        <v>6</v>
      </c>
      <c r="Q8">
        <f>$AO29/1000000</f>
        <v>21.651713227951799</v>
      </c>
      <c r="R8">
        <f>$AO30/1000000</f>
        <v>24.878048869588699</v>
      </c>
      <c r="S8">
        <f>$AO31/1000000</f>
        <v>27.826125936476902</v>
      </c>
      <c r="T8">
        <f>$AO32/1000000</f>
        <v>30.774203003365201</v>
      </c>
      <c r="U8">
        <f>$AO33/1000000</f>
        <v>33.722280070253404</v>
      </c>
      <c r="V8" t="s">
        <v>4</v>
      </c>
      <c r="W8">
        <v>6</v>
      </c>
      <c r="X8">
        <f>$AO34/1000000</f>
        <v>21.6168813879518</v>
      </c>
      <c r="Y8">
        <f>$AO35/1000000</f>
        <v>24.860783086830097</v>
      </c>
      <c r="Z8">
        <f>$AO36/1000000</f>
        <v>27.8088601537183</v>
      </c>
      <c r="AA8">
        <f>$AO37/1000000</f>
        <v>30.756937220606599</v>
      </c>
      <c r="AB8">
        <f>$AO38/1000000</f>
        <v>33.705014287494798</v>
      </c>
    </row>
    <row r="9" spans="1:28" x14ac:dyDescent="0.55000000000000004">
      <c r="A9" t="s">
        <v>5</v>
      </c>
      <c r="B9">
        <v>8</v>
      </c>
      <c r="C9">
        <f>$AP19/1000000</f>
        <v>21.756208747951799</v>
      </c>
      <c r="D9">
        <f>$AP20/1000000</f>
        <v>24.918457960917202</v>
      </c>
      <c r="E9">
        <f>$AP21/1000000</f>
        <v>27.848057196569499</v>
      </c>
      <c r="F9">
        <f>$AP22/1000000</f>
        <v>30.7776564322218</v>
      </c>
      <c r="G9">
        <f>$AP23/1000000</f>
        <v>33.707255667874101</v>
      </c>
      <c r="H9" t="s">
        <v>5</v>
      </c>
      <c r="I9">
        <v>8</v>
      </c>
      <c r="J9">
        <f>$AP24/1000000</f>
        <v>21.6691291479518</v>
      </c>
      <c r="K9">
        <f>$AP25/1000000</f>
        <v>24.879693493820398</v>
      </c>
      <c r="L9">
        <f>$AP26/1000000</f>
        <v>27.809292729472702</v>
      </c>
      <c r="M9">
        <f>$AP27/1000000</f>
        <v>30.738891965124999</v>
      </c>
      <c r="N9">
        <f>$AP28/1000000</f>
        <v>33.668491200777297</v>
      </c>
      <c r="O9" t="s">
        <v>5</v>
      </c>
      <c r="P9">
        <v>8</v>
      </c>
      <c r="Q9">
        <f>$AP29/1000000</f>
        <v>21.625589347951799</v>
      </c>
      <c r="R9">
        <f>$AP30/1000000</f>
        <v>24.860311260272102</v>
      </c>
      <c r="S9">
        <f>$AP31/1000000</f>
        <v>27.7899104959243</v>
      </c>
      <c r="T9">
        <f>$AP32/1000000</f>
        <v>30.719509731576601</v>
      </c>
      <c r="U9">
        <f>$AP33/1000000</f>
        <v>33.649108967228898</v>
      </c>
      <c r="V9" t="s">
        <v>5</v>
      </c>
      <c r="W9">
        <v>8</v>
      </c>
      <c r="X9">
        <f>$AP34/1000000</f>
        <v>21.582049547951797</v>
      </c>
      <c r="Y9">
        <f>$AP35/1000000</f>
        <v>24.8409290267237</v>
      </c>
      <c r="Z9">
        <f>$AP36/1000000</f>
        <v>27.770528262376001</v>
      </c>
      <c r="AA9">
        <f>$AP37/1000000</f>
        <v>30.700127498028198</v>
      </c>
      <c r="AB9">
        <f>$AP38/1000000</f>
        <v>33.629726733680499</v>
      </c>
    </row>
    <row r="10" spans="1:28" x14ac:dyDescent="0.55000000000000004">
      <c r="A10" t="s">
        <v>6</v>
      </c>
      <c r="B10">
        <v>9</v>
      </c>
      <c r="C10">
        <f>$AQ19/1000000</f>
        <v>21.756208747951799</v>
      </c>
      <c r="D10">
        <f>$AQ20/1000000</f>
        <v>24.854037783712901</v>
      </c>
      <c r="E10">
        <f>$AQ21/1000000</f>
        <v>27.783637019365198</v>
      </c>
      <c r="F10">
        <f>$AQ22/1000000</f>
        <v>30.713236255017499</v>
      </c>
      <c r="G10">
        <f>$AQ23/1000000</f>
        <v>33.642835490669803</v>
      </c>
      <c r="H10" t="s">
        <v>6</v>
      </c>
      <c r="I10">
        <v>9</v>
      </c>
      <c r="J10">
        <f>$AQ24/1000000</f>
        <v>21.664775167951799</v>
      </c>
      <c r="K10">
        <f>$AQ25/1000000</f>
        <v>24.816958728229</v>
      </c>
      <c r="L10">
        <f>$AQ26/1000000</f>
        <v>27.746557963881298</v>
      </c>
      <c r="M10">
        <f>$AQ27/1000000</f>
        <v>30.676157199533602</v>
      </c>
      <c r="N10">
        <f>$AQ28/1000000</f>
        <v>33.605756435185903</v>
      </c>
      <c r="O10" t="s">
        <v>6</v>
      </c>
      <c r="P10">
        <v>9</v>
      </c>
      <c r="Q10">
        <f>$AQ29/1000000</f>
        <v>21.619058377951802</v>
      </c>
      <c r="R10">
        <f>$AQ30/1000000</f>
        <v>24.7984192004871</v>
      </c>
      <c r="S10">
        <f>$AQ31/1000000</f>
        <v>27.728018436139401</v>
      </c>
      <c r="T10">
        <f>$AQ32/1000000</f>
        <v>30.657617671791698</v>
      </c>
      <c r="U10">
        <f>$AQ33/1000000</f>
        <v>33.587216907444002</v>
      </c>
      <c r="V10" t="s">
        <v>6</v>
      </c>
      <c r="W10">
        <v>9</v>
      </c>
      <c r="X10">
        <f>$AQ34/1000000</f>
        <v>21.573341587951802</v>
      </c>
      <c r="Y10">
        <f>$AQ35/1000000</f>
        <v>24.779879672745203</v>
      </c>
      <c r="Z10">
        <f>$AQ36/1000000</f>
        <v>27.7094789083975</v>
      </c>
      <c r="AA10">
        <f>$AQ37/1000000</f>
        <v>30.639078144049801</v>
      </c>
      <c r="AB10">
        <f>$AQ38/1000000</f>
        <v>33.568677379702002</v>
      </c>
    </row>
    <row r="11" spans="1:28" x14ac:dyDescent="0.55000000000000004">
      <c r="A11" t="s">
        <v>7</v>
      </c>
      <c r="B11">
        <v>10</v>
      </c>
      <c r="C11">
        <f>$AR19/1000000</f>
        <v>21.756208747951799</v>
      </c>
      <c r="D11">
        <f>$AR20/1000000</f>
        <v>24.789617606508603</v>
      </c>
      <c r="E11">
        <f>$AR21/1000000</f>
        <v>27.7192168421609</v>
      </c>
      <c r="F11">
        <f>$AR22/1000000</f>
        <v>30.648816077813201</v>
      </c>
      <c r="G11">
        <f>$AR23/1000000</f>
        <v>33.578415313465499</v>
      </c>
      <c r="H11" t="s">
        <v>7</v>
      </c>
      <c r="I11">
        <v>10</v>
      </c>
      <c r="J11">
        <f>$AR24/1000000</f>
        <v>21.660421187951801</v>
      </c>
      <c r="K11">
        <f>$AR25/1000000</f>
        <v>24.754223962637699</v>
      </c>
      <c r="L11">
        <f>$AR26/1000000</f>
        <v>27.6838231982899</v>
      </c>
      <c r="M11">
        <f>$AR27/1000000</f>
        <v>30.613422433942198</v>
      </c>
      <c r="N11">
        <f>$AR28/1000000</f>
        <v>33.543021669594502</v>
      </c>
      <c r="O11" t="s">
        <v>7</v>
      </c>
      <c r="P11">
        <v>10</v>
      </c>
      <c r="Q11">
        <f>$AR29/1000000</f>
        <v>21.612527407951799</v>
      </c>
      <c r="R11">
        <f>$AR30/1000000</f>
        <v>24.736527140702201</v>
      </c>
      <c r="S11">
        <f>$AR31/1000000</f>
        <v>27.666126376354502</v>
      </c>
      <c r="T11">
        <f>$AR32/1000000</f>
        <v>30.595725612006703</v>
      </c>
      <c r="U11">
        <f>$AR33/1000000</f>
        <v>33.525324847659</v>
      </c>
      <c r="V11" t="s">
        <v>7</v>
      </c>
      <c r="W11">
        <v>10</v>
      </c>
      <c r="X11">
        <f>$AR34/1000000</f>
        <v>21.5646336279518</v>
      </c>
      <c r="Y11">
        <f>$AR35/1000000</f>
        <v>24.718830318766699</v>
      </c>
      <c r="Z11">
        <f>$AR36/1000000</f>
        <v>27.648429554419</v>
      </c>
      <c r="AA11">
        <f>$AR37/1000000</f>
        <v>30.578028790071301</v>
      </c>
      <c r="AB11">
        <f>$AR38/1000000</f>
        <v>33.507628025723498</v>
      </c>
    </row>
    <row r="12" spans="1:28" x14ac:dyDescent="0.55000000000000004">
      <c r="A12" t="s">
        <v>8</v>
      </c>
      <c r="B12">
        <v>15</v>
      </c>
      <c r="C12">
        <f>$AS19/1000000</f>
        <v>21.5379174848348</v>
      </c>
      <c r="D12">
        <f>$AS20/1000000</f>
        <v>24.467516720487101</v>
      </c>
      <c r="E12">
        <f>$AS21/1000000</f>
        <v>27.397115956139402</v>
      </c>
      <c r="F12">
        <f>$AS22/1000000</f>
        <v>30.326715191791699</v>
      </c>
      <c r="G12">
        <f>$AS23/1000000</f>
        <v>33.256314427443996</v>
      </c>
      <c r="H12" t="s">
        <v>8</v>
      </c>
      <c r="I12">
        <v>15</v>
      </c>
      <c r="J12">
        <f>$AS24/1000000</f>
        <v>21.510950899028401</v>
      </c>
      <c r="K12">
        <f>$AS25/1000000</f>
        <v>24.440550134680699</v>
      </c>
      <c r="L12">
        <f>$AS26/1000000</f>
        <v>27.3701493703329</v>
      </c>
      <c r="M12">
        <f>$AS27/1000000</f>
        <v>30.299748605985197</v>
      </c>
      <c r="N12">
        <f>$AS28/1000000</f>
        <v>33.229347841637498</v>
      </c>
      <c r="O12" t="s">
        <v>8</v>
      </c>
      <c r="P12">
        <v>15</v>
      </c>
      <c r="Q12">
        <f>$AS29/1000000</f>
        <v>21.497467606125102</v>
      </c>
      <c r="R12">
        <f>$AS30/1000000</f>
        <v>24.4270668417774</v>
      </c>
      <c r="S12">
        <f>$AS31/1000000</f>
        <v>27.356666077429701</v>
      </c>
      <c r="T12">
        <f>$AS32/1000000</f>
        <v>30.286265313081998</v>
      </c>
      <c r="U12">
        <f>$AS33/1000000</f>
        <v>33.215864548734302</v>
      </c>
      <c r="V12" t="s">
        <v>8</v>
      </c>
      <c r="W12">
        <v>15</v>
      </c>
      <c r="X12">
        <f>$AS34/1000000</f>
        <v>21.483984313221903</v>
      </c>
      <c r="Y12">
        <f>$AS35/1000000</f>
        <v>24.4135835488742</v>
      </c>
      <c r="Z12">
        <f>$AS36/1000000</f>
        <v>27.343182784526501</v>
      </c>
      <c r="AA12">
        <f>$AS37/1000000</f>
        <v>30.272782020178798</v>
      </c>
      <c r="AB12">
        <f>$AS38/1000000</f>
        <v>33.202381255831099</v>
      </c>
    </row>
    <row r="13" spans="1:28" x14ac:dyDescent="0.55000000000000004">
      <c r="A13" t="s">
        <v>9</v>
      </c>
      <c r="B13">
        <v>20</v>
      </c>
      <c r="C13">
        <f>$AT19/1000000</f>
        <v>21.215816598813298</v>
      </c>
      <c r="D13">
        <f>$AT20/1000000</f>
        <v>24.145415834465602</v>
      </c>
      <c r="E13">
        <f>$AT21/1000000</f>
        <v>27.0750150701179</v>
      </c>
      <c r="F13">
        <f>$AT22/1000000</f>
        <v>30.0046143057702</v>
      </c>
      <c r="G13">
        <f>$AT23/1000000</f>
        <v>32.934213541422501</v>
      </c>
      <c r="H13" t="s">
        <v>9</v>
      </c>
      <c r="I13">
        <v>20</v>
      </c>
      <c r="J13">
        <f>$AT24/1000000</f>
        <v>21.197277071071401</v>
      </c>
      <c r="K13">
        <f>$AT25/1000000</f>
        <v>24.126876306723698</v>
      </c>
      <c r="L13">
        <f>$AT26/1000000</f>
        <v>27.056475542375999</v>
      </c>
      <c r="M13">
        <f>$AT27/1000000</f>
        <v>29.9860747780282</v>
      </c>
      <c r="N13">
        <f>$AT28/1000000</f>
        <v>32.915674013680501</v>
      </c>
      <c r="O13" t="s">
        <v>9</v>
      </c>
      <c r="P13">
        <v>20</v>
      </c>
      <c r="Q13">
        <f>$AT29/1000000</f>
        <v>21.188007307200397</v>
      </c>
      <c r="R13">
        <f>$AT30/1000000</f>
        <v>24.117606542852698</v>
      </c>
      <c r="S13">
        <f>$AT31/1000000</f>
        <v>27.047205778505003</v>
      </c>
      <c r="T13">
        <f>$AT32/1000000</f>
        <v>29.9768050141573</v>
      </c>
      <c r="U13">
        <f>$AT33/1000000</f>
        <v>32.906404249809597</v>
      </c>
      <c r="V13" t="s">
        <v>9</v>
      </c>
      <c r="W13">
        <v>20</v>
      </c>
      <c r="X13">
        <f>$AT34/1000000</f>
        <v>21.178737543329397</v>
      </c>
      <c r="Y13">
        <f>$AT35/1000000</f>
        <v>24.108336778981702</v>
      </c>
      <c r="Z13">
        <f>$AT36/1000000</f>
        <v>27.037936014633999</v>
      </c>
      <c r="AA13">
        <f>$AT37/1000000</f>
        <v>29.9675352502863</v>
      </c>
      <c r="AB13">
        <f>$AT38/1000000</f>
        <v>32.897134485938601</v>
      </c>
    </row>
    <row r="14" spans="1:28" x14ac:dyDescent="0.55000000000000004">
      <c r="A14" t="s">
        <v>10</v>
      </c>
      <c r="B14">
        <v>25</v>
      </c>
      <c r="C14">
        <f>$AU19/1000000</f>
        <v>20.893715712791799</v>
      </c>
      <c r="D14">
        <f>$AU20/1000000</f>
        <v>23.823314948444096</v>
      </c>
      <c r="E14">
        <f>$AU21/1000000</f>
        <v>26.752914184096401</v>
      </c>
      <c r="F14">
        <f>$AU22/1000000</f>
        <v>29.682513419748702</v>
      </c>
      <c r="G14">
        <f>$AU23/1000000</f>
        <v>32.612112655400999</v>
      </c>
      <c r="H14" t="s">
        <v>10</v>
      </c>
      <c r="I14">
        <v>25</v>
      </c>
      <c r="J14">
        <f>$AU24/1000000</f>
        <v>20.883603243114401</v>
      </c>
      <c r="K14">
        <f>$AU25/1000000</f>
        <v>23.813202478766698</v>
      </c>
      <c r="L14">
        <f>$AU26/1000000</f>
        <v>26.742801714418999</v>
      </c>
      <c r="M14">
        <f>$AU27/1000000</f>
        <v>29.672400950071303</v>
      </c>
      <c r="N14">
        <f>$AU28/1000000</f>
        <v>32.602000185723497</v>
      </c>
      <c r="O14" t="s">
        <v>10</v>
      </c>
      <c r="P14">
        <v>25</v>
      </c>
      <c r="Q14">
        <f>$AU29/1000000</f>
        <v>20.878547008275699</v>
      </c>
      <c r="R14">
        <f>$AU30/1000000</f>
        <v>23.808146243928</v>
      </c>
      <c r="S14">
        <f>$AU31/1000000</f>
        <v>26.737745479580301</v>
      </c>
      <c r="T14">
        <f>$AU32/1000000</f>
        <v>29.667344715232499</v>
      </c>
      <c r="U14">
        <f>$AU33/1000000</f>
        <v>32.5969439508848</v>
      </c>
      <c r="V14" t="s">
        <v>10</v>
      </c>
      <c r="W14">
        <v>25</v>
      </c>
      <c r="X14">
        <f>$AU34/1000000</f>
        <v>20.873490773437002</v>
      </c>
      <c r="Y14">
        <f>$AU35/1000000</f>
        <v>23.803090009089299</v>
      </c>
      <c r="Z14">
        <f>$AU36/1000000</f>
        <v>26.732689244741501</v>
      </c>
      <c r="AA14">
        <f>$AU37/1000000</f>
        <v>29.662288480393801</v>
      </c>
      <c r="AB14">
        <f>$AU38/1000000</f>
        <v>32.591887716046095</v>
      </c>
    </row>
    <row r="15" spans="1:28" x14ac:dyDescent="0.55000000000000004">
      <c r="A15" t="s">
        <v>11</v>
      </c>
      <c r="B15">
        <v>31</v>
      </c>
      <c r="C15">
        <f>$AV19/1000000</f>
        <v>20.507194649565999</v>
      </c>
      <c r="D15">
        <f>$AV20/1000000</f>
        <v>23.4367938852183</v>
      </c>
      <c r="E15">
        <f>$AV21/1000000</f>
        <v>26.366393120870601</v>
      </c>
      <c r="F15">
        <f>$AV22/1000000</f>
        <v>29.295992356522898</v>
      </c>
      <c r="G15">
        <f>$AV23/1000000</f>
        <v>32.225591592175199</v>
      </c>
      <c r="H15" t="s">
        <v>11</v>
      </c>
      <c r="I15">
        <v>31</v>
      </c>
      <c r="J15">
        <f>$AV24/1000000</f>
        <v>20.507194649565999</v>
      </c>
      <c r="K15">
        <f>$AV25/1000000</f>
        <v>23.4367938852183</v>
      </c>
      <c r="L15">
        <f>$AV26/1000000</f>
        <v>26.366393120870601</v>
      </c>
      <c r="M15">
        <f>$AV27/1000000</f>
        <v>29.295992356522898</v>
      </c>
      <c r="N15">
        <f>$AV28/1000000</f>
        <v>32.225591592175199</v>
      </c>
      <c r="O15" t="s">
        <v>11</v>
      </c>
      <c r="P15">
        <v>31</v>
      </c>
      <c r="Q15">
        <f>$AV29/1000000</f>
        <v>20.507194649565999</v>
      </c>
      <c r="R15">
        <f>$AV30/1000000</f>
        <v>23.4367938852183</v>
      </c>
      <c r="S15">
        <f>$AV31/1000000</f>
        <v>26.366393120870601</v>
      </c>
      <c r="T15">
        <f>$AV32/1000000</f>
        <v>29.295992356522898</v>
      </c>
      <c r="U15">
        <f>$AV33/1000000</f>
        <v>32.225591592175199</v>
      </c>
      <c r="V15" t="s">
        <v>11</v>
      </c>
      <c r="W15">
        <v>31</v>
      </c>
      <c r="X15">
        <f>$AV34/1000000</f>
        <v>20.507194649565999</v>
      </c>
      <c r="Y15">
        <f>$AV35/1000000</f>
        <v>23.4367938852183</v>
      </c>
      <c r="Z15">
        <f>$AV36/1000000</f>
        <v>26.366393120870601</v>
      </c>
      <c r="AA15">
        <f>$AV37/1000000</f>
        <v>29.295992356522898</v>
      </c>
      <c r="AB15">
        <f>$AV38/1000000</f>
        <v>32.225591592175199</v>
      </c>
    </row>
    <row r="17" spans="35:48" ht="18.3" x14ac:dyDescent="0.7">
      <c r="AI17" s="32" t="s">
        <v>79</v>
      </c>
      <c r="AJ17" s="32"/>
      <c r="AK17" s="32"/>
      <c r="AL17" s="32"/>
      <c r="AM17" s="32"/>
      <c r="AN17" s="32"/>
      <c r="AO17" s="32"/>
      <c r="AP17" s="32"/>
      <c r="AQ17" s="32"/>
      <c r="AR17" s="32"/>
      <c r="AS17" s="32"/>
      <c r="AT17" s="32"/>
      <c r="AU17" s="32"/>
      <c r="AV17" s="32"/>
    </row>
    <row r="18" spans="35:48" x14ac:dyDescent="0.55000000000000004">
      <c r="AK18" t="s">
        <v>0</v>
      </c>
      <c r="AL18" t="s">
        <v>1</v>
      </c>
      <c r="AM18" t="s">
        <v>2</v>
      </c>
      <c r="AN18" t="s">
        <v>3</v>
      </c>
      <c r="AO18" t="s">
        <v>4</v>
      </c>
      <c r="AP18" t="s">
        <v>5</v>
      </c>
      <c r="AQ18" t="s">
        <v>6</v>
      </c>
      <c r="AR18" t="s">
        <v>7</v>
      </c>
      <c r="AS18" t="s">
        <v>8</v>
      </c>
      <c r="AT18" t="s">
        <v>9</v>
      </c>
      <c r="AU18" t="s">
        <v>10</v>
      </c>
      <c r="AV18" t="s">
        <v>11</v>
      </c>
    </row>
    <row r="19" spans="35:48" x14ac:dyDescent="0.55000000000000004">
      <c r="AI19" t="s">
        <v>12</v>
      </c>
      <c r="AJ19" t="s">
        <v>13</v>
      </c>
      <c r="AK19">
        <v>21756208.747951798</v>
      </c>
      <c r="AL19">
        <v>21756208.747951798</v>
      </c>
      <c r="AM19">
        <v>21756208.747951798</v>
      </c>
      <c r="AN19">
        <v>21756208.747951798</v>
      </c>
      <c r="AO19">
        <v>21756208.747951798</v>
      </c>
      <c r="AP19">
        <v>21756208.747951798</v>
      </c>
      <c r="AQ19">
        <v>21756208.747951798</v>
      </c>
      <c r="AR19">
        <v>21756208.747951798</v>
      </c>
      <c r="AS19">
        <v>21537917.484834801</v>
      </c>
      <c r="AT19">
        <v>21215816.598813299</v>
      </c>
      <c r="AU19">
        <v>20893715.7127918</v>
      </c>
      <c r="AV19">
        <v>20507194.649565998</v>
      </c>
    </row>
    <row r="20" spans="35:48" x14ac:dyDescent="0.55000000000000004">
      <c r="AI20" t="s">
        <v>12</v>
      </c>
      <c r="AJ20" t="s">
        <v>22</v>
      </c>
      <c r="AK20">
        <v>25022750.419277102</v>
      </c>
      <c r="AL20">
        <v>25000298.570602398</v>
      </c>
      <c r="AM20">
        <v>24979642.869821701</v>
      </c>
      <c r="AN20">
        <v>24942921.623989299</v>
      </c>
      <c r="AO20">
        <v>24929846.217864599</v>
      </c>
      <c r="AP20">
        <v>24918457.960917201</v>
      </c>
      <c r="AQ20">
        <v>24854037.783712901</v>
      </c>
      <c r="AR20">
        <v>24789617.606508601</v>
      </c>
      <c r="AS20">
        <v>24467516.720487099</v>
      </c>
      <c r="AT20">
        <v>24145415.834465601</v>
      </c>
      <c r="AU20">
        <v>23823314.948444098</v>
      </c>
      <c r="AV20">
        <v>23436793.8852183</v>
      </c>
    </row>
    <row r="21" spans="35:48" x14ac:dyDescent="0.55000000000000004">
      <c r="AI21" t="s">
        <v>12</v>
      </c>
      <c r="AJ21" t="s">
        <v>23</v>
      </c>
      <c r="AK21">
        <v>28121567.688353401</v>
      </c>
      <c r="AL21">
        <v>28062686.957483299</v>
      </c>
      <c r="AM21">
        <v>28008516.6850827</v>
      </c>
      <c r="AN21">
        <v>27912213.978592899</v>
      </c>
      <c r="AO21">
        <v>27877923.284752801</v>
      </c>
      <c r="AP21">
        <v>27848057.196569499</v>
      </c>
      <c r="AQ21">
        <v>27783637.019365199</v>
      </c>
      <c r="AR21">
        <v>27719216.842160899</v>
      </c>
      <c r="AS21">
        <v>27397115.956139401</v>
      </c>
      <c r="AT21">
        <v>27075015.070117898</v>
      </c>
      <c r="AU21">
        <v>26752914.1840964</v>
      </c>
      <c r="AV21">
        <v>26366393.120870601</v>
      </c>
    </row>
    <row r="22" spans="35:48" x14ac:dyDescent="0.55000000000000004">
      <c r="AI22" t="s">
        <v>12</v>
      </c>
      <c r="AJ22" t="s">
        <v>24</v>
      </c>
      <c r="AK22">
        <v>31220384.9574297</v>
      </c>
      <c r="AL22">
        <v>31125075.344364099</v>
      </c>
      <c r="AM22">
        <v>31037390.5003438</v>
      </c>
      <c r="AN22">
        <v>30881506.333196498</v>
      </c>
      <c r="AO22">
        <v>30826000.3516411</v>
      </c>
      <c r="AP22">
        <v>30777656.4322218</v>
      </c>
      <c r="AQ22">
        <v>30713236.2550175</v>
      </c>
      <c r="AR22">
        <v>30648816.077813201</v>
      </c>
      <c r="AS22">
        <v>30326715.191791698</v>
      </c>
      <c r="AT22">
        <v>30004614.3057702</v>
      </c>
      <c r="AU22">
        <v>29682513.419748701</v>
      </c>
      <c r="AV22">
        <v>29295992.356522899</v>
      </c>
    </row>
    <row r="23" spans="35:48" x14ac:dyDescent="0.55000000000000004">
      <c r="AI23" t="s">
        <v>12</v>
      </c>
      <c r="AJ23" t="s">
        <v>25</v>
      </c>
      <c r="AK23">
        <v>34319202.226506002</v>
      </c>
      <c r="AL23">
        <v>34187463.731245004</v>
      </c>
      <c r="AM23">
        <v>34066264.315604798</v>
      </c>
      <c r="AN23">
        <v>33850798.687800102</v>
      </c>
      <c r="AO23">
        <v>33774077.418529302</v>
      </c>
      <c r="AP23">
        <v>33707255.667874098</v>
      </c>
      <c r="AQ23">
        <v>33642835.490669802</v>
      </c>
      <c r="AR23">
        <v>33578415.313465498</v>
      </c>
      <c r="AS23">
        <v>33256314.427444</v>
      </c>
      <c r="AT23">
        <v>32934213.541422501</v>
      </c>
      <c r="AU23">
        <v>32612112.655400999</v>
      </c>
      <c r="AV23">
        <v>32225591.592175201</v>
      </c>
    </row>
    <row r="24" spans="35:48" x14ac:dyDescent="0.55000000000000004">
      <c r="AI24" t="s">
        <v>26</v>
      </c>
      <c r="AJ24" t="s">
        <v>13</v>
      </c>
      <c r="AK24">
        <v>21756208.747951798</v>
      </c>
      <c r="AL24">
        <v>21743146.807951801</v>
      </c>
      <c r="AM24">
        <v>21730084.867951799</v>
      </c>
      <c r="AN24">
        <v>21703960.9879518</v>
      </c>
      <c r="AO24">
        <v>21686545.067951798</v>
      </c>
      <c r="AP24">
        <v>21669129.1479518</v>
      </c>
      <c r="AQ24">
        <v>21664775.1679518</v>
      </c>
      <c r="AR24">
        <v>21660421.187951799</v>
      </c>
      <c r="AS24">
        <v>21510950.899028402</v>
      </c>
      <c r="AT24">
        <v>21197277.071071401</v>
      </c>
      <c r="AU24">
        <v>20883603.243114401</v>
      </c>
      <c r="AV24">
        <v>20507194.649565998</v>
      </c>
    </row>
    <row r="25" spans="35:48" x14ac:dyDescent="0.55000000000000004">
      <c r="AI25" t="s">
        <v>26</v>
      </c>
      <c r="AJ25" t="s">
        <v>22</v>
      </c>
      <c r="AK25">
        <v>25022750.419277102</v>
      </c>
      <c r="AL25">
        <v>24991953.442269102</v>
      </c>
      <c r="AM25">
        <v>24963620.2234217</v>
      </c>
      <c r="AN25">
        <v>24913250.0565819</v>
      </c>
      <c r="AO25">
        <v>24895314.6523473</v>
      </c>
      <c r="AP25">
        <v>24879693.493820399</v>
      </c>
      <c r="AQ25">
        <v>24816958.728229001</v>
      </c>
      <c r="AR25">
        <v>24754223.9626377</v>
      </c>
      <c r="AS25">
        <v>24440550.1346807</v>
      </c>
      <c r="AT25">
        <v>24126876.306723699</v>
      </c>
      <c r="AU25">
        <v>23813202.478766698</v>
      </c>
      <c r="AV25">
        <v>23436793.8852183</v>
      </c>
    </row>
    <row r="26" spans="35:48" x14ac:dyDescent="0.55000000000000004">
      <c r="AI26" t="s">
        <v>26</v>
      </c>
      <c r="AJ26" t="s">
        <v>23</v>
      </c>
      <c r="AK26">
        <v>28121567.688353401</v>
      </c>
      <c r="AL26">
        <v>28054341.829149898</v>
      </c>
      <c r="AM26">
        <v>27992494.038682699</v>
      </c>
      <c r="AN26">
        <v>27882542.411185499</v>
      </c>
      <c r="AO26">
        <v>27843391.719235599</v>
      </c>
      <c r="AP26">
        <v>27809292.729472701</v>
      </c>
      <c r="AQ26">
        <v>27746557.963881299</v>
      </c>
      <c r="AR26">
        <v>27683823.198289901</v>
      </c>
      <c r="AS26">
        <v>27370149.3703329</v>
      </c>
      <c r="AT26">
        <v>27056475.542376</v>
      </c>
      <c r="AU26">
        <v>26742801.714419</v>
      </c>
      <c r="AV26">
        <v>26366393.120870601</v>
      </c>
    </row>
    <row r="27" spans="35:48" x14ac:dyDescent="0.55000000000000004">
      <c r="AI27" t="s">
        <v>26</v>
      </c>
      <c r="AJ27" t="s">
        <v>24</v>
      </c>
      <c r="AK27">
        <v>31220384.9574297</v>
      </c>
      <c r="AL27">
        <v>31116730.216030799</v>
      </c>
      <c r="AM27">
        <v>31021367.853943799</v>
      </c>
      <c r="AN27">
        <v>30851834.765789099</v>
      </c>
      <c r="AO27">
        <v>30791468.786123801</v>
      </c>
      <c r="AP27">
        <v>30738891.965124998</v>
      </c>
      <c r="AQ27">
        <v>30676157.1995336</v>
      </c>
      <c r="AR27">
        <v>30613422.433942199</v>
      </c>
      <c r="AS27">
        <v>30299748.605985198</v>
      </c>
      <c r="AT27">
        <v>29986074.778028201</v>
      </c>
      <c r="AU27">
        <v>29672400.950071301</v>
      </c>
      <c r="AV27">
        <v>29295992.356522899</v>
      </c>
    </row>
    <row r="28" spans="35:48" x14ac:dyDescent="0.55000000000000004">
      <c r="AI28" t="s">
        <v>26</v>
      </c>
      <c r="AJ28" t="s">
        <v>25</v>
      </c>
      <c r="AK28">
        <v>34319202.226506002</v>
      </c>
      <c r="AL28">
        <v>34179118.602911703</v>
      </c>
      <c r="AM28">
        <v>34050241.669204801</v>
      </c>
      <c r="AN28">
        <v>33821127.120392703</v>
      </c>
      <c r="AO28">
        <v>33739545.8530121</v>
      </c>
      <c r="AP28">
        <v>33668491.2007773</v>
      </c>
      <c r="AQ28">
        <v>33605756.435185902</v>
      </c>
      <c r="AR28">
        <v>33543021.6695945</v>
      </c>
      <c r="AS28">
        <v>33229347.8416375</v>
      </c>
      <c r="AT28">
        <v>32915674.013680499</v>
      </c>
      <c r="AU28">
        <v>32602000.185723498</v>
      </c>
      <c r="AV28">
        <v>32225591.592175201</v>
      </c>
    </row>
    <row r="29" spans="35:48" x14ac:dyDescent="0.55000000000000004">
      <c r="AI29" t="s">
        <v>27</v>
      </c>
      <c r="AJ29" t="s">
        <v>13</v>
      </c>
      <c r="AK29">
        <v>21756208.747951798</v>
      </c>
      <c r="AL29">
        <v>21736615.837951802</v>
      </c>
      <c r="AM29">
        <v>21717022.927951802</v>
      </c>
      <c r="AN29">
        <v>21677837.107951801</v>
      </c>
      <c r="AO29">
        <v>21651713.227951799</v>
      </c>
      <c r="AP29">
        <v>21625589.3479518</v>
      </c>
      <c r="AQ29">
        <v>21619058.377951801</v>
      </c>
      <c r="AR29">
        <v>21612527.407951798</v>
      </c>
      <c r="AS29">
        <v>21497467.606125101</v>
      </c>
      <c r="AT29">
        <v>21188007.307200398</v>
      </c>
      <c r="AU29">
        <v>20878547.008275699</v>
      </c>
      <c r="AV29">
        <v>20507194.649565998</v>
      </c>
    </row>
    <row r="30" spans="35:48" x14ac:dyDescent="0.55000000000000004">
      <c r="AI30" t="s">
        <v>27</v>
      </c>
      <c r="AJ30" t="s">
        <v>22</v>
      </c>
      <c r="AK30">
        <v>25022750.419277102</v>
      </c>
      <c r="AL30">
        <v>24987780.878102399</v>
      </c>
      <c r="AM30">
        <v>24955608.900221702</v>
      </c>
      <c r="AN30">
        <v>24898414.2728782</v>
      </c>
      <c r="AO30">
        <v>24878048.869588699</v>
      </c>
      <c r="AP30">
        <v>24860311.260272101</v>
      </c>
      <c r="AQ30">
        <v>24798419.2004871</v>
      </c>
      <c r="AR30">
        <v>24736527.140702199</v>
      </c>
      <c r="AS30">
        <v>24427066.841777399</v>
      </c>
      <c r="AT30">
        <v>24117606.5428527</v>
      </c>
      <c r="AU30">
        <v>23808146.243928</v>
      </c>
      <c r="AV30">
        <v>23436793.8852183</v>
      </c>
    </row>
    <row r="31" spans="35:48" x14ac:dyDescent="0.55000000000000004">
      <c r="AI31" t="s">
        <v>27</v>
      </c>
      <c r="AJ31" t="s">
        <v>23</v>
      </c>
      <c r="AK31">
        <v>28121567.688353401</v>
      </c>
      <c r="AL31">
        <v>28050169.2649833</v>
      </c>
      <c r="AM31">
        <v>27984482.715482701</v>
      </c>
      <c r="AN31">
        <v>27867706.6274818</v>
      </c>
      <c r="AO31">
        <v>27826125.936476901</v>
      </c>
      <c r="AP31">
        <v>27789910.495924301</v>
      </c>
      <c r="AQ31">
        <v>27728018.436139401</v>
      </c>
      <c r="AR31">
        <v>27666126.376354501</v>
      </c>
      <c r="AS31">
        <v>27356666.077429701</v>
      </c>
      <c r="AT31">
        <v>27047205.778505001</v>
      </c>
      <c r="AU31">
        <v>26737745.479580302</v>
      </c>
      <c r="AV31">
        <v>26366393.120870601</v>
      </c>
    </row>
    <row r="32" spans="35:48" x14ac:dyDescent="0.55000000000000004">
      <c r="AI32" t="s">
        <v>27</v>
      </c>
      <c r="AJ32" t="s">
        <v>24</v>
      </c>
      <c r="AK32">
        <v>31220384.9574297</v>
      </c>
      <c r="AL32">
        <v>31112557.6518641</v>
      </c>
      <c r="AM32">
        <v>31013356.5307438</v>
      </c>
      <c r="AN32">
        <v>30836998.982085399</v>
      </c>
      <c r="AO32">
        <v>30774203.0033652</v>
      </c>
      <c r="AP32">
        <v>30719509.731576599</v>
      </c>
      <c r="AQ32">
        <v>30657617.671791699</v>
      </c>
      <c r="AR32">
        <v>30595725.612006702</v>
      </c>
      <c r="AS32">
        <v>30286265.313081998</v>
      </c>
      <c r="AT32">
        <v>29976805.014157299</v>
      </c>
      <c r="AU32">
        <v>29667344.715232499</v>
      </c>
      <c r="AV32">
        <v>29295992.356522899</v>
      </c>
    </row>
    <row r="33" spans="22:48" x14ac:dyDescent="0.55000000000000004">
      <c r="AI33" t="s">
        <v>27</v>
      </c>
      <c r="AJ33" t="s">
        <v>25</v>
      </c>
      <c r="AK33">
        <v>34319202.226506002</v>
      </c>
      <c r="AL33">
        <v>34174946.038745001</v>
      </c>
      <c r="AM33">
        <v>34042230.346004799</v>
      </c>
      <c r="AN33">
        <v>33806291.336689003</v>
      </c>
      <c r="AO33">
        <v>33722280.070253402</v>
      </c>
      <c r="AP33">
        <v>33649108.967228897</v>
      </c>
      <c r="AQ33">
        <v>33587216.907444</v>
      </c>
      <c r="AR33">
        <v>33525324.847658999</v>
      </c>
      <c r="AS33">
        <v>33215864.5487343</v>
      </c>
      <c r="AT33">
        <v>32906404.2498096</v>
      </c>
      <c r="AU33">
        <v>32596943.9508848</v>
      </c>
      <c r="AV33">
        <v>32225591.592175201</v>
      </c>
    </row>
    <row r="34" spans="22:48" x14ac:dyDescent="0.55000000000000004">
      <c r="AI34" t="s">
        <v>28</v>
      </c>
      <c r="AJ34" t="s">
        <v>13</v>
      </c>
      <c r="AK34">
        <v>21756208.747951798</v>
      </c>
      <c r="AL34">
        <v>21730084.867951799</v>
      </c>
      <c r="AM34">
        <v>21703960.9879518</v>
      </c>
      <c r="AN34">
        <v>21651713.227951799</v>
      </c>
      <c r="AO34">
        <v>21616881.387951799</v>
      </c>
      <c r="AP34">
        <v>21582049.547951799</v>
      </c>
      <c r="AQ34">
        <v>21573341.587951802</v>
      </c>
      <c r="AR34">
        <v>21564633.627951801</v>
      </c>
      <c r="AS34">
        <v>21483984.313221902</v>
      </c>
      <c r="AT34">
        <v>21178737.543329399</v>
      </c>
      <c r="AU34">
        <v>20873490.773437001</v>
      </c>
      <c r="AV34">
        <v>20507194.649565998</v>
      </c>
    </row>
    <row r="35" spans="22:48" x14ac:dyDescent="0.55000000000000004">
      <c r="AI35" t="s">
        <v>28</v>
      </c>
      <c r="AJ35" t="s">
        <v>22</v>
      </c>
      <c r="AK35">
        <v>25022750.419277102</v>
      </c>
      <c r="AL35">
        <v>24983608.313935701</v>
      </c>
      <c r="AM35">
        <v>24947597.577021699</v>
      </c>
      <c r="AN35">
        <v>24883578.4891745</v>
      </c>
      <c r="AO35">
        <v>24860783.086830098</v>
      </c>
      <c r="AP35">
        <v>24840929.026723702</v>
      </c>
      <c r="AQ35">
        <v>24779879.672745202</v>
      </c>
      <c r="AR35">
        <v>24718830.318766698</v>
      </c>
      <c r="AS35">
        <v>24413583.548874199</v>
      </c>
      <c r="AT35">
        <v>24108336.778981701</v>
      </c>
      <c r="AU35">
        <v>23803090.009089299</v>
      </c>
      <c r="AV35">
        <v>23436793.8852183</v>
      </c>
    </row>
    <row r="36" spans="22:48" x14ac:dyDescent="0.55000000000000004">
      <c r="AI36" t="s">
        <v>28</v>
      </c>
      <c r="AJ36" t="s">
        <v>23</v>
      </c>
      <c r="AK36">
        <v>28121567.688353401</v>
      </c>
      <c r="AL36">
        <v>28045996.700816602</v>
      </c>
      <c r="AM36">
        <v>27976471.392282698</v>
      </c>
      <c r="AN36">
        <v>27852870.8437781</v>
      </c>
      <c r="AO36">
        <v>27808860.1537183</v>
      </c>
      <c r="AP36">
        <v>27770528.262375999</v>
      </c>
      <c r="AQ36">
        <v>27709478.908397499</v>
      </c>
      <c r="AR36">
        <v>27648429.554419</v>
      </c>
      <c r="AS36">
        <v>27343182.784526501</v>
      </c>
      <c r="AT36">
        <v>27037936.014633998</v>
      </c>
      <c r="AU36">
        <v>26732689.244741499</v>
      </c>
      <c r="AV36">
        <v>26366393.120870601</v>
      </c>
    </row>
    <row r="37" spans="22:48" x14ac:dyDescent="0.55000000000000004">
      <c r="AI37" t="s">
        <v>28</v>
      </c>
      <c r="AJ37" t="s">
        <v>24</v>
      </c>
      <c r="AK37">
        <v>31220384.9574297</v>
      </c>
      <c r="AL37">
        <v>31108385.087697499</v>
      </c>
      <c r="AM37">
        <v>31005345.207543802</v>
      </c>
      <c r="AN37">
        <v>30822163.1983817</v>
      </c>
      <c r="AO37">
        <v>30756937.220606599</v>
      </c>
      <c r="AP37">
        <v>30700127.4980282</v>
      </c>
      <c r="AQ37">
        <v>30639078.144049801</v>
      </c>
      <c r="AR37">
        <v>30578028.790071301</v>
      </c>
      <c r="AS37">
        <v>30272782.020178799</v>
      </c>
      <c r="AT37">
        <v>29967535.2502863</v>
      </c>
      <c r="AU37">
        <v>29662288.480393801</v>
      </c>
      <c r="AV37">
        <v>29295992.356522899</v>
      </c>
    </row>
    <row r="38" spans="22:48" x14ac:dyDescent="0.55000000000000004">
      <c r="V38" t="s">
        <v>41</v>
      </c>
      <c r="AI38" t="s">
        <v>28</v>
      </c>
      <c r="AJ38" t="s">
        <v>25</v>
      </c>
      <c r="AK38">
        <v>34319202.226506002</v>
      </c>
      <c r="AL38">
        <v>34170773.474578299</v>
      </c>
      <c r="AM38">
        <v>34034219.022804797</v>
      </c>
      <c r="AN38">
        <v>33791455.552985303</v>
      </c>
      <c r="AO38">
        <v>33705014.287494801</v>
      </c>
      <c r="AP38">
        <v>33629726.733680502</v>
      </c>
      <c r="AQ38">
        <v>33568677.379702002</v>
      </c>
      <c r="AR38">
        <v>33507628.025723498</v>
      </c>
      <c r="AS38">
        <v>33202381.2558311</v>
      </c>
      <c r="AT38">
        <v>32897134.485938601</v>
      </c>
      <c r="AU38">
        <v>32591887.716046099</v>
      </c>
      <c r="AV38">
        <v>32225591.592175201</v>
      </c>
    </row>
    <row r="41" spans="22:48" ht="23.1" x14ac:dyDescent="0.85">
      <c r="Z41" s="7"/>
    </row>
    <row r="47" spans="22:48" x14ac:dyDescent="0.55000000000000004">
      <c r="AJ47" s="8"/>
      <c r="AK47" s="8"/>
      <c r="AL47" s="8"/>
      <c r="AM47" s="8"/>
      <c r="AN47" s="8"/>
      <c r="AO47" s="8"/>
      <c r="AP47" s="8"/>
    </row>
    <row r="57" spans="1:56" ht="18.3" x14ac:dyDescent="0.7">
      <c r="A57" s="40" t="s">
        <v>69</v>
      </c>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row>
    <row r="58" spans="1:56" ht="15.6" x14ac:dyDescent="0.55000000000000004">
      <c r="A58" s="41" t="s">
        <v>73</v>
      </c>
      <c r="B58" s="41"/>
      <c r="C58" s="41"/>
      <c r="D58" s="41"/>
      <c r="E58" s="41"/>
      <c r="F58" s="41"/>
      <c r="G58" s="41"/>
      <c r="H58" s="41"/>
      <c r="I58" s="41"/>
      <c r="J58" s="41"/>
      <c r="K58" s="41"/>
      <c r="L58" s="41"/>
      <c r="M58" s="41"/>
      <c r="N58" s="41"/>
      <c r="O58" s="42" t="s">
        <v>74</v>
      </c>
      <c r="P58" s="42"/>
      <c r="Q58" s="42"/>
      <c r="R58" s="42"/>
      <c r="S58" s="42"/>
      <c r="T58" s="42"/>
      <c r="U58" s="42"/>
      <c r="V58" s="42"/>
      <c r="W58" s="42"/>
      <c r="X58" s="42"/>
      <c r="Y58" s="42"/>
      <c r="Z58" s="42"/>
      <c r="AA58" s="42"/>
      <c r="AB58" s="42"/>
      <c r="AC58" s="43" t="s">
        <v>75</v>
      </c>
      <c r="AD58" s="43"/>
      <c r="AE58" s="43"/>
      <c r="AF58" s="43"/>
      <c r="AG58" s="43"/>
      <c r="AH58" s="43"/>
      <c r="AI58" s="43"/>
      <c r="AJ58" s="43"/>
      <c r="AK58" s="43"/>
      <c r="AL58" s="43"/>
      <c r="AM58" s="43"/>
      <c r="AN58" s="43"/>
      <c r="AO58" s="43"/>
      <c r="AP58" s="43"/>
      <c r="AQ58" s="39" t="s">
        <v>70</v>
      </c>
      <c r="AR58" s="39"/>
      <c r="AS58" s="39"/>
      <c r="AT58" s="39"/>
      <c r="AU58" s="39"/>
      <c r="AV58" s="39"/>
      <c r="AW58" s="39"/>
      <c r="AX58" s="39"/>
      <c r="AY58" s="39"/>
      <c r="AZ58" s="39"/>
      <c r="BA58" s="39"/>
      <c r="BB58" s="39"/>
      <c r="BC58" s="39"/>
      <c r="BD58" s="39"/>
    </row>
    <row r="59" spans="1:56" x14ac:dyDescent="0.55000000000000004">
      <c r="A59" s="15" t="s">
        <v>76</v>
      </c>
      <c r="B59" s="15" t="s">
        <v>40</v>
      </c>
      <c r="C59">
        <v>0</v>
      </c>
      <c r="D59">
        <v>1</v>
      </c>
      <c r="E59">
        <v>2</v>
      </c>
      <c r="F59">
        <v>4</v>
      </c>
      <c r="G59">
        <v>6</v>
      </c>
      <c r="H59">
        <v>8</v>
      </c>
      <c r="I59">
        <v>9</v>
      </c>
      <c r="J59">
        <v>10</v>
      </c>
      <c r="K59">
        <v>15</v>
      </c>
      <c r="L59">
        <v>20</v>
      </c>
      <c r="M59">
        <v>25</v>
      </c>
      <c r="N59">
        <v>31</v>
      </c>
      <c r="O59" s="15" t="s">
        <v>76</v>
      </c>
      <c r="P59" s="15" t="s">
        <v>40</v>
      </c>
      <c r="Q59">
        <v>0</v>
      </c>
      <c r="R59">
        <v>1</v>
      </c>
      <c r="S59">
        <v>2</v>
      </c>
      <c r="T59">
        <v>4</v>
      </c>
      <c r="U59">
        <v>6</v>
      </c>
      <c r="V59">
        <v>8</v>
      </c>
      <c r="W59">
        <v>9</v>
      </c>
      <c r="X59">
        <v>10</v>
      </c>
      <c r="Y59">
        <v>15</v>
      </c>
      <c r="Z59">
        <v>20</v>
      </c>
      <c r="AA59">
        <v>25</v>
      </c>
      <c r="AB59">
        <v>31</v>
      </c>
      <c r="AC59" s="15" t="s">
        <v>76</v>
      </c>
      <c r="AD59" s="15" t="s">
        <v>40</v>
      </c>
      <c r="AE59">
        <v>0</v>
      </c>
      <c r="AF59">
        <v>1</v>
      </c>
      <c r="AG59">
        <v>2</v>
      </c>
      <c r="AH59">
        <v>4</v>
      </c>
      <c r="AI59">
        <v>6</v>
      </c>
      <c r="AJ59">
        <v>8</v>
      </c>
      <c r="AK59">
        <v>9</v>
      </c>
      <c r="AL59">
        <v>10</v>
      </c>
      <c r="AM59">
        <v>15</v>
      </c>
      <c r="AN59">
        <v>20</v>
      </c>
      <c r="AO59">
        <v>25</v>
      </c>
      <c r="AP59">
        <v>31</v>
      </c>
      <c r="AQ59" s="15" t="s">
        <v>76</v>
      </c>
      <c r="AR59" s="15" t="s">
        <v>40</v>
      </c>
      <c r="AS59">
        <v>0</v>
      </c>
      <c r="AT59">
        <v>1</v>
      </c>
      <c r="AU59">
        <v>2</v>
      </c>
      <c r="AV59">
        <v>4</v>
      </c>
      <c r="AW59">
        <v>6</v>
      </c>
      <c r="AX59">
        <v>8</v>
      </c>
      <c r="AY59">
        <v>9</v>
      </c>
      <c r="AZ59">
        <v>10</v>
      </c>
      <c r="BA59">
        <v>15</v>
      </c>
      <c r="BB59">
        <v>20</v>
      </c>
      <c r="BC59">
        <v>25</v>
      </c>
      <c r="BD59">
        <v>31</v>
      </c>
    </row>
    <row r="60" spans="1:56" ht="15.6" x14ac:dyDescent="0.6">
      <c r="A60" s="20" t="s">
        <v>34</v>
      </c>
      <c r="B60" t="s">
        <v>13</v>
      </c>
      <c r="D60">
        <f>(AL19-AK19)/(D$59-C$59)</f>
        <v>0</v>
      </c>
      <c r="E60">
        <f t="shared" ref="E60:N64" si="0">(AM19-AL19)/(E$59-D$59)</f>
        <v>0</v>
      </c>
      <c r="F60">
        <f t="shared" si="0"/>
        <v>0</v>
      </c>
      <c r="G60">
        <f t="shared" si="0"/>
        <v>0</v>
      </c>
      <c r="H60">
        <f t="shared" si="0"/>
        <v>0</v>
      </c>
      <c r="I60">
        <f t="shared" si="0"/>
        <v>0</v>
      </c>
      <c r="J60">
        <f t="shared" si="0"/>
        <v>0</v>
      </c>
      <c r="K60">
        <f t="shared" si="0"/>
        <v>-43658.252623399349</v>
      </c>
      <c r="L60">
        <f t="shared" si="0"/>
        <v>-64420.17720430046</v>
      </c>
      <c r="M60">
        <f t="shared" si="0"/>
        <v>-64420.177204299718</v>
      </c>
      <c r="N60">
        <f t="shared" si="0"/>
        <v>-64420.177204300337</v>
      </c>
      <c r="O60" s="20" t="s">
        <v>34</v>
      </c>
      <c r="P60" t="s">
        <v>13</v>
      </c>
      <c r="R60">
        <f>(AL24-AK24)/(R$59-Q$59)</f>
        <v>-13061.939999997616</v>
      </c>
      <c r="S60">
        <f t="shared" ref="S60:AB64" si="1">(AM24-AL24)/(S$59-R$59)</f>
        <v>-13061.940000001341</v>
      </c>
      <c r="T60">
        <f t="shared" si="1"/>
        <v>-13061.939999999478</v>
      </c>
      <c r="U60">
        <f t="shared" si="1"/>
        <v>-8707.9600000008941</v>
      </c>
      <c r="V60">
        <f t="shared" si="1"/>
        <v>-8707.9599999990314</v>
      </c>
      <c r="W60">
        <f t="shared" si="1"/>
        <v>-4353.980000000447</v>
      </c>
      <c r="X60">
        <f t="shared" si="1"/>
        <v>-4353.980000000447</v>
      </c>
      <c r="Y60">
        <f t="shared" si="1"/>
        <v>-29894.057784679531</v>
      </c>
      <c r="Z60">
        <f t="shared" si="1"/>
        <v>-62734.765591400115</v>
      </c>
      <c r="AA60">
        <f t="shared" si="1"/>
        <v>-62734.765591400115</v>
      </c>
      <c r="AB60">
        <f t="shared" si="1"/>
        <v>-62734.765591400363</v>
      </c>
      <c r="AC60" s="20" t="s">
        <v>34</v>
      </c>
      <c r="AD60" t="s">
        <v>13</v>
      </c>
      <c r="AF60">
        <f>(AL29-AK29)/(AF$59-AE$59)</f>
        <v>-19592.909999996424</v>
      </c>
      <c r="AG60">
        <f t="shared" ref="AG60:AP64" si="2">(AM29-AL29)/(AG$59-AF$59)</f>
        <v>-19592.910000000149</v>
      </c>
      <c r="AH60">
        <f t="shared" si="2"/>
        <v>-19592.910000000149</v>
      </c>
      <c r="AI60">
        <f t="shared" si="2"/>
        <v>-13061.940000001341</v>
      </c>
      <c r="AJ60">
        <f t="shared" si="2"/>
        <v>-13061.939999999478</v>
      </c>
      <c r="AK60">
        <f t="shared" si="2"/>
        <v>-6530.9699999988079</v>
      </c>
      <c r="AL60">
        <f t="shared" si="2"/>
        <v>-6530.9700000025332</v>
      </c>
      <c r="AM60">
        <f t="shared" si="2"/>
        <v>-23011.960365339368</v>
      </c>
      <c r="AN60">
        <f t="shared" si="2"/>
        <v>-61892.059784940633</v>
      </c>
      <c r="AO60">
        <f t="shared" si="2"/>
        <v>-61892.059784939884</v>
      </c>
      <c r="AP60">
        <f>(AV29-AU29)/(AP$59-AO$59)</f>
        <v>-61892.05978495007</v>
      </c>
      <c r="AQ60" s="20" t="s">
        <v>34</v>
      </c>
      <c r="AR60" t="s">
        <v>13</v>
      </c>
      <c r="AT60">
        <f>(AL34-AK34)/(AT$59-AS$59)</f>
        <v>-26123.879999998957</v>
      </c>
      <c r="AU60">
        <f t="shared" ref="AU60:BD64" si="3">(AM34-AL34)/(AU$59-AT$59)</f>
        <v>-26123.879999998957</v>
      </c>
      <c r="AV60">
        <f t="shared" si="3"/>
        <v>-26123.88000000082</v>
      </c>
      <c r="AW60">
        <f t="shared" si="3"/>
        <v>-17415.919999999925</v>
      </c>
      <c r="AX60">
        <f t="shared" si="3"/>
        <v>-17415.919999999925</v>
      </c>
      <c r="AY60">
        <f t="shared" si="3"/>
        <v>-8707.9599999971688</v>
      </c>
      <c r="AZ60">
        <f t="shared" si="3"/>
        <v>-8707.9600000008941</v>
      </c>
      <c r="BA60">
        <f t="shared" si="3"/>
        <v>-16129.862945979834</v>
      </c>
      <c r="BB60">
        <f t="shared" si="3"/>
        <v>-61049.353978500512</v>
      </c>
      <c r="BC60">
        <f t="shared" si="3"/>
        <v>-61049.353978479652</v>
      </c>
      <c r="BD60">
        <f t="shared" si="3"/>
        <v>-61049.353978500389</v>
      </c>
    </row>
    <row r="61" spans="1:56" ht="15.6" x14ac:dyDescent="0.6">
      <c r="A61" s="20" t="s">
        <v>35</v>
      </c>
      <c r="B61" t="s">
        <v>22</v>
      </c>
      <c r="D61">
        <f t="shared" ref="D61:D64" si="4">(AL20-AK20)/(D$59-C$59)</f>
        <v>-22451.848674703389</v>
      </c>
      <c r="E61">
        <f t="shared" si="0"/>
        <v>-20655.700780697167</v>
      </c>
      <c r="F61">
        <f t="shared" si="0"/>
        <v>-18360.62291620113</v>
      </c>
      <c r="G61">
        <f t="shared" si="0"/>
        <v>-6537.7030623499304</v>
      </c>
      <c r="H61">
        <f t="shared" si="0"/>
        <v>-5694.1284736990929</v>
      </c>
      <c r="I61">
        <f t="shared" si="0"/>
        <v>-64420.177204299718</v>
      </c>
      <c r="J61">
        <f t="shared" si="0"/>
        <v>-64420.177204299718</v>
      </c>
      <c r="K61">
        <f t="shared" si="0"/>
        <v>-64420.17720430046</v>
      </c>
      <c r="L61">
        <f t="shared" si="0"/>
        <v>-64420.177204299718</v>
      </c>
      <c r="M61">
        <f t="shared" si="0"/>
        <v>-64420.17720430046</v>
      </c>
      <c r="N61">
        <f t="shared" si="0"/>
        <v>-64420.177204299718</v>
      </c>
      <c r="O61" s="20" t="s">
        <v>35</v>
      </c>
      <c r="P61" t="s">
        <v>22</v>
      </c>
      <c r="R61">
        <f t="shared" ref="R61:R64" si="5">(AL25-AK25)/(R$59-Q$59)</f>
        <v>-30796.977008000016</v>
      </c>
      <c r="S61">
        <f t="shared" si="1"/>
        <v>-28333.21884740144</v>
      </c>
      <c r="T61">
        <f t="shared" si="1"/>
        <v>-25185.083419900388</v>
      </c>
      <c r="U61">
        <f t="shared" si="1"/>
        <v>-8967.702117299661</v>
      </c>
      <c r="V61">
        <f t="shared" si="1"/>
        <v>-7810.5792634505779</v>
      </c>
      <c r="W61">
        <f t="shared" si="1"/>
        <v>-62734.765591397882</v>
      </c>
      <c r="X61">
        <f t="shared" si="1"/>
        <v>-62734.765591301024</v>
      </c>
      <c r="Y61">
        <f t="shared" si="1"/>
        <v>-62734.765591400115</v>
      </c>
      <c r="Z61">
        <f t="shared" si="1"/>
        <v>-62734.765591400115</v>
      </c>
      <c r="AA61">
        <f t="shared" si="1"/>
        <v>-62734.765591400115</v>
      </c>
      <c r="AB61">
        <f t="shared" si="1"/>
        <v>-62734.765591399744</v>
      </c>
      <c r="AC61" s="20" t="s">
        <v>35</v>
      </c>
      <c r="AD61" t="s">
        <v>22</v>
      </c>
      <c r="AF61">
        <f t="shared" ref="AF61:AF64" si="6">(AL30-AK30)/(AF$59-AE$59)</f>
        <v>-34969.541174702346</v>
      </c>
      <c r="AG61">
        <f t="shared" si="2"/>
        <v>-32171.977880697697</v>
      </c>
      <c r="AH61">
        <f t="shared" si="2"/>
        <v>-28597.313671750948</v>
      </c>
      <c r="AI61">
        <f t="shared" si="2"/>
        <v>-10182.701644750312</v>
      </c>
      <c r="AJ61">
        <f t="shared" si="2"/>
        <v>-8868.804658299312</v>
      </c>
      <c r="AK61">
        <f t="shared" si="2"/>
        <v>-61892.05978500098</v>
      </c>
      <c r="AL61">
        <f t="shared" si="2"/>
        <v>-61892.059784900397</v>
      </c>
      <c r="AM61">
        <f t="shared" si="2"/>
        <v>-61892.059784960002</v>
      </c>
      <c r="AN61">
        <f t="shared" si="2"/>
        <v>-61892.059784939884</v>
      </c>
      <c r="AO61">
        <f t="shared" si="2"/>
        <v>-61892.059784939884</v>
      </c>
      <c r="AP61">
        <f t="shared" si="2"/>
        <v>-61892.05978495007</v>
      </c>
      <c r="AQ61" s="20" t="s">
        <v>35</v>
      </c>
      <c r="AR61" t="s">
        <v>22</v>
      </c>
      <c r="AT61">
        <f t="shared" ref="AT61:AT64" si="7">(AL35-AK35)/(AT$59-AS$59)</f>
        <v>-39142.105341400951</v>
      </c>
      <c r="AU61">
        <f t="shared" si="3"/>
        <v>-36010.736914001405</v>
      </c>
      <c r="AV61">
        <f t="shared" si="3"/>
        <v>-32009.543923599645</v>
      </c>
      <c r="AW61">
        <f t="shared" si="3"/>
        <v>-11397.701172200963</v>
      </c>
      <c r="AX61">
        <f t="shared" si="3"/>
        <v>-9927.0300531983376</v>
      </c>
      <c r="AY61">
        <f t="shared" si="3"/>
        <v>-61049.35397849977</v>
      </c>
      <c r="AZ61">
        <f t="shared" si="3"/>
        <v>-61049.353978503495</v>
      </c>
      <c r="BA61">
        <f t="shared" si="3"/>
        <v>-61049.35397849977</v>
      </c>
      <c r="BB61">
        <f t="shared" si="3"/>
        <v>-61049.35397849977</v>
      </c>
      <c r="BC61">
        <f t="shared" si="3"/>
        <v>-61049.353978480402</v>
      </c>
      <c r="BD61">
        <f t="shared" si="3"/>
        <v>-61049.35397849977</v>
      </c>
    </row>
    <row r="62" spans="1:56" ht="15.6" x14ac:dyDescent="0.6">
      <c r="A62" s="20" t="s">
        <v>36</v>
      </c>
      <c r="B62" t="s">
        <v>23</v>
      </c>
      <c r="D62">
        <f t="shared" si="4"/>
        <v>-58880.730870101601</v>
      </c>
      <c r="E62" s="21">
        <f>(AM21-AL21)/(E$59-D$59)</f>
        <v>-54170.272400598973</v>
      </c>
      <c r="F62">
        <f t="shared" si="0"/>
        <v>-48151.353244900703</v>
      </c>
      <c r="G62">
        <f t="shared" si="0"/>
        <v>-17145.346920048818</v>
      </c>
      <c r="H62">
        <f t="shared" si="0"/>
        <v>-14933.044091651216</v>
      </c>
      <c r="I62">
        <f t="shared" si="0"/>
        <v>-64420.177204299718</v>
      </c>
      <c r="J62">
        <f t="shared" si="0"/>
        <v>-64420.177204299718</v>
      </c>
      <c r="K62">
        <f t="shared" si="0"/>
        <v>-64420.177204299718</v>
      </c>
      <c r="L62">
        <f t="shared" si="0"/>
        <v>-64420.17720430046</v>
      </c>
      <c r="M62">
        <f t="shared" si="0"/>
        <v>-64420.177204299718</v>
      </c>
      <c r="N62">
        <f t="shared" si="0"/>
        <v>-64420.177204299718</v>
      </c>
      <c r="O62" s="20" t="s">
        <v>36</v>
      </c>
      <c r="P62" t="s">
        <v>23</v>
      </c>
      <c r="R62">
        <f t="shared" si="5"/>
        <v>-67225.859203502536</v>
      </c>
      <c r="S62">
        <f t="shared" si="1"/>
        <v>-61847.790467198938</v>
      </c>
      <c r="T62">
        <f t="shared" si="1"/>
        <v>-54975.813748599961</v>
      </c>
      <c r="U62">
        <f t="shared" si="1"/>
        <v>-19575.34597495012</v>
      </c>
      <c r="V62">
        <f t="shared" si="1"/>
        <v>-17049.494881449267</v>
      </c>
      <c r="W62">
        <f t="shared" si="1"/>
        <v>-62734.765591401607</v>
      </c>
      <c r="X62">
        <f t="shared" si="1"/>
        <v>-62734.765591397882</v>
      </c>
      <c r="Y62">
        <f t="shared" si="1"/>
        <v>-62734.765591400115</v>
      </c>
      <c r="Z62">
        <f t="shared" si="1"/>
        <v>-62734.765591379997</v>
      </c>
      <c r="AA62">
        <f t="shared" si="1"/>
        <v>-62734.765591400115</v>
      </c>
      <c r="AB62">
        <f t="shared" si="1"/>
        <v>-62734.765591399744</v>
      </c>
      <c r="AC62" s="20" t="s">
        <v>36</v>
      </c>
      <c r="AD62" t="s">
        <v>23</v>
      </c>
      <c r="AF62">
        <f t="shared" si="6"/>
        <v>-71398.423370100558</v>
      </c>
      <c r="AG62">
        <f t="shared" si="2"/>
        <v>-65686.549500599504</v>
      </c>
      <c r="AH62">
        <f t="shared" si="2"/>
        <v>-58388.044000450522</v>
      </c>
      <c r="AI62">
        <f t="shared" si="2"/>
        <v>-20790.3455024492</v>
      </c>
      <c r="AJ62">
        <f t="shared" si="2"/>
        <v>-18107.720276299864</v>
      </c>
      <c r="AK62">
        <f t="shared" si="2"/>
        <v>-61892.059784900397</v>
      </c>
      <c r="AL62">
        <f t="shared" si="2"/>
        <v>-61892.059784900397</v>
      </c>
      <c r="AM62">
        <f t="shared" si="2"/>
        <v>-61892.059784960002</v>
      </c>
      <c r="AN62">
        <f t="shared" si="2"/>
        <v>-61892.059784939884</v>
      </c>
      <c r="AO62">
        <f t="shared" si="2"/>
        <v>-61892.059784939884</v>
      </c>
      <c r="AP62">
        <f t="shared" si="2"/>
        <v>-61892.05978495007</v>
      </c>
      <c r="AQ62" s="20" t="s">
        <v>36</v>
      </c>
      <c r="AR62" t="s">
        <v>23</v>
      </c>
      <c r="AT62">
        <f t="shared" si="7"/>
        <v>-75570.987536799163</v>
      </c>
      <c r="AU62">
        <f t="shared" si="3"/>
        <v>-69525.308533903211</v>
      </c>
      <c r="AV62">
        <f t="shared" si="3"/>
        <v>-61800.274252299219</v>
      </c>
      <c r="AW62">
        <f t="shared" si="3"/>
        <v>-22005.34502989985</v>
      </c>
      <c r="AX62">
        <f t="shared" si="3"/>
        <v>-19165.945671150461</v>
      </c>
      <c r="AY62">
        <f t="shared" si="3"/>
        <v>-61049.35397849977</v>
      </c>
      <c r="AZ62">
        <f t="shared" si="3"/>
        <v>-61049.35397849977</v>
      </c>
      <c r="BA62">
        <f t="shared" si="3"/>
        <v>-61049.35397849977</v>
      </c>
      <c r="BB62">
        <f t="shared" si="3"/>
        <v>-61049.353978500512</v>
      </c>
      <c r="BC62">
        <f t="shared" si="3"/>
        <v>-61049.35397849977</v>
      </c>
      <c r="BD62">
        <f t="shared" si="3"/>
        <v>-61049.353978483006</v>
      </c>
    </row>
    <row r="63" spans="1:56" ht="15.6" x14ac:dyDescent="0.6">
      <c r="A63" s="20" t="s">
        <v>37</v>
      </c>
      <c r="B63" t="s">
        <v>24</v>
      </c>
      <c r="D63">
        <f t="shared" si="4"/>
        <v>-95309.613065600395</v>
      </c>
      <c r="E63">
        <f t="shared" si="0"/>
        <v>-87684.844020299613</v>
      </c>
      <c r="F63">
        <f t="shared" si="0"/>
        <v>-77942.083573650569</v>
      </c>
      <c r="G63">
        <f t="shared" si="0"/>
        <v>-27752.990777699277</v>
      </c>
      <c r="H63">
        <f t="shared" si="0"/>
        <v>-24171.959709649906</v>
      </c>
      <c r="I63">
        <f t="shared" si="0"/>
        <v>-64420.177204299718</v>
      </c>
      <c r="J63">
        <f t="shared" si="0"/>
        <v>-64420.177204299718</v>
      </c>
      <c r="K63">
        <f t="shared" si="0"/>
        <v>-64420.17720430046</v>
      </c>
      <c r="L63">
        <f t="shared" si="0"/>
        <v>-64420.177204299718</v>
      </c>
      <c r="M63">
        <f t="shared" si="0"/>
        <v>-64420.177204299718</v>
      </c>
      <c r="N63">
        <f t="shared" si="0"/>
        <v>-64420.177204300337</v>
      </c>
      <c r="O63" s="20" t="s">
        <v>37</v>
      </c>
      <c r="P63" t="s">
        <v>24</v>
      </c>
      <c r="R63">
        <f t="shared" si="5"/>
        <v>-103654.74139890075</v>
      </c>
      <c r="S63">
        <f t="shared" si="1"/>
        <v>-95362.362087000161</v>
      </c>
      <c r="T63">
        <f t="shared" si="1"/>
        <v>-84766.544077349827</v>
      </c>
      <c r="U63">
        <f t="shared" si="1"/>
        <v>-30182.989832649007</v>
      </c>
      <c r="V63">
        <f t="shared" si="1"/>
        <v>-26288.410499401391</v>
      </c>
      <c r="W63">
        <f t="shared" si="1"/>
        <v>-62734.765591397882</v>
      </c>
      <c r="X63">
        <f t="shared" si="1"/>
        <v>-62734.765591401607</v>
      </c>
      <c r="Y63">
        <f t="shared" si="1"/>
        <v>-62734.765591400115</v>
      </c>
      <c r="Z63">
        <f t="shared" si="1"/>
        <v>-62734.765591399373</v>
      </c>
      <c r="AA63">
        <f t="shared" si="1"/>
        <v>-62734.765591379997</v>
      </c>
      <c r="AB63">
        <f t="shared" si="1"/>
        <v>-62734.765591400363</v>
      </c>
      <c r="AC63" s="20" t="s">
        <v>37</v>
      </c>
      <c r="AD63" t="s">
        <v>24</v>
      </c>
      <c r="AF63">
        <f t="shared" si="6"/>
        <v>-107827.30556559935</v>
      </c>
      <c r="AG63">
        <f t="shared" si="2"/>
        <v>-99201.121120300144</v>
      </c>
      <c r="AH63">
        <f t="shared" si="2"/>
        <v>-88178.774329200387</v>
      </c>
      <c r="AI63">
        <f t="shared" si="2"/>
        <v>-31397.989360099658</v>
      </c>
      <c r="AJ63">
        <f t="shared" si="2"/>
        <v>-27346.635894300416</v>
      </c>
      <c r="AK63">
        <f t="shared" si="2"/>
        <v>-61892.059784900397</v>
      </c>
      <c r="AL63">
        <f t="shared" si="2"/>
        <v>-61892.059784997255</v>
      </c>
      <c r="AM63">
        <f t="shared" si="2"/>
        <v>-61892.059784940633</v>
      </c>
      <c r="AN63">
        <f t="shared" si="2"/>
        <v>-61892.059784939884</v>
      </c>
      <c r="AO63">
        <f t="shared" si="2"/>
        <v>-61892.059784960002</v>
      </c>
      <c r="AP63">
        <f t="shared" si="2"/>
        <v>-61892.059784933306</v>
      </c>
      <c r="AQ63" s="20" t="s">
        <v>37</v>
      </c>
      <c r="AR63" t="s">
        <v>24</v>
      </c>
      <c r="AT63">
        <f t="shared" si="7"/>
        <v>-111999.8697322011</v>
      </c>
      <c r="AU63">
        <f t="shared" si="3"/>
        <v>-103039.88015369698</v>
      </c>
      <c r="AV63">
        <f t="shared" si="3"/>
        <v>-91591.004581050947</v>
      </c>
      <c r="AW63">
        <f t="shared" si="3"/>
        <v>-32612.988887550309</v>
      </c>
      <c r="AX63">
        <f t="shared" si="3"/>
        <v>-28404.861289199442</v>
      </c>
      <c r="AY63">
        <f t="shared" si="3"/>
        <v>-61049.353978399187</v>
      </c>
      <c r="AZ63">
        <f t="shared" si="3"/>
        <v>-61049.35397849977</v>
      </c>
      <c r="BA63">
        <f t="shared" si="3"/>
        <v>-61049.353978500512</v>
      </c>
      <c r="BB63">
        <f t="shared" si="3"/>
        <v>-61049.35397849977</v>
      </c>
      <c r="BC63">
        <f t="shared" si="3"/>
        <v>-61049.35397849977</v>
      </c>
      <c r="BD63">
        <f t="shared" si="3"/>
        <v>-61049.353978483625</v>
      </c>
    </row>
    <row r="64" spans="1:56" ht="15.6" x14ac:dyDescent="0.6">
      <c r="A64" s="20" t="s">
        <v>38</v>
      </c>
      <c r="B64" t="s">
        <v>25</v>
      </c>
      <c r="D64">
        <f t="shared" si="4"/>
        <v>-131738.49526099861</v>
      </c>
      <c r="E64">
        <f t="shared" si="0"/>
        <v>-121199.41564020514</v>
      </c>
      <c r="F64">
        <f t="shared" si="0"/>
        <v>-107732.81390234828</v>
      </c>
      <c r="G64">
        <f t="shared" si="0"/>
        <v>-38360.634635400027</v>
      </c>
      <c r="H64">
        <f t="shared" si="0"/>
        <v>-33410.875327602029</v>
      </c>
      <c r="I64">
        <f t="shared" si="0"/>
        <v>-64420.177204295993</v>
      </c>
      <c r="J64">
        <f t="shared" si="0"/>
        <v>-64420.177204303443</v>
      </c>
      <c r="K64">
        <f t="shared" si="0"/>
        <v>-64420.177204299718</v>
      </c>
      <c r="L64">
        <f t="shared" si="0"/>
        <v>-64420.177204299718</v>
      </c>
      <c r="M64">
        <f t="shared" si="0"/>
        <v>-64420.17720430046</v>
      </c>
      <c r="N64">
        <f t="shared" si="0"/>
        <v>-64420.177204299718</v>
      </c>
      <c r="O64" s="20" t="s">
        <v>38</v>
      </c>
      <c r="P64" t="s">
        <v>25</v>
      </c>
      <c r="R64">
        <f t="shared" si="5"/>
        <v>-140083.62359429896</v>
      </c>
      <c r="S64">
        <f t="shared" si="1"/>
        <v>-128876.93370690197</v>
      </c>
      <c r="T64">
        <f t="shared" si="1"/>
        <v>-114557.2744060494</v>
      </c>
      <c r="U64">
        <f t="shared" si="1"/>
        <v>-40790.633690301329</v>
      </c>
      <c r="V64">
        <f t="shared" si="1"/>
        <v>-35527.32611740008</v>
      </c>
      <c r="W64">
        <f t="shared" si="1"/>
        <v>-62734.765591397882</v>
      </c>
      <c r="X64">
        <f t="shared" si="1"/>
        <v>-62734.765591401607</v>
      </c>
      <c r="Y64">
        <f t="shared" si="1"/>
        <v>-62734.765591400115</v>
      </c>
      <c r="Z64">
        <f t="shared" si="1"/>
        <v>-62734.765591400115</v>
      </c>
      <c r="AA64">
        <f t="shared" si="1"/>
        <v>-62734.765591400115</v>
      </c>
      <c r="AB64">
        <f t="shared" si="1"/>
        <v>-62734.76559138298</v>
      </c>
      <c r="AC64" s="20" t="s">
        <v>38</v>
      </c>
      <c r="AD64" t="s">
        <v>25</v>
      </c>
      <c r="AF64">
        <f t="shared" si="6"/>
        <v>-144256.18776100129</v>
      </c>
      <c r="AG64">
        <f t="shared" si="2"/>
        <v>-132715.69274020195</v>
      </c>
      <c r="AH64">
        <f t="shared" si="2"/>
        <v>-117969.5046578981</v>
      </c>
      <c r="AI64">
        <f t="shared" si="2"/>
        <v>-42005.633217800409</v>
      </c>
      <c r="AJ64">
        <f t="shared" si="2"/>
        <v>-36585.551512252539</v>
      </c>
      <c r="AK64">
        <f t="shared" si="2"/>
        <v>-61892.059784896672</v>
      </c>
      <c r="AL64">
        <f t="shared" si="2"/>
        <v>-61892.05978500098</v>
      </c>
      <c r="AM64">
        <f t="shared" si="2"/>
        <v>-61892.059784939884</v>
      </c>
      <c r="AN64">
        <f t="shared" si="2"/>
        <v>-61892.059784939884</v>
      </c>
      <c r="AO64">
        <f t="shared" si="2"/>
        <v>-61892.059784960002</v>
      </c>
      <c r="AP64">
        <f t="shared" si="2"/>
        <v>-61892.059784933306</v>
      </c>
      <c r="AQ64" s="20" t="s">
        <v>38</v>
      </c>
      <c r="AR64" t="s">
        <v>25</v>
      </c>
      <c r="AT64">
        <f t="shared" si="7"/>
        <v>-148428.75192770362</v>
      </c>
      <c r="AU64">
        <f t="shared" si="3"/>
        <v>-136554.45177350193</v>
      </c>
      <c r="AV64">
        <f t="shared" si="3"/>
        <v>-121381.7349097468</v>
      </c>
      <c r="AW64">
        <f t="shared" si="3"/>
        <v>-43220.63274525106</v>
      </c>
      <c r="AX64">
        <f t="shared" si="3"/>
        <v>-37643.776907149702</v>
      </c>
      <c r="AY64">
        <f t="shared" si="3"/>
        <v>-61049.35397849977</v>
      </c>
      <c r="AZ64">
        <f t="shared" si="3"/>
        <v>-61049.353978503495</v>
      </c>
      <c r="BA64">
        <f t="shared" si="3"/>
        <v>-61049.353978479652</v>
      </c>
      <c r="BB64">
        <f t="shared" si="3"/>
        <v>-61049.35397849977</v>
      </c>
      <c r="BC64">
        <f t="shared" si="3"/>
        <v>-61049.353978500512</v>
      </c>
      <c r="BD64">
        <f t="shared" si="3"/>
        <v>-61049.353978483006</v>
      </c>
    </row>
  </sheetData>
  <mergeCells count="10">
    <mergeCell ref="AQ58:BD58"/>
    <mergeCell ref="A1:G1"/>
    <mergeCell ref="H1:N1"/>
    <mergeCell ref="O1:U1"/>
    <mergeCell ref="V1:AB1"/>
    <mergeCell ref="A57:AB57"/>
    <mergeCell ref="A58:N58"/>
    <mergeCell ref="O58:AB58"/>
    <mergeCell ref="AC58:AP58"/>
    <mergeCell ref="AI17:AV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3DD90-4352-40AD-8703-9E7A865E6235}">
  <dimension ref="E3:W245"/>
  <sheetViews>
    <sheetView zoomScale="80" zoomScaleNormal="80" workbookViewId="0">
      <selection activeCell="D13" sqref="D13"/>
    </sheetView>
  </sheetViews>
  <sheetFormatPr defaultRowHeight="14.4" x14ac:dyDescent="0.55000000000000004"/>
  <sheetData>
    <row r="3" spans="6:23" x14ac:dyDescent="0.55000000000000004">
      <c r="K3" s="38" t="s">
        <v>29</v>
      </c>
      <c r="L3" s="38"/>
      <c r="M3" s="38"/>
      <c r="N3" s="38"/>
      <c r="O3" s="38"/>
      <c r="P3" s="38"/>
      <c r="Q3" s="38"/>
      <c r="R3" s="38"/>
      <c r="S3" s="38"/>
      <c r="T3" s="38"/>
      <c r="U3" s="38"/>
      <c r="V3" s="38"/>
    </row>
    <row r="4" spans="6:23" x14ac:dyDescent="0.55000000000000004">
      <c r="K4" s="1">
        <v>0</v>
      </c>
      <c r="L4" s="1">
        <v>2</v>
      </c>
      <c r="M4" s="1">
        <v>4</v>
      </c>
      <c r="N4" s="1">
        <v>6</v>
      </c>
      <c r="O4" s="1">
        <v>7</v>
      </c>
      <c r="P4" s="1">
        <v>8</v>
      </c>
      <c r="Q4" s="1">
        <v>9</v>
      </c>
      <c r="R4" s="1">
        <v>10</v>
      </c>
      <c r="S4" s="1">
        <v>15</v>
      </c>
      <c r="T4" s="1">
        <v>20</v>
      </c>
      <c r="U4" s="1">
        <v>25</v>
      </c>
      <c r="V4" s="1">
        <v>30</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3" t="s">
        <v>12</v>
      </c>
      <c r="G6" s="13" t="s">
        <v>13</v>
      </c>
      <c r="H6" s="13" t="s">
        <v>14</v>
      </c>
      <c r="I6" s="13" t="s">
        <v>15</v>
      </c>
      <c r="J6" s="13" t="s">
        <v>16</v>
      </c>
      <c r="K6" s="13" t="s">
        <v>17</v>
      </c>
      <c r="L6" s="13">
        <v>8000</v>
      </c>
      <c r="M6" s="13">
        <v>8000</v>
      </c>
      <c r="N6" s="13">
        <v>8000</v>
      </c>
      <c r="O6" s="13">
        <v>8000</v>
      </c>
      <c r="P6" s="13">
        <v>8000</v>
      </c>
      <c r="Q6" s="13">
        <v>8000</v>
      </c>
      <c r="R6" s="13">
        <v>8157.96519410977</v>
      </c>
      <c r="S6" s="13">
        <v>9046.8540829986596</v>
      </c>
      <c r="T6" s="13">
        <v>9935.7429718875501</v>
      </c>
      <c r="U6" s="13">
        <v>10824.631860776401</v>
      </c>
      <c r="V6" s="13">
        <v>11713.5207496653</v>
      </c>
    </row>
    <row r="7" spans="6:23" x14ac:dyDescent="0.55000000000000004">
      <c r="F7" s="13" t="s">
        <v>12</v>
      </c>
      <c r="G7" s="13" t="s">
        <v>13</v>
      </c>
      <c r="H7" s="13" t="s">
        <v>14</v>
      </c>
      <c r="I7" s="13" t="s">
        <v>15</v>
      </c>
      <c r="J7" s="13" t="s">
        <v>18</v>
      </c>
      <c r="K7" s="13" t="s">
        <v>17</v>
      </c>
      <c r="L7" s="13">
        <v>8000</v>
      </c>
      <c r="M7" s="13">
        <v>8000</v>
      </c>
      <c r="N7" s="13">
        <v>8000</v>
      </c>
      <c r="O7" s="13">
        <v>8000</v>
      </c>
      <c r="P7" s="13">
        <v>8000</v>
      </c>
      <c r="Q7" s="13">
        <v>8000</v>
      </c>
      <c r="R7" s="13">
        <v>8157.96519410977</v>
      </c>
      <c r="S7" s="13">
        <v>9046.8540829986596</v>
      </c>
      <c r="T7" s="13">
        <v>9935.7429718875501</v>
      </c>
      <c r="U7" s="13">
        <v>10824.631860776401</v>
      </c>
      <c r="V7" s="13">
        <v>11713.5207496653</v>
      </c>
    </row>
    <row r="8" spans="6:23" x14ac:dyDescent="0.55000000000000004">
      <c r="F8" s="13" t="s">
        <v>12</v>
      </c>
      <c r="G8" s="13" t="s">
        <v>13</v>
      </c>
      <c r="H8" s="13" t="s">
        <v>14</v>
      </c>
      <c r="I8" s="13" t="s">
        <v>19</v>
      </c>
      <c r="J8" s="13" t="s">
        <v>16</v>
      </c>
      <c r="K8" s="13" t="s">
        <v>17</v>
      </c>
      <c r="L8" s="13" t="s">
        <v>17</v>
      </c>
      <c r="M8" s="13" t="s">
        <v>17</v>
      </c>
      <c r="N8" s="13">
        <v>8000</v>
      </c>
      <c r="O8" s="13">
        <v>8000</v>
      </c>
      <c r="P8" s="13">
        <v>8000</v>
      </c>
      <c r="Q8" s="13">
        <v>8000</v>
      </c>
      <c r="R8" s="13">
        <v>8157.96519410977</v>
      </c>
      <c r="S8" s="13">
        <v>9046.8540829986596</v>
      </c>
      <c r="T8" s="13">
        <v>9935.7429718875501</v>
      </c>
      <c r="U8" s="13">
        <v>10824.631860776401</v>
      </c>
      <c r="V8" s="13">
        <v>11713.5207496653</v>
      </c>
    </row>
    <row r="9" spans="6:23" x14ac:dyDescent="0.55000000000000004">
      <c r="F9" s="13" t="s">
        <v>12</v>
      </c>
      <c r="G9" s="13" t="s">
        <v>13</v>
      </c>
      <c r="H9" s="13" t="s">
        <v>14</v>
      </c>
      <c r="I9" s="13" t="s">
        <v>19</v>
      </c>
      <c r="J9" s="13" t="s">
        <v>18</v>
      </c>
      <c r="K9" s="13" t="s">
        <v>17</v>
      </c>
      <c r="L9" s="13" t="s">
        <v>17</v>
      </c>
      <c r="M9" s="13" t="s">
        <v>17</v>
      </c>
      <c r="N9" s="13">
        <v>8000</v>
      </c>
      <c r="O9" s="13">
        <v>8000</v>
      </c>
      <c r="P9" s="13">
        <v>8000</v>
      </c>
      <c r="Q9" s="13">
        <v>8000</v>
      </c>
      <c r="R9" s="13">
        <v>8157.96519410977</v>
      </c>
      <c r="S9" s="13">
        <v>9046.8540829986596</v>
      </c>
      <c r="T9" s="13">
        <v>9935.7429718875501</v>
      </c>
      <c r="U9" s="13">
        <v>10824.631860776401</v>
      </c>
      <c r="V9" s="13">
        <v>11713.5207496653</v>
      </c>
    </row>
    <row r="10" spans="6:23" x14ac:dyDescent="0.55000000000000004">
      <c r="F10" s="13" t="s">
        <v>12</v>
      </c>
      <c r="G10" s="13" t="s">
        <v>13</v>
      </c>
      <c r="H10" s="13" t="s">
        <v>14</v>
      </c>
      <c r="I10" s="13" t="s">
        <v>20</v>
      </c>
      <c r="J10" s="13" t="s">
        <v>16</v>
      </c>
      <c r="K10" s="13" t="s">
        <v>17</v>
      </c>
      <c r="L10" s="13" t="s">
        <v>17</v>
      </c>
      <c r="M10" s="13" t="s">
        <v>17</v>
      </c>
      <c r="N10" s="13" t="s">
        <v>17</v>
      </c>
      <c r="O10" s="13" t="s">
        <v>17</v>
      </c>
      <c r="P10" s="13" t="s">
        <v>17</v>
      </c>
      <c r="Q10" s="13">
        <v>8000</v>
      </c>
      <c r="R10" s="13">
        <v>8157.96519410977</v>
      </c>
      <c r="S10" s="13">
        <v>9046.8540829986596</v>
      </c>
      <c r="T10" s="13">
        <v>9935.7429718875501</v>
      </c>
      <c r="U10" s="13">
        <v>10824.631860776401</v>
      </c>
      <c r="V10" s="13">
        <v>11713.5207496653</v>
      </c>
    </row>
    <row r="11" spans="6:23" x14ac:dyDescent="0.55000000000000004">
      <c r="F11" s="13" t="s">
        <v>12</v>
      </c>
      <c r="G11" s="13" t="s">
        <v>13</v>
      </c>
      <c r="H11" s="13" t="s">
        <v>14</v>
      </c>
      <c r="I11" s="13" t="s">
        <v>20</v>
      </c>
      <c r="J11" s="13" t="s">
        <v>18</v>
      </c>
      <c r="K11" s="13" t="s">
        <v>17</v>
      </c>
      <c r="L11" s="13" t="s">
        <v>17</v>
      </c>
      <c r="M11" s="13" t="s">
        <v>17</v>
      </c>
      <c r="N11" s="13" t="s">
        <v>17</v>
      </c>
      <c r="O11" s="13" t="s">
        <v>17</v>
      </c>
      <c r="P11" s="13" t="s">
        <v>17</v>
      </c>
      <c r="Q11" s="13">
        <v>8000</v>
      </c>
      <c r="R11" s="13">
        <v>8157.96519410977</v>
      </c>
      <c r="S11" s="13">
        <v>9046.8540829986596</v>
      </c>
      <c r="T11" s="13">
        <v>9935.7429718875501</v>
      </c>
      <c r="U11" s="13">
        <v>10824.631860776401</v>
      </c>
      <c r="V11" s="13">
        <v>11713.5207496653</v>
      </c>
    </row>
    <row r="12" spans="6:23" x14ac:dyDescent="0.55000000000000004">
      <c r="F12" s="13" t="s">
        <v>12</v>
      </c>
      <c r="G12" s="13" t="s">
        <v>13</v>
      </c>
      <c r="H12" s="13" t="s">
        <v>21</v>
      </c>
      <c r="I12" s="13" t="s">
        <v>15</v>
      </c>
      <c r="J12" s="13" t="s">
        <v>16</v>
      </c>
      <c r="K12" s="13">
        <v>8000</v>
      </c>
      <c r="L12" s="13">
        <v>8000</v>
      </c>
      <c r="M12" s="13" t="s">
        <v>17</v>
      </c>
      <c r="N12" s="13" t="s">
        <v>17</v>
      </c>
      <c r="O12" s="13" t="s">
        <v>17</v>
      </c>
      <c r="P12" s="13" t="s">
        <v>17</v>
      </c>
      <c r="Q12" s="13" t="s">
        <v>17</v>
      </c>
      <c r="R12" s="13" t="s">
        <v>17</v>
      </c>
      <c r="S12" s="13" t="s">
        <v>17</v>
      </c>
      <c r="T12" s="13" t="s">
        <v>17</v>
      </c>
      <c r="U12" s="13" t="s">
        <v>17</v>
      </c>
      <c r="V12" s="13" t="s">
        <v>17</v>
      </c>
    </row>
    <row r="13" spans="6:23" x14ac:dyDescent="0.55000000000000004">
      <c r="F13" s="13" t="s">
        <v>12</v>
      </c>
      <c r="G13" s="13" t="s">
        <v>13</v>
      </c>
      <c r="H13" s="13" t="s">
        <v>21</v>
      </c>
      <c r="I13" s="13" t="s">
        <v>15</v>
      </c>
      <c r="J13" s="13" t="s">
        <v>18</v>
      </c>
      <c r="K13" s="13">
        <v>13570.281124498</v>
      </c>
      <c r="L13" s="13">
        <v>8000</v>
      </c>
      <c r="M13" s="13" t="s">
        <v>17</v>
      </c>
      <c r="N13" s="13" t="s">
        <v>17</v>
      </c>
      <c r="O13" s="13" t="s">
        <v>17</v>
      </c>
      <c r="P13" s="13" t="s">
        <v>17</v>
      </c>
      <c r="Q13" s="13" t="s">
        <v>17</v>
      </c>
      <c r="R13" s="13" t="s">
        <v>17</v>
      </c>
      <c r="S13" s="13" t="s">
        <v>17</v>
      </c>
      <c r="T13" s="13" t="s">
        <v>17</v>
      </c>
      <c r="U13" s="13" t="s">
        <v>17</v>
      </c>
      <c r="V13" s="13" t="s">
        <v>17</v>
      </c>
      <c r="W13" s="4"/>
    </row>
    <row r="14" spans="6:23" x14ac:dyDescent="0.55000000000000004">
      <c r="F14" s="13" t="s">
        <v>12</v>
      </c>
      <c r="G14" s="13" t="s">
        <v>13</v>
      </c>
      <c r="H14" s="13" t="s">
        <v>21</v>
      </c>
      <c r="I14" s="13" t="s">
        <v>19</v>
      </c>
      <c r="J14" s="13" t="s">
        <v>16</v>
      </c>
      <c r="K14" s="13">
        <v>8000</v>
      </c>
      <c r="L14" s="13">
        <v>8000</v>
      </c>
      <c r="M14" s="13">
        <v>8000</v>
      </c>
      <c r="N14" s="13">
        <v>8000</v>
      </c>
      <c r="O14" s="13">
        <v>8000</v>
      </c>
      <c r="P14" s="13" t="s">
        <v>17</v>
      </c>
      <c r="Q14" s="13" t="s">
        <v>17</v>
      </c>
      <c r="R14" s="13" t="s">
        <v>17</v>
      </c>
      <c r="S14" s="13" t="s">
        <v>17</v>
      </c>
      <c r="T14" s="13" t="s">
        <v>17</v>
      </c>
      <c r="U14" s="13" t="s">
        <v>17</v>
      </c>
      <c r="V14" s="13" t="s">
        <v>17</v>
      </c>
    </row>
    <row r="15" spans="6:23" x14ac:dyDescent="0.55000000000000004">
      <c r="F15" s="13" t="s">
        <v>12</v>
      </c>
      <c r="G15" s="13" t="s">
        <v>13</v>
      </c>
      <c r="H15" s="13" t="s">
        <v>21</v>
      </c>
      <c r="I15" s="13" t="s">
        <v>19</v>
      </c>
      <c r="J15" s="13" t="s">
        <v>18</v>
      </c>
      <c r="K15" s="13">
        <v>13570.281124498</v>
      </c>
      <c r="L15" s="13">
        <v>8000</v>
      </c>
      <c r="M15" s="13">
        <v>8000</v>
      </c>
      <c r="N15" s="13">
        <v>8000</v>
      </c>
      <c r="O15" s="13">
        <v>8000</v>
      </c>
      <c r="P15" s="13" t="s">
        <v>17</v>
      </c>
      <c r="Q15" s="13" t="s">
        <v>17</v>
      </c>
      <c r="R15" s="13" t="s">
        <v>17</v>
      </c>
      <c r="S15" s="13" t="s">
        <v>17</v>
      </c>
      <c r="T15" s="13" t="s">
        <v>17</v>
      </c>
      <c r="U15" s="13" t="s">
        <v>17</v>
      </c>
      <c r="V15" s="13" t="s">
        <v>17</v>
      </c>
    </row>
    <row r="16" spans="6:23" x14ac:dyDescent="0.55000000000000004">
      <c r="F16" s="13" t="s">
        <v>12</v>
      </c>
      <c r="G16" s="13" t="s">
        <v>13</v>
      </c>
      <c r="H16" s="13" t="s">
        <v>21</v>
      </c>
      <c r="I16" s="13" t="s">
        <v>20</v>
      </c>
      <c r="J16" s="13" t="s">
        <v>16</v>
      </c>
      <c r="K16" s="13">
        <v>8000</v>
      </c>
      <c r="L16" s="13">
        <v>8000</v>
      </c>
      <c r="M16" s="13">
        <v>8000</v>
      </c>
      <c r="N16" s="13">
        <v>8000</v>
      </c>
      <c r="O16" s="13">
        <v>8000</v>
      </c>
      <c r="P16" s="13">
        <v>8000</v>
      </c>
      <c r="Q16" s="13">
        <v>8000</v>
      </c>
      <c r="R16" s="13">
        <v>8157.96519410977</v>
      </c>
      <c r="S16" s="13">
        <v>9046.8540829986596</v>
      </c>
      <c r="T16" s="13">
        <v>9935.7429718875501</v>
      </c>
      <c r="U16" s="13">
        <v>10824.631860776401</v>
      </c>
      <c r="V16" s="13" t="s">
        <v>17</v>
      </c>
    </row>
    <row r="17" spans="6:22" x14ac:dyDescent="0.55000000000000004">
      <c r="F17" s="13" t="s">
        <v>12</v>
      </c>
      <c r="G17" s="13" t="s">
        <v>13</v>
      </c>
      <c r="H17" s="13" t="s">
        <v>21</v>
      </c>
      <c r="I17" s="13" t="s">
        <v>20</v>
      </c>
      <c r="J17" s="13" t="s">
        <v>18</v>
      </c>
      <c r="K17" s="13">
        <v>13570.281124498</v>
      </c>
      <c r="L17" s="13">
        <v>15595.8378970427</v>
      </c>
      <c r="M17" s="13">
        <v>15595.8378970427</v>
      </c>
      <c r="N17" s="13">
        <v>15595.8378970427</v>
      </c>
      <c r="O17" s="13">
        <v>15595.8378970427</v>
      </c>
      <c r="P17" s="13">
        <v>15595.8378970427</v>
      </c>
      <c r="Q17" s="13">
        <v>15957.5444635686</v>
      </c>
      <c r="R17" s="13">
        <v>16157.9651941098</v>
      </c>
      <c r="S17" s="13">
        <v>17046.8540829987</v>
      </c>
      <c r="T17" s="13">
        <v>17935.742971887601</v>
      </c>
      <c r="U17" s="13">
        <v>18824.631860776401</v>
      </c>
      <c r="V17" s="13" t="s">
        <v>17</v>
      </c>
    </row>
    <row r="18" spans="6:22" x14ac:dyDescent="0.55000000000000004">
      <c r="F18" s="2" t="s">
        <v>12</v>
      </c>
      <c r="G18" s="2" t="s">
        <v>22</v>
      </c>
      <c r="H18" s="2" t="s">
        <v>14</v>
      </c>
      <c r="I18" s="2" t="s">
        <v>15</v>
      </c>
      <c r="J18" s="2" t="s">
        <v>16</v>
      </c>
      <c r="K18" s="2" t="s">
        <v>17</v>
      </c>
      <c r="L18" s="2">
        <v>9702.8112449799191</v>
      </c>
      <c r="M18" s="2">
        <v>9619.7472818101705</v>
      </c>
      <c r="N18" s="2">
        <v>9544.4101989352803</v>
      </c>
      <c r="O18" s="2">
        <v>9509.3099671412892</v>
      </c>
      <c r="P18" s="2">
        <v>9475.7697456492606</v>
      </c>
      <c r="Q18" s="2">
        <v>9653.5475234270398</v>
      </c>
      <c r="R18" s="2">
        <v>9831.3253012048208</v>
      </c>
      <c r="S18" s="2">
        <v>10720.2141900937</v>
      </c>
      <c r="T18" s="2">
        <v>11609.1030789826</v>
      </c>
      <c r="U18" s="2">
        <v>12497.9919678715</v>
      </c>
      <c r="V18" s="2">
        <v>13386.880856760399</v>
      </c>
    </row>
    <row r="19" spans="6:22" x14ac:dyDescent="0.55000000000000004">
      <c r="F19" s="2" t="s">
        <v>12</v>
      </c>
      <c r="G19" s="2" t="s">
        <v>22</v>
      </c>
      <c r="H19" s="2" t="s">
        <v>14</v>
      </c>
      <c r="I19" s="2" t="s">
        <v>15</v>
      </c>
      <c r="J19" s="2" t="s">
        <v>18</v>
      </c>
      <c r="K19" s="2" t="s">
        <v>17</v>
      </c>
      <c r="L19" s="2">
        <v>9702.8112449799191</v>
      </c>
      <c r="M19" s="2">
        <v>9619.7472818101705</v>
      </c>
      <c r="N19" s="2">
        <v>9544.4101989352803</v>
      </c>
      <c r="O19" s="2">
        <v>9509.3099671412892</v>
      </c>
      <c r="P19" s="2">
        <v>9475.7697456492606</v>
      </c>
      <c r="Q19" s="2">
        <v>9653.5475234270398</v>
      </c>
      <c r="R19" s="2">
        <v>9831.3253012048208</v>
      </c>
      <c r="S19" s="2">
        <v>10720.2141900937</v>
      </c>
      <c r="T19" s="2">
        <v>11609.1030789826</v>
      </c>
      <c r="U19" s="2">
        <v>12497.9919678715</v>
      </c>
      <c r="V19" s="2">
        <v>13386.880856760399</v>
      </c>
    </row>
    <row r="20" spans="6:22" x14ac:dyDescent="0.55000000000000004">
      <c r="F20" s="2" t="s">
        <v>12</v>
      </c>
      <c r="G20" s="2" t="s">
        <v>22</v>
      </c>
      <c r="H20" s="2" t="s">
        <v>14</v>
      </c>
      <c r="I20" s="2" t="s">
        <v>19</v>
      </c>
      <c r="J20" s="2" t="s">
        <v>16</v>
      </c>
      <c r="K20" s="2" t="s">
        <v>17</v>
      </c>
      <c r="L20" s="2" t="s">
        <v>17</v>
      </c>
      <c r="M20" s="2" t="s">
        <v>17</v>
      </c>
      <c r="N20" s="2">
        <v>9544.4101989352803</v>
      </c>
      <c r="O20" s="2">
        <v>9509.3099671412892</v>
      </c>
      <c r="P20" s="2">
        <v>9475.7697456492606</v>
      </c>
      <c r="Q20" s="2">
        <v>9653.5475234270398</v>
      </c>
      <c r="R20" s="2">
        <v>9831.3253012048208</v>
      </c>
      <c r="S20" s="2">
        <v>10720.2141900937</v>
      </c>
      <c r="T20" s="2">
        <v>11609.1030789826</v>
      </c>
      <c r="U20" s="2">
        <v>12497.9919678715</v>
      </c>
      <c r="V20" s="2">
        <v>13386.880856760399</v>
      </c>
    </row>
    <row r="21" spans="6:22" x14ac:dyDescent="0.55000000000000004">
      <c r="F21" s="2" t="s">
        <v>12</v>
      </c>
      <c r="G21" s="2" t="s">
        <v>22</v>
      </c>
      <c r="H21" s="2" t="s">
        <v>14</v>
      </c>
      <c r="I21" s="2" t="s">
        <v>19</v>
      </c>
      <c r="J21" s="2" t="s">
        <v>18</v>
      </c>
      <c r="K21" s="2" t="s">
        <v>17</v>
      </c>
      <c r="L21" s="2" t="s">
        <v>17</v>
      </c>
      <c r="M21" s="2" t="s">
        <v>17</v>
      </c>
      <c r="N21" s="2">
        <v>9544.4101989352803</v>
      </c>
      <c r="O21" s="2">
        <v>9509.3099671412892</v>
      </c>
      <c r="P21" s="2">
        <v>9475.7697456492606</v>
      </c>
      <c r="Q21" s="2">
        <v>9653.5475234270398</v>
      </c>
      <c r="R21" s="2">
        <v>9831.3253012048208</v>
      </c>
      <c r="S21" s="2">
        <v>10720.2141900937</v>
      </c>
      <c r="T21" s="2">
        <v>11609.1030789826</v>
      </c>
      <c r="U21" s="2">
        <v>12497.9919678715</v>
      </c>
      <c r="V21" s="2">
        <v>13386.880856760399</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9653.5475234270398</v>
      </c>
      <c r="R22" s="2">
        <v>9831.3253012048208</v>
      </c>
      <c r="S22" s="2">
        <v>10720.2141900937</v>
      </c>
      <c r="T22" s="2">
        <v>11609.1030789826</v>
      </c>
      <c r="U22" s="2">
        <v>12497.9919678715</v>
      </c>
      <c r="V22" s="2">
        <v>13386.880856760399</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9653.5475234270398</v>
      </c>
      <c r="R23" s="2">
        <v>9831.3253012048208</v>
      </c>
      <c r="S23" s="2">
        <v>10720.2141900937</v>
      </c>
      <c r="T23" s="2">
        <v>11609.1030789826</v>
      </c>
      <c r="U23" s="2">
        <v>12497.9919678715</v>
      </c>
      <c r="V23" s="2">
        <v>13386.880856760399</v>
      </c>
    </row>
    <row r="24" spans="6:22" x14ac:dyDescent="0.55000000000000004">
      <c r="F24" s="3" t="s">
        <v>12</v>
      </c>
      <c r="G24" s="3" t="s">
        <v>22</v>
      </c>
      <c r="H24" s="3" t="s">
        <v>21</v>
      </c>
      <c r="I24" s="3" t="s">
        <v>15</v>
      </c>
      <c r="J24" s="3" t="s">
        <v>16</v>
      </c>
      <c r="K24" s="3">
        <v>8053.5475234270398</v>
      </c>
      <c r="L24" s="9">
        <v>9702.8112449799191</v>
      </c>
      <c r="M24" s="3" t="s">
        <v>17</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16053.547523427</v>
      </c>
      <c r="L25" s="9">
        <v>8000</v>
      </c>
      <c r="M25" s="3" t="s">
        <v>17</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8053.5475234270398</v>
      </c>
      <c r="L26" s="9">
        <v>9702.8112449799191</v>
      </c>
      <c r="M26" s="3">
        <v>9619.7472818101705</v>
      </c>
      <c r="N26" s="9">
        <v>9544.4101989352803</v>
      </c>
      <c r="O26" s="3">
        <v>9509.3099671412892</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16053.547523427</v>
      </c>
      <c r="L27" s="9">
        <v>8000</v>
      </c>
      <c r="M27" s="3">
        <v>8000</v>
      </c>
      <c r="N27" s="9">
        <v>8000</v>
      </c>
      <c r="O27" s="3">
        <v>8000</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8053.5475234270398</v>
      </c>
      <c r="L28" s="3">
        <v>9702.8112449799191</v>
      </c>
      <c r="M28" s="3">
        <v>9619.7472818101705</v>
      </c>
      <c r="N28" s="3">
        <v>9544.4101989352803</v>
      </c>
      <c r="O28" s="3">
        <v>9509.3099671412892</v>
      </c>
      <c r="P28" s="3">
        <v>9475.7697456492697</v>
      </c>
      <c r="Q28" s="3">
        <v>9653.5475234270398</v>
      </c>
      <c r="R28" s="3">
        <v>9831.3253012048208</v>
      </c>
      <c r="S28" s="3">
        <v>10720.2141900937</v>
      </c>
      <c r="T28" s="3">
        <v>11609.1030789826</v>
      </c>
      <c r="U28" s="3">
        <v>12497.9919678715</v>
      </c>
      <c r="V28" s="3" t="s">
        <v>17</v>
      </c>
    </row>
    <row r="29" spans="6:22" x14ac:dyDescent="0.55000000000000004">
      <c r="F29" s="3" t="s">
        <v>12</v>
      </c>
      <c r="G29" s="3" t="s">
        <v>22</v>
      </c>
      <c r="H29" s="3" t="s">
        <v>21</v>
      </c>
      <c r="I29" s="3" t="s">
        <v>20</v>
      </c>
      <c r="J29" s="3" t="s">
        <v>18</v>
      </c>
      <c r="K29" s="3">
        <v>16053.547523427</v>
      </c>
      <c r="L29" s="3">
        <v>17702.811244979901</v>
      </c>
      <c r="M29" s="3">
        <v>17619.7472818102</v>
      </c>
      <c r="N29" s="3">
        <v>17544.4101989353</v>
      </c>
      <c r="O29" s="3">
        <v>17509.3099671413</v>
      </c>
      <c r="P29" s="3">
        <v>17475.769745649301</v>
      </c>
      <c r="Q29" s="3">
        <v>17653.547523427002</v>
      </c>
      <c r="R29" s="3">
        <v>17831.325301204801</v>
      </c>
      <c r="S29" s="3">
        <v>18720.214190093699</v>
      </c>
      <c r="T29" s="3">
        <v>19609.1030789826</v>
      </c>
      <c r="U29" s="3">
        <v>20497.991967871501</v>
      </c>
      <c r="V29" s="3" t="s">
        <v>17</v>
      </c>
    </row>
    <row r="30" spans="6:22" x14ac:dyDescent="0.55000000000000004">
      <c r="F30" t="s">
        <v>12</v>
      </c>
      <c r="G30" t="s">
        <v>23</v>
      </c>
      <c r="H30" t="s">
        <v>14</v>
      </c>
      <c r="I30" t="s">
        <v>15</v>
      </c>
      <c r="J30" t="s">
        <v>16</v>
      </c>
      <c r="K30" t="s">
        <v>17</v>
      </c>
      <c r="L30">
        <v>11633.611368551101</v>
      </c>
      <c r="M30">
        <v>11456.3620334999</v>
      </c>
      <c r="N30">
        <v>11295.601008685901</v>
      </c>
      <c r="O30">
        <v>11220.700985761199</v>
      </c>
      <c r="P30">
        <v>11149.1298527443</v>
      </c>
      <c r="Q30">
        <v>11326.907630522101</v>
      </c>
      <c r="R30">
        <v>11504.6854082999</v>
      </c>
      <c r="S30">
        <v>12393.574297188799</v>
      </c>
      <c r="T30">
        <v>13282.463186077601</v>
      </c>
      <c r="U30">
        <v>14171.3520749665</v>
      </c>
      <c r="V30">
        <v>15060.2409638554</v>
      </c>
    </row>
    <row r="31" spans="6:22" x14ac:dyDescent="0.55000000000000004">
      <c r="F31" t="s">
        <v>12</v>
      </c>
      <c r="G31" t="s">
        <v>23</v>
      </c>
      <c r="H31" t="s">
        <v>14</v>
      </c>
      <c r="I31" t="s">
        <v>15</v>
      </c>
      <c r="J31" t="s">
        <v>18</v>
      </c>
      <c r="K31" t="s">
        <v>17</v>
      </c>
      <c r="L31">
        <v>11633.611368551101</v>
      </c>
      <c r="M31">
        <v>11456.3620334999</v>
      </c>
      <c r="N31">
        <v>11295.601008685901</v>
      </c>
      <c r="O31">
        <v>11220.700985761199</v>
      </c>
      <c r="P31">
        <v>11149.1298527443</v>
      </c>
      <c r="Q31">
        <v>11326.907630522101</v>
      </c>
      <c r="R31">
        <v>11504.6854082999</v>
      </c>
      <c r="S31">
        <v>12393.574297188799</v>
      </c>
      <c r="T31">
        <v>13282.463186077601</v>
      </c>
      <c r="U31">
        <v>14171.3520749665</v>
      </c>
      <c r="V31">
        <v>15060.2409638554</v>
      </c>
    </row>
    <row r="32" spans="6:22" x14ac:dyDescent="0.55000000000000004">
      <c r="F32" t="s">
        <v>12</v>
      </c>
      <c r="G32" t="s">
        <v>23</v>
      </c>
      <c r="H32" t="s">
        <v>14</v>
      </c>
      <c r="I32" t="s">
        <v>19</v>
      </c>
      <c r="J32" t="s">
        <v>16</v>
      </c>
      <c r="K32" t="s">
        <v>17</v>
      </c>
      <c r="L32" t="s">
        <v>17</v>
      </c>
      <c r="M32" t="s">
        <v>17</v>
      </c>
      <c r="N32">
        <v>11295.601008685901</v>
      </c>
      <c r="O32">
        <v>11220.700985761199</v>
      </c>
      <c r="P32">
        <v>11149.1298527443</v>
      </c>
      <c r="Q32">
        <v>11326.907630522101</v>
      </c>
      <c r="R32">
        <v>11504.6854082999</v>
      </c>
      <c r="S32">
        <v>12393.574297188799</v>
      </c>
      <c r="T32">
        <v>13282.463186077601</v>
      </c>
      <c r="U32">
        <v>14171.3520749665</v>
      </c>
      <c r="V32">
        <v>15060.2409638554</v>
      </c>
    </row>
    <row r="33" spans="6:22" x14ac:dyDescent="0.55000000000000004">
      <c r="F33" t="s">
        <v>12</v>
      </c>
      <c r="G33" t="s">
        <v>23</v>
      </c>
      <c r="H33" t="s">
        <v>14</v>
      </c>
      <c r="I33" t="s">
        <v>19</v>
      </c>
      <c r="J33" t="s">
        <v>18</v>
      </c>
      <c r="K33" t="s">
        <v>17</v>
      </c>
      <c r="L33" t="s">
        <v>17</v>
      </c>
      <c r="M33" t="s">
        <v>17</v>
      </c>
      <c r="N33">
        <v>11295.601008685901</v>
      </c>
      <c r="O33">
        <v>11220.700985761199</v>
      </c>
      <c r="P33">
        <v>11149.1298527443</v>
      </c>
      <c r="Q33">
        <v>11326.907630522101</v>
      </c>
      <c r="R33">
        <v>11504.6854082999</v>
      </c>
      <c r="S33">
        <v>12393.574297188799</v>
      </c>
      <c r="T33">
        <v>13282.463186077601</v>
      </c>
      <c r="U33">
        <v>14171.3520749665</v>
      </c>
      <c r="V33">
        <v>15060.2409638554</v>
      </c>
    </row>
    <row r="34" spans="6:22" x14ac:dyDescent="0.55000000000000004">
      <c r="F34" t="s">
        <v>12</v>
      </c>
      <c r="G34" t="s">
        <v>23</v>
      </c>
      <c r="H34" t="s">
        <v>14</v>
      </c>
      <c r="I34" t="s">
        <v>20</v>
      </c>
      <c r="J34" t="s">
        <v>16</v>
      </c>
      <c r="K34" t="s">
        <v>17</v>
      </c>
      <c r="L34" t="s">
        <v>17</v>
      </c>
      <c r="M34" t="s">
        <v>17</v>
      </c>
      <c r="N34" t="s">
        <v>17</v>
      </c>
      <c r="O34" t="s">
        <v>17</v>
      </c>
      <c r="P34" t="s">
        <v>17</v>
      </c>
      <c r="Q34">
        <v>11326.907630522101</v>
      </c>
      <c r="R34">
        <v>11504.6854082999</v>
      </c>
      <c r="S34">
        <v>12393.574297188799</v>
      </c>
      <c r="T34">
        <v>13282.463186077601</v>
      </c>
      <c r="U34">
        <v>14171.3520749665</v>
      </c>
      <c r="V34">
        <v>15060.2409638554</v>
      </c>
    </row>
    <row r="35" spans="6:22" x14ac:dyDescent="0.55000000000000004">
      <c r="F35" t="s">
        <v>12</v>
      </c>
      <c r="G35" t="s">
        <v>23</v>
      </c>
      <c r="H35" t="s">
        <v>14</v>
      </c>
      <c r="I35" t="s">
        <v>20</v>
      </c>
      <c r="J35" t="s">
        <v>18</v>
      </c>
      <c r="K35" t="s">
        <v>17</v>
      </c>
      <c r="L35" t="s">
        <v>17</v>
      </c>
      <c r="M35" t="s">
        <v>17</v>
      </c>
      <c r="N35" t="s">
        <v>17</v>
      </c>
      <c r="O35" t="s">
        <v>17</v>
      </c>
      <c r="P35" t="s">
        <v>17</v>
      </c>
      <c r="Q35">
        <v>11326.907630522101</v>
      </c>
      <c r="R35">
        <v>11504.6854082999</v>
      </c>
      <c r="S35">
        <v>12393.574297188799</v>
      </c>
      <c r="T35">
        <v>13282.463186077601</v>
      </c>
      <c r="U35">
        <v>14171.3520749665</v>
      </c>
      <c r="V35">
        <v>15060.2409638554</v>
      </c>
    </row>
    <row r="36" spans="6:22" x14ac:dyDescent="0.55000000000000004">
      <c r="F36" t="s">
        <v>12</v>
      </c>
      <c r="G36" t="s">
        <v>23</v>
      </c>
      <c r="H36" t="s">
        <v>21</v>
      </c>
      <c r="I36" t="s">
        <v>15</v>
      </c>
      <c r="J36" t="s">
        <v>16</v>
      </c>
      <c r="K36">
        <v>9726.9076305220897</v>
      </c>
      <c r="L36">
        <v>11633.611368551101</v>
      </c>
      <c r="M36" t="s">
        <v>17</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17726.907630522099</v>
      </c>
      <c r="L37">
        <v>8000</v>
      </c>
      <c r="M37" t="s">
        <v>17</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9726.9076305220897</v>
      </c>
      <c r="L38">
        <v>11633.611368551101</v>
      </c>
      <c r="M38">
        <v>11456.3620334999</v>
      </c>
      <c r="N38">
        <v>11295.601008685901</v>
      </c>
      <c r="O38">
        <v>11220.700985761199</v>
      </c>
      <c r="P38" t="s">
        <v>17</v>
      </c>
      <c r="Q38" t="s">
        <v>17</v>
      </c>
      <c r="R38" t="s">
        <v>17</v>
      </c>
      <c r="S38" t="s">
        <v>17</v>
      </c>
      <c r="T38" t="s">
        <v>17</v>
      </c>
      <c r="U38" t="s">
        <v>17</v>
      </c>
      <c r="V38" t="s">
        <v>17</v>
      </c>
    </row>
    <row r="39" spans="6:22" x14ac:dyDescent="0.55000000000000004">
      <c r="F39" t="s">
        <v>12</v>
      </c>
      <c r="G39" t="s">
        <v>23</v>
      </c>
      <c r="H39" t="s">
        <v>21</v>
      </c>
      <c r="I39" t="s">
        <v>19</v>
      </c>
      <c r="J39" t="s">
        <v>18</v>
      </c>
      <c r="K39">
        <v>17726.907630522099</v>
      </c>
      <c r="L39">
        <v>8000</v>
      </c>
      <c r="M39">
        <v>8000</v>
      </c>
      <c r="N39">
        <v>8000</v>
      </c>
      <c r="O39">
        <v>8000</v>
      </c>
      <c r="P39" t="s">
        <v>17</v>
      </c>
      <c r="Q39" t="s">
        <v>17</v>
      </c>
      <c r="R39" t="s">
        <v>17</v>
      </c>
      <c r="S39" t="s">
        <v>17</v>
      </c>
      <c r="T39" t="s">
        <v>17</v>
      </c>
      <c r="U39" t="s">
        <v>17</v>
      </c>
      <c r="V39" t="s">
        <v>17</v>
      </c>
    </row>
    <row r="40" spans="6:22" x14ac:dyDescent="0.55000000000000004">
      <c r="F40" t="s">
        <v>12</v>
      </c>
      <c r="G40" t="s">
        <v>23</v>
      </c>
      <c r="H40" t="s">
        <v>21</v>
      </c>
      <c r="I40" t="s">
        <v>20</v>
      </c>
      <c r="J40" t="s">
        <v>16</v>
      </c>
      <c r="K40">
        <v>9726.9076305220897</v>
      </c>
      <c r="L40">
        <v>11633.611368551101</v>
      </c>
      <c r="M40">
        <v>11456.3620334999</v>
      </c>
      <c r="N40">
        <v>11295.601008685901</v>
      </c>
      <c r="O40">
        <v>11220.700985761199</v>
      </c>
      <c r="P40">
        <v>11149.1298527443</v>
      </c>
      <c r="Q40">
        <v>11326.907630522101</v>
      </c>
      <c r="R40">
        <v>11504.6854082999</v>
      </c>
      <c r="S40">
        <v>12393.574297188799</v>
      </c>
      <c r="T40">
        <v>13282.463186077601</v>
      </c>
      <c r="U40">
        <v>14171.3520749665</v>
      </c>
      <c r="V40" t="s">
        <v>17</v>
      </c>
    </row>
    <row r="41" spans="6:22" x14ac:dyDescent="0.55000000000000004">
      <c r="F41" t="s">
        <v>12</v>
      </c>
      <c r="G41" t="s">
        <v>23</v>
      </c>
      <c r="H41" t="s">
        <v>21</v>
      </c>
      <c r="I41" t="s">
        <v>20</v>
      </c>
      <c r="J41" t="s">
        <v>18</v>
      </c>
      <c r="K41">
        <v>17726.907630522099</v>
      </c>
      <c r="L41">
        <v>19633.611368551101</v>
      </c>
      <c r="M41">
        <v>19456.3620334999</v>
      </c>
      <c r="N41">
        <v>19295.601008685899</v>
      </c>
      <c r="O41">
        <v>19220.700985761199</v>
      </c>
      <c r="P41">
        <v>19149.1298527443</v>
      </c>
      <c r="Q41">
        <v>19326.907630522099</v>
      </c>
      <c r="R41">
        <v>19504.685408299902</v>
      </c>
      <c r="S41">
        <v>20393.574297188799</v>
      </c>
      <c r="T41">
        <v>21282.463186077599</v>
      </c>
      <c r="U41">
        <v>22171.3520749665</v>
      </c>
      <c r="V41" t="s">
        <v>17</v>
      </c>
    </row>
    <row r="42" spans="6:22" x14ac:dyDescent="0.55000000000000004">
      <c r="F42" t="s">
        <v>12</v>
      </c>
      <c r="G42" t="s">
        <v>24</v>
      </c>
      <c r="H42" t="s">
        <v>14</v>
      </c>
      <c r="I42" t="s">
        <v>15</v>
      </c>
      <c r="J42" t="s">
        <v>16</v>
      </c>
      <c r="K42" t="s">
        <v>17</v>
      </c>
      <c r="L42">
        <v>13564.411492122301</v>
      </c>
      <c r="M42">
        <v>13292.976785189499</v>
      </c>
      <c r="N42">
        <v>13046.791818436501</v>
      </c>
      <c r="O42">
        <v>12932.0920043812</v>
      </c>
      <c r="P42">
        <v>12822.4899598394</v>
      </c>
      <c r="Q42">
        <v>13000.2677376171</v>
      </c>
      <c r="R42">
        <v>13178.045515394901</v>
      </c>
      <c r="S42">
        <v>14066.9344042838</v>
      </c>
      <c r="T42">
        <v>14955.8232931727</v>
      </c>
      <c r="U42">
        <v>15844.712182061599</v>
      </c>
      <c r="V42">
        <v>16733.601070950499</v>
      </c>
    </row>
    <row r="43" spans="6:22" x14ac:dyDescent="0.55000000000000004">
      <c r="F43" t="s">
        <v>12</v>
      </c>
      <c r="G43" t="s">
        <v>24</v>
      </c>
      <c r="H43" t="s">
        <v>14</v>
      </c>
      <c r="I43" t="s">
        <v>15</v>
      </c>
      <c r="J43" t="s">
        <v>18</v>
      </c>
      <c r="K43" t="s">
        <v>17</v>
      </c>
      <c r="L43">
        <v>13564.411492122301</v>
      </c>
      <c r="M43">
        <v>13292.976785189499</v>
      </c>
      <c r="N43">
        <v>13046.791818436501</v>
      </c>
      <c r="O43">
        <v>12932.0920043812</v>
      </c>
      <c r="P43">
        <v>12822.4899598394</v>
      </c>
      <c r="Q43">
        <v>13000.2677376171</v>
      </c>
      <c r="R43">
        <v>13178.045515394901</v>
      </c>
      <c r="S43">
        <v>14066.9344042838</v>
      </c>
      <c r="T43">
        <v>14955.8232931727</v>
      </c>
      <c r="U43">
        <v>15844.712182061599</v>
      </c>
      <c r="V43">
        <v>16733.601070950499</v>
      </c>
    </row>
    <row r="44" spans="6:22" x14ac:dyDescent="0.55000000000000004">
      <c r="F44" t="s">
        <v>12</v>
      </c>
      <c r="G44" t="s">
        <v>24</v>
      </c>
      <c r="H44" t="s">
        <v>14</v>
      </c>
      <c r="I44" t="s">
        <v>19</v>
      </c>
      <c r="J44" t="s">
        <v>16</v>
      </c>
      <c r="K44" t="s">
        <v>17</v>
      </c>
      <c r="L44" t="s">
        <v>17</v>
      </c>
      <c r="M44" t="s">
        <v>17</v>
      </c>
      <c r="N44">
        <v>13046.791818436501</v>
      </c>
      <c r="O44">
        <v>12932.0920043812</v>
      </c>
      <c r="P44">
        <v>12822.4899598394</v>
      </c>
      <c r="Q44">
        <v>13000.2677376171</v>
      </c>
      <c r="R44">
        <v>13178.045515394901</v>
      </c>
      <c r="S44">
        <v>14066.9344042838</v>
      </c>
      <c r="T44">
        <v>14955.8232931727</v>
      </c>
      <c r="U44">
        <v>15844.712182061599</v>
      </c>
      <c r="V44">
        <v>16733.601070950499</v>
      </c>
    </row>
    <row r="45" spans="6:22" x14ac:dyDescent="0.55000000000000004">
      <c r="F45" t="s">
        <v>12</v>
      </c>
      <c r="G45" t="s">
        <v>24</v>
      </c>
      <c r="H45" t="s">
        <v>14</v>
      </c>
      <c r="I45" t="s">
        <v>19</v>
      </c>
      <c r="J45" t="s">
        <v>18</v>
      </c>
      <c r="K45" t="s">
        <v>17</v>
      </c>
      <c r="L45" t="s">
        <v>17</v>
      </c>
      <c r="M45" t="s">
        <v>17</v>
      </c>
      <c r="N45">
        <v>13046.791818436501</v>
      </c>
      <c r="O45">
        <v>12932.0920043812</v>
      </c>
      <c r="P45">
        <v>12822.4899598394</v>
      </c>
      <c r="Q45">
        <v>13000.2677376171</v>
      </c>
      <c r="R45">
        <v>13178.045515394901</v>
      </c>
      <c r="S45">
        <v>14066.9344042838</v>
      </c>
      <c r="T45">
        <v>14955.8232931727</v>
      </c>
      <c r="U45">
        <v>15844.712182061599</v>
      </c>
      <c r="V45">
        <v>16733.601070950499</v>
      </c>
    </row>
    <row r="46" spans="6:22" x14ac:dyDescent="0.55000000000000004">
      <c r="F46" t="s">
        <v>12</v>
      </c>
      <c r="G46" t="s">
        <v>24</v>
      </c>
      <c r="H46" t="s">
        <v>14</v>
      </c>
      <c r="I46" t="s">
        <v>20</v>
      </c>
      <c r="J46" t="s">
        <v>16</v>
      </c>
      <c r="K46" t="s">
        <v>17</v>
      </c>
      <c r="L46" t="s">
        <v>17</v>
      </c>
      <c r="M46" t="s">
        <v>17</v>
      </c>
      <c r="N46" t="s">
        <v>17</v>
      </c>
      <c r="O46" t="s">
        <v>17</v>
      </c>
      <c r="P46" t="s">
        <v>17</v>
      </c>
      <c r="Q46">
        <v>13000.2677376171</v>
      </c>
      <c r="R46">
        <v>13178.045515394901</v>
      </c>
      <c r="S46">
        <v>14066.9344042838</v>
      </c>
      <c r="T46">
        <v>14955.8232931727</v>
      </c>
      <c r="U46">
        <v>15844.712182061599</v>
      </c>
      <c r="V46">
        <v>16733.601070950499</v>
      </c>
    </row>
    <row r="47" spans="6:22" x14ac:dyDescent="0.55000000000000004">
      <c r="F47" t="s">
        <v>12</v>
      </c>
      <c r="G47" t="s">
        <v>24</v>
      </c>
      <c r="H47" t="s">
        <v>14</v>
      </c>
      <c r="I47" t="s">
        <v>20</v>
      </c>
      <c r="J47" t="s">
        <v>18</v>
      </c>
      <c r="K47" t="s">
        <v>17</v>
      </c>
      <c r="L47" t="s">
        <v>17</v>
      </c>
      <c r="M47" t="s">
        <v>17</v>
      </c>
      <c r="N47" t="s">
        <v>17</v>
      </c>
      <c r="O47" t="s">
        <v>17</v>
      </c>
      <c r="P47" t="s">
        <v>17</v>
      </c>
      <c r="Q47">
        <v>13000.2677376171</v>
      </c>
      <c r="R47">
        <v>13178.045515394901</v>
      </c>
      <c r="S47">
        <v>14066.9344042838</v>
      </c>
      <c r="T47">
        <v>14955.8232931727</v>
      </c>
      <c r="U47">
        <v>15844.712182061599</v>
      </c>
      <c r="V47">
        <v>16733.601070950499</v>
      </c>
    </row>
    <row r="48" spans="6:22" x14ac:dyDescent="0.55000000000000004">
      <c r="F48" t="s">
        <v>12</v>
      </c>
      <c r="G48" t="s">
        <v>24</v>
      </c>
      <c r="H48" t="s">
        <v>21</v>
      </c>
      <c r="I48" t="s">
        <v>15</v>
      </c>
      <c r="J48" t="s">
        <v>16</v>
      </c>
      <c r="K48">
        <v>11400.2677376171</v>
      </c>
      <c r="L48">
        <v>13564.411492122301</v>
      </c>
      <c r="M48" t="s">
        <v>17</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19400.267737617101</v>
      </c>
      <c r="L49">
        <v>8000</v>
      </c>
      <c r="M49" t="s">
        <v>17</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11400.2677376171</v>
      </c>
      <c r="L50">
        <v>13564.411492122301</v>
      </c>
      <c r="M50">
        <v>13292.976785189499</v>
      </c>
      <c r="N50">
        <v>13046.791818436501</v>
      </c>
      <c r="O50">
        <v>12932.0920043812</v>
      </c>
      <c r="P50" t="s">
        <v>17</v>
      </c>
      <c r="Q50" t="s">
        <v>17</v>
      </c>
      <c r="R50" t="s">
        <v>17</v>
      </c>
      <c r="S50" t="s">
        <v>17</v>
      </c>
      <c r="T50" t="s">
        <v>17</v>
      </c>
      <c r="U50" t="s">
        <v>17</v>
      </c>
      <c r="V50" t="s">
        <v>17</v>
      </c>
    </row>
    <row r="51" spans="6:22" x14ac:dyDescent="0.55000000000000004">
      <c r="F51" t="s">
        <v>12</v>
      </c>
      <c r="G51" t="s">
        <v>24</v>
      </c>
      <c r="H51" t="s">
        <v>21</v>
      </c>
      <c r="I51" t="s">
        <v>19</v>
      </c>
      <c r="J51" t="s">
        <v>18</v>
      </c>
      <c r="K51">
        <v>19400.267737617101</v>
      </c>
      <c r="L51">
        <v>8000</v>
      </c>
      <c r="M51">
        <v>8000</v>
      </c>
      <c r="N51">
        <v>8000</v>
      </c>
      <c r="O51">
        <v>8000</v>
      </c>
      <c r="P51" t="s">
        <v>17</v>
      </c>
      <c r="Q51" t="s">
        <v>17</v>
      </c>
      <c r="R51" t="s">
        <v>17</v>
      </c>
      <c r="S51" t="s">
        <v>17</v>
      </c>
      <c r="T51" t="s">
        <v>17</v>
      </c>
      <c r="U51" t="s">
        <v>17</v>
      </c>
      <c r="V51" t="s">
        <v>17</v>
      </c>
    </row>
    <row r="52" spans="6:22" x14ac:dyDescent="0.55000000000000004">
      <c r="F52" t="s">
        <v>12</v>
      </c>
      <c r="G52" t="s">
        <v>24</v>
      </c>
      <c r="H52" t="s">
        <v>21</v>
      </c>
      <c r="I52" t="s">
        <v>20</v>
      </c>
      <c r="J52" t="s">
        <v>16</v>
      </c>
      <c r="K52">
        <v>11400.2677376171</v>
      </c>
      <c r="L52">
        <v>13564.411492122301</v>
      </c>
      <c r="M52">
        <v>13292.976785189499</v>
      </c>
      <c r="N52">
        <v>13046.791818436501</v>
      </c>
      <c r="O52">
        <v>12932.0920043812</v>
      </c>
      <c r="P52">
        <v>12822.4899598394</v>
      </c>
      <c r="Q52">
        <v>13000.2677376171</v>
      </c>
      <c r="R52">
        <v>13178.045515394901</v>
      </c>
      <c r="S52">
        <v>14066.9344042838</v>
      </c>
      <c r="T52">
        <v>14955.8232931727</v>
      </c>
      <c r="U52">
        <v>15844.712182061599</v>
      </c>
      <c r="V52" t="s">
        <v>17</v>
      </c>
    </row>
    <row r="53" spans="6:22" x14ac:dyDescent="0.55000000000000004">
      <c r="F53" t="s">
        <v>12</v>
      </c>
      <c r="G53" t="s">
        <v>24</v>
      </c>
      <c r="H53" t="s">
        <v>21</v>
      </c>
      <c r="I53" t="s">
        <v>20</v>
      </c>
      <c r="J53" t="s">
        <v>18</v>
      </c>
      <c r="K53">
        <v>19400.267737617101</v>
      </c>
      <c r="L53">
        <v>21564.411492122301</v>
      </c>
      <c r="M53">
        <v>21292.976785189501</v>
      </c>
      <c r="N53">
        <v>21046.791818436501</v>
      </c>
      <c r="O53">
        <v>20932.0920043812</v>
      </c>
      <c r="P53">
        <v>20822.4899598394</v>
      </c>
      <c r="Q53">
        <v>21000.267737617101</v>
      </c>
      <c r="R53">
        <v>21178.045515394901</v>
      </c>
      <c r="S53">
        <v>22066.934404283798</v>
      </c>
      <c r="T53">
        <v>22955.8232931727</v>
      </c>
      <c r="U53">
        <v>23844.712182061601</v>
      </c>
      <c r="V53" t="s">
        <v>17</v>
      </c>
    </row>
    <row r="54" spans="6:22" x14ac:dyDescent="0.55000000000000004">
      <c r="F54" t="s">
        <v>12</v>
      </c>
      <c r="G54" t="s">
        <v>25</v>
      </c>
      <c r="H54" t="s">
        <v>14</v>
      </c>
      <c r="I54" t="s">
        <v>15</v>
      </c>
      <c r="J54" t="s">
        <v>16</v>
      </c>
      <c r="K54" t="s">
        <v>17</v>
      </c>
      <c r="L54">
        <v>15495.211615693501</v>
      </c>
      <c r="M54">
        <v>15129.591536879199</v>
      </c>
      <c r="N54">
        <v>14797.982628187199</v>
      </c>
      <c r="O54">
        <v>14643.483023001099</v>
      </c>
      <c r="P54">
        <v>14495.850066934399</v>
      </c>
      <c r="Q54">
        <v>14673.6278447122</v>
      </c>
      <c r="R54">
        <v>14851.40562249</v>
      </c>
      <c r="S54">
        <v>15740.294511378799</v>
      </c>
      <c r="T54">
        <v>16629.183400267699</v>
      </c>
      <c r="U54">
        <v>17518.0722891566</v>
      </c>
      <c r="V54">
        <v>18406.961178045502</v>
      </c>
    </row>
    <row r="55" spans="6:22" x14ac:dyDescent="0.55000000000000004">
      <c r="F55" t="s">
        <v>12</v>
      </c>
      <c r="G55" t="s">
        <v>25</v>
      </c>
      <c r="H55" t="s">
        <v>14</v>
      </c>
      <c r="I55" t="s">
        <v>15</v>
      </c>
      <c r="J55" t="s">
        <v>18</v>
      </c>
      <c r="K55" t="s">
        <v>17</v>
      </c>
      <c r="L55">
        <v>15495.211615693501</v>
      </c>
      <c r="M55">
        <v>15129.591536879199</v>
      </c>
      <c r="N55">
        <v>14797.982628187199</v>
      </c>
      <c r="O55">
        <v>14643.483023001099</v>
      </c>
      <c r="P55">
        <v>14495.850066934399</v>
      </c>
      <c r="Q55">
        <v>14673.6278447122</v>
      </c>
      <c r="R55">
        <v>14851.40562249</v>
      </c>
      <c r="S55">
        <v>15740.294511378799</v>
      </c>
      <c r="T55">
        <v>16629.183400267699</v>
      </c>
      <c r="U55">
        <v>17518.0722891566</v>
      </c>
      <c r="V55">
        <v>18406.961178045502</v>
      </c>
    </row>
    <row r="56" spans="6:22" x14ac:dyDescent="0.55000000000000004">
      <c r="F56" t="s">
        <v>12</v>
      </c>
      <c r="G56" t="s">
        <v>25</v>
      </c>
      <c r="H56" t="s">
        <v>14</v>
      </c>
      <c r="I56" t="s">
        <v>19</v>
      </c>
      <c r="J56" t="s">
        <v>16</v>
      </c>
      <c r="K56" t="s">
        <v>17</v>
      </c>
      <c r="L56" t="s">
        <v>17</v>
      </c>
      <c r="M56" t="s">
        <v>17</v>
      </c>
      <c r="N56">
        <v>14797.982628187199</v>
      </c>
      <c r="O56">
        <v>14643.483023001099</v>
      </c>
      <c r="P56">
        <v>14495.850066934399</v>
      </c>
      <c r="Q56">
        <v>14673.6278447122</v>
      </c>
      <c r="R56">
        <v>14851.40562249</v>
      </c>
      <c r="S56">
        <v>15740.294511378799</v>
      </c>
      <c r="T56">
        <v>16629.183400267699</v>
      </c>
      <c r="U56">
        <v>17518.0722891566</v>
      </c>
      <c r="V56">
        <v>18406.961178045502</v>
      </c>
    </row>
    <row r="57" spans="6:22" x14ac:dyDescent="0.55000000000000004">
      <c r="F57" t="s">
        <v>12</v>
      </c>
      <c r="G57" t="s">
        <v>25</v>
      </c>
      <c r="H57" t="s">
        <v>14</v>
      </c>
      <c r="I57" t="s">
        <v>19</v>
      </c>
      <c r="J57" t="s">
        <v>18</v>
      </c>
      <c r="K57" t="s">
        <v>17</v>
      </c>
      <c r="L57" t="s">
        <v>17</v>
      </c>
      <c r="M57" t="s">
        <v>17</v>
      </c>
      <c r="N57">
        <v>14797.982628187199</v>
      </c>
      <c r="O57">
        <v>14643.483023001099</v>
      </c>
      <c r="P57">
        <v>14495.850066934399</v>
      </c>
      <c r="Q57">
        <v>14673.6278447122</v>
      </c>
      <c r="R57">
        <v>14851.40562249</v>
      </c>
      <c r="S57">
        <v>15740.294511378799</v>
      </c>
      <c r="T57">
        <v>16629.183400267699</v>
      </c>
      <c r="U57">
        <v>17518.0722891566</v>
      </c>
      <c r="V57">
        <v>18406.961178045502</v>
      </c>
    </row>
    <row r="58" spans="6:22" x14ac:dyDescent="0.55000000000000004">
      <c r="F58" t="s">
        <v>12</v>
      </c>
      <c r="G58" t="s">
        <v>25</v>
      </c>
      <c r="H58" t="s">
        <v>14</v>
      </c>
      <c r="I58" t="s">
        <v>20</v>
      </c>
      <c r="J58" t="s">
        <v>16</v>
      </c>
      <c r="K58" t="s">
        <v>17</v>
      </c>
      <c r="L58" t="s">
        <v>17</v>
      </c>
      <c r="M58" t="s">
        <v>17</v>
      </c>
      <c r="N58" t="s">
        <v>17</v>
      </c>
      <c r="O58" t="s">
        <v>17</v>
      </c>
      <c r="P58" t="s">
        <v>17</v>
      </c>
      <c r="Q58">
        <v>14673.6278447122</v>
      </c>
      <c r="R58">
        <v>14851.40562249</v>
      </c>
      <c r="S58">
        <v>15740.294511378799</v>
      </c>
      <c r="T58">
        <v>16629.183400267699</v>
      </c>
      <c r="U58">
        <v>17518.0722891566</v>
      </c>
      <c r="V58">
        <v>18406.961178045502</v>
      </c>
    </row>
    <row r="59" spans="6:22" x14ac:dyDescent="0.55000000000000004">
      <c r="F59" t="s">
        <v>12</v>
      </c>
      <c r="G59" t="s">
        <v>25</v>
      </c>
      <c r="H59" t="s">
        <v>14</v>
      </c>
      <c r="I59" t="s">
        <v>20</v>
      </c>
      <c r="J59" t="s">
        <v>18</v>
      </c>
      <c r="K59" t="s">
        <v>17</v>
      </c>
      <c r="L59" t="s">
        <v>17</v>
      </c>
      <c r="M59" t="s">
        <v>17</v>
      </c>
      <c r="N59" t="s">
        <v>17</v>
      </c>
      <c r="O59" t="s">
        <v>17</v>
      </c>
      <c r="P59" t="s">
        <v>17</v>
      </c>
      <c r="Q59">
        <v>14673.6278447122</v>
      </c>
      <c r="R59">
        <v>14851.40562249</v>
      </c>
      <c r="S59">
        <v>15740.294511378799</v>
      </c>
      <c r="T59">
        <v>16629.183400267699</v>
      </c>
      <c r="U59">
        <v>17518.0722891566</v>
      </c>
      <c r="V59">
        <v>18406.961178045502</v>
      </c>
    </row>
    <row r="60" spans="6:22" x14ac:dyDescent="0.55000000000000004">
      <c r="F60" t="s">
        <v>12</v>
      </c>
      <c r="G60" t="s">
        <v>25</v>
      </c>
      <c r="H60" t="s">
        <v>21</v>
      </c>
      <c r="I60" t="s">
        <v>15</v>
      </c>
      <c r="J60" t="s">
        <v>16</v>
      </c>
      <c r="K60">
        <v>13073.6278447122</v>
      </c>
      <c r="L60">
        <v>15495.211615693501</v>
      </c>
      <c r="M60" t="s">
        <v>17</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21073.627844712199</v>
      </c>
      <c r="L61">
        <v>8000</v>
      </c>
      <c r="M61" t="s">
        <v>17</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13073.6278447122</v>
      </c>
      <c r="L62">
        <v>15495.211615693501</v>
      </c>
      <c r="M62">
        <v>15129.591536879199</v>
      </c>
      <c r="N62">
        <v>14797.982628187199</v>
      </c>
      <c r="O62">
        <v>14643.483023001099</v>
      </c>
      <c r="P62" t="s">
        <v>17</v>
      </c>
      <c r="Q62" t="s">
        <v>17</v>
      </c>
      <c r="R62" t="s">
        <v>17</v>
      </c>
      <c r="S62" t="s">
        <v>17</v>
      </c>
      <c r="T62" t="s">
        <v>17</v>
      </c>
      <c r="U62" t="s">
        <v>17</v>
      </c>
      <c r="V62" t="s">
        <v>17</v>
      </c>
    </row>
    <row r="63" spans="6:22" x14ac:dyDescent="0.55000000000000004">
      <c r="F63" t="s">
        <v>12</v>
      </c>
      <c r="G63" t="s">
        <v>25</v>
      </c>
      <c r="H63" t="s">
        <v>21</v>
      </c>
      <c r="I63" t="s">
        <v>19</v>
      </c>
      <c r="J63" t="s">
        <v>18</v>
      </c>
      <c r="K63">
        <v>21073.627844712199</v>
      </c>
      <c r="L63">
        <v>8000</v>
      </c>
      <c r="M63">
        <v>8000</v>
      </c>
      <c r="N63">
        <v>8000</v>
      </c>
      <c r="O63">
        <v>8000</v>
      </c>
      <c r="P63" t="s">
        <v>17</v>
      </c>
      <c r="Q63" t="s">
        <v>17</v>
      </c>
      <c r="R63" t="s">
        <v>17</v>
      </c>
      <c r="S63" t="s">
        <v>17</v>
      </c>
      <c r="T63" t="s">
        <v>17</v>
      </c>
      <c r="U63" t="s">
        <v>17</v>
      </c>
      <c r="V63" t="s">
        <v>17</v>
      </c>
    </row>
    <row r="64" spans="6:22" x14ac:dyDescent="0.55000000000000004">
      <c r="F64" t="s">
        <v>12</v>
      </c>
      <c r="G64" t="s">
        <v>25</v>
      </c>
      <c r="H64" t="s">
        <v>21</v>
      </c>
      <c r="I64" t="s">
        <v>20</v>
      </c>
      <c r="J64" t="s">
        <v>16</v>
      </c>
      <c r="K64">
        <v>13073.6278447122</v>
      </c>
      <c r="L64">
        <v>15495.211615693501</v>
      </c>
      <c r="M64">
        <v>15129.591536879199</v>
      </c>
      <c r="N64">
        <v>14797.982628187199</v>
      </c>
      <c r="O64">
        <v>14643.483023001099</v>
      </c>
      <c r="P64">
        <v>14495.850066934399</v>
      </c>
      <c r="Q64">
        <v>14673.6278447122</v>
      </c>
      <c r="R64">
        <v>14851.40562249</v>
      </c>
      <c r="S64">
        <v>15740.294511378799</v>
      </c>
      <c r="T64">
        <v>16629.183400267699</v>
      </c>
      <c r="U64">
        <v>17518.0722891566</v>
      </c>
      <c r="V64" t="s">
        <v>17</v>
      </c>
    </row>
    <row r="65" spans="6:22" x14ac:dyDescent="0.55000000000000004">
      <c r="F65" t="s">
        <v>12</v>
      </c>
      <c r="G65" t="s">
        <v>25</v>
      </c>
      <c r="H65" t="s">
        <v>21</v>
      </c>
      <c r="I65" t="s">
        <v>20</v>
      </c>
      <c r="J65" t="s">
        <v>18</v>
      </c>
      <c r="K65">
        <v>21073.627844712199</v>
      </c>
      <c r="L65">
        <v>23495.211615693501</v>
      </c>
      <c r="M65">
        <v>23129.591536879201</v>
      </c>
      <c r="N65">
        <v>22797.982628187201</v>
      </c>
      <c r="O65">
        <v>22643.483023001099</v>
      </c>
      <c r="P65">
        <v>22495.850066934399</v>
      </c>
      <c r="Q65">
        <v>22673.627844712199</v>
      </c>
      <c r="R65">
        <v>22851.405622490001</v>
      </c>
      <c r="S65">
        <v>23740.294511378801</v>
      </c>
      <c r="T65">
        <v>24629.183400267699</v>
      </c>
      <c r="U65">
        <v>25518.0722891566</v>
      </c>
      <c r="V65" t="s">
        <v>17</v>
      </c>
    </row>
    <row r="66" spans="6:22" x14ac:dyDescent="0.55000000000000004">
      <c r="F66" t="s">
        <v>26</v>
      </c>
      <c r="G66" t="s">
        <v>13</v>
      </c>
      <c r="H66" t="s">
        <v>14</v>
      </c>
      <c r="I66" t="s">
        <v>15</v>
      </c>
      <c r="J66" t="s">
        <v>16</v>
      </c>
      <c r="K66" t="s">
        <v>17</v>
      </c>
      <c r="L66">
        <v>8500</v>
      </c>
      <c r="M66">
        <v>8500</v>
      </c>
      <c r="N66">
        <v>8500</v>
      </c>
      <c r="O66">
        <v>8500</v>
      </c>
      <c r="P66">
        <v>8500</v>
      </c>
      <c r="Q66">
        <v>8500</v>
      </c>
      <c r="R66">
        <v>8524.6318607764406</v>
      </c>
      <c r="S66">
        <v>9413.5207496653293</v>
      </c>
      <c r="T66">
        <v>10302.4096385542</v>
      </c>
      <c r="U66">
        <v>11191.298527443099</v>
      </c>
      <c r="V66">
        <v>12080.187416332001</v>
      </c>
    </row>
    <row r="67" spans="6:22" x14ac:dyDescent="0.55000000000000004">
      <c r="F67" t="s">
        <v>26</v>
      </c>
      <c r="G67" t="s">
        <v>13</v>
      </c>
      <c r="H67" t="s">
        <v>14</v>
      </c>
      <c r="I67" t="s">
        <v>15</v>
      </c>
      <c r="J67" t="s">
        <v>18</v>
      </c>
      <c r="K67" t="s">
        <v>17</v>
      </c>
      <c r="L67">
        <v>8500</v>
      </c>
      <c r="M67">
        <v>8500</v>
      </c>
      <c r="N67">
        <v>8500</v>
      </c>
      <c r="O67">
        <v>8500</v>
      </c>
      <c r="P67">
        <v>8500</v>
      </c>
      <c r="Q67">
        <v>8500</v>
      </c>
      <c r="R67">
        <v>8524.6318607764406</v>
      </c>
      <c r="S67">
        <v>9413.5207496653293</v>
      </c>
      <c r="T67">
        <v>10302.4096385542</v>
      </c>
      <c r="U67">
        <v>11191.298527443099</v>
      </c>
      <c r="V67">
        <v>12080.187416332001</v>
      </c>
    </row>
    <row r="68" spans="6:22" x14ac:dyDescent="0.55000000000000004">
      <c r="F68" t="s">
        <v>26</v>
      </c>
      <c r="G68" t="s">
        <v>13</v>
      </c>
      <c r="H68" t="s">
        <v>14</v>
      </c>
      <c r="I68" t="s">
        <v>19</v>
      </c>
      <c r="J68" t="s">
        <v>16</v>
      </c>
      <c r="K68" t="s">
        <v>17</v>
      </c>
      <c r="L68" t="s">
        <v>17</v>
      </c>
      <c r="M68" t="s">
        <v>17</v>
      </c>
      <c r="N68">
        <v>8500</v>
      </c>
      <c r="O68">
        <v>8500</v>
      </c>
      <c r="P68">
        <v>8500</v>
      </c>
      <c r="Q68">
        <v>8500</v>
      </c>
      <c r="R68">
        <v>8524.6318607764406</v>
      </c>
      <c r="S68">
        <v>9413.5207496653293</v>
      </c>
      <c r="T68">
        <v>10302.4096385542</v>
      </c>
      <c r="U68">
        <v>11191.298527443099</v>
      </c>
      <c r="V68">
        <v>12080.187416332001</v>
      </c>
    </row>
    <row r="69" spans="6:22" x14ac:dyDescent="0.55000000000000004">
      <c r="F69" t="s">
        <v>26</v>
      </c>
      <c r="G69" t="s">
        <v>13</v>
      </c>
      <c r="H69" t="s">
        <v>14</v>
      </c>
      <c r="I69" t="s">
        <v>19</v>
      </c>
      <c r="J69" t="s">
        <v>18</v>
      </c>
      <c r="K69" t="s">
        <v>17</v>
      </c>
      <c r="L69" t="s">
        <v>17</v>
      </c>
      <c r="M69" t="s">
        <v>17</v>
      </c>
      <c r="N69">
        <v>8500</v>
      </c>
      <c r="O69">
        <v>8500</v>
      </c>
      <c r="P69">
        <v>8500</v>
      </c>
      <c r="Q69">
        <v>8500</v>
      </c>
      <c r="R69">
        <v>8524.6318607764406</v>
      </c>
      <c r="S69">
        <v>9413.5207496653293</v>
      </c>
      <c r="T69">
        <v>10302.4096385542</v>
      </c>
      <c r="U69">
        <v>11191.298527443099</v>
      </c>
      <c r="V69">
        <v>12080.187416332001</v>
      </c>
    </row>
    <row r="70" spans="6:22" x14ac:dyDescent="0.55000000000000004">
      <c r="F70" t="s">
        <v>26</v>
      </c>
      <c r="G70" t="s">
        <v>13</v>
      </c>
      <c r="H70" t="s">
        <v>14</v>
      </c>
      <c r="I70" t="s">
        <v>20</v>
      </c>
      <c r="J70" t="s">
        <v>16</v>
      </c>
      <c r="K70" t="s">
        <v>17</v>
      </c>
      <c r="L70" t="s">
        <v>17</v>
      </c>
      <c r="M70" t="s">
        <v>17</v>
      </c>
      <c r="N70" t="s">
        <v>17</v>
      </c>
      <c r="O70" t="s">
        <v>17</v>
      </c>
      <c r="P70" t="s">
        <v>17</v>
      </c>
      <c r="Q70">
        <v>8000</v>
      </c>
      <c r="R70">
        <v>8024.6318607764397</v>
      </c>
      <c r="S70">
        <v>8913.5207496653293</v>
      </c>
      <c r="T70">
        <v>9802.4096385542198</v>
      </c>
      <c r="U70">
        <v>10691.298527443099</v>
      </c>
      <c r="V70">
        <v>11580.187416332001</v>
      </c>
    </row>
    <row r="71" spans="6:22" x14ac:dyDescent="0.55000000000000004">
      <c r="F71" t="s">
        <v>26</v>
      </c>
      <c r="G71" t="s">
        <v>13</v>
      </c>
      <c r="H71" t="s">
        <v>14</v>
      </c>
      <c r="I71" t="s">
        <v>20</v>
      </c>
      <c r="J71" t="s">
        <v>18</v>
      </c>
      <c r="K71" t="s">
        <v>17</v>
      </c>
      <c r="L71" t="s">
        <v>17</v>
      </c>
      <c r="M71" t="s">
        <v>17</v>
      </c>
      <c r="N71" t="s">
        <v>17</v>
      </c>
      <c r="O71" t="s">
        <v>17</v>
      </c>
      <c r="P71" t="s">
        <v>17</v>
      </c>
      <c r="Q71">
        <v>8000</v>
      </c>
      <c r="R71">
        <v>8024.6318607764397</v>
      </c>
      <c r="S71">
        <v>8913.5207496653293</v>
      </c>
      <c r="T71">
        <v>9802.4096385542198</v>
      </c>
      <c r="U71">
        <v>10691.298527443099</v>
      </c>
      <c r="V71">
        <v>11580.187416332001</v>
      </c>
    </row>
    <row r="72" spans="6:22" x14ac:dyDescent="0.55000000000000004">
      <c r="F72" t="s">
        <v>26</v>
      </c>
      <c r="G72" t="s">
        <v>13</v>
      </c>
      <c r="H72" t="s">
        <v>21</v>
      </c>
      <c r="I72" t="s">
        <v>15</v>
      </c>
      <c r="J72" t="s">
        <v>16</v>
      </c>
      <c r="K72">
        <v>8000</v>
      </c>
      <c r="L72">
        <v>8000</v>
      </c>
      <c r="M72" t="s">
        <v>17</v>
      </c>
      <c r="N72" t="s">
        <v>17</v>
      </c>
      <c r="O72" t="s">
        <v>17</v>
      </c>
      <c r="P72" t="s">
        <v>17</v>
      </c>
      <c r="Q72" t="s">
        <v>17</v>
      </c>
      <c r="R72" t="s">
        <v>17</v>
      </c>
      <c r="S72" t="s">
        <v>17</v>
      </c>
      <c r="T72" t="s">
        <v>17</v>
      </c>
      <c r="U72" t="s">
        <v>17</v>
      </c>
      <c r="V72" t="s">
        <v>17</v>
      </c>
    </row>
    <row r="73" spans="6:22" x14ac:dyDescent="0.55000000000000004">
      <c r="F73" t="s">
        <v>26</v>
      </c>
      <c r="G73" t="s">
        <v>13</v>
      </c>
      <c r="H73" t="s">
        <v>21</v>
      </c>
      <c r="I73" t="s">
        <v>15</v>
      </c>
      <c r="J73" t="s">
        <v>18</v>
      </c>
      <c r="K73">
        <v>13570.281124498</v>
      </c>
      <c r="L73">
        <v>8000</v>
      </c>
      <c r="M73" t="s">
        <v>17</v>
      </c>
      <c r="N73" t="s">
        <v>17</v>
      </c>
      <c r="O73" t="s">
        <v>17</v>
      </c>
      <c r="P73" t="s">
        <v>17</v>
      </c>
      <c r="Q73" t="s">
        <v>17</v>
      </c>
      <c r="R73" t="s">
        <v>17</v>
      </c>
      <c r="S73" t="s">
        <v>17</v>
      </c>
      <c r="T73" t="s">
        <v>17</v>
      </c>
      <c r="U73" t="s">
        <v>17</v>
      </c>
      <c r="V73" t="s">
        <v>17</v>
      </c>
    </row>
    <row r="74" spans="6:22" x14ac:dyDescent="0.55000000000000004">
      <c r="F74" t="s">
        <v>26</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26</v>
      </c>
      <c r="G75" t="s">
        <v>13</v>
      </c>
      <c r="H75" t="s">
        <v>21</v>
      </c>
      <c r="I75" t="s">
        <v>19</v>
      </c>
      <c r="J75" t="s">
        <v>18</v>
      </c>
      <c r="K75">
        <v>13570.281124498</v>
      </c>
      <c r="L75">
        <v>8000</v>
      </c>
      <c r="M75">
        <v>8000</v>
      </c>
      <c r="N75">
        <v>8000</v>
      </c>
      <c r="O75">
        <v>8000</v>
      </c>
      <c r="P75" t="s">
        <v>17</v>
      </c>
      <c r="Q75" t="s">
        <v>17</v>
      </c>
      <c r="R75" t="s">
        <v>17</v>
      </c>
      <c r="S75" t="s">
        <v>17</v>
      </c>
      <c r="T75" t="s">
        <v>17</v>
      </c>
      <c r="U75" t="s">
        <v>17</v>
      </c>
      <c r="V75" t="s">
        <v>17</v>
      </c>
    </row>
    <row r="76" spans="6:22" x14ac:dyDescent="0.55000000000000004">
      <c r="F76" t="s">
        <v>26</v>
      </c>
      <c r="G76" t="s">
        <v>13</v>
      </c>
      <c r="H76" t="s">
        <v>21</v>
      </c>
      <c r="I76" t="s">
        <v>20</v>
      </c>
      <c r="J76" t="s">
        <v>16</v>
      </c>
      <c r="K76">
        <v>8000</v>
      </c>
      <c r="L76">
        <v>8000</v>
      </c>
      <c r="M76">
        <v>8000</v>
      </c>
      <c r="N76">
        <v>8000</v>
      </c>
      <c r="O76">
        <v>8000</v>
      </c>
      <c r="P76">
        <v>8000</v>
      </c>
      <c r="Q76">
        <v>8000</v>
      </c>
      <c r="R76">
        <v>8024.6318607764397</v>
      </c>
      <c r="S76">
        <v>8913.5207496653293</v>
      </c>
      <c r="T76">
        <v>9802.4096385542198</v>
      </c>
      <c r="U76">
        <v>10691.298527443099</v>
      </c>
      <c r="V76" t="s">
        <v>17</v>
      </c>
    </row>
    <row r="77" spans="6:22" x14ac:dyDescent="0.55000000000000004">
      <c r="F77" t="s">
        <v>26</v>
      </c>
      <c r="G77" t="s">
        <v>13</v>
      </c>
      <c r="H77" t="s">
        <v>21</v>
      </c>
      <c r="I77" t="s">
        <v>20</v>
      </c>
      <c r="J77" t="s">
        <v>18</v>
      </c>
      <c r="K77">
        <v>13570.281124498</v>
      </c>
      <c r="L77">
        <v>15527.6560788609</v>
      </c>
      <c r="M77">
        <v>15459.474260679101</v>
      </c>
      <c r="N77">
        <v>15391.292442497301</v>
      </c>
      <c r="O77">
        <v>15357.2015334064</v>
      </c>
      <c r="P77">
        <v>15323.110624315401</v>
      </c>
      <c r="Q77">
        <v>15671.830177854299</v>
      </c>
      <c r="R77">
        <v>16024.631860776401</v>
      </c>
      <c r="S77">
        <v>16913.520749665298</v>
      </c>
      <c r="T77">
        <v>17802.4096385542</v>
      </c>
      <c r="U77">
        <v>18691.298527443101</v>
      </c>
      <c r="V77" t="s">
        <v>17</v>
      </c>
    </row>
    <row r="78" spans="6:22" x14ac:dyDescent="0.55000000000000004">
      <c r="F78" t="s">
        <v>26</v>
      </c>
      <c r="G78" t="s">
        <v>22</v>
      </c>
      <c r="H78" t="s">
        <v>14</v>
      </c>
      <c r="I78" t="s">
        <v>15</v>
      </c>
      <c r="J78" t="s">
        <v>16</v>
      </c>
      <c r="K78" t="s">
        <v>17</v>
      </c>
      <c r="L78">
        <v>10164.3497065184</v>
      </c>
      <c r="M78">
        <v>10046.5765501029</v>
      </c>
      <c r="N78">
        <v>9939.75903614458</v>
      </c>
      <c r="O78">
        <v>9889.9917853231109</v>
      </c>
      <c r="P78">
        <v>9842.4364123159303</v>
      </c>
      <c r="Q78">
        <v>10020.2141900937</v>
      </c>
      <c r="R78">
        <v>10197.9919678715</v>
      </c>
      <c r="S78">
        <v>11086.880856760399</v>
      </c>
      <c r="T78">
        <v>11975.769745649301</v>
      </c>
      <c r="U78">
        <v>12864.6586345382</v>
      </c>
      <c r="V78">
        <v>13753.547523427</v>
      </c>
    </row>
    <row r="79" spans="6:22" x14ac:dyDescent="0.55000000000000004">
      <c r="F79" t="s">
        <v>26</v>
      </c>
      <c r="G79" t="s">
        <v>22</v>
      </c>
      <c r="H79" t="s">
        <v>14</v>
      </c>
      <c r="I79" t="s">
        <v>15</v>
      </c>
      <c r="J79" t="s">
        <v>18</v>
      </c>
      <c r="K79" t="s">
        <v>17</v>
      </c>
      <c r="L79">
        <v>10164.3497065184</v>
      </c>
      <c r="M79">
        <v>10046.5765501029</v>
      </c>
      <c r="N79">
        <v>9939.75903614458</v>
      </c>
      <c r="O79">
        <v>9889.9917853231109</v>
      </c>
      <c r="P79">
        <v>9842.4364123159303</v>
      </c>
      <c r="Q79">
        <v>10020.2141900937</v>
      </c>
      <c r="R79">
        <v>10197.9919678715</v>
      </c>
      <c r="S79">
        <v>11086.880856760399</v>
      </c>
      <c r="T79">
        <v>11975.769745649301</v>
      </c>
      <c r="U79">
        <v>12864.6586345382</v>
      </c>
      <c r="V79">
        <v>13753.547523427</v>
      </c>
    </row>
    <row r="80" spans="6:22" x14ac:dyDescent="0.55000000000000004">
      <c r="F80" t="s">
        <v>26</v>
      </c>
      <c r="G80" t="s">
        <v>22</v>
      </c>
      <c r="H80" t="s">
        <v>14</v>
      </c>
      <c r="I80" t="s">
        <v>19</v>
      </c>
      <c r="J80" t="s">
        <v>16</v>
      </c>
      <c r="K80" t="s">
        <v>17</v>
      </c>
      <c r="L80" t="s">
        <v>17</v>
      </c>
      <c r="M80" t="s">
        <v>17</v>
      </c>
      <c r="N80">
        <v>9939.75903614458</v>
      </c>
      <c r="O80">
        <v>9889.9917853231109</v>
      </c>
      <c r="P80">
        <v>9842.4364123159303</v>
      </c>
      <c r="Q80">
        <v>10020.2141900937</v>
      </c>
      <c r="R80">
        <v>10197.9919678715</v>
      </c>
      <c r="S80">
        <v>11086.880856760399</v>
      </c>
      <c r="T80">
        <v>11975.769745649301</v>
      </c>
      <c r="U80">
        <v>12864.6586345382</v>
      </c>
      <c r="V80">
        <v>13753.547523427</v>
      </c>
    </row>
    <row r="81" spans="6:22" x14ac:dyDescent="0.55000000000000004">
      <c r="F81" t="s">
        <v>26</v>
      </c>
      <c r="G81" t="s">
        <v>22</v>
      </c>
      <c r="H81" t="s">
        <v>14</v>
      </c>
      <c r="I81" t="s">
        <v>19</v>
      </c>
      <c r="J81" t="s">
        <v>18</v>
      </c>
      <c r="K81" t="s">
        <v>17</v>
      </c>
      <c r="L81" t="s">
        <v>17</v>
      </c>
      <c r="M81" t="s">
        <v>17</v>
      </c>
      <c r="N81">
        <v>9939.75903614458</v>
      </c>
      <c r="O81">
        <v>9889.9917853231109</v>
      </c>
      <c r="P81">
        <v>9842.4364123159303</v>
      </c>
      <c r="Q81">
        <v>10020.2141900937</v>
      </c>
      <c r="R81">
        <v>10197.9919678715</v>
      </c>
      <c r="S81">
        <v>11086.880856760399</v>
      </c>
      <c r="T81">
        <v>11975.769745649301</v>
      </c>
      <c r="U81">
        <v>12864.6586345382</v>
      </c>
      <c r="V81">
        <v>13753.547523427</v>
      </c>
    </row>
    <row r="82" spans="6:22" x14ac:dyDescent="0.55000000000000004">
      <c r="F82" t="s">
        <v>26</v>
      </c>
      <c r="G82" t="s">
        <v>22</v>
      </c>
      <c r="H82" t="s">
        <v>14</v>
      </c>
      <c r="I82" t="s">
        <v>20</v>
      </c>
      <c r="J82" t="s">
        <v>16</v>
      </c>
      <c r="K82" t="s">
        <v>17</v>
      </c>
      <c r="L82" t="s">
        <v>17</v>
      </c>
      <c r="M82" t="s">
        <v>17</v>
      </c>
      <c r="N82" t="s">
        <v>17</v>
      </c>
      <c r="O82" t="s">
        <v>17</v>
      </c>
      <c r="P82" t="s">
        <v>17</v>
      </c>
      <c r="Q82">
        <v>9520.2141900937095</v>
      </c>
      <c r="R82">
        <v>9697.9919678714905</v>
      </c>
      <c r="S82">
        <v>10586.880856760399</v>
      </c>
      <c r="T82">
        <v>11475.769745649301</v>
      </c>
      <c r="U82">
        <v>12364.6586345382</v>
      </c>
      <c r="V82">
        <v>13253.547523427</v>
      </c>
    </row>
    <row r="83" spans="6:22" x14ac:dyDescent="0.55000000000000004">
      <c r="F83" t="s">
        <v>26</v>
      </c>
      <c r="G83" t="s">
        <v>22</v>
      </c>
      <c r="H83" t="s">
        <v>14</v>
      </c>
      <c r="I83" t="s">
        <v>20</v>
      </c>
      <c r="J83" t="s">
        <v>18</v>
      </c>
      <c r="K83" t="s">
        <v>17</v>
      </c>
      <c r="L83" t="s">
        <v>17</v>
      </c>
      <c r="M83" t="s">
        <v>17</v>
      </c>
      <c r="N83" t="s">
        <v>17</v>
      </c>
      <c r="O83" t="s">
        <v>17</v>
      </c>
      <c r="P83" t="s">
        <v>17</v>
      </c>
      <c r="Q83">
        <v>9520.2141900937095</v>
      </c>
      <c r="R83">
        <v>9697.9919678714905</v>
      </c>
      <c r="S83">
        <v>10586.880856760399</v>
      </c>
      <c r="T83">
        <v>11475.769745649301</v>
      </c>
      <c r="U83">
        <v>12364.6586345382</v>
      </c>
      <c r="V83">
        <v>13253.547523427</v>
      </c>
    </row>
    <row r="84" spans="6:22" x14ac:dyDescent="0.55000000000000004">
      <c r="F84" t="s">
        <v>26</v>
      </c>
      <c r="G84" t="s">
        <v>22</v>
      </c>
      <c r="H84" t="s">
        <v>21</v>
      </c>
      <c r="I84" t="s">
        <v>15</v>
      </c>
      <c r="J84" t="s">
        <v>16</v>
      </c>
      <c r="K84">
        <v>8053.5475234270398</v>
      </c>
      <c r="L84">
        <v>9664.3497065183801</v>
      </c>
      <c r="M84" t="s">
        <v>17</v>
      </c>
      <c r="N84" t="s">
        <v>17</v>
      </c>
      <c r="O84" t="s">
        <v>17</v>
      </c>
      <c r="P84" t="s">
        <v>17</v>
      </c>
      <c r="Q84" t="s">
        <v>17</v>
      </c>
      <c r="R84" t="s">
        <v>17</v>
      </c>
      <c r="S84" t="s">
        <v>17</v>
      </c>
      <c r="T84" t="s">
        <v>17</v>
      </c>
      <c r="U84" t="s">
        <v>17</v>
      </c>
      <c r="V84" t="s">
        <v>17</v>
      </c>
    </row>
    <row r="85" spans="6:22" x14ac:dyDescent="0.55000000000000004">
      <c r="F85" t="s">
        <v>26</v>
      </c>
      <c r="G85" t="s">
        <v>22</v>
      </c>
      <c r="H85" t="s">
        <v>21</v>
      </c>
      <c r="I85" t="s">
        <v>15</v>
      </c>
      <c r="J85" t="s">
        <v>18</v>
      </c>
      <c r="K85">
        <v>16053.547523427</v>
      </c>
      <c r="L85">
        <v>8000</v>
      </c>
      <c r="M85" t="s">
        <v>17</v>
      </c>
      <c r="N85" t="s">
        <v>17</v>
      </c>
      <c r="O85" t="s">
        <v>17</v>
      </c>
      <c r="P85" t="s">
        <v>17</v>
      </c>
      <c r="Q85" t="s">
        <v>17</v>
      </c>
      <c r="R85" t="s">
        <v>17</v>
      </c>
      <c r="S85" t="s">
        <v>17</v>
      </c>
      <c r="T85" t="s">
        <v>17</v>
      </c>
      <c r="U85" t="s">
        <v>17</v>
      </c>
      <c r="V85" t="s">
        <v>17</v>
      </c>
    </row>
    <row r="86" spans="6:22" x14ac:dyDescent="0.55000000000000004">
      <c r="F86" t="s">
        <v>26</v>
      </c>
      <c r="G86" t="s">
        <v>22</v>
      </c>
      <c r="H86" t="s">
        <v>21</v>
      </c>
      <c r="I86" t="s">
        <v>19</v>
      </c>
      <c r="J86" t="s">
        <v>16</v>
      </c>
      <c r="K86">
        <v>8053.5475234270398</v>
      </c>
      <c r="L86">
        <v>9664.3497065183801</v>
      </c>
      <c r="M86">
        <v>9546.5765501028509</v>
      </c>
      <c r="N86">
        <v>9439.75903614458</v>
      </c>
      <c r="O86">
        <v>9389.9917853231109</v>
      </c>
      <c r="P86" t="s">
        <v>17</v>
      </c>
      <c r="Q86" t="s">
        <v>17</v>
      </c>
      <c r="R86" t="s">
        <v>17</v>
      </c>
      <c r="S86" t="s">
        <v>17</v>
      </c>
      <c r="T86" t="s">
        <v>17</v>
      </c>
      <c r="U86" t="s">
        <v>17</v>
      </c>
      <c r="V86" t="s">
        <v>17</v>
      </c>
    </row>
    <row r="87" spans="6:22" x14ac:dyDescent="0.55000000000000004">
      <c r="F87" t="s">
        <v>26</v>
      </c>
      <c r="G87" t="s">
        <v>22</v>
      </c>
      <c r="H87" t="s">
        <v>21</v>
      </c>
      <c r="I87" t="s">
        <v>19</v>
      </c>
      <c r="J87" t="s">
        <v>18</v>
      </c>
      <c r="K87">
        <v>16053.547523427</v>
      </c>
      <c r="L87">
        <v>8000</v>
      </c>
      <c r="M87">
        <v>8000</v>
      </c>
      <c r="N87">
        <v>8000</v>
      </c>
      <c r="O87">
        <v>8000</v>
      </c>
      <c r="P87" t="s">
        <v>17</v>
      </c>
      <c r="Q87" t="s">
        <v>17</v>
      </c>
      <c r="R87" t="s">
        <v>17</v>
      </c>
      <c r="S87" t="s">
        <v>17</v>
      </c>
      <c r="T87" t="s">
        <v>17</v>
      </c>
      <c r="U87" t="s">
        <v>17</v>
      </c>
      <c r="V87" t="s">
        <v>17</v>
      </c>
    </row>
    <row r="88" spans="6:22" x14ac:dyDescent="0.55000000000000004">
      <c r="F88" t="s">
        <v>26</v>
      </c>
      <c r="G88" t="s">
        <v>22</v>
      </c>
      <c r="H88" t="s">
        <v>21</v>
      </c>
      <c r="I88" t="s">
        <v>20</v>
      </c>
      <c r="J88" t="s">
        <v>16</v>
      </c>
      <c r="K88">
        <v>8053.5475234270398</v>
      </c>
      <c r="L88">
        <v>9664.3497065183801</v>
      </c>
      <c r="M88">
        <v>9546.5765501028509</v>
      </c>
      <c r="N88">
        <v>9439.75903614458</v>
      </c>
      <c r="O88">
        <v>9389.9917853231109</v>
      </c>
      <c r="P88">
        <v>9342.4364123159303</v>
      </c>
      <c r="Q88">
        <v>9520.2141900937095</v>
      </c>
      <c r="R88">
        <v>9697.9919678714905</v>
      </c>
      <c r="S88">
        <v>10586.880856760399</v>
      </c>
      <c r="T88">
        <v>11475.769745649301</v>
      </c>
      <c r="U88">
        <v>12364.6586345382</v>
      </c>
      <c r="V88" t="s">
        <v>17</v>
      </c>
    </row>
    <row r="89" spans="6:22" x14ac:dyDescent="0.55000000000000004">
      <c r="F89" t="s">
        <v>26</v>
      </c>
      <c r="G89" t="s">
        <v>22</v>
      </c>
      <c r="H89" t="s">
        <v>21</v>
      </c>
      <c r="I89" t="s">
        <v>20</v>
      </c>
      <c r="J89" t="s">
        <v>18</v>
      </c>
      <c r="K89">
        <v>16053.547523427</v>
      </c>
      <c r="L89">
        <v>17664.349706518398</v>
      </c>
      <c r="M89">
        <v>17546.576550102902</v>
      </c>
      <c r="N89">
        <v>17439.759036144598</v>
      </c>
      <c r="O89">
        <v>17389.991785323102</v>
      </c>
      <c r="P89">
        <v>17342.436412315899</v>
      </c>
      <c r="Q89">
        <v>17520.214190093699</v>
      </c>
      <c r="R89">
        <v>17697.991967871501</v>
      </c>
      <c r="S89">
        <v>18586.880856760399</v>
      </c>
      <c r="T89">
        <v>19475.769745649301</v>
      </c>
      <c r="U89">
        <v>20364.658634538198</v>
      </c>
      <c r="V89" t="s">
        <v>17</v>
      </c>
    </row>
    <row r="90" spans="6:22" x14ac:dyDescent="0.55000000000000004">
      <c r="F90" t="s">
        <v>26</v>
      </c>
      <c r="G90" t="s">
        <v>23</v>
      </c>
      <c r="H90" t="s">
        <v>14</v>
      </c>
      <c r="I90" t="s">
        <v>15</v>
      </c>
      <c r="J90" t="s">
        <v>16</v>
      </c>
      <c r="K90" t="s">
        <v>17</v>
      </c>
      <c r="L90">
        <v>12095.1498300896</v>
      </c>
      <c r="M90">
        <v>11883.1913017925</v>
      </c>
      <c r="N90">
        <v>11690.9498458952</v>
      </c>
      <c r="O90">
        <v>11601.382803943001</v>
      </c>
      <c r="P90">
        <v>11515.796519411</v>
      </c>
      <c r="Q90">
        <v>11693.574297188799</v>
      </c>
      <c r="R90">
        <v>11871.3520749665</v>
      </c>
      <c r="S90">
        <v>12760.2409638554</v>
      </c>
      <c r="T90">
        <v>13649.1298527443</v>
      </c>
      <c r="U90">
        <v>14538.018741633199</v>
      </c>
      <c r="V90">
        <v>15426.907630522101</v>
      </c>
    </row>
    <row r="91" spans="6:22" x14ac:dyDescent="0.55000000000000004">
      <c r="F91" t="s">
        <v>26</v>
      </c>
      <c r="G91" t="s">
        <v>23</v>
      </c>
      <c r="H91" t="s">
        <v>14</v>
      </c>
      <c r="I91" t="s">
        <v>15</v>
      </c>
      <c r="J91" t="s">
        <v>18</v>
      </c>
      <c r="K91" t="s">
        <v>17</v>
      </c>
      <c r="L91">
        <v>12095.1498300896</v>
      </c>
      <c r="M91">
        <v>11883.1913017925</v>
      </c>
      <c r="N91">
        <v>11690.9498458952</v>
      </c>
      <c r="O91">
        <v>11601.382803943001</v>
      </c>
      <c r="P91">
        <v>11515.796519411</v>
      </c>
      <c r="Q91">
        <v>11693.574297188799</v>
      </c>
      <c r="R91">
        <v>11871.3520749665</v>
      </c>
      <c r="S91">
        <v>12760.2409638554</v>
      </c>
      <c r="T91">
        <v>13649.1298527443</v>
      </c>
      <c r="U91">
        <v>14538.018741633199</v>
      </c>
      <c r="V91">
        <v>15426.907630522101</v>
      </c>
    </row>
    <row r="92" spans="6:22" x14ac:dyDescent="0.55000000000000004">
      <c r="F92" t="s">
        <v>26</v>
      </c>
      <c r="G92" t="s">
        <v>23</v>
      </c>
      <c r="H92" t="s">
        <v>14</v>
      </c>
      <c r="I92" t="s">
        <v>19</v>
      </c>
      <c r="J92" t="s">
        <v>16</v>
      </c>
      <c r="K92" t="s">
        <v>17</v>
      </c>
      <c r="L92" t="s">
        <v>17</v>
      </c>
      <c r="M92" t="s">
        <v>17</v>
      </c>
      <c r="N92">
        <v>11690.9498458952</v>
      </c>
      <c r="O92">
        <v>11601.382803943001</v>
      </c>
      <c r="P92">
        <v>11515.796519411</v>
      </c>
      <c r="Q92">
        <v>11693.574297188799</v>
      </c>
      <c r="R92">
        <v>11871.3520749665</v>
      </c>
      <c r="S92">
        <v>12760.2409638554</v>
      </c>
      <c r="T92">
        <v>13649.1298527443</v>
      </c>
      <c r="U92">
        <v>14538.018741633199</v>
      </c>
      <c r="V92">
        <v>15426.907630522101</v>
      </c>
    </row>
    <row r="93" spans="6:22" x14ac:dyDescent="0.55000000000000004">
      <c r="F93" t="s">
        <v>26</v>
      </c>
      <c r="G93" t="s">
        <v>23</v>
      </c>
      <c r="H93" t="s">
        <v>14</v>
      </c>
      <c r="I93" t="s">
        <v>19</v>
      </c>
      <c r="J93" t="s">
        <v>18</v>
      </c>
      <c r="K93" t="s">
        <v>17</v>
      </c>
      <c r="L93" t="s">
        <v>17</v>
      </c>
      <c r="M93" t="s">
        <v>17</v>
      </c>
      <c r="N93">
        <v>11690.9498458952</v>
      </c>
      <c r="O93">
        <v>11601.382803943001</v>
      </c>
      <c r="P93">
        <v>11515.796519411</v>
      </c>
      <c r="Q93">
        <v>11693.574297188799</v>
      </c>
      <c r="R93">
        <v>11871.3520749665</v>
      </c>
      <c r="S93">
        <v>12760.2409638554</v>
      </c>
      <c r="T93">
        <v>13649.1298527443</v>
      </c>
      <c r="U93">
        <v>14538.018741633199</v>
      </c>
      <c r="V93">
        <v>15426.907630522101</v>
      </c>
    </row>
    <row r="94" spans="6:22" x14ac:dyDescent="0.55000000000000004">
      <c r="F94" t="s">
        <v>26</v>
      </c>
      <c r="G94" t="s">
        <v>23</v>
      </c>
      <c r="H94" t="s">
        <v>14</v>
      </c>
      <c r="I94" t="s">
        <v>20</v>
      </c>
      <c r="J94" t="s">
        <v>16</v>
      </c>
      <c r="K94" t="s">
        <v>17</v>
      </c>
      <c r="L94" t="s">
        <v>17</v>
      </c>
      <c r="M94" t="s">
        <v>17</v>
      </c>
      <c r="N94" t="s">
        <v>17</v>
      </c>
      <c r="O94" t="s">
        <v>17</v>
      </c>
      <c r="P94" t="s">
        <v>17</v>
      </c>
      <c r="Q94">
        <v>11193.574297188799</v>
      </c>
      <c r="R94">
        <v>11371.3520749665</v>
      </c>
      <c r="S94">
        <v>12260.2409638554</v>
      </c>
      <c r="T94">
        <v>13149.1298527443</v>
      </c>
      <c r="U94">
        <v>14038.018741633199</v>
      </c>
      <c r="V94">
        <v>14926.907630522101</v>
      </c>
    </row>
    <row r="95" spans="6:22" x14ac:dyDescent="0.55000000000000004">
      <c r="F95" t="s">
        <v>26</v>
      </c>
      <c r="G95" t="s">
        <v>23</v>
      </c>
      <c r="H95" t="s">
        <v>14</v>
      </c>
      <c r="I95" t="s">
        <v>20</v>
      </c>
      <c r="J95" t="s">
        <v>18</v>
      </c>
      <c r="K95" t="s">
        <v>17</v>
      </c>
      <c r="L95" t="s">
        <v>17</v>
      </c>
      <c r="M95" t="s">
        <v>17</v>
      </c>
      <c r="N95" t="s">
        <v>17</v>
      </c>
      <c r="O95" t="s">
        <v>17</v>
      </c>
      <c r="P95" t="s">
        <v>17</v>
      </c>
      <c r="Q95">
        <v>11193.574297188799</v>
      </c>
      <c r="R95">
        <v>11371.3520749665</v>
      </c>
      <c r="S95">
        <v>12260.2409638554</v>
      </c>
      <c r="T95">
        <v>13149.1298527443</v>
      </c>
      <c r="U95">
        <v>14038.018741633199</v>
      </c>
      <c r="V95">
        <v>14926.907630522101</v>
      </c>
    </row>
    <row r="96" spans="6:22" x14ac:dyDescent="0.55000000000000004">
      <c r="F96" t="s">
        <v>26</v>
      </c>
      <c r="G96" t="s">
        <v>23</v>
      </c>
      <c r="H96" t="s">
        <v>21</v>
      </c>
      <c r="I96" t="s">
        <v>15</v>
      </c>
      <c r="J96" t="s">
        <v>16</v>
      </c>
      <c r="K96">
        <v>9726.9076305220897</v>
      </c>
      <c r="L96">
        <v>11595.1498300896</v>
      </c>
      <c r="M96" t="s">
        <v>17</v>
      </c>
      <c r="N96" t="s">
        <v>17</v>
      </c>
      <c r="O96" t="s">
        <v>17</v>
      </c>
      <c r="P96" t="s">
        <v>17</v>
      </c>
      <c r="Q96" t="s">
        <v>17</v>
      </c>
      <c r="R96" t="s">
        <v>17</v>
      </c>
      <c r="S96" t="s">
        <v>17</v>
      </c>
      <c r="T96" t="s">
        <v>17</v>
      </c>
      <c r="U96" t="s">
        <v>17</v>
      </c>
      <c r="V96" t="s">
        <v>17</v>
      </c>
    </row>
    <row r="97" spans="6:22" x14ac:dyDescent="0.55000000000000004">
      <c r="F97" t="s">
        <v>26</v>
      </c>
      <c r="G97" t="s">
        <v>23</v>
      </c>
      <c r="H97" t="s">
        <v>21</v>
      </c>
      <c r="I97" t="s">
        <v>15</v>
      </c>
      <c r="J97" t="s">
        <v>18</v>
      </c>
      <c r="K97">
        <v>17726.907630522099</v>
      </c>
      <c r="L97">
        <v>8000</v>
      </c>
      <c r="M97" t="s">
        <v>17</v>
      </c>
      <c r="N97" t="s">
        <v>17</v>
      </c>
      <c r="O97" t="s">
        <v>17</v>
      </c>
      <c r="P97" t="s">
        <v>17</v>
      </c>
      <c r="Q97" t="s">
        <v>17</v>
      </c>
      <c r="R97" t="s">
        <v>17</v>
      </c>
      <c r="S97" t="s">
        <v>17</v>
      </c>
      <c r="T97" t="s">
        <v>17</v>
      </c>
      <c r="U97" t="s">
        <v>17</v>
      </c>
      <c r="V97" t="s">
        <v>17</v>
      </c>
    </row>
    <row r="98" spans="6:22" x14ac:dyDescent="0.55000000000000004">
      <c r="F98" t="s">
        <v>26</v>
      </c>
      <c r="G98" t="s">
        <v>23</v>
      </c>
      <c r="H98" t="s">
        <v>21</v>
      </c>
      <c r="I98" t="s">
        <v>19</v>
      </c>
      <c r="J98" t="s">
        <v>16</v>
      </c>
      <c r="K98">
        <v>9726.9076305220897</v>
      </c>
      <c r="L98">
        <v>11595.1498300896</v>
      </c>
      <c r="M98">
        <v>11383.1913017925</v>
      </c>
      <c r="N98">
        <v>11190.9498458952</v>
      </c>
      <c r="O98">
        <v>11101.382803943001</v>
      </c>
      <c r="P98" t="s">
        <v>17</v>
      </c>
      <c r="Q98" t="s">
        <v>17</v>
      </c>
      <c r="R98" t="s">
        <v>17</v>
      </c>
      <c r="S98" t="s">
        <v>17</v>
      </c>
      <c r="T98" t="s">
        <v>17</v>
      </c>
      <c r="U98" t="s">
        <v>17</v>
      </c>
      <c r="V98" t="s">
        <v>17</v>
      </c>
    </row>
    <row r="99" spans="6:22" x14ac:dyDescent="0.55000000000000004">
      <c r="F99" t="s">
        <v>26</v>
      </c>
      <c r="G99" t="s">
        <v>23</v>
      </c>
      <c r="H99" t="s">
        <v>21</v>
      </c>
      <c r="I99" t="s">
        <v>19</v>
      </c>
      <c r="J99" t="s">
        <v>18</v>
      </c>
      <c r="K99">
        <v>17726.907630522099</v>
      </c>
      <c r="L99">
        <v>8000</v>
      </c>
      <c r="M99">
        <v>8000</v>
      </c>
      <c r="N99">
        <v>8000</v>
      </c>
      <c r="O99">
        <v>8000</v>
      </c>
      <c r="P99" t="s">
        <v>17</v>
      </c>
      <c r="Q99" t="s">
        <v>17</v>
      </c>
      <c r="R99" t="s">
        <v>17</v>
      </c>
      <c r="S99" t="s">
        <v>17</v>
      </c>
      <c r="T99" t="s">
        <v>17</v>
      </c>
      <c r="U99" t="s">
        <v>17</v>
      </c>
      <c r="V99" t="s">
        <v>17</v>
      </c>
    </row>
    <row r="100" spans="6:22" x14ac:dyDescent="0.55000000000000004">
      <c r="F100" t="s">
        <v>26</v>
      </c>
      <c r="G100" t="s">
        <v>23</v>
      </c>
      <c r="H100" t="s">
        <v>21</v>
      </c>
      <c r="I100" t="s">
        <v>20</v>
      </c>
      <c r="J100" t="s">
        <v>16</v>
      </c>
      <c r="K100">
        <v>9726.9076305220897</v>
      </c>
      <c r="L100">
        <v>11595.1498300896</v>
      </c>
      <c r="M100">
        <v>11383.1913017925</v>
      </c>
      <c r="N100">
        <v>11190.9498458952</v>
      </c>
      <c r="O100">
        <v>11101.382803943001</v>
      </c>
      <c r="P100">
        <v>11015.796519411</v>
      </c>
      <c r="Q100">
        <v>11193.574297188799</v>
      </c>
      <c r="R100">
        <v>11371.3520749665</v>
      </c>
      <c r="S100">
        <v>12260.2409638554</v>
      </c>
      <c r="T100">
        <v>13149.1298527443</v>
      </c>
      <c r="U100">
        <v>14038.018741633199</v>
      </c>
      <c r="V100" t="s">
        <v>17</v>
      </c>
    </row>
    <row r="101" spans="6:22" x14ac:dyDescent="0.55000000000000004">
      <c r="F101" t="s">
        <v>26</v>
      </c>
      <c r="G101" t="s">
        <v>23</v>
      </c>
      <c r="H101" t="s">
        <v>21</v>
      </c>
      <c r="I101" t="s">
        <v>20</v>
      </c>
      <c r="J101" t="s">
        <v>18</v>
      </c>
      <c r="K101">
        <v>17726.907630522099</v>
      </c>
      <c r="L101">
        <v>19595.149830089598</v>
      </c>
      <c r="M101">
        <v>19383.1913017925</v>
      </c>
      <c r="N101">
        <v>19190.9498458952</v>
      </c>
      <c r="O101">
        <v>19101.382803943001</v>
      </c>
      <c r="P101">
        <v>19015.796519411</v>
      </c>
      <c r="Q101">
        <v>19193.574297188799</v>
      </c>
      <c r="R101">
        <v>19371.3520749665</v>
      </c>
      <c r="S101">
        <v>20260.240963855402</v>
      </c>
      <c r="T101">
        <v>21149.1298527443</v>
      </c>
      <c r="U101">
        <v>22038.018741633201</v>
      </c>
      <c r="V101" t="s">
        <v>17</v>
      </c>
    </row>
    <row r="102" spans="6:22" x14ac:dyDescent="0.55000000000000004">
      <c r="F102" t="s">
        <v>26</v>
      </c>
      <c r="G102" t="s">
        <v>24</v>
      </c>
      <c r="H102" t="s">
        <v>14</v>
      </c>
      <c r="I102" t="s">
        <v>15</v>
      </c>
      <c r="J102" t="s">
        <v>16</v>
      </c>
      <c r="K102" t="s">
        <v>17</v>
      </c>
      <c r="L102">
        <v>14025.9499536608</v>
      </c>
      <c r="M102">
        <v>13719.8060534822</v>
      </c>
      <c r="N102">
        <v>13442.140655645801</v>
      </c>
      <c r="O102">
        <v>13312.773822563</v>
      </c>
      <c r="P102">
        <v>13189.156626505999</v>
      </c>
      <c r="Q102">
        <v>13366.9344042838</v>
      </c>
      <c r="R102">
        <v>13544.712182061599</v>
      </c>
      <c r="S102">
        <v>14433.601070950501</v>
      </c>
      <c r="T102">
        <v>15322.4899598394</v>
      </c>
      <c r="U102">
        <v>16211.3788487282</v>
      </c>
      <c r="V102">
        <v>17100.267737617101</v>
      </c>
    </row>
    <row r="103" spans="6:22" x14ac:dyDescent="0.55000000000000004">
      <c r="F103" t="s">
        <v>26</v>
      </c>
      <c r="G103" t="s">
        <v>24</v>
      </c>
      <c r="H103" t="s">
        <v>14</v>
      </c>
      <c r="I103" t="s">
        <v>15</v>
      </c>
      <c r="J103" t="s">
        <v>18</v>
      </c>
      <c r="K103" t="s">
        <v>17</v>
      </c>
      <c r="L103">
        <v>14025.9499536608</v>
      </c>
      <c r="M103">
        <v>13719.8060534822</v>
      </c>
      <c r="N103">
        <v>13442.140655645801</v>
      </c>
      <c r="O103">
        <v>13312.773822563</v>
      </c>
      <c r="P103">
        <v>13189.156626505999</v>
      </c>
      <c r="Q103">
        <v>13366.9344042838</v>
      </c>
      <c r="R103">
        <v>13544.712182061599</v>
      </c>
      <c r="S103">
        <v>14433.601070950501</v>
      </c>
      <c r="T103">
        <v>15322.4899598394</v>
      </c>
      <c r="U103">
        <v>16211.3788487282</v>
      </c>
      <c r="V103">
        <v>17100.267737617101</v>
      </c>
    </row>
    <row r="104" spans="6:22" x14ac:dyDescent="0.55000000000000004">
      <c r="F104" t="s">
        <v>26</v>
      </c>
      <c r="G104" t="s">
        <v>24</v>
      </c>
      <c r="H104" t="s">
        <v>14</v>
      </c>
      <c r="I104" t="s">
        <v>19</v>
      </c>
      <c r="J104" t="s">
        <v>16</v>
      </c>
      <c r="K104" t="s">
        <v>17</v>
      </c>
      <c r="L104" t="s">
        <v>17</v>
      </c>
      <c r="M104" t="s">
        <v>17</v>
      </c>
      <c r="N104">
        <v>13442.140655645801</v>
      </c>
      <c r="O104">
        <v>13312.773822563</v>
      </c>
      <c r="P104">
        <v>13189.156626505999</v>
      </c>
      <c r="Q104">
        <v>13366.9344042838</v>
      </c>
      <c r="R104">
        <v>13544.712182061599</v>
      </c>
      <c r="S104">
        <v>14433.601070950501</v>
      </c>
      <c r="T104">
        <v>15322.4899598394</v>
      </c>
      <c r="U104">
        <v>16211.3788487282</v>
      </c>
      <c r="V104">
        <v>17100.267737617101</v>
      </c>
    </row>
    <row r="105" spans="6:22" x14ac:dyDescent="0.55000000000000004">
      <c r="F105" t="s">
        <v>26</v>
      </c>
      <c r="G105" t="s">
        <v>24</v>
      </c>
      <c r="H105" t="s">
        <v>14</v>
      </c>
      <c r="I105" t="s">
        <v>19</v>
      </c>
      <c r="J105" t="s">
        <v>18</v>
      </c>
      <c r="K105" t="s">
        <v>17</v>
      </c>
      <c r="L105" t="s">
        <v>17</v>
      </c>
      <c r="M105" t="s">
        <v>17</v>
      </c>
      <c r="N105">
        <v>13442.140655645801</v>
      </c>
      <c r="O105">
        <v>13312.773822563</v>
      </c>
      <c r="P105">
        <v>13189.156626505999</v>
      </c>
      <c r="Q105">
        <v>13366.9344042838</v>
      </c>
      <c r="R105">
        <v>13544.712182061599</v>
      </c>
      <c r="S105">
        <v>14433.601070950501</v>
      </c>
      <c r="T105">
        <v>15322.4899598394</v>
      </c>
      <c r="U105">
        <v>16211.3788487282</v>
      </c>
      <c r="V105">
        <v>17100.267737617101</v>
      </c>
    </row>
    <row r="106" spans="6:22" x14ac:dyDescent="0.55000000000000004">
      <c r="F106" t="s">
        <v>26</v>
      </c>
      <c r="G106" t="s">
        <v>24</v>
      </c>
      <c r="H106" t="s">
        <v>14</v>
      </c>
      <c r="I106" t="s">
        <v>20</v>
      </c>
      <c r="J106" t="s">
        <v>16</v>
      </c>
      <c r="K106" t="s">
        <v>17</v>
      </c>
      <c r="L106" t="s">
        <v>17</v>
      </c>
      <c r="M106" t="s">
        <v>17</v>
      </c>
      <c r="N106" t="s">
        <v>17</v>
      </c>
      <c r="O106" t="s">
        <v>17</v>
      </c>
      <c r="P106" t="s">
        <v>17</v>
      </c>
      <c r="Q106">
        <v>12866.9344042838</v>
      </c>
      <c r="R106">
        <v>13044.712182061599</v>
      </c>
      <c r="S106">
        <v>13933.601070950501</v>
      </c>
      <c r="T106">
        <v>14822.4899598394</v>
      </c>
      <c r="U106">
        <v>15711.3788487282</v>
      </c>
      <c r="V106">
        <v>16600.267737617101</v>
      </c>
    </row>
    <row r="107" spans="6:22" x14ac:dyDescent="0.55000000000000004">
      <c r="F107" t="s">
        <v>26</v>
      </c>
      <c r="G107" t="s">
        <v>24</v>
      </c>
      <c r="H107" t="s">
        <v>14</v>
      </c>
      <c r="I107" t="s">
        <v>20</v>
      </c>
      <c r="J107" t="s">
        <v>18</v>
      </c>
      <c r="K107" t="s">
        <v>17</v>
      </c>
      <c r="L107" t="s">
        <v>17</v>
      </c>
      <c r="M107" t="s">
        <v>17</v>
      </c>
      <c r="N107" t="s">
        <v>17</v>
      </c>
      <c r="O107" t="s">
        <v>17</v>
      </c>
      <c r="P107" t="s">
        <v>17</v>
      </c>
      <c r="Q107">
        <v>12866.9344042838</v>
      </c>
      <c r="R107">
        <v>13044.712182061599</v>
      </c>
      <c r="S107">
        <v>13933.601070950501</v>
      </c>
      <c r="T107">
        <v>14822.4899598394</v>
      </c>
      <c r="U107">
        <v>15711.3788487282</v>
      </c>
      <c r="V107">
        <v>16600.267737617101</v>
      </c>
    </row>
    <row r="108" spans="6:22" x14ac:dyDescent="0.55000000000000004">
      <c r="F108" t="s">
        <v>26</v>
      </c>
      <c r="G108" t="s">
        <v>24</v>
      </c>
      <c r="H108" t="s">
        <v>21</v>
      </c>
      <c r="I108" t="s">
        <v>15</v>
      </c>
      <c r="J108" t="s">
        <v>16</v>
      </c>
      <c r="K108">
        <v>11400.2677376171</v>
      </c>
      <c r="L108">
        <v>13525.9499536608</v>
      </c>
      <c r="M108" t="s">
        <v>17</v>
      </c>
      <c r="N108" t="s">
        <v>17</v>
      </c>
      <c r="O108" t="s">
        <v>17</v>
      </c>
      <c r="P108" t="s">
        <v>17</v>
      </c>
      <c r="Q108" t="s">
        <v>17</v>
      </c>
      <c r="R108" t="s">
        <v>17</v>
      </c>
      <c r="S108" t="s">
        <v>17</v>
      </c>
      <c r="T108" t="s">
        <v>17</v>
      </c>
      <c r="U108" t="s">
        <v>17</v>
      </c>
      <c r="V108" t="s">
        <v>17</v>
      </c>
    </row>
    <row r="109" spans="6:22" x14ac:dyDescent="0.55000000000000004">
      <c r="F109" t="s">
        <v>26</v>
      </c>
      <c r="G109" t="s">
        <v>24</v>
      </c>
      <c r="H109" t="s">
        <v>21</v>
      </c>
      <c r="I109" t="s">
        <v>15</v>
      </c>
      <c r="J109" t="s">
        <v>18</v>
      </c>
      <c r="K109">
        <v>19400.267737617101</v>
      </c>
      <c r="L109">
        <v>8000</v>
      </c>
      <c r="M109" t="s">
        <v>17</v>
      </c>
      <c r="N109" t="s">
        <v>17</v>
      </c>
      <c r="O109" t="s">
        <v>17</v>
      </c>
      <c r="P109" t="s">
        <v>17</v>
      </c>
      <c r="Q109" t="s">
        <v>17</v>
      </c>
      <c r="R109" t="s">
        <v>17</v>
      </c>
      <c r="S109" t="s">
        <v>17</v>
      </c>
      <c r="T109" t="s">
        <v>17</v>
      </c>
      <c r="U109" t="s">
        <v>17</v>
      </c>
      <c r="V109" t="s">
        <v>17</v>
      </c>
    </row>
    <row r="110" spans="6:22" x14ac:dyDescent="0.55000000000000004">
      <c r="F110" t="s">
        <v>26</v>
      </c>
      <c r="G110" t="s">
        <v>24</v>
      </c>
      <c r="H110" t="s">
        <v>21</v>
      </c>
      <c r="I110" t="s">
        <v>19</v>
      </c>
      <c r="J110" t="s">
        <v>16</v>
      </c>
      <c r="K110">
        <v>11400.2677376171</v>
      </c>
      <c r="L110">
        <v>13525.9499536608</v>
      </c>
      <c r="M110">
        <v>13219.8060534822</v>
      </c>
      <c r="N110">
        <v>12942.140655645801</v>
      </c>
      <c r="O110">
        <v>12812.773822563</v>
      </c>
      <c r="P110" t="s">
        <v>17</v>
      </c>
      <c r="Q110" t="s">
        <v>17</v>
      </c>
      <c r="R110" t="s">
        <v>17</v>
      </c>
      <c r="S110" t="s">
        <v>17</v>
      </c>
      <c r="T110" t="s">
        <v>17</v>
      </c>
      <c r="U110" t="s">
        <v>17</v>
      </c>
      <c r="V110" t="s">
        <v>17</v>
      </c>
    </row>
    <row r="111" spans="6:22" x14ac:dyDescent="0.55000000000000004">
      <c r="F111" t="s">
        <v>26</v>
      </c>
      <c r="G111" t="s">
        <v>24</v>
      </c>
      <c r="H111" t="s">
        <v>21</v>
      </c>
      <c r="I111" t="s">
        <v>19</v>
      </c>
      <c r="J111" t="s">
        <v>18</v>
      </c>
      <c r="K111">
        <v>19400.267737617101</v>
      </c>
      <c r="L111">
        <v>8000</v>
      </c>
      <c r="M111">
        <v>8000</v>
      </c>
      <c r="N111">
        <v>8000</v>
      </c>
      <c r="O111">
        <v>8000</v>
      </c>
      <c r="P111" t="s">
        <v>17</v>
      </c>
      <c r="Q111" t="s">
        <v>17</v>
      </c>
      <c r="R111" t="s">
        <v>17</v>
      </c>
      <c r="S111" t="s">
        <v>17</v>
      </c>
      <c r="T111" t="s">
        <v>17</v>
      </c>
      <c r="U111" t="s">
        <v>17</v>
      </c>
      <c r="V111" t="s">
        <v>17</v>
      </c>
    </row>
    <row r="112" spans="6:22" x14ac:dyDescent="0.55000000000000004">
      <c r="F112" t="s">
        <v>26</v>
      </c>
      <c r="G112" t="s">
        <v>24</v>
      </c>
      <c r="H112" t="s">
        <v>21</v>
      </c>
      <c r="I112" t="s">
        <v>20</v>
      </c>
      <c r="J112" t="s">
        <v>16</v>
      </c>
      <c r="K112">
        <v>11400.2677376171</v>
      </c>
      <c r="L112">
        <v>13525.9499536608</v>
      </c>
      <c r="M112">
        <v>13219.8060534822</v>
      </c>
      <c r="N112">
        <v>12942.140655645801</v>
      </c>
      <c r="O112">
        <v>12812.773822563</v>
      </c>
      <c r="P112">
        <v>12689.156626505999</v>
      </c>
      <c r="Q112">
        <v>12866.9344042838</v>
      </c>
      <c r="R112">
        <v>13044.712182061599</v>
      </c>
      <c r="S112">
        <v>13933.601070950501</v>
      </c>
      <c r="T112">
        <v>14822.4899598394</v>
      </c>
      <c r="U112">
        <v>15711.3788487282</v>
      </c>
      <c r="V112" t="s">
        <v>17</v>
      </c>
    </row>
    <row r="113" spans="6:22" x14ac:dyDescent="0.55000000000000004">
      <c r="F113" t="s">
        <v>26</v>
      </c>
      <c r="G113" t="s">
        <v>24</v>
      </c>
      <c r="H113" t="s">
        <v>21</v>
      </c>
      <c r="I113" t="s">
        <v>20</v>
      </c>
      <c r="J113" t="s">
        <v>18</v>
      </c>
      <c r="K113">
        <v>19400.267737617101</v>
      </c>
      <c r="L113">
        <v>21525.949953660798</v>
      </c>
      <c r="M113">
        <v>21219.8060534822</v>
      </c>
      <c r="N113">
        <v>20942.140655645799</v>
      </c>
      <c r="O113">
        <v>20812.773822562998</v>
      </c>
      <c r="P113">
        <v>20689.156626505999</v>
      </c>
      <c r="Q113">
        <v>20866.934404283798</v>
      </c>
      <c r="R113">
        <v>21044.712182061601</v>
      </c>
      <c r="S113">
        <v>21933.601070950499</v>
      </c>
      <c r="T113">
        <v>22822.4899598394</v>
      </c>
      <c r="U113">
        <v>23711.3788487282</v>
      </c>
      <c r="V113" t="s">
        <v>17</v>
      </c>
    </row>
    <row r="114" spans="6:22" x14ac:dyDescent="0.55000000000000004">
      <c r="F114" t="s">
        <v>26</v>
      </c>
      <c r="G114" t="s">
        <v>25</v>
      </c>
      <c r="H114" t="s">
        <v>14</v>
      </c>
      <c r="I114" t="s">
        <v>15</v>
      </c>
      <c r="J114" t="s">
        <v>16</v>
      </c>
      <c r="K114" t="s">
        <v>17</v>
      </c>
      <c r="L114">
        <v>15956.750077232</v>
      </c>
      <c r="M114">
        <v>15556.4208051719</v>
      </c>
      <c r="N114">
        <v>15193.331465396501</v>
      </c>
      <c r="O114">
        <v>15024.164841182899</v>
      </c>
      <c r="P114">
        <v>14862.5167336011</v>
      </c>
      <c r="Q114">
        <v>15040.294511378899</v>
      </c>
      <c r="R114">
        <v>15218.0722891566</v>
      </c>
      <c r="S114">
        <v>16106.9611780455</v>
      </c>
      <c r="T114">
        <v>16995.850066934399</v>
      </c>
      <c r="U114">
        <v>17884.738955823301</v>
      </c>
      <c r="V114">
        <v>18773.627844712199</v>
      </c>
    </row>
    <row r="115" spans="6:22" x14ac:dyDescent="0.55000000000000004">
      <c r="F115" t="s">
        <v>26</v>
      </c>
      <c r="G115" t="s">
        <v>25</v>
      </c>
      <c r="H115" t="s">
        <v>14</v>
      </c>
      <c r="I115" t="s">
        <v>15</v>
      </c>
      <c r="J115" t="s">
        <v>18</v>
      </c>
      <c r="K115" t="s">
        <v>17</v>
      </c>
      <c r="L115">
        <v>15956.750077232</v>
      </c>
      <c r="M115">
        <v>15556.4208051719</v>
      </c>
      <c r="N115">
        <v>15193.331465396501</v>
      </c>
      <c r="O115">
        <v>15024.164841182899</v>
      </c>
      <c r="P115">
        <v>14862.5167336011</v>
      </c>
      <c r="Q115">
        <v>15040.294511378899</v>
      </c>
      <c r="R115">
        <v>15218.0722891566</v>
      </c>
      <c r="S115">
        <v>16106.9611780455</v>
      </c>
      <c r="T115">
        <v>16995.850066934399</v>
      </c>
      <c r="U115">
        <v>17884.738955823301</v>
      </c>
      <c r="V115">
        <v>18773.627844712199</v>
      </c>
    </row>
    <row r="116" spans="6:22" x14ac:dyDescent="0.55000000000000004">
      <c r="F116" t="s">
        <v>26</v>
      </c>
      <c r="G116" t="s">
        <v>25</v>
      </c>
      <c r="H116" t="s">
        <v>14</v>
      </c>
      <c r="I116" t="s">
        <v>19</v>
      </c>
      <c r="J116" t="s">
        <v>16</v>
      </c>
      <c r="K116" t="s">
        <v>17</v>
      </c>
      <c r="L116" t="s">
        <v>17</v>
      </c>
      <c r="M116" t="s">
        <v>17</v>
      </c>
      <c r="N116">
        <v>15193.331465396501</v>
      </c>
      <c r="O116">
        <v>15024.164841182899</v>
      </c>
      <c r="P116">
        <v>14862.5167336011</v>
      </c>
      <c r="Q116">
        <v>15040.294511378899</v>
      </c>
      <c r="R116">
        <v>15218.0722891566</v>
      </c>
      <c r="S116">
        <v>16106.9611780455</v>
      </c>
      <c r="T116">
        <v>16995.850066934399</v>
      </c>
      <c r="U116">
        <v>17884.738955823301</v>
      </c>
      <c r="V116">
        <v>18773.627844712199</v>
      </c>
    </row>
    <row r="117" spans="6:22" x14ac:dyDescent="0.55000000000000004">
      <c r="F117" t="s">
        <v>26</v>
      </c>
      <c r="G117" t="s">
        <v>25</v>
      </c>
      <c r="H117" t="s">
        <v>14</v>
      </c>
      <c r="I117" t="s">
        <v>19</v>
      </c>
      <c r="J117" t="s">
        <v>18</v>
      </c>
      <c r="K117" t="s">
        <v>17</v>
      </c>
      <c r="L117" t="s">
        <v>17</v>
      </c>
      <c r="M117" t="s">
        <v>17</v>
      </c>
      <c r="N117">
        <v>15193.331465396501</v>
      </c>
      <c r="O117">
        <v>15024.164841182899</v>
      </c>
      <c r="P117">
        <v>14862.5167336011</v>
      </c>
      <c r="Q117">
        <v>15040.294511378899</v>
      </c>
      <c r="R117">
        <v>15218.0722891566</v>
      </c>
      <c r="S117">
        <v>16106.9611780455</v>
      </c>
      <c r="T117">
        <v>16995.850066934399</v>
      </c>
      <c r="U117">
        <v>17884.738955823301</v>
      </c>
      <c r="V117">
        <v>18773.627844712199</v>
      </c>
    </row>
    <row r="118" spans="6:22" x14ac:dyDescent="0.55000000000000004">
      <c r="F118" t="s">
        <v>26</v>
      </c>
      <c r="G118" t="s">
        <v>25</v>
      </c>
      <c r="H118" t="s">
        <v>14</v>
      </c>
      <c r="I118" t="s">
        <v>20</v>
      </c>
      <c r="J118" t="s">
        <v>16</v>
      </c>
      <c r="K118" t="s">
        <v>17</v>
      </c>
      <c r="L118" t="s">
        <v>17</v>
      </c>
      <c r="M118" t="s">
        <v>17</v>
      </c>
      <c r="N118" t="s">
        <v>17</v>
      </c>
      <c r="O118" t="s">
        <v>17</v>
      </c>
      <c r="P118" t="s">
        <v>17</v>
      </c>
      <c r="Q118">
        <v>14540.294511378899</v>
      </c>
      <c r="R118">
        <v>14718.0722891566</v>
      </c>
      <c r="S118">
        <v>15606.9611780455</v>
      </c>
      <c r="T118">
        <v>16495.850066934399</v>
      </c>
      <c r="U118">
        <v>17384.738955823301</v>
      </c>
      <c r="V118">
        <v>18273.627844712199</v>
      </c>
    </row>
    <row r="119" spans="6:22" x14ac:dyDescent="0.55000000000000004">
      <c r="F119" t="s">
        <v>26</v>
      </c>
      <c r="G119" t="s">
        <v>25</v>
      </c>
      <c r="H119" t="s">
        <v>14</v>
      </c>
      <c r="I119" t="s">
        <v>20</v>
      </c>
      <c r="J119" t="s">
        <v>18</v>
      </c>
      <c r="K119" t="s">
        <v>17</v>
      </c>
      <c r="L119" t="s">
        <v>17</v>
      </c>
      <c r="M119" t="s">
        <v>17</v>
      </c>
      <c r="N119" t="s">
        <v>17</v>
      </c>
      <c r="O119" t="s">
        <v>17</v>
      </c>
      <c r="P119" t="s">
        <v>17</v>
      </c>
      <c r="Q119">
        <v>14540.294511378899</v>
      </c>
      <c r="R119">
        <v>14718.0722891566</v>
      </c>
      <c r="S119">
        <v>15606.9611780455</v>
      </c>
      <c r="T119">
        <v>16495.850066934399</v>
      </c>
      <c r="U119">
        <v>17384.738955823301</v>
      </c>
      <c r="V119">
        <v>18273.627844712199</v>
      </c>
    </row>
    <row r="120" spans="6:22" x14ac:dyDescent="0.55000000000000004">
      <c r="F120" t="s">
        <v>26</v>
      </c>
      <c r="G120" t="s">
        <v>25</v>
      </c>
      <c r="H120" t="s">
        <v>21</v>
      </c>
      <c r="I120" t="s">
        <v>15</v>
      </c>
      <c r="J120" t="s">
        <v>16</v>
      </c>
      <c r="K120">
        <v>13073.6278447122</v>
      </c>
      <c r="L120">
        <v>15456.750077232</v>
      </c>
      <c r="M120" t="s">
        <v>17</v>
      </c>
      <c r="N120" t="s">
        <v>17</v>
      </c>
      <c r="O120" t="s">
        <v>17</v>
      </c>
      <c r="P120" t="s">
        <v>17</v>
      </c>
      <c r="Q120" t="s">
        <v>17</v>
      </c>
      <c r="R120" t="s">
        <v>17</v>
      </c>
      <c r="S120" t="s">
        <v>17</v>
      </c>
      <c r="T120" t="s">
        <v>17</v>
      </c>
      <c r="U120" t="s">
        <v>17</v>
      </c>
      <c r="V120" t="s">
        <v>17</v>
      </c>
    </row>
    <row r="121" spans="6:22" x14ac:dyDescent="0.55000000000000004">
      <c r="F121" t="s">
        <v>26</v>
      </c>
      <c r="G121" t="s">
        <v>25</v>
      </c>
      <c r="H121" t="s">
        <v>21</v>
      </c>
      <c r="I121" t="s">
        <v>15</v>
      </c>
      <c r="J121" t="s">
        <v>18</v>
      </c>
      <c r="K121">
        <v>21073.627844712199</v>
      </c>
      <c r="L121">
        <v>8000</v>
      </c>
      <c r="M121" t="s">
        <v>17</v>
      </c>
      <c r="N121" t="s">
        <v>17</v>
      </c>
      <c r="O121" t="s">
        <v>17</v>
      </c>
      <c r="P121" t="s">
        <v>17</v>
      </c>
      <c r="Q121" t="s">
        <v>17</v>
      </c>
      <c r="R121" t="s">
        <v>17</v>
      </c>
      <c r="S121" t="s">
        <v>17</v>
      </c>
      <c r="T121" t="s">
        <v>17</v>
      </c>
      <c r="U121" t="s">
        <v>17</v>
      </c>
      <c r="V121" t="s">
        <v>17</v>
      </c>
    </row>
    <row r="122" spans="6:22" x14ac:dyDescent="0.55000000000000004">
      <c r="F122" t="s">
        <v>26</v>
      </c>
      <c r="G122" t="s">
        <v>25</v>
      </c>
      <c r="H122" t="s">
        <v>21</v>
      </c>
      <c r="I122" t="s">
        <v>19</v>
      </c>
      <c r="J122" t="s">
        <v>16</v>
      </c>
      <c r="K122">
        <v>13073.6278447122</v>
      </c>
      <c r="L122">
        <v>15456.750077232</v>
      </c>
      <c r="M122">
        <v>15056.4208051719</v>
      </c>
      <c r="N122">
        <v>14693.331465396501</v>
      </c>
      <c r="O122">
        <v>14524.164841182899</v>
      </c>
      <c r="P122" t="s">
        <v>17</v>
      </c>
      <c r="Q122" t="s">
        <v>17</v>
      </c>
      <c r="R122" t="s">
        <v>17</v>
      </c>
      <c r="S122" t="s">
        <v>17</v>
      </c>
      <c r="T122" t="s">
        <v>17</v>
      </c>
      <c r="U122" t="s">
        <v>17</v>
      </c>
      <c r="V122" t="s">
        <v>17</v>
      </c>
    </row>
    <row r="123" spans="6:22" x14ac:dyDescent="0.55000000000000004">
      <c r="F123" t="s">
        <v>26</v>
      </c>
      <c r="G123" t="s">
        <v>25</v>
      </c>
      <c r="H123" t="s">
        <v>21</v>
      </c>
      <c r="I123" t="s">
        <v>19</v>
      </c>
      <c r="J123" t="s">
        <v>18</v>
      </c>
      <c r="K123">
        <v>21073.627844712199</v>
      </c>
      <c r="L123">
        <v>8000</v>
      </c>
      <c r="M123">
        <v>8000</v>
      </c>
      <c r="N123">
        <v>8000</v>
      </c>
      <c r="O123">
        <v>8000</v>
      </c>
      <c r="P123" t="s">
        <v>17</v>
      </c>
      <c r="Q123" t="s">
        <v>17</v>
      </c>
      <c r="R123" t="s">
        <v>17</v>
      </c>
      <c r="S123" t="s">
        <v>17</v>
      </c>
      <c r="T123" t="s">
        <v>17</v>
      </c>
      <c r="U123" t="s">
        <v>17</v>
      </c>
      <c r="V123" t="s">
        <v>17</v>
      </c>
    </row>
    <row r="124" spans="6:22" x14ac:dyDescent="0.55000000000000004">
      <c r="F124" t="s">
        <v>26</v>
      </c>
      <c r="G124" t="s">
        <v>25</v>
      </c>
      <c r="H124" t="s">
        <v>21</v>
      </c>
      <c r="I124" t="s">
        <v>20</v>
      </c>
      <c r="J124" t="s">
        <v>16</v>
      </c>
      <c r="K124">
        <v>13073.6278447122</v>
      </c>
      <c r="L124">
        <v>15456.750077232</v>
      </c>
      <c r="M124">
        <v>15056.4208051719</v>
      </c>
      <c r="N124">
        <v>14693.331465396501</v>
      </c>
      <c r="O124">
        <v>14524.164841182899</v>
      </c>
      <c r="P124">
        <v>14362.5167336011</v>
      </c>
      <c r="Q124">
        <v>14540.294511378899</v>
      </c>
      <c r="R124">
        <v>14718.0722891566</v>
      </c>
      <c r="S124">
        <v>15606.9611780455</v>
      </c>
      <c r="T124">
        <v>16495.850066934399</v>
      </c>
      <c r="U124">
        <v>17384.738955823301</v>
      </c>
      <c r="V124" t="s">
        <v>17</v>
      </c>
    </row>
    <row r="125" spans="6:22" x14ac:dyDescent="0.55000000000000004">
      <c r="F125" t="s">
        <v>26</v>
      </c>
      <c r="G125" t="s">
        <v>25</v>
      </c>
      <c r="H125" t="s">
        <v>21</v>
      </c>
      <c r="I125" t="s">
        <v>20</v>
      </c>
      <c r="J125" t="s">
        <v>18</v>
      </c>
      <c r="K125">
        <v>21073.627844712199</v>
      </c>
      <c r="L125">
        <v>23456.750077232002</v>
      </c>
      <c r="M125">
        <v>23056.4208051719</v>
      </c>
      <c r="N125">
        <v>22693.331465396499</v>
      </c>
      <c r="O125">
        <v>22524.164841182901</v>
      </c>
      <c r="P125">
        <v>22362.5167336011</v>
      </c>
      <c r="Q125">
        <v>22540.294511378899</v>
      </c>
      <c r="R125">
        <v>22718.0722891566</v>
      </c>
      <c r="S125">
        <v>23606.961178045502</v>
      </c>
      <c r="T125">
        <v>24495.850066934399</v>
      </c>
      <c r="U125">
        <v>25384.738955823301</v>
      </c>
      <c r="V125" t="s">
        <v>17</v>
      </c>
    </row>
    <row r="126" spans="6:22" x14ac:dyDescent="0.55000000000000004">
      <c r="F126" t="s">
        <v>27</v>
      </c>
      <c r="G126" t="s">
        <v>13</v>
      </c>
      <c r="H126" t="s">
        <v>14</v>
      </c>
      <c r="I126" t="s">
        <v>15</v>
      </c>
      <c r="J126" t="s">
        <v>16</v>
      </c>
      <c r="K126" t="s">
        <v>17</v>
      </c>
      <c r="L126">
        <v>8750</v>
      </c>
      <c r="M126">
        <v>8750</v>
      </c>
      <c r="N126">
        <v>8750</v>
      </c>
      <c r="O126">
        <v>8750</v>
      </c>
      <c r="P126">
        <v>8750</v>
      </c>
      <c r="Q126">
        <v>8750</v>
      </c>
      <c r="R126">
        <v>8750</v>
      </c>
      <c r="S126">
        <v>9596.8540829986596</v>
      </c>
      <c r="T126">
        <v>10485.742971887599</v>
      </c>
      <c r="U126">
        <v>11374.631860776401</v>
      </c>
      <c r="V126">
        <v>12263.5207496653</v>
      </c>
    </row>
    <row r="127" spans="6:22" x14ac:dyDescent="0.55000000000000004">
      <c r="F127" t="s">
        <v>27</v>
      </c>
      <c r="G127" t="s">
        <v>13</v>
      </c>
      <c r="H127" t="s">
        <v>14</v>
      </c>
      <c r="I127" t="s">
        <v>15</v>
      </c>
      <c r="J127" t="s">
        <v>18</v>
      </c>
      <c r="K127" t="s">
        <v>17</v>
      </c>
      <c r="L127">
        <v>8750</v>
      </c>
      <c r="M127">
        <v>8750</v>
      </c>
      <c r="N127">
        <v>8750</v>
      </c>
      <c r="O127">
        <v>8750</v>
      </c>
      <c r="P127">
        <v>8750</v>
      </c>
      <c r="Q127">
        <v>8750</v>
      </c>
      <c r="R127">
        <v>8750</v>
      </c>
      <c r="S127">
        <v>9596.8540829986596</v>
      </c>
      <c r="T127">
        <v>10485.742971887599</v>
      </c>
      <c r="U127">
        <v>11374.631860776401</v>
      </c>
      <c r="V127">
        <v>12263.5207496653</v>
      </c>
    </row>
    <row r="128" spans="6:22" x14ac:dyDescent="0.55000000000000004">
      <c r="F128" t="s">
        <v>27</v>
      </c>
      <c r="G128" t="s">
        <v>13</v>
      </c>
      <c r="H128" t="s">
        <v>14</v>
      </c>
      <c r="I128" t="s">
        <v>19</v>
      </c>
      <c r="J128" t="s">
        <v>16</v>
      </c>
      <c r="K128" t="s">
        <v>17</v>
      </c>
      <c r="L128" t="s">
        <v>17</v>
      </c>
      <c r="M128" t="s">
        <v>17</v>
      </c>
      <c r="N128">
        <v>8750</v>
      </c>
      <c r="O128">
        <v>8750</v>
      </c>
      <c r="P128">
        <v>8750</v>
      </c>
      <c r="Q128">
        <v>8750</v>
      </c>
      <c r="R128">
        <v>8750</v>
      </c>
      <c r="S128">
        <v>9596.8540829986596</v>
      </c>
      <c r="T128">
        <v>10485.742971887599</v>
      </c>
      <c r="U128">
        <v>11374.631860776401</v>
      </c>
      <c r="V128">
        <v>12263.5207496653</v>
      </c>
    </row>
    <row r="129" spans="6:22" x14ac:dyDescent="0.55000000000000004">
      <c r="F129" t="s">
        <v>27</v>
      </c>
      <c r="G129" t="s">
        <v>13</v>
      </c>
      <c r="H129" t="s">
        <v>14</v>
      </c>
      <c r="I129" t="s">
        <v>19</v>
      </c>
      <c r="J129" t="s">
        <v>18</v>
      </c>
      <c r="K129" t="s">
        <v>17</v>
      </c>
      <c r="L129" t="s">
        <v>17</v>
      </c>
      <c r="M129" t="s">
        <v>17</v>
      </c>
      <c r="N129">
        <v>8750</v>
      </c>
      <c r="O129">
        <v>8750</v>
      </c>
      <c r="P129">
        <v>8750</v>
      </c>
      <c r="Q129">
        <v>8750</v>
      </c>
      <c r="R129">
        <v>8750</v>
      </c>
      <c r="S129">
        <v>9596.8540829986596</v>
      </c>
      <c r="T129">
        <v>10485.742971887599</v>
      </c>
      <c r="U129">
        <v>11374.631860776401</v>
      </c>
      <c r="V129">
        <v>12263.5207496653</v>
      </c>
    </row>
    <row r="130" spans="6:22" x14ac:dyDescent="0.55000000000000004">
      <c r="F130" t="s">
        <v>27</v>
      </c>
      <c r="G130" t="s">
        <v>13</v>
      </c>
      <c r="H130" t="s">
        <v>14</v>
      </c>
      <c r="I130" t="s">
        <v>20</v>
      </c>
      <c r="J130" t="s">
        <v>16</v>
      </c>
      <c r="K130" t="s">
        <v>17</v>
      </c>
      <c r="L130" t="s">
        <v>17</v>
      </c>
      <c r="M130" t="s">
        <v>17</v>
      </c>
      <c r="N130" t="s">
        <v>17</v>
      </c>
      <c r="O130" t="s">
        <v>17</v>
      </c>
      <c r="P130" t="s">
        <v>17</v>
      </c>
      <c r="Q130">
        <v>8000</v>
      </c>
      <c r="R130">
        <v>8000</v>
      </c>
      <c r="S130">
        <v>8846.8540829986596</v>
      </c>
      <c r="T130">
        <v>9735.7429718875501</v>
      </c>
      <c r="U130">
        <v>10624.631860776401</v>
      </c>
      <c r="V130">
        <v>11513.5207496653</v>
      </c>
    </row>
    <row r="131" spans="6:22" x14ac:dyDescent="0.55000000000000004">
      <c r="F131" t="s">
        <v>27</v>
      </c>
      <c r="G131" t="s">
        <v>13</v>
      </c>
      <c r="H131" t="s">
        <v>14</v>
      </c>
      <c r="I131" t="s">
        <v>20</v>
      </c>
      <c r="J131" t="s">
        <v>18</v>
      </c>
      <c r="K131" t="s">
        <v>17</v>
      </c>
      <c r="L131" t="s">
        <v>17</v>
      </c>
      <c r="M131" t="s">
        <v>17</v>
      </c>
      <c r="N131" t="s">
        <v>17</v>
      </c>
      <c r="O131" t="s">
        <v>17</v>
      </c>
      <c r="P131" t="s">
        <v>17</v>
      </c>
      <c r="Q131">
        <v>8000</v>
      </c>
      <c r="R131">
        <v>8000</v>
      </c>
      <c r="S131">
        <v>8846.8540829986596</v>
      </c>
      <c r="T131">
        <v>9735.7429718875501</v>
      </c>
      <c r="U131">
        <v>10624.631860776401</v>
      </c>
      <c r="V131">
        <v>11513.5207496653</v>
      </c>
    </row>
    <row r="132" spans="6:22" x14ac:dyDescent="0.55000000000000004">
      <c r="F132" t="s">
        <v>27</v>
      </c>
      <c r="G132" t="s">
        <v>13</v>
      </c>
      <c r="H132" t="s">
        <v>21</v>
      </c>
      <c r="I132" t="s">
        <v>15</v>
      </c>
      <c r="J132" t="s">
        <v>16</v>
      </c>
      <c r="K132">
        <v>8000</v>
      </c>
      <c r="L132">
        <v>8000</v>
      </c>
      <c r="M132" t="s">
        <v>17</v>
      </c>
      <c r="N132" t="s">
        <v>17</v>
      </c>
      <c r="O132" t="s">
        <v>17</v>
      </c>
      <c r="P132" t="s">
        <v>17</v>
      </c>
      <c r="Q132" t="s">
        <v>17</v>
      </c>
      <c r="R132" t="s">
        <v>17</v>
      </c>
      <c r="S132" t="s">
        <v>17</v>
      </c>
      <c r="T132" t="s">
        <v>17</v>
      </c>
      <c r="U132" t="s">
        <v>17</v>
      </c>
      <c r="V132" t="s">
        <v>17</v>
      </c>
    </row>
    <row r="133" spans="6:22" x14ac:dyDescent="0.55000000000000004">
      <c r="F133" t="s">
        <v>27</v>
      </c>
      <c r="G133" t="s">
        <v>13</v>
      </c>
      <c r="H133" t="s">
        <v>21</v>
      </c>
      <c r="I133" t="s">
        <v>15</v>
      </c>
      <c r="J133" t="s">
        <v>18</v>
      </c>
      <c r="K133">
        <v>13570.281124498</v>
      </c>
      <c r="L133">
        <v>8000</v>
      </c>
      <c r="M133" t="s">
        <v>17</v>
      </c>
      <c r="N133" t="s">
        <v>17</v>
      </c>
      <c r="O133" t="s">
        <v>17</v>
      </c>
      <c r="P133" t="s">
        <v>17</v>
      </c>
      <c r="Q133" t="s">
        <v>17</v>
      </c>
      <c r="R133" t="s">
        <v>17</v>
      </c>
      <c r="S133" t="s">
        <v>17</v>
      </c>
      <c r="T133" t="s">
        <v>17</v>
      </c>
      <c r="U133" t="s">
        <v>17</v>
      </c>
      <c r="V133" t="s">
        <v>17</v>
      </c>
    </row>
    <row r="134" spans="6:22" x14ac:dyDescent="0.55000000000000004">
      <c r="F134" t="s">
        <v>27</v>
      </c>
      <c r="G134" t="s">
        <v>13</v>
      </c>
      <c r="H134" t="s">
        <v>21</v>
      </c>
      <c r="I134" t="s">
        <v>19</v>
      </c>
      <c r="J134" t="s">
        <v>16</v>
      </c>
      <c r="K134">
        <v>8000</v>
      </c>
      <c r="L134">
        <v>8000</v>
      </c>
      <c r="M134">
        <v>8000</v>
      </c>
      <c r="N134">
        <v>8000</v>
      </c>
      <c r="O134">
        <v>8000</v>
      </c>
      <c r="P134" t="s">
        <v>17</v>
      </c>
      <c r="Q134" t="s">
        <v>17</v>
      </c>
      <c r="R134" t="s">
        <v>17</v>
      </c>
      <c r="S134" t="s">
        <v>17</v>
      </c>
      <c r="T134" t="s">
        <v>17</v>
      </c>
      <c r="U134" t="s">
        <v>17</v>
      </c>
      <c r="V134" t="s">
        <v>17</v>
      </c>
    </row>
    <row r="135" spans="6:22" x14ac:dyDescent="0.55000000000000004">
      <c r="F135" t="s">
        <v>27</v>
      </c>
      <c r="G135" t="s">
        <v>13</v>
      </c>
      <c r="H135" t="s">
        <v>21</v>
      </c>
      <c r="I135" t="s">
        <v>19</v>
      </c>
      <c r="J135" t="s">
        <v>18</v>
      </c>
      <c r="K135">
        <v>13570.281124498</v>
      </c>
      <c r="L135">
        <v>8000</v>
      </c>
      <c r="M135">
        <v>8000</v>
      </c>
      <c r="N135">
        <v>8000</v>
      </c>
      <c r="O135">
        <v>8000</v>
      </c>
      <c r="P135" t="s">
        <v>17</v>
      </c>
      <c r="Q135" t="s">
        <v>17</v>
      </c>
      <c r="R135" t="s">
        <v>17</v>
      </c>
      <c r="S135" t="s">
        <v>17</v>
      </c>
      <c r="T135" t="s">
        <v>17</v>
      </c>
      <c r="U135" t="s">
        <v>17</v>
      </c>
      <c r="V135" t="s">
        <v>17</v>
      </c>
    </row>
    <row r="136" spans="6:22" x14ac:dyDescent="0.55000000000000004">
      <c r="F136" t="s">
        <v>27</v>
      </c>
      <c r="G136" t="s">
        <v>13</v>
      </c>
      <c r="H136" t="s">
        <v>21</v>
      </c>
      <c r="I136" t="s">
        <v>20</v>
      </c>
      <c r="J136" t="s">
        <v>16</v>
      </c>
      <c r="K136">
        <v>8000</v>
      </c>
      <c r="L136">
        <v>8000</v>
      </c>
      <c r="M136">
        <v>8000</v>
      </c>
      <c r="N136">
        <v>8000</v>
      </c>
      <c r="O136">
        <v>8000</v>
      </c>
      <c r="P136">
        <v>8000</v>
      </c>
      <c r="Q136">
        <v>8000</v>
      </c>
      <c r="R136">
        <v>8000</v>
      </c>
      <c r="S136">
        <v>8846.8540829986596</v>
      </c>
      <c r="T136">
        <v>9735.7429718875501</v>
      </c>
      <c r="U136">
        <v>10624.631860776401</v>
      </c>
      <c r="V136" t="s">
        <v>17</v>
      </c>
    </row>
    <row r="137" spans="6:22" x14ac:dyDescent="0.55000000000000004">
      <c r="F137" t="s">
        <v>27</v>
      </c>
      <c r="G137" t="s">
        <v>13</v>
      </c>
      <c r="H137" t="s">
        <v>21</v>
      </c>
      <c r="I137" t="s">
        <v>20</v>
      </c>
      <c r="J137" t="s">
        <v>18</v>
      </c>
      <c r="K137">
        <v>13570.281124498</v>
      </c>
      <c r="L137">
        <v>15493.56516977</v>
      </c>
      <c r="M137">
        <v>15391.292442497301</v>
      </c>
      <c r="N137">
        <v>15289.0197152245</v>
      </c>
      <c r="O137">
        <v>15237.8833515882</v>
      </c>
      <c r="P137">
        <v>15186.746987951799</v>
      </c>
      <c r="Q137">
        <v>15528.9730349971</v>
      </c>
      <c r="R137">
        <v>15905.421686747</v>
      </c>
      <c r="S137">
        <v>16846.8540829987</v>
      </c>
      <c r="T137">
        <v>17735.742971887601</v>
      </c>
      <c r="U137">
        <v>18624.631860776401</v>
      </c>
      <c r="V137" t="s">
        <v>17</v>
      </c>
    </row>
    <row r="138" spans="6:22" x14ac:dyDescent="0.55000000000000004">
      <c r="F138" t="s">
        <v>27</v>
      </c>
      <c r="G138" t="s">
        <v>22</v>
      </c>
      <c r="H138" t="s">
        <v>14</v>
      </c>
      <c r="I138" t="s">
        <v>15</v>
      </c>
      <c r="J138" t="s">
        <v>16</v>
      </c>
      <c r="K138" t="s">
        <v>17</v>
      </c>
      <c r="L138">
        <v>10395.1189372876</v>
      </c>
      <c r="M138">
        <v>10259.9911842492</v>
      </c>
      <c r="N138">
        <v>10137.4334547492</v>
      </c>
      <c r="O138">
        <v>10080.332694414001</v>
      </c>
      <c r="P138">
        <v>10025.769745649301</v>
      </c>
      <c r="Q138">
        <v>10203.547523427</v>
      </c>
      <c r="R138">
        <v>10381.325301204801</v>
      </c>
      <c r="S138">
        <v>11270.2141900937</v>
      </c>
      <c r="T138">
        <v>12159.1030789826</v>
      </c>
      <c r="U138">
        <v>13047.9919678715</v>
      </c>
      <c r="V138">
        <v>13936.880856760399</v>
      </c>
    </row>
    <row r="139" spans="6:22" x14ac:dyDescent="0.55000000000000004">
      <c r="F139" t="s">
        <v>27</v>
      </c>
      <c r="G139" t="s">
        <v>22</v>
      </c>
      <c r="H139" t="s">
        <v>14</v>
      </c>
      <c r="I139" t="s">
        <v>15</v>
      </c>
      <c r="J139" t="s">
        <v>18</v>
      </c>
      <c r="K139" t="s">
        <v>17</v>
      </c>
      <c r="L139">
        <v>10395.1189372876</v>
      </c>
      <c r="M139">
        <v>10259.9911842492</v>
      </c>
      <c r="N139">
        <v>10137.4334547492</v>
      </c>
      <c r="O139">
        <v>10080.332694414001</v>
      </c>
      <c r="P139">
        <v>10025.769745649301</v>
      </c>
      <c r="Q139">
        <v>10203.547523427</v>
      </c>
      <c r="R139">
        <v>10381.325301204801</v>
      </c>
      <c r="S139">
        <v>11270.2141900937</v>
      </c>
      <c r="T139">
        <v>12159.1030789826</v>
      </c>
      <c r="U139">
        <v>13047.9919678715</v>
      </c>
      <c r="V139">
        <v>13936.880856760399</v>
      </c>
    </row>
    <row r="140" spans="6:22" x14ac:dyDescent="0.55000000000000004">
      <c r="F140" t="s">
        <v>27</v>
      </c>
      <c r="G140" t="s">
        <v>22</v>
      </c>
      <c r="H140" t="s">
        <v>14</v>
      </c>
      <c r="I140" t="s">
        <v>19</v>
      </c>
      <c r="J140" t="s">
        <v>16</v>
      </c>
      <c r="K140" t="s">
        <v>17</v>
      </c>
      <c r="L140" t="s">
        <v>17</v>
      </c>
      <c r="M140" t="s">
        <v>17</v>
      </c>
      <c r="N140">
        <v>10137.4334547492</v>
      </c>
      <c r="O140">
        <v>10080.332694414001</v>
      </c>
      <c r="P140">
        <v>10025.769745649301</v>
      </c>
      <c r="Q140">
        <v>10203.547523427</v>
      </c>
      <c r="R140">
        <v>10381.325301204801</v>
      </c>
      <c r="S140">
        <v>11270.2141900937</v>
      </c>
      <c r="T140">
        <v>12159.1030789826</v>
      </c>
      <c r="U140">
        <v>13047.9919678715</v>
      </c>
      <c r="V140">
        <v>13936.880856760399</v>
      </c>
    </row>
    <row r="141" spans="6:22" x14ac:dyDescent="0.55000000000000004">
      <c r="F141" t="s">
        <v>27</v>
      </c>
      <c r="G141" t="s">
        <v>22</v>
      </c>
      <c r="H141" t="s">
        <v>14</v>
      </c>
      <c r="I141" t="s">
        <v>19</v>
      </c>
      <c r="J141" t="s">
        <v>18</v>
      </c>
      <c r="K141" t="s">
        <v>17</v>
      </c>
      <c r="L141" t="s">
        <v>17</v>
      </c>
      <c r="M141" t="s">
        <v>17</v>
      </c>
      <c r="N141">
        <v>10137.4334547492</v>
      </c>
      <c r="O141">
        <v>10080.332694414001</v>
      </c>
      <c r="P141">
        <v>10025.769745649301</v>
      </c>
      <c r="Q141">
        <v>10203.547523427</v>
      </c>
      <c r="R141">
        <v>10381.325301204801</v>
      </c>
      <c r="S141">
        <v>11270.2141900937</v>
      </c>
      <c r="T141">
        <v>12159.1030789826</v>
      </c>
      <c r="U141">
        <v>13047.9919678715</v>
      </c>
      <c r="V141">
        <v>13936.880856760399</v>
      </c>
    </row>
    <row r="142" spans="6:22" x14ac:dyDescent="0.55000000000000004">
      <c r="F142" t="s">
        <v>27</v>
      </c>
      <c r="G142" t="s">
        <v>22</v>
      </c>
      <c r="H142" t="s">
        <v>14</v>
      </c>
      <c r="I142" t="s">
        <v>20</v>
      </c>
      <c r="J142" t="s">
        <v>16</v>
      </c>
      <c r="K142" t="s">
        <v>17</v>
      </c>
      <c r="L142" t="s">
        <v>17</v>
      </c>
      <c r="M142" t="s">
        <v>17</v>
      </c>
      <c r="N142" t="s">
        <v>17</v>
      </c>
      <c r="O142" t="s">
        <v>17</v>
      </c>
      <c r="P142" t="s">
        <v>17</v>
      </c>
      <c r="Q142">
        <v>9453.5475234270398</v>
      </c>
      <c r="R142">
        <v>9631.3253012048208</v>
      </c>
      <c r="S142">
        <v>10520.2141900937</v>
      </c>
      <c r="T142">
        <v>11409.1030789826</v>
      </c>
      <c r="U142">
        <v>12297.9919678715</v>
      </c>
      <c r="V142">
        <v>13186.880856760399</v>
      </c>
    </row>
    <row r="143" spans="6:22" x14ac:dyDescent="0.55000000000000004">
      <c r="F143" t="s">
        <v>27</v>
      </c>
      <c r="G143" t="s">
        <v>22</v>
      </c>
      <c r="H143" t="s">
        <v>14</v>
      </c>
      <c r="I143" t="s">
        <v>20</v>
      </c>
      <c r="J143" t="s">
        <v>18</v>
      </c>
      <c r="K143" t="s">
        <v>17</v>
      </c>
      <c r="L143" t="s">
        <v>17</v>
      </c>
      <c r="M143" t="s">
        <v>17</v>
      </c>
      <c r="N143" t="s">
        <v>17</v>
      </c>
      <c r="O143" t="s">
        <v>17</v>
      </c>
      <c r="P143" t="s">
        <v>17</v>
      </c>
      <c r="Q143">
        <v>9453.5475234270398</v>
      </c>
      <c r="R143">
        <v>9631.3253012048208</v>
      </c>
      <c r="S143">
        <v>10520.2141900937</v>
      </c>
      <c r="T143">
        <v>11409.1030789826</v>
      </c>
      <c r="U143">
        <v>12297.9919678715</v>
      </c>
      <c r="V143">
        <v>13186.880856760399</v>
      </c>
    </row>
    <row r="144" spans="6:22" x14ac:dyDescent="0.55000000000000004">
      <c r="F144" t="s">
        <v>27</v>
      </c>
      <c r="G144" t="s">
        <v>22</v>
      </c>
      <c r="H144" t="s">
        <v>21</v>
      </c>
      <c r="I144" t="s">
        <v>15</v>
      </c>
      <c r="J144" t="s">
        <v>16</v>
      </c>
      <c r="K144">
        <v>8053.5475234270398</v>
      </c>
      <c r="L144">
        <v>9645.1189372876106</v>
      </c>
      <c r="M144" t="s">
        <v>17</v>
      </c>
      <c r="N144" t="s">
        <v>17</v>
      </c>
      <c r="O144" t="s">
        <v>17</v>
      </c>
      <c r="P144" t="s">
        <v>17</v>
      </c>
      <c r="Q144" t="s">
        <v>17</v>
      </c>
      <c r="R144" t="s">
        <v>17</v>
      </c>
      <c r="S144" t="s">
        <v>17</v>
      </c>
      <c r="T144" t="s">
        <v>17</v>
      </c>
      <c r="U144" t="s">
        <v>17</v>
      </c>
      <c r="V144" t="s">
        <v>17</v>
      </c>
    </row>
    <row r="145" spans="6:22" x14ac:dyDescent="0.55000000000000004">
      <c r="F145" t="s">
        <v>27</v>
      </c>
      <c r="G145" t="s">
        <v>22</v>
      </c>
      <c r="H145" t="s">
        <v>21</v>
      </c>
      <c r="I145" t="s">
        <v>15</v>
      </c>
      <c r="J145" t="s">
        <v>18</v>
      </c>
      <c r="K145">
        <v>16053.547523427</v>
      </c>
      <c r="L145">
        <v>8000</v>
      </c>
      <c r="M145" t="s">
        <v>17</v>
      </c>
      <c r="N145" t="s">
        <v>17</v>
      </c>
      <c r="O145" t="s">
        <v>17</v>
      </c>
      <c r="P145" t="s">
        <v>17</v>
      </c>
      <c r="Q145" t="s">
        <v>17</v>
      </c>
      <c r="R145" t="s">
        <v>17</v>
      </c>
      <c r="S145" t="s">
        <v>17</v>
      </c>
      <c r="T145" t="s">
        <v>17</v>
      </c>
      <c r="U145" t="s">
        <v>17</v>
      </c>
      <c r="V145" t="s">
        <v>17</v>
      </c>
    </row>
    <row r="146" spans="6:22" x14ac:dyDescent="0.55000000000000004">
      <c r="F146" t="s">
        <v>27</v>
      </c>
      <c r="G146" t="s">
        <v>22</v>
      </c>
      <c r="H146" t="s">
        <v>21</v>
      </c>
      <c r="I146" t="s">
        <v>19</v>
      </c>
      <c r="J146" t="s">
        <v>16</v>
      </c>
      <c r="K146">
        <v>8053.5475234270398</v>
      </c>
      <c r="L146">
        <v>9645.1189372876106</v>
      </c>
      <c r="M146">
        <v>9509.9911842491892</v>
      </c>
      <c r="N146">
        <v>9387.4334547492308</v>
      </c>
      <c r="O146">
        <v>9330.3326944140208</v>
      </c>
      <c r="P146" t="s">
        <v>17</v>
      </c>
      <c r="Q146" t="s">
        <v>17</v>
      </c>
      <c r="R146" t="s">
        <v>17</v>
      </c>
      <c r="S146" t="s">
        <v>17</v>
      </c>
      <c r="T146" t="s">
        <v>17</v>
      </c>
      <c r="U146" t="s">
        <v>17</v>
      </c>
      <c r="V146" t="s">
        <v>17</v>
      </c>
    </row>
    <row r="147" spans="6:22" x14ac:dyDescent="0.55000000000000004">
      <c r="F147" t="s">
        <v>27</v>
      </c>
      <c r="G147" t="s">
        <v>22</v>
      </c>
      <c r="H147" t="s">
        <v>21</v>
      </c>
      <c r="I147" t="s">
        <v>19</v>
      </c>
      <c r="J147" t="s">
        <v>18</v>
      </c>
      <c r="K147">
        <v>16053.547523427</v>
      </c>
      <c r="L147">
        <v>8000</v>
      </c>
      <c r="M147">
        <v>8000</v>
      </c>
      <c r="N147">
        <v>8000</v>
      </c>
      <c r="O147">
        <v>8000</v>
      </c>
      <c r="P147" t="s">
        <v>17</v>
      </c>
      <c r="Q147" t="s">
        <v>17</v>
      </c>
      <c r="R147" t="s">
        <v>17</v>
      </c>
      <c r="S147" t="s">
        <v>17</v>
      </c>
      <c r="T147" t="s">
        <v>17</v>
      </c>
      <c r="U147" t="s">
        <v>17</v>
      </c>
      <c r="V147" t="s">
        <v>17</v>
      </c>
    </row>
    <row r="148" spans="6:22" x14ac:dyDescent="0.55000000000000004">
      <c r="F148" t="s">
        <v>27</v>
      </c>
      <c r="G148" t="s">
        <v>22</v>
      </c>
      <c r="H148" t="s">
        <v>21</v>
      </c>
      <c r="I148" t="s">
        <v>20</v>
      </c>
      <c r="J148" t="s">
        <v>16</v>
      </c>
      <c r="K148">
        <v>8053.5475234270398</v>
      </c>
      <c r="L148">
        <v>9645.1189372876106</v>
      </c>
      <c r="M148">
        <v>9509.9911842491892</v>
      </c>
      <c r="N148">
        <v>9387.4334547492308</v>
      </c>
      <c r="O148">
        <v>9330.3326944140208</v>
      </c>
      <c r="P148">
        <v>9275.7697456492606</v>
      </c>
      <c r="Q148">
        <v>9453.5475234270398</v>
      </c>
      <c r="R148">
        <v>9631.3253012048208</v>
      </c>
      <c r="S148">
        <v>10520.2141900937</v>
      </c>
      <c r="T148">
        <v>11409.1030789826</v>
      </c>
      <c r="U148">
        <v>12297.9919678715</v>
      </c>
      <c r="V148" t="s">
        <v>17</v>
      </c>
    </row>
    <row r="149" spans="6:22" x14ac:dyDescent="0.55000000000000004">
      <c r="F149" t="s">
        <v>27</v>
      </c>
      <c r="G149" t="s">
        <v>22</v>
      </c>
      <c r="H149" t="s">
        <v>21</v>
      </c>
      <c r="I149" t="s">
        <v>20</v>
      </c>
      <c r="J149" t="s">
        <v>18</v>
      </c>
      <c r="K149">
        <v>16053.547523427</v>
      </c>
      <c r="L149">
        <v>17645.1189372876</v>
      </c>
      <c r="M149">
        <v>17509.9911842492</v>
      </c>
      <c r="N149">
        <v>17387.4334547492</v>
      </c>
      <c r="O149">
        <v>17330.332694413999</v>
      </c>
      <c r="P149">
        <v>17275.769745649301</v>
      </c>
      <c r="Q149">
        <v>17453.547523427002</v>
      </c>
      <c r="R149">
        <v>17631.325301204801</v>
      </c>
      <c r="S149">
        <v>18520.214190093699</v>
      </c>
      <c r="T149">
        <v>19409.1030789826</v>
      </c>
      <c r="U149">
        <v>20297.991967871501</v>
      </c>
      <c r="V149" t="s">
        <v>17</v>
      </c>
    </row>
    <row r="150" spans="6:22" x14ac:dyDescent="0.55000000000000004">
      <c r="F150" t="s">
        <v>27</v>
      </c>
      <c r="G150" t="s">
        <v>23</v>
      </c>
      <c r="H150" t="s">
        <v>14</v>
      </c>
      <c r="I150" t="s">
        <v>15</v>
      </c>
      <c r="J150" t="s">
        <v>16</v>
      </c>
      <c r="K150" t="s">
        <v>17</v>
      </c>
      <c r="L150">
        <v>12325.9190608588</v>
      </c>
      <c r="M150">
        <v>12096.6059359389</v>
      </c>
      <c r="N150">
        <v>11888.6242644999</v>
      </c>
      <c r="O150">
        <v>11791.723713034</v>
      </c>
      <c r="P150">
        <v>11699.1298527443</v>
      </c>
      <c r="Q150">
        <v>11876.907630522101</v>
      </c>
      <c r="R150">
        <v>12054.6854082999</v>
      </c>
      <c r="S150">
        <v>12943.574297188799</v>
      </c>
      <c r="T150">
        <v>13832.463186077601</v>
      </c>
      <c r="U150">
        <v>14721.3520749665</v>
      </c>
      <c r="V150">
        <v>15610.2409638554</v>
      </c>
    </row>
    <row r="151" spans="6:22" x14ac:dyDescent="0.55000000000000004">
      <c r="F151" t="s">
        <v>27</v>
      </c>
      <c r="G151" t="s">
        <v>23</v>
      </c>
      <c r="H151" t="s">
        <v>14</v>
      </c>
      <c r="I151" t="s">
        <v>15</v>
      </c>
      <c r="J151" t="s">
        <v>18</v>
      </c>
      <c r="K151" t="s">
        <v>17</v>
      </c>
      <c r="L151">
        <v>12325.9190608588</v>
      </c>
      <c r="M151">
        <v>12096.6059359389</v>
      </c>
      <c r="N151">
        <v>11888.6242644999</v>
      </c>
      <c r="O151">
        <v>11791.723713034</v>
      </c>
      <c r="P151">
        <v>11699.1298527443</v>
      </c>
      <c r="Q151">
        <v>11876.907630522101</v>
      </c>
      <c r="R151">
        <v>12054.6854082999</v>
      </c>
      <c r="S151">
        <v>12943.574297188799</v>
      </c>
      <c r="T151">
        <v>13832.463186077601</v>
      </c>
      <c r="U151">
        <v>14721.3520749665</v>
      </c>
      <c r="V151">
        <v>15610.2409638554</v>
      </c>
    </row>
    <row r="152" spans="6:22" x14ac:dyDescent="0.55000000000000004">
      <c r="F152" t="s">
        <v>27</v>
      </c>
      <c r="G152" t="s">
        <v>23</v>
      </c>
      <c r="H152" t="s">
        <v>14</v>
      </c>
      <c r="I152" t="s">
        <v>19</v>
      </c>
      <c r="J152" t="s">
        <v>16</v>
      </c>
      <c r="K152" t="s">
        <v>17</v>
      </c>
      <c r="L152" t="s">
        <v>17</v>
      </c>
      <c r="M152" t="s">
        <v>17</v>
      </c>
      <c r="N152">
        <v>11888.6242644999</v>
      </c>
      <c r="O152">
        <v>11791.723713034</v>
      </c>
      <c r="P152">
        <v>11699.1298527443</v>
      </c>
      <c r="Q152">
        <v>11876.907630522101</v>
      </c>
      <c r="R152">
        <v>12054.6854082999</v>
      </c>
      <c r="S152">
        <v>12943.574297188799</v>
      </c>
      <c r="T152">
        <v>13832.463186077601</v>
      </c>
      <c r="U152">
        <v>14721.3520749665</v>
      </c>
      <c r="V152">
        <v>15610.2409638554</v>
      </c>
    </row>
    <row r="153" spans="6:22" x14ac:dyDescent="0.55000000000000004">
      <c r="F153" t="s">
        <v>27</v>
      </c>
      <c r="G153" t="s">
        <v>23</v>
      </c>
      <c r="H153" t="s">
        <v>14</v>
      </c>
      <c r="I153" t="s">
        <v>19</v>
      </c>
      <c r="J153" t="s">
        <v>18</v>
      </c>
      <c r="K153" t="s">
        <v>17</v>
      </c>
      <c r="L153" t="s">
        <v>17</v>
      </c>
      <c r="M153" t="s">
        <v>17</v>
      </c>
      <c r="N153">
        <v>11888.6242644999</v>
      </c>
      <c r="O153">
        <v>11791.723713034</v>
      </c>
      <c r="P153">
        <v>11699.1298527443</v>
      </c>
      <c r="Q153">
        <v>11876.907630522101</v>
      </c>
      <c r="R153">
        <v>12054.6854082999</v>
      </c>
      <c r="S153">
        <v>12943.574297188799</v>
      </c>
      <c r="T153">
        <v>13832.463186077601</v>
      </c>
      <c r="U153">
        <v>14721.3520749665</v>
      </c>
      <c r="V153">
        <v>15610.2409638554</v>
      </c>
    </row>
    <row r="154" spans="6:22" x14ac:dyDescent="0.55000000000000004">
      <c r="F154" t="s">
        <v>27</v>
      </c>
      <c r="G154" t="s">
        <v>23</v>
      </c>
      <c r="H154" t="s">
        <v>14</v>
      </c>
      <c r="I154" t="s">
        <v>20</v>
      </c>
      <c r="J154" t="s">
        <v>16</v>
      </c>
      <c r="K154" t="s">
        <v>17</v>
      </c>
      <c r="L154" t="s">
        <v>17</v>
      </c>
      <c r="M154" t="s">
        <v>17</v>
      </c>
      <c r="N154" t="s">
        <v>17</v>
      </c>
      <c r="O154" t="s">
        <v>17</v>
      </c>
      <c r="P154" t="s">
        <v>17</v>
      </c>
      <c r="Q154">
        <v>11126.907630522101</v>
      </c>
      <c r="R154">
        <v>11304.6854082999</v>
      </c>
      <c r="S154">
        <v>12193.574297188799</v>
      </c>
      <c r="T154">
        <v>13082.463186077601</v>
      </c>
      <c r="U154">
        <v>13971.3520749665</v>
      </c>
      <c r="V154">
        <v>14860.2409638554</v>
      </c>
    </row>
    <row r="155" spans="6:22" x14ac:dyDescent="0.55000000000000004">
      <c r="F155" t="s">
        <v>27</v>
      </c>
      <c r="G155" t="s">
        <v>23</v>
      </c>
      <c r="H155" t="s">
        <v>14</v>
      </c>
      <c r="I155" t="s">
        <v>20</v>
      </c>
      <c r="J155" t="s">
        <v>18</v>
      </c>
      <c r="K155" t="s">
        <v>17</v>
      </c>
      <c r="L155" t="s">
        <v>17</v>
      </c>
      <c r="M155" t="s">
        <v>17</v>
      </c>
      <c r="N155" t="s">
        <v>17</v>
      </c>
      <c r="O155" t="s">
        <v>17</v>
      </c>
      <c r="P155" t="s">
        <v>17</v>
      </c>
      <c r="Q155">
        <v>11126.907630522101</v>
      </c>
      <c r="R155">
        <v>11304.6854082999</v>
      </c>
      <c r="S155">
        <v>12193.574297188799</v>
      </c>
      <c r="T155">
        <v>13082.463186077601</v>
      </c>
      <c r="U155">
        <v>13971.3520749665</v>
      </c>
      <c r="V155">
        <v>14860.2409638554</v>
      </c>
    </row>
    <row r="156" spans="6:22" x14ac:dyDescent="0.55000000000000004">
      <c r="F156" t="s">
        <v>27</v>
      </c>
      <c r="G156" t="s">
        <v>23</v>
      </c>
      <c r="H156" t="s">
        <v>21</v>
      </c>
      <c r="I156" t="s">
        <v>15</v>
      </c>
      <c r="J156" t="s">
        <v>16</v>
      </c>
      <c r="K156">
        <v>9726.9076305220897</v>
      </c>
      <c r="L156">
        <v>11575.9190608588</v>
      </c>
      <c r="M156" t="s">
        <v>17</v>
      </c>
      <c r="N156" t="s">
        <v>17</v>
      </c>
      <c r="O156" t="s">
        <v>17</v>
      </c>
      <c r="P156" t="s">
        <v>17</v>
      </c>
      <c r="Q156" t="s">
        <v>17</v>
      </c>
      <c r="R156" t="s">
        <v>17</v>
      </c>
      <c r="S156" t="s">
        <v>17</v>
      </c>
      <c r="T156" t="s">
        <v>17</v>
      </c>
      <c r="U156" t="s">
        <v>17</v>
      </c>
      <c r="V156" t="s">
        <v>17</v>
      </c>
    </row>
    <row r="157" spans="6:22" x14ac:dyDescent="0.55000000000000004">
      <c r="F157" t="s">
        <v>27</v>
      </c>
      <c r="G157" t="s">
        <v>23</v>
      </c>
      <c r="H157" t="s">
        <v>21</v>
      </c>
      <c r="I157" t="s">
        <v>15</v>
      </c>
      <c r="J157" t="s">
        <v>18</v>
      </c>
      <c r="K157">
        <v>17726.907630522099</v>
      </c>
      <c r="L157">
        <v>8000</v>
      </c>
      <c r="M157" t="s">
        <v>17</v>
      </c>
      <c r="N157" t="s">
        <v>17</v>
      </c>
      <c r="O157" t="s">
        <v>17</v>
      </c>
      <c r="P157" t="s">
        <v>17</v>
      </c>
      <c r="Q157" t="s">
        <v>17</v>
      </c>
      <c r="R157" t="s">
        <v>17</v>
      </c>
      <c r="S157" t="s">
        <v>17</v>
      </c>
      <c r="T157" t="s">
        <v>17</v>
      </c>
      <c r="U157" t="s">
        <v>17</v>
      </c>
      <c r="V157" t="s">
        <v>17</v>
      </c>
    </row>
    <row r="158" spans="6:22" x14ac:dyDescent="0.55000000000000004">
      <c r="F158" t="s">
        <v>27</v>
      </c>
      <c r="G158" t="s">
        <v>23</v>
      </c>
      <c r="H158" t="s">
        <v>21</v>
      </c>
      <c r="I158" t="s">
        <v>19</v>
      </c>
      <c r="J158" t="s">
        <v>16</v>
      </c>
      <c r="K158">
        <v>9726.9076305220897</v>
      </c>
      <c r="L158">
        <v>11575.9190608588</v>
      </c>
      <c r="M158">
        <v>11346.6059359389</v>
      </c>
      <c r="N158">
        <v>11138.6242644999</v>
      </c>
      <c r="O158">
        <v>11041.723713034</v>
      </c>
      <c r="P158" t="s">
        <v>17</v>
      </c>
      <c r="Q158" t="s">
        <v>17</v>
      </c>
      <c r="R158" t="s">
        <v>17</v>
      </c>
      <c r="S158" t="s">
        <v>17</v>
      </c>
      <c r="T158" t="s">
        <v>17</v>
      </c>
      <c r="U158" t="s">
        <v>17</v>
      </c>
      <c r="V158" t="s">
        <v>17</v>
      </c>
    </row>
    <row r="159" spans="6:22" x14ac:dyDescent="0.55000000000000004">
      <c r="F159" t="s">
        <v>27</v>
      </c>
      <c r="G159" t="s">
        <v>23</v>
      </c>
      <c r="H159" t="s">
        <v>21</v>
      </c>
      <c r="I159" t="s">
        <v>19</v>
      </c>
      <c r="J159" t="s">
        <v>18</v>
      </c>
      <c r="K159">
        <v>17726.907630522099</v>
      </c>
      <c r="L159">
        <v>8000</v>
      </c>
      <c r="M159">
        <v>8000</v>
      </c>
      <c r="N159">
        <v>8000</v>
      </c>
      <c r="O159">
        <v>8000</v>
      </c>
      <c r="P159" t="s">
        <v>17</v>
      </c>
      <c r="Q159" t="s">
        <v>17</v>
      </c>
      <c r="R159" t="s">
        <v>17</v>
      </c>
      <c r="S159" t="s">
        <v>17</v>
      </c>
      <c r="T159" t="s">
        <v>17</v>
      </c>
      <c r="U159" t="s">
        <v>17</v>
      </c>
      <c r="V159" t="s">
        <v>17</v>
      </c>
    </row>
    <row r="160" spans="6:22" x14ac:dyDescent="0.55000000000000004">
      <c r="F160" t="s">
        <v>27</v>
      </c>
      <c r="G160" t="s">
        <v>23</v>
      </c>
      <c r="H160" t="s">
        <v>21</v>
      </c>
      <c r="I160" t="s">
        <v>20</v>
      </c>
      <c r="J160" t="s">
        <v>16</v>
      </c>
      <c r="K160">
        <v>9726.9076305220897</v>
      </c>
      <c r="L160">
        <v>11575.9190608588</v>
      </c>
      <c r="M160">
        <v>11346.6059359389</v>
      </c>
      <c r="N160">
        <v>11138.6242644999</v>
      </c>
      <c r="O160">
        <v>11041.723713034</v>
      </c>
      <c r="P160">
        <v>10949.1298527443</v>
      </c>
      <c r="Q160">
        <v>11126.907630522101</v>
      </c>
      <c r="R160">
        <v>11304.6854082999</v>
      </c>
      <c r="S160">
        <v>12193.574297188799</v>
      </c>
      <c r="T160">
        <v>13082.463186077601</v>
      </c>
      <c r="U160">
        <v>13971.3520749665</v>
      </c>
      <c r="V160" t="s">
        <v>17</v>
      </c>
    </row>
    <row r="161" spans="6:22" x14ac:dyDescent="0.55000000000000004">
      <c r="F161" t="s">
        <v>27</v>
      </c>
      <c r="G161" t="s">
        <v>23</v>
      </c>
      <c r="H161" t="s">
        <v>21</v>
      </c>
      <c r="I161" t="s">
        <v>20</v>
      </c>
      <c r="J161" t="s">
        <v>18</v>
      </c>
      <c r="K161">
        <v>17726.907630522099</v>
      </c>
      <c r="L161">
        <v>19575.9190608588</v>
      </c>
      <c r="M161">
        <v>19346.6059359389</v>
      </c>
      <c r="N161">
        <v>19138.6242644999</v>
      </c>
      <c r="O161">
        <v>19041.723713034</v>
      </c>
      <c r="P161">
        <v>18949.1298527443</v>
      </c>
      <c r="Q161">
        <v>19126.907630522099</v>
      </c>
      <c r="R161">
        <v>19304.685408299902</v>
      </c>
      <c r="S161">
        <v>20193.574297188799</v>
      </c>
      <c r="T161">
        <v>21082.463186077599</v>
      </c>
      <c r="U161">
        <v>21971.3520749665</v>
      </c>
      <c r="V161" t="s">
        <v>17</v>
      </c>
    </row>
    <row r="162" spans="6:22" x14ac:dyDescent="0.55000000000000004">
      <c r="F162" t="s">
        <v>27</v>
      </c>
      <c r="G162" t="s">
        <v>24</v>
      </c>
      <c r="H162" t="s">
        <v>14</v>
      </c>
      <c r="I162" t="s">
        <v>15</v>
      </c>
      <c r="J162" t="s">
        <v>16</v>
      </c>
      <c r="K162" t="s">
        <v>17</v>
      </c>
      <c r="L162">
        <v>14256.71918443</v>
      </c>
      <c r="M162">
        <v>13933.2206876286</v>
      </c>
      <c r="N162">
        <v>13639.8150742505</v>
      </c>
      <c r="O162">
        <v>13503.114731653901</v>
      </c>
      <c r="P162">
        <v>13372.4899598394</v>
      </c>
      <c r="Q162">
        <v>13550.2677376171</v>
      </c>
      <c r="R162">
        <v>13728.045515394901</v>
      </c>
      <c r="S162">
        <v>14616.9344042838</v>
      </c>
      <c r="T162">
        <v>15505.8232931727</v>
      </c>
      <c r="U162">
        <v>16394.712182061601</v>
      </c>
      <c r="V162">
        <v>17283.601070950499</v>
      </c>
    </row>
    <row r="163" spans="6:22" x14ac:dyDescent="0.55000000000000004">
      <c r="F163" t="s">
        <v>27</v>
      </c>
      <c r="G163" t="s">
        <v>24</v>
      </c>
      <c r="H163" t="s">
        <v>14</v>
      </c>
      <c r="I163" t="s">
        <v>15</v>
      </c>
      <c r="J163" t="s">
        <v>18</v>
      </c>
      <c r="K163" t="s">
        <v>17</v>
      </c>
      <c r="L163">
        <v>14256.71918443</v>
      </c>
      <c r="M163">
        <v>13933.2206876286</v>
      </c>
      <c r="N163">
        <v>13639.8150742505</v>
      </c>
      <c r="O163">
        <v>13503.114731653901</v>
      </c>
      <c r="P163">
        <v>13372.4899598394</v>
      </c>
      <c r="Q163">
        <v>13550.2677376171</v>
      </c>
      <c r="R163">
        <v>13728.045515394901</v>
      </c>
      <c r="S163">
        <v>14616.9344042838</v>
      </c>
      <c r="T163">
        <v>15505.8232931727</v>
      </c>
      <c r="U163">
        <v>16394.712182061601</v>
      </c>
      <c r="V163">
        <v>17283.601070950499</v>
      </c>
    </row>
    <row r="164" spans="6:22" x14ac:dyDescent="0.55000000000000004">
      <c r="F164" t="s">
        <v>27</v>
      </c>
      <c r="G164" t="s">
        <v>24</v>
      </c>
      <c r="H164" t="s">
        <v>14</v>
      </c>
      <c r="I164" t="s">
        <v>19</v>
      </c>
      <c r="J164" t="s">
        <v>16</v>
      </c>
      <c r="K164" t="s">
        <v>17</v>
      </c>
      <c r="L164" t="s">
        <v>17</v>
      </c>
      <c r="M164" t="s">
        <v>17</v>
      </c>
      <c r="N164">
        <v>13639.8150742505</v>
      </c>
      <c r="O164">
        <v>13503.114731653901</v>
      </c>
      <c r="P164">
        <v>13372.4899598394</v>
      </c>
      <c r="Q164">
        <v>13550.2677376171</v>
      </c>
      <c r="R164">
        <v>13728.045515394901</v>
      </c>
      <c r="S164">
        <v>14616.9344042838</v>
      </c>
      <c r="T164">
        <v>15505.8232931727</v>
      </c>
      <c r="U164">
        <v>16394.712182061601</v>
      </c>
      <c r="V164">
        <v>17283.601070950499</v>
      </c>
    </row>
    <row r="165" spans="6:22" x14ac:dyDescent="0.55000000000000004">
      <c r="F165" t="s">
        <v>27</v>
      </c>
      <c r="G165" t="s">
        <v>24</v>
      </c>
      <c r="H165" t="s">
        <v>14</v>
      </c>
      <c r="I165" t="s">
        <v>19</v>
      </c>
      <c r="J165" t="s">
        <v>18</v>
      </c>
      <c r="K165" t="s">
        <v>17</v>
      </c>
      <c r="L165" t="s">
        <v>17</v>
      </c>
      <c r="M165" t="s">
        <v>17</v>
      </c>
      <c r="N165">
        <v>13639.8150742505</v>
      </c>
      <c r="O165">
        <v>13503.114731653901</v>
      </c>
      <c r="P165">
        <v>13372.4899598394</v>
      </c>
      <c r="Q165">
        <v>13550.2677376171</v>
      </c>
      <c r="R165">
        <v>13728.045515394901</v>
      </c>
      <c r="S165">
        <v>14616.9344042838</v>
      </c>
      <c r="T165">
        <v>15505.8232931727</v>
      </c>
      <c r="U165">
        <v>16394.712182061601</v>
      </c>
      <c r="V165">
        <v>17283.601070950499</v>
      </c>
    </row>
    <row r="166" spans="6:22" x14ac:dyDescent="0.55000000000000004">
      <c r="F166" t="s">
        <v>27</v>
      </c>
      <c r="G166" t="s">
        <v>24</v>
      </c>
      <c r="H166" t="s">
        <v>14</v>
      </c>
      <c r="I166" t="s">
        <v>20</v>
      </c>
      <c r="J166" t="s">
        <v>16</v>
      </c>
      <c r="K166" t="s">
        <v>17</v>
      </c>
      <c r="L166" t="s">
        <v>17</v>
      </c>
      <c r="M166" t="s">
        <v>17</v>
      </c>
      <c r="N166" t="s">
        <v>17</v>
      </c>
      <c r="O166" t="s">
        <v>17</v>
      </c>
      <c r="P166" t="s">
        <v>17</v>
      </c>
      <c r="Q166">
        <v>12800.2677376171</v>
      </c>
      <c r="R166">
        <v>12978.045515394901</v>
      </c>
      <c r="S166">
        <v>13866.9344042838</v>
      </c>
      <c r="T166">
        <v>14755.8232931727</v>
      </c>
      <c r="U166">
        <v>15644.712182061599</v>
      </c>
      <c r="V166">
        <v>16533.601070950499</v>
      </c>
    </row>
    <row r="167" spans="6:22" x14ac:dyDescent="0.55000000000000004">
      <c r="F167" t="s">
        <v>27</v>
      </c>
      <c r="G167" t="s">
        <v>24</v>
      </c>
      <c r="H167" t="s">
        <v>14</v>
      </c>
      <c r="I167" t="s">
        <v>20</v>
      </c>
      <c r="J167" t="s">
        <v>18</v>
      </c>
      <c r="K167" t="s">
        <v>17</v>
      </c>
      <c r="L167" t="s">
        <v>17</v>
      </c>
      <c r="M167" t="s">
        <v>17</v>
      </c>
      <c r="N167" t="s">
        <v>17</v>
      </c>
      <c r="O167" t="s">
        <v>17</v>
      </c>
      <c r="P167" t="s">
        <v>17</v>
      </c>
      <c r="Q167">
        <v>12800.2677376171</v>
      </c>
      <c r="R167">
        <v>12978.045515394901</v>
      </c>
      <c r="S167">
        <v>13866.9344042838</v>
      </c>
      <c r="T167">
        <v>14755.8232931727</v>
      </c>
      <c r="U167">
        <v>15644.712182061599</v>
      </c>
      <c r="V167">
        <v>16533.601070950499</v>
      </c>
    </row>
    <row r="168" spans="6:22" x14ac:dyDescent="0.55000000000000004">
      <c r="F168" t="s">
        <v>27</v>
      </c>
      <c r="G168" t="s">
        <v>24</v>
      </c>
      <c r="H168" t="s">
        <v>21</v>
      </c>
      <c r="I168" t="s">
        <v>15</v>
      </c>
      <c r="J168" t="s">
        <v>16</v>
      </c>
      <c r="K168">
        <v>11400.2677376171</v>
      </c>
      <c r="L168">
        <v>13506.71918443</v>
      </c>
      <c r="M168" t="s">
        <v>17</v>
      </c>
      <c r="N168" t="s">
        <v>17</v>
      </c>
      <c r="O168" t="s">
        <v>17</v>
      </c>
      <c r="P168" t="s">
        <v>17</v>
      </c>
      <c r="Q168" t="s">
        <v>17</v>
      </c>
      <c r="R168" t="s">
        <v>17</v>
      </c>
      <c r="S168" t="s">
        <v>17</v>
      </c>
      <c r="T168" t="s">
        <v>17</v>
      </c>
      <c r="U168" t="s">
        <v>17</v>
      </c>
      <c r="V168" t="s">
        <v>17</v>
      </c>
    </row>
    <row r="169" spans="6:22" x14ac:dyDescent="0.55000000000000004">
      <c r="F169" t="s">
        <v>27</v>
      </c>
      <c r="G169" t="s">
        <v>24</v>
      </c>
      <c r="H169" t="s">
        <v>21</v>
      </c>
      <c r="I169" t="s">
        <v>15</v>
      </c>
      <c r="J169" t="s">
        <v>18</v>
      </c>
      <c r="K169">
        <v>19400.267737617101</v>
      </c>
      <c r="L169">
        <v>8000</v>
      </c>
      <c r="M169" t="s">
        <v>17</v>
      </c>
      <c r="N169" t="s">
        <v>17</v>
      </c>
      <c r="O169" t="s">
        <v>17</v>
      </c>
      <c r="P169" t="s">
        <v>17</v>
      </c>
      <c r="Q169" t="s">
        <v>17</v>
      </c>
      <c r="R169" t="s">
        <v>17</v>
      </c>
      <c r="S169" t="s">
        <v>17</v>
      </c>
      <c r="T169" t="s">
        <v>17</v>
      </c>
      <c r="U169" t="s">
        <v>17</v>
      </c>
      <c r="V169" t="s">
        <v>17</v>
      </c>
    </row>
    <row r="170" spans="6:22" x14ac:dyDescent="0.55000000000000004">
      <c r="F170" t="s">
        <v>27</v>
      </c>
      <c r="G170" t="s">
        <v>24</v>
      </c>
      <c r="H170" t="s">
        <v>21</v>
      </c>
      <c r="I170" t="s">
        <v>19</v>
      </c>
      <c r="J170" t="s">
        <v>16</v>
      </c>
      <c r="K170">
        <v>11400.2677376171</v>
      </c>
      <c r="L170">
        <v>13506.71918443</v>
      </c>
      <c r="M170">
        <v>13183.2206876286</v>
      </c>
      <c r="N170">
        <v>12889.8150742505</v>
      </c>
      <c r="O170">
        <v>12753.114731653901</v>
      </c>
      <c r="P170" t="s">
        <v>17</v>
      </c>
      <c r="Q170" t="s">
        <v>17</v>
      </c>
      <c r="R170" t="s">
        <v>17</v>
      </c>
      <c r="S170" t="s">
        <v>17</v>
      </c>
      <c r="T170" t="s">
        <v>17</v>
      </c>
      <c r="U170" t="s">
        <v>17</v>
      </c>
      <c r="V170" t="s">
        <v>17</v>
      </c>
    </row>
    <row r="171" spans="6:22" x14ac:dyDescent="0.55000000000000004">
      <c r="F171" t="s">
        <v>27</v>
      </c>
      <c r="G171" t="s">
        <v>24</v>
      </c>
      <c r="H171" t="s">
        <v>21</v>
      </c>
      <c r="I171" t="s">
        <v>19</v>
      </c>
      <c r="J171" t="s">
        <v>18</v>
      </c>
      <c r="K171">
        <v>19400.267737617101</v>
      </c>
      <c r="L171">
        <v>8000</v>
      </c>
      <c r="M171">
        <v>8000</v>
      </c>
      <c r="N171">
        <v>8000</v>
      </c>
      <c r="O171">
        <v>8000</v>
      </c>
      <c r="P171" t="s">
        <v>17</v>
      </c>
      <c r="Q171" t="s">
        <v>17</v>
      </c>
      <c r="R171" t="s">
        <v>17</v>
      </c>
      <c r="S171" t="s">
        <v>17</v>
      </c>
      <c r="T171" t="s">
        <v>17</v>
      </c>
      <c r="U171" t="s">
        <v>17</v>
      </c>
      <c r="V171" t="s">
        <v>17</v>
      </c>
    </row>
    <row r="172" spans="6:22" x14ac:dyDescent="0.55000000000000004">
      <c r="F172" t="s">
        <v>27</v>
      </c>
      <c r="G172" t="s">
        <v>24</v>
      </c>
      <c r="H172" t="s">
        <v>21</v>
      </c>
      <c r="I172" t="s">
        <v>20</v>
      </c>
      <c r="J172" t="s">
        <v>16</v>
      </c>
      <c r="K172">
        <v>11400.2677376171</v>
      </c>
      <c r="L172">
        <v>13506.71918443</v>
      </c>
      <c r="M172">
        <v>13183.2206876286</v>
      </c>
      <c r="N172">
        <v>12889.8150742505</v>
      </c>
      <c r="O172">
        <v>12753.114731653901</v>
      </c>
      <c r="P172">
        <v>12622.4899598394</v>
      </c>
      <c r="Q172">
        <v>12800.2677376171</v>
      </c>
      <c r="R172">
        <v>12978.045515394901</v>
      </c>
      <c r="S172">
        <v>13866.9344042838</v>
      </c>
      <c r="T172">
        <v>14755.8232931727</v>
      </c>
      <c r="U172">
        <v>15644.712182061599</v>
      </c>
      <c r="V172" t="s">
        <v>17</v>
      </c>
    </row>
    <row r="173" spans="6:22" x14ac:dyDescent="0.55000000000000004">
      <c r="F173" t="s">
        <v>27</v>
      </c>
      <c r="G173" t="s">
        <v>24</v>
      </c>
      <c r="H173" t="s">
        <v>21</v>
      </c>
      <c r="I173" t="s">
        <v>20</v>
      </c>
      <c r="J173" t="s">
        <v>18</v>
      </c>
      <c r="K173">
        <v>19400.267737617101</v>
      </c>
      <c r="L173">
        <v>21506.71918443</v>
      </c>
      <c r="M173">
        <v>21183.2206876286</v>
      </c>
      <c r="N173">
        <v>20889.815074250499</v>
      </c>
      <c r="O173">
        <v>20753.114731653899</v>
      </c>
      <c r="P173">
        <v>20622.4899598394</v>
      </c>
      <c r="Q173">
        <v>20800.267737617101</v>
      </c>
      <c r="R173">
        <v>20978.045515394901</v>
      </c>
      <c r="S173">
        <v>21866.934404283798</v>
      </c>
      <c r="T173">
        <v>22755.8232931727</v>
      </c>
      <c r="U173">
        <v>23644.712182061601</v>
      </c>
      <c r="V173" t="s">
        <v>17</v>
      </c>
    </row>
    <row r="174" spans="6:22" x14ac:dyDescent="0.55000000000000004">
      <c r="F174" t="s">
        <v>27</v>
      </c>
      <c r="G174" t="s">
        <v>25</v>
      </c>
      <c r="H174" t="s">
        <v>14</v>
      </c>
      <c r="I174" t="s">
        <v>15</v>
      </c>
      <c r="J174" t="s">
        <v>16</v>
      </c>
      <c r="K174" t="s">
        <v>17</v>
      </c>
      <c r="L174">
        <v>16187.5193080012</v>
      </c>
      <c r="M174">
        <v>15769.8354393183</v>
      </c>
      <c r="N174">
        <v>15391.005884001101</v>
      </c>
      <c r="O174">
        <v>15214.5057502738</v>
      </c>
      <c r="P174">
        <v>15045.850066934399</v>
      </c>
      <c r="Q174">
        <v>15223.6278447122</v>
      </c>
      <c r="R174">
        <v>15401.40562249</v>
      </c>
      <c r="S174">
        <v>16290.294511378799</v>
      </c>
      <c r="T174">
        <v>17179.183400267699</v>
      </c>
      <c r="U174">
        <v>18068.0722891566</v>
      </c>
      <c r="V174">
        <v>18956.961178045502</v>
      </c>
    </row>
    <row r="175" spans="6:22" x14ac:dyDescent="0.55000000000000004">
      <c r="F175" t="s">
        <v>27</v>
      </c>
      <c r="G175" t="s">
        <v>25</v>
      </c>
      <c r="H175" t="s">
        <v>14</v>
      </c>
      <c r="I175" t="s">
        <v>15</v>
      </c>
      <c r="J175" t="s">
        <v>18</v>
      </c>
      <c r="K175" t="s">
        <v>17</v>
      </c>
      <c r="L175">
        <v>16187.5193080012</v>
      </c>
      <c r="M175">
        <v>15769.8354393183</v>
      </c>
      <c r="N175">
        <v>15391.005884001101</v>
      </c>
      <c r="O175">
        <v>15214.5057502738</v>
      </c>
      <c r="P175">
        <v>15045.850066934399</v>
      </c>
      <c r="Q175">
        <v>15223.6278447122</v>
      </c>
      <c r="R175">
        <v>15401.40562249</v>
      </c>
      <c r="S175">
        <v>16290.294511378799</v>
      </c>
      <c r="T175">
        <v>17179.183400267699</v>
      </c>
      <c r="U175">
        <v>18068.0722891566</v>
      </c>
      <c r="V175">
        <v>18956.961178045502</v>
      </c>
    </row>
    <row r="176" spans="6:22" x14ac:dyDescent="0.55000000000000004">
      <c r="F176" t="s">
        <v>27</v>
      </c>
      <c r="G176" t="s">
        <v>25</v>
      </c>
      <c r="H176" t="s">
        <v>14</v>
      </c>
      <c r="I176" t="s">
        <v>19</v>
      </c>
      <c r="J176" t="s">
        <v>16</v>
      </c>
      <c r="K176" t="s">
        <v>17</v>
      </c>
      <c r="L176" t="s">
        <v>17</v>
      </c>
      <c r="M176" t="s">
        <v>17</v>
      </c>
      <c r="N176">
        <v>15391.005884001101</v>
      </c>
      <c r="O176">
        <v>15214.5057502738</v>
      </c>
      <c r="P176">
        <v>15045.850066934399</v>
      </c>
      <c r="Q176">
        <v>15223.6278447122</v>
      </c>
      <c r="R176">
        <v>15401.40562249</v>
      </c>
      <c r="S176">
        <v>16290.294511378799</v>
      </c>
      <c r="T176">
        <v>17179.183400267699</v>
      </c>
      <c r="U176">
        <v>18068.0722891566</v>
      </c>
      <c r="V176">
        <v>18956.961178045502</v>
      </c>
    </row>
    <row r="177" spans="6:22" x14ac:dyDescent="0.55000000000000004">
      <c r="F177" t="s">
        <v>27</v>
      </c>
      <c r="G177" t="s">
        <v>25</v>
      </c>
      <c r="H177" t="s">
        <v>14</v>
      </c>
      <c r="I177" t="s">
        <v>19</v>
      </c>
      <c r="J177" t="s">
        <v>18</v>
      </c>
      <c r="K177" t="s">
        <v>17</v>
      </c>
      <c r="L177" t="s">
        <v>17</v>
      </c>
      <c r="M177" t="s">
        <v>17</v>
      </c>
      <c r="N177">
        <v>15391.005884001101</v>
      </c>
      <c r="O177">
        <v>15214.5057502738</v>
      </c>
      <c r="P177">
        <v>15045.850066934399</v>
      </c>
      <c r="Q177">
        <v>15223.6278447122</v>
      </c>
      <c r="R177">
        <v>15401.40562249</v>
      </c>
      <c r="S177">
        <v>16290.294511378799</v>
      </c>
      <c r="T177">
        <v>17179.183400267699</v>
      </c>
      <c r="U177">
        <v>18068.0722891566</v>
      </c>
      <c r="V177">
        <v>18956.961178045502</v>
      </c>
    </row>
    <row r="178" spans="6:22" x14ac:dyDescent="0.55000000000000004">
      <c r="F178" t="s">
        <v>27</v>
      </c>
      <c r="G178" t="s">
        <v>25</v>
      </c>
      <c r="H178" t="s">
        <v>14</v>
      </c>
      <c r="I178" t="s">
        <v>20</v>
      </c>
      <c r="J178" t="s">
        <v>16</v>
      </c>
      <c r="K178" t="s">
        <v>17</v>
      </c>
      <c r="L178" t="s">
        <v>17</v>
      </c>
      <c r="M178" t="s">
        <v>17</v>
      </c>
      <c r="N178" t="s">
        <v>17</v>
      </c>
      <c r="O178" t="s">
        <v>17</v>
      </c>
      <c r="P178" t="s">
        <v>17</v>
      </c>
      <c r="Q178">
        <v>14473.6278447122</v>
      </c>
      <c r="R178">
        <v>14651.40562249</v>
      </c>
      <c r="S178">
        <v>15540.294511378799</v>
      </c>
      <c r="T178">
        <v>16429.183400267699</v>
      </c>
      <c r="U178">
        <v>17318.0722891566</v>
      </c>
      <c r="V178">
        <v>18206.961178045502</v>
      </c>
    </row>
    <row r="179" spans="6:22" x14ac:dyDescent="0.55000000000000004">
      <c r="F179" t="s">
        <v>27</v>
      </c>
      <c r="G179" t="s">
        <v>25</v>
      </c>
      <c r="H179" t="s">
        <v>14</v>
      </c>
      <c r="I179" t="s">
        <v>20</v>
      </c>
      <c r="J179" t="s">
        <v>18</v>
      </c>
      <c r="K179" t="s">
        <v>17</v>
      </c>
      <c r="L179" t="s">
        <v>17</v>
      </c>
      <c r="M179" t="s">
        <v>17</v>
      </c>
      <c r="N179" t="s">
        <v>17</v>
      </c>
      <c r="O179" t="s">
        <v>17</v>
      </c>
      <c r="P179" t="s">
        <v>17</v>
      </c>
      <c r="Q179">
        <v>14473.6278447122</v>
      </c>
      <c r="R179">
        <v>14651.40562249</v>
      </c>
      <c r="S179">
        <v>15540.294511378799</v>
      </c>
      <c r="T179">
        <v>16429.183400267699</v>
      </c>
      <c r="U179">
        <v>17318.0722891566</v>
      </c>
      <c r="V179">
        <v>18206.961178045502</v>
      </c>
    </row>
    <row r="180" spans="6:22" x14ac:dyDescent="0.55000000000000004">
      <c r="F180" t="s">
        <v>27</v>
      </c>
      <c r="G180" t="s">
        <v>25</v>
      </c>
      <c r="H180" t="s">
        <v>21</v>
      </c>
      <c r="I180" t="s">
        <v>15</v>
      </c>
      <c r="J180" t="s">
        <v>16</v>
      </c>
      <c r="K180">
        <v>13073.6278447122</v>
      </c>
      <c r="L180">
        <v>15437.5193080012</v>
      </c>
      <c r="M180" t="s">
        <v>17</v>
      </c>
      <c r="N180" t="s">
        <v>17</v>
      </c>
      <c r="O180" t="s">
        <v>17</v>
      </c>
      <c r="P180" t="s">
        <v>17</v>
      </c>
      <c r="Q180" t="s">
        <v>17</v>
      </c>
      <c r="R180" t="s">
        <v>17</v>
      </c>
      <c r="S180" t="s">
        <v>17</v>
      </c>
      <c r="T180" t="s">
        <v>17</v>
      </c>
      <c r="U180" t="s">
        <v>17</v>
      </c>
      <c r="V180" t="s">
        <v>17</v>
      </c>
    </row>
    <row r="181" spans="6:22" x14ac:dyDescent="0.55000000000000004">
      <c r="F181" t="s">
        <v>27</v>
      </c>
      <c r="G181" t="s">
        <v>25</v>
      </c>
      <c r="H181" t="s">
        <v>21</v>
      </c>
      <c r="I181" t="s">
        <v>15</v>
      </c>
      <c r="J181" t="s">
        <v>18</v>
      </c>
      <c r="K181">
        <v>21073.627844712199</v>
      </c>
      <c r="L181">
        <v>8000</v>
      </c>
      <c r="M181" t="s">
        <v>17</v>
      </c>
      <c r="N181" t="s">
        <v>17</v>
      </c>
      <c r="O181" t="s">
        <v>17</v>
      </c>
      <c r="P181" t="s">
        <v>17</v>
      </c>
      <c r="Q181" t="s">
        <v>17</v>
      </c>
      <c r="R181" t="s">
        <v>17</v>
      </c>
      <c r="S181" t="s">
        <v>17</v>
      </c>
      <c r="T181" t="s">
        <v>17</v>
      </c>
      <c r="U181" t="s">
        <v>17</v>
      </c>
      <c r="V181" t="s">
        <v>17</v>
      </c>
    </row>
    <row r="182" spans="6:22" x14ac:dyDescent="0.55000000000000004">
      <c r="F182" t="s">
        <v>27</v>
      </c>
      <c r="G182" t="s">
        <v>25</v>
      </c>
      <c r="H182" t="s">
        <v>21</v>
      </c>
      <c r="I182" t="s">
        <v>19</v>
      </c>
      <c r="J182" t="s">
        <v>16</v>
      </c>
      <c r="K182">
        <v>13073.6278447122</v>
      </c>
      <c r="L182">
        <v>15437.5193080012</v>
      </c>
      <c r="M182">
        <v>15019.8354393183</v>
      </c>
      <c r="N182">
        <v>14641.005884001101</v>
      </c>
      <c r="O182">
        <v>14464.5057502738</v>
      </c>
      <c r="P182" t="s">
        <v>17</v>
      </c>
      <c r="Q182" t="s">
        <v>17</v>
      </c>
      <c r="R182" t="s">
        <v>17</v>
      </c>
      <c r="S182" t="s">
        <v>17</v>
      </c>
      <c r="T182" t="s">
        <v>17</v>
      </c>
      <c r="U182" t="s">
        <v>17</v>
      </c>
      <c r="V182" t="s">
        <v>17</v>
      </c>
    </row>
    <row r="183" spans="6:22" x14ac:dyDescent="0.55000000000000004">
      <c r="F183" t="s">
        <v>27</v>
      </c>
      <c r="G183" t="s">
        <v>25</v>
      </c>
      <c r="H183" t="s">
        <v>21</v>
      </c>
      <c r="I183" t="s">
        <v>19</v>
      </c>
      <c r="J183" t="s">
        <v>18</v>
      </c>
      <c r="K183">
        <v>21073.627844712199</v>
      </c>
      <c r="L183">
        <v>8000</v>
      </c>
      <c r="M183">
        <v>8000</v>
      </c>
      <c r="N183">
        <v>8000</v>
      </c>
      <c r="O183">
        <v>8000</v>
      </c>
      <c r="P183" t="s">
        <v>17</v>
      </c>
      <c r="Q183" t="s">
        <v>17</v>
      </c>
      <c r="R183" t="s">
        <v>17</v>
      </c>
      <c r="S183" t="s">
        <v>17</v>
      </c>
      <c r="T183" t="s">
        <v>17</v>
      </c>
      <c r="U183" t="s">
        <v>17</v>
      </c>
      <c r="V183" t="s">
        <v>17</v>
      </c>
    </row>
    <row r="184" spans="6:22" x14ac:dyDescent="0.55000000000000004">
      <c r="F184" t="s">
        <v>27</v>
      </c>
      <c r="G184" t="s">
        <v>25</v>
      </c>
      <c r="H184" t="s">
        <v>21</v>
      </c>
      <c r="I184" t="s">
        <v>20</v>
      </c>
      <c r="J184" t="s">
        <v>16</v>
      </c>
      <c r="K184">
        <v>13073.6278447122</v>
      </c>
      <c r="L184">
        <v>15437.5193080012</v>
      </c>
      <c r="M184">
        <v>15019.8354393183</v>
      </c>
      <c r="N184">
        <v>14641.005884001101</v>
      </c>
      <c r="O184">
        <v>14464.5057502738</v>
      </c>
      <c r="P184">
        <v>14295.850066934399</v>
      </c>
      <c r="Q184">
        <v>14473.6278447122</v>
      </c>
      <c r="R184">
        <v>14651.40562249</v>
      </c>
      <c r="S184">
        <v>15540.294511378799</v>
      </c>
      <c r="T184">
        <v>16429.183400267699</v>
      </c>
      <c r="U184">
        <v>17318.0722891566</v>
      </c>
      <c r="V184" t="s">
        <v>17</v>
      </c>
    </row>
    <row r="185" spans="6:22" x14ac:dyDescent="0.55000000000000004">
      <c r="F185" t="s">
        <v>27</v>
      </c>
      <c r="G185" t="s">
        <v>25</v>
      </c>
      <c r="H185" t="s">
        <v>21</v>
      </c>
      <c r="I185" t="s">
        <v>20</v>
      </c>
      <c r="J185" t="s">
        <v>18</v>
      </c>
      <c r="K185">
        <v>21073.627844712199</v>
      </c>
      <c r="L185">
        <v>23437.5193080012</v>
      </c>
      <c r="M185">
        <v>23019.8354393183</v>
      </c>
      <c r="N185">
        <v>22641.005884001101</v>
      </c>
      <c r="O185">
        <v>22464.505750273798</v>
      </c>
      <c r="P185">
        <v>22295.850066934399</v>
      </c>
      <c r="Q185">
        <v>22473.627844712199</v>
      </c>
      <c r="R185">
        <v>22651.405622490001</v>
      </c>
      <c r="S185">
        <v>23540.294511378801</v>
      </c>
      <c r="T185">
        <v>24429.183400267699</v>
      </c>
      <c r="U185">
        <v>25318.0722891566</v>
      </c>
      <c r="V185" t="s">
        <v>17</v>
      </c>
    </row>
    <row r="186" spans="6:22" x14ac:dyDescent="0.55000000000000004">
      <c r="F186" t="s">
        <v>28</v>
      </c>
      <c r="G186" t="s">
        <v>13</v>
      </c>
      <c r="H186" t="s">
        <v>14</v>
      </c>
      <c r="I186" t="s">
        <v>15</v>
      </c>
      <c r="J186" t="s">
        <v>16</v>
      </c>
      <c r="K186" t="s">
        <v>17</v>
      </c>
      <c r="L186">
        <v>9000</v>
      </c>
      <c r="M186">
        <v>9000</v>
      </c>
      <c r="N186">
        <v>9000</v>
      </c>
      <c r="O186">
        <v>9000</v>
      </c>
      <c r="P186">
        <v>9000</v>
      </c>
      <c r="Q186">
        <v>9000</v>
      </c>
      <c r="R186">
        <v>9000</v>
      </c>
      <c r="S186">
        <v>9780.1874163320008</v>
      </c>
      <c r="T186">
        <v>10669.0763052209</v>
      </c>
      <c r="U186">
        <v>11557.9651941098</v>
      </c>
      <c r="V186">
        <v>12446.8540829987</v>
      </c>
    </row>
    <row r="187" spans="6:22" x14ac:dyDescent="0.55000000000000004">
      <c r="F187" t="s">
        <v>28</v>
      </c>
      <c r="G187" t="s">
        <v>13</v>
      </c>
      <c r="H187" t="s">
        <v>14</v>
      </c>
      <c r="I187" t="s">
        <v>15</v>
      </c>
      <c r="J187" t="s">
        <v>18</v>
      </c>
      <c r="K187" t="s">
        <v>17</v>
      </c>
      <c r="L187">
        <v>9000</v>
      </c>
      <c r="M187">
        <v>9000</v>
      </c>
      <c r="N187">
        <v>9000</v>
      </c>
      <c r="O187">
        <v>9000</v>
      </c>
      <c r="P187">
        <v>9000</v>
      </c>
      <c r="Q187">
        <v>9000</v>
      </c>
      <c r="R187">
        <v>9000</v>
      </c>
      <c r="S187">
        <v>9780.1874163320008</v>
      </c>
      <c r="T187">
        <v>10669.0763052209</v>
      </c>
      <c r="U187">
        <v>11557.9651941098</v>
      </c>
      <c r="V187">
        <v>12446.8540829987</v>
      </c>
    </row>
    <row r="188" spans="6:22" x14ac:dyDescent="0.55000000000000004">
      <c r="F188" t="s">
        <v>28</v>
      </c>
      <c r="G188" t="s">
        <v>13</v>
      </c>
      <c r="H188" t="s">
        <v>14</v>
      </c>
      <c r="I188" t="s">
        <v>19</v>
      </c>
      <c r="J188" t="s">
        <v>16</v>
      </c>
      <c r="K188" t="s">
        <v>17</v>
      </c>
      <c r="L188" t="s">
        <v>17</v>
      </c>
      <c r="M188" t="s">
        <v>17</v>
      </c>
      <c r="N188">
        <v>9000</v>
      </c>
      <c r="O188">
        <v>9000</v>
      </c>
      <c r="P188">
        <v>9000</v>
      </c>
      <c r="Q188">
        <v>9000</v>
      </c>
      <c r="R188">
        <v>9000</v>
      </c>
      <c r="S188">
        <v>9780.1874163320008</v>
      </c>
      <c r="T188">
        <v>10669.0763052209</v>
      </c>
      <c r="U188">
        <v>11557.9651941098</v>
      </c>
      <c r="V188">
        <v>12446.8540829987</v>
      </c>
    </row>
    <row r="189" spans="6:22" x14ac:dyDescent="0.55000000000000004">
      <c r="F189" t="s">
        <v>28</v>
      </c>
      <c r="G189" t="s">
        <v>13</v>
      </c>
      <c r="H189" t="s">
        <v>14</v>
      </c>
      <c r="I189" t="s">
        <v>19</v>
      </c>
      <c r="J189" t="s">
        <v>18</v>
      </c>
      <c r="K189" t="s">
        <v>17</v>
      </c>
      <c r="L189" t="s">
        <v>17</v>
      </c>
      <c r="M189" t="s">
        <v>17</v>
      </c>
      <c r="N189">
        <v>9000</v>
      </c>
      <c r="O189">
        <v>9000</v>
      </c>
      <c r="P189">
        <v>9000</v>
      </c>
      <c r="Q189">
        <v>9000</v>
      </c>
      <c r="R189">
        <v>9000</v>
      </c>
      <c r="S189">
        <v>9780.1874163320008</v>
      </c>
      <c r="T189">
        <v>10669.0763052209</v>
      </c>
      <c r="U189">
        <v>11557.9651941098</v>
      </c>
      <c r="V189">
        <v>12446.8540829987</v>
      </c>
    </row>
    <row r="190" spans="6:22" x14ac:dyDescent="0.55000000000000004">
      <c r="F190" t="s">
        <v>28</v>
      </c>
      <c r="G190" t="s">
        <v>13</v>
      </c>
      <c r="H190" t="s">
        <v>14</v>
      </c>
      <c r="I190" t="s">
        <v>20</v>
      </c>
      <c r="J190" t="s">
        <v>16</v>
      </c>
      <c r="K190" t="s">
        <v>17</v>
      </c>
      <c r="L190" t="s">
        <v>17</v>
      </c>
      <c r="M190" t="s">
        <v>17</v>
      </c>
      <c r="N190" t="s">
        <v>17</v>
      </c>
      <c r="O190" t="s">
        <v>17</v>
      </c>
      <c r="P190" t="s">
        <v>17</v>
      </c>
      <c r="Q190">
        <v>8000</v>
      </c>
      <c r="R190">
        <v>8000</v>
      </c>
      <c r="S190">
        <v>8780.1874163320008</v>
      </c>
      <c r="T190">
        <v>9669.0763052208804</v>
      </c>
      <c r="U190">
        <v>10557.9651941098</v>
      </c>
      <c r="V190">
        <v>11446.8540829987</v>
      </c>
    </row>
    <row r="191" spans="6:22" x14ac:dyDescent="0.55000000000000004">
      <c r="F191" t="s">
        <v>28</v>
      </c>
      <c r="G191" t="s">
        <v>13</v>
      </c>
      <c r="H191" t="s">
        <v>14</v>
      </c>
      <c r="I191" t="s">
        <v>20</v>
      </c>
      <c r="J191" t="s">
        <v>18</v>
      </c>
      <c r="K191" t="s">
        <v>17</v>
      </c>
      <c r="L191" t="s">
        <v>17</v>
      </c>
      <c r="M191" t="s">
        <v>17</v>
      </c>
      <c r="N191" t="s">
        <v>17</v>
      </c>
      <c r="O191" t="s">
        <v>17</v>
      </c>
      <c r="P191" t="s">
        <v>17</v>
      </c>
      <c r="Q191">
        <v>8000</v>
      </c>
      <c r="R191">
        <v>8000</v>
      </c>
      <c r="S191">
        <v>8780.1874163320008</v>
      </c>
      <c r="T191">
        <v>9669.0763052208804</v>
      </c>
      <c r="U191">
        <v>10557.9651941098</v>
      </c>
      <c r="V191">
        <v>11446.8540829987</v>
      </c>
    </row>
    <row r="192" spans="6:22" x14ac:dyDescent="0.55000000000000004">
      <c r="F192" t="s">
        <v>28</v>
      </c>
      <c r="G192" t="s">
        <v>13</v>
      </c>
      <c r="H192" t="s">
        <v>21</v>
      </c>
      <c r="I192" t="s">
        <v>15</v>
      </c>
      <c r="J192" t="s">
        <v>16</v>
      </c>
      <c r="K192">
        <v>8000</v>
      </c>
      <c r="L192">
        <v>8000</v>
      </c>
      <c r="M192" t="s">
        <v>17</v>
      </c>
      <c r="N192" t="s">
        <v>17</v>
      </c>
      <c r="O192" t="s">
        <v>17</v>
      </c>
      <c r="P192" t="s">
        <v>17</v>
      </c>
      <c r="Q192" t="s">
        <v>17</v>
      </c>
      <c r="R192" t="s">
        <v>17</v>
      </c>
      <c r="S192" t="s">
        <v>17</v>
      </c>
      <c r="T192" t="s">
        <v>17</v>
      </c>
      <c r="U192" t="s">
        <v>17</v>
      </c>
      <c r="V192" t="s">
        <v>17</v>
      </c>
    </row>
    <row r="193" spans="6:22" x14ac:dyDescent="0.55000000000000004">
      <c r="F193" t="s">
        <v>28</v>
      </c>
      <c r="G193" t="s">
        <v>13</v>
      </c>
      <c r="H193" t="s">
        <v>21</v>
      </c>
      <c r="I193" t="s">
        <v>15</v>
      </c>
      <c r="J193" t="s">
        <v>18</v>
      </c>
      <c r="K193">
        <v>13570.281124498</v>
      </c>
      <c r="L193">
        <v>8000</v>
      </c>
      <c r="M193" t="s">
        <v>17</v>
      </c>
      <c r="N193" t="s">
        <v>17</v>
      </c>
      <c r="O193" t="s">
        <v>17</v>
      </c>
      <c r="P193" t="s">
        <v>17</v>
      </c>
      <c r="Q193" t="s">
        <v>17</v>
      </c>
      <c r="R193" t="s">
        <v>17</v>
      </c>
      <c r="S193" t="s">
        <v>17</v>
      </c>
      <c r="T193" t="s">
        <v>17</v>
      </c>
      <c r="U193" t="s">
        <v>17</v>
      </c>
      <c r="V193" t="s">
        <v>17</v>
      </c>
    </row>
    <row r="194" spans="6:22" x14ac:dyDescent="0.55000000000000004">
      <c r="F194" t="s">
        <v>28</v>
      </c>
      <c r="G194" t="s">
        <v>13</v>
      </c>
      <c r="H194" t="s">
        <v>21</v>
      </c>
      <c r="I194" t="s">
        <v>19</v>
      </c>
      <c r="J194" t="s">
        <v>16</v>
      </c>
      <c r="K194">
        <v>8000</v>
      </c>
      <c r="L194">
        <v>8000</v>
      </c>
      <c r="M194">
        <v>8000</v>
      </c>
      <c r="N194">
        <v>8000</v>
      </c>
      <c r="O194">
        <v>8000</v>
      </c>
      <c r="P194" t="s">
        <v>17</v>
      </c>
      <c r="Q194" t="s">
        <v>17</v>
      </c>
      <c r="R194" t="s">
        <v>17</v>
      </c>
      <c r="S194" t="s">
        <v>17</v>
      </c>
      <c r="T194" t="s">
        <v>17</v>
      </c>
      <c r="U194" t="s">
        <v>17</v>
      </c>
      <c r="V194" t="s">
        <v>17</v>
      </c>
    </row>
    <row r="195" spans="6:22" x14ac:dyDescent="0.55000000000000004">
      <c r="F195" t="s">
        <v>28</v>
      </c>
      <c r="G195" t="s">
        <v>13</v>
      </c>
      <c r="H195" t="s">
        <v>21</v>
      </c>
      <c r="I195" t="s">
        <v>19</v>
      </c>
      <c r="J195" t="s">
        <v>18</v>
      </c>
      <c r="K195">
        <v>13570.281124498</v>
      </c>
      <c r="L195">
        <v>8000</v>
      </c>
      <c r="M195">
        <v>8000</v>
      </c>
      <c r="N195">
        <v>8000</v>
      </c>
      <c r="O195">
        <v>8000</v>
      </c>
      <c r="P195" t="s">
        <v>17</v>
      </c>
      <c r="Q195" t="s">
        <v>17</v>
      </c>
      <c r="R195" t="s">
        <v>17</v>
      </c>
      <c r="S195" t="s">
        <v>17</v>
      </c>
      <c r="T195" t="s">
        <v>17</v>
      </c>
      <c r="U195" t="s">
        <v>17</v>
      </c>
      <c r="V195" t="s">
        <v>17</v>
      </c>
    </row>
    <row r="196" spans="6:22" x14ac:dyDescent="0.55000000000000004">
      <c r="F196" t="s">
        <v>28</v>
      </c>
      <c r="G196" t="s">
        <v>13</v>
      </c>
      <c r="H196" t="s">
        <v>21</v>
      </c>
      <c r="I196" t="s">
        <v>20</v>
      </c>
      <c r="J196" t="s">
        <v>16</v>
      </c>
      <c r="K196">
        <v>8000</v>
      </c>
      <c r="L196">
        <v>8000</v>
      </c>
      <c r="M196">
        <v>8000</v>
      </c>
      <c r="N196">
        <v>8000</v>
      </c>
      <c r="O196">
        <v>8000</v>
      </c>
      <c r="P196">
        <v>8000</v>
      </c>
      <c r="Q196">
        <v>8000</v>
      </c>
      <c r="R196">
        <v>8000</v>
      </c>
      <c r="S196">
        <v>8780.1874163320008</v>
      </c>
      <c r="T196">
        <v>9669.0763052208804</v>
      </c>
      <c r="U196">
        <v>10557.9651941098</v>
      </c>
      <c r="V196" t="s">
        <v>17</v>
      </c>
    </row>
    <row r="197" spans="6:22" x14ac:dyDescent="0.55000000000000004">
      <c r="F197" t="s">
        <v>28</v>
      </c>
      <c r="G197" t="s">
        <v>13</v>
      </c>
      <c r="H197" t="s">
        <v>21</v>
      </c>
      <c r="I197" t="s">
        <v>20</v>
      </c>
      <c r="J197" t="s">
        <v>18</v>
      </c>
      <c r="K197">
        <v>13570.281124498</v>
      </c>
      <c r="L197">
        <v>15459.474260679101</v>
      </c>
      <c r="M197">
        <v>15323.110624315401</v>
      </c>
      <c r="N197">
        <v>15186.746987951799</v>
      </c>
      <c r="O197">
        <v>15118.56516977</v>
      </c>
      <c r="P197">
        <v>15050.3833515882</v>
      </c>
      <c r="Q197">
        <v>15386.11589214</v>
      </c>
      <c r="R197">
        <v>15755.421686747</v>
      </c>
      <c r="S197">
        <v>16780.187416331999</v>
      </c>
      <c r="T197">
        <v>17669.0763052209</v>
      </c>
      <c r="U197">
        <v>18557.965194109802</v>
      </c>
      <c r="V197" t="s">
        <v>17</v>
      </c>
    </row>
    <row r="198" spans="6:22" x14ac:dyDescent="0.55000000000000004">
      <c r="F198" t="s">
        <v>28</v>
      </c>
      <c r="G198" t="s">
        <v>22</v>
      </c>
      <c r="H198" t="s">
        <v>14</v>
      </c>
      <c r="I198" t="s">
        <v>15</v>
      </c>
      <c r="J198" t="s">
        <v>16</v>
      </c>
      <c r="K198" t="s">
        <v>17</v>
      </c>
      <c r="L198">
        <v>10625.888168056799</v>
      </c>
      <c r="M198">
        <v>10473.4058183955</v>
      </c>
      <c r="N198">
        <v>10335.1078733539</v>
      </c>
      <c r="O198">
        <v>10270.6736035049</v>
      </c>
      <c r="P198">
        <v>10209.1030789826</v>
      </c>
      <c r="Q198">
        <v>10386.880856760399</v>
      </c>
      <c r="R198">
        <v>10564.6586345382</v>
      </c>
      <c r="S198">
        <v>11453.547523427</v>
      </c>
      <c r="T198">
        <v>12342.436412315899</v>
      </c>
      <c r="U198">
        <v>13231.325301204801</v>
      </c>
      <c r="V198">
        <v>14120.2141900937</v>
      </c>
    </row>
    <row r="199" spans="6:22" x14ac:dyDescent="0.55000000000000004">
      <c r="F199" t="s">
        <v>28</v>
      </c>
      <c r="G199" t="s">
        <v>22</v>
      </c>
      <c r="H199" t="s">
        <v>14</v>
      </c>
      <c r="I199" t="s">
        <v>15</v>
      </c>
      <c r="J199" t="s">
        <v>18</v>
      </c>
      <c r="K199" t="s">
        <v>17</v>
      </c>
      <c r="L199">
        <v>10625.888168056799</v>
      </c>
      <c r="M199">
        <v>10473.4058183955</v>
      </c>
      <c r="N199">
        <v>10335.1078733539</v>
      </c>
      <c r="O199">
        <v>10270.6736035049</v>
      </c>
      <c r="P199">
        <v>10209.1030789826</v>
      </c>
      <c r="Q199">
        <v>10386.880856760399</v>
      </c>
      <c r="R199">
        <v>10564.6586345382</v>
      </c>
      <c r="S199">
        <v>11453.547523427</v>
      </c>
      <c r="T199">
        <v>12342.436412315899</v>
      </c>
      <c r="U199">
        <v>13231.325301204801</v>
      </c>
      <c r="V199">
        <v>14120.2141900937</v>
      </c>
    </row>
    <row r="200" spans="6:22" x14ac:dyDescent="0.55000000000000004">
      <c r="F200" t="s">
        <v>28</v>
      </c>
      <c r="G200" t="s">
        <v>22</v>
      </c>
      <c r="H200" t="s">
        <v>14</v>
      </c>
      <c r="I200" t="s">
        <v>19</v>
      </c>
      <c r="J200" t="s">
        <v>16</v>
      </c>
      <c r="K200" t="s">
        <v>17</v>
      </c>
      <c r="L200" t="s">
        <v>17</v>
      </c>
      <c r="M200" t="s">
        <v>17</v>
      </c>
      <c r="N200">
        <v>10335.1078733539</v>
      </c>
      <c r="O200">
        <v>10270.6736035049</v>
      </c>
      <c r="P200">
        <v>10209.1030789826</v>
      </c>
      <c r="Q200">
        <v>10386.880856760399</v>
      </c>
      <c r="R200">
        <v>10564.6586345382</v>
      </c>
      <c r="S200">
        <v>11453.547523427</v>
      </c>
      <c r="T200">
        <v>12342.436412315899</v>
      </c>
      <c r="U200">
        <v>13231.325301204801</v>
      </c>
      <c r="V200">
        <v>14120.2141900937</v>
      </c>
    </row>
    <row r="201" spans="6:22" x14ac:dyDescent="0.55000000000000004">
      <c r="F201" t="s">
        <v>28</v>
      </c>
      <c r="G201" t="s">
        <v>22</v>
      </c>
      <c r="H201" t="s">
        <v>14</v>
      </c>
      <c r="I201" t="s">
        <v>19</v>
      </c>
      <c r="J201" t="s">
        <v>18</v>
      </c>
      <c r="K201" t="s">
        <v>17</v>
      </c>
      <c r="L201" t="s">
        <v>17</v>
      </c>
      <c r="M201" t="s">
        <v>17</v>
      </c>
      <c r="N201">
        <v>10335.1078733539</v>
      </c>
      <c r="O201">
        <v>10270.6736035049</v>
      </c>
      <c r="P201">
        <v>10209.1030789826</v>
      </c>
      <c r="Q201">
        <v>10386.880856760399</v>
      </c>
      <c r="R201">
        <v>10564.6586345382</v>
      </c>
      <c r="S201">
        <v>11453.547523427</v>
      </c>
      <c r="T201">
        <v>12342.436412315899</v>
      </c>
      <c r="U201">
        <v>13231.325301204801</v>
      </c>
      <c r="V201">
        <v>14120.2141900937</v>
      </c>
    </row>
    <row r="202" spans="6:22" x14ac:dyDescent="0.55000000000000004">
      <c r="F202" t="s">
        <v>28</v>
      </c>
      <c r="G202" t="s">
        <v>22</v>
      </c>
      <c r="H202" t="s">
        <v>14</v>
      </c>
      <c r="I202" t="s">
        <v>20</v>
      </c>
      <c r="J202" t="s">
        <v>16</v>
      </c>
      <c r="K202" t="s">
        <v>17</v>
      </c>
      <c r="L202" t="s">
        <v>17</v>
      </c>
      <c r="M202" t="s">
        <v>17</v>
      </c>
      <c r="N202" t="s">
        <v>17</v>
      </c>
      <c r="O202" t="s">
        <v>17</v>
      </c>
      <c r="P202" t="s">
        <v>17</v>
      </c>
      <c r="Q202">
        <v>9386.8808567603792</v>
      </c>
      <c r="R202">
        <v>9564.6586345381493</v>
      </c>
      <c r="S202">
        <v>10453.547523427</v>
      </c>
      <c r="T202">
        <v>11342.436412315899</v>
      </c>
      <c r="U202">
        <v>12231.325301204801</v>
      </c>
      <c r="V202">
        <v>13120.2141900937</v>
      </c>
    </row>
    <row r="203" spans="6:22" x14ac:dyDescent="0.55000000000000004">
      <c r="F203" t="s">
        <v>28</v>
      </c>
      <c r="G203" t="s">
        <v>22</v>
      </c>
      <c r="H203" t="s">
        <v>14</v>
      </c>
      <c r="I203" t="s">
        <v>20</v>
      </c>
      <c r="J203" t="s">
        <v>18</v>
      </c>
      <c r="K203" t="s">
        <v>17</v>
      </c>
      <c r="L203" t="s">
        <v>17</v>
      </c>
      <c r="M203" t="s">
        <v>17</v>
      </c>
      <c r="N203" t="s">
        <v>17</v>
      </c>
      <c r="O203" t="s">
        <v>17</v>
      </c>
      <c r="P203" t="s">
        <v>17</v>
      </c>
      <c r="Q203">
        <v>9386.8808567603792</v>
      </c>
      <c r="R203">
        <v>9564.6586345381493</v>
      </c>
      <c r="S203">
        <v>10453.547523427</v>
      </c>
      <c r="T203">
        <v>11342.436412315899</v>
      </c>
      <c r="U203">
        <v>12231.325301204801</v>
      </c>
      <c r="V203">
        <v>13120.2141900937</v>
      </c>
    </row>
    <row r="204" spans="6:22" x14ac:dyDescent="0.55000000000000004">
      <c r="F204" t="s">
        <v>28</v>
      </c>
      <c r="G204" t="s">
        <v>22</v>
      </c>
      <c r="H204" t="s">
        <v>21</v>
      </c>
      <c r="I204" t="s">
        <v>15</v>
      </c>
      <c r="J204" t="s">
        <v>16</v>
      </c>
      <c r="K204">
        <v>8053.5475234270398</v>
      </c>
      <c r="L204">
        <v>9625.8881680568393</v>
      </c>
      <c r="M204" t="s">
        <v>17</v>
      </c>
      <c r="N204" t="s">
        <v>17</v>
      </c>
      <c r="O204" t="s">
        <v>17</v>
      </c>
      <c r="P204" t="s">
        <v>17</v>
      </c>
      <c r="Q204" t="s">
        <v>17</v>
      </c>
      <c r="R204" t="s">
        <v>17</v>
      </c>
      <c r="S204" t="s">
        <v>17</v>
      </c>
      <c r="T204" t="s">
        <v>17</v>
      </c>
      <c r="U204" t="s">
        <v>17</v>
      </c>
      <c r="V204" t="s">
        <v>17</v>
      </c>
    </row>
    <row r="205" spans="6:22" x14ac:dyDescent="0.55000000000000004">
      <c r="F205" t="s">
        <v>28</v>
      </c>
      <c r="G205" t="s">
        <v>22</v>
      </c>
      <c r="H205" t="s">
        <v>21</v>
      </c>
      <c r="I205" t="s">
        <v>15</v>
      </c>
      <c r="J205" t="s">
        <v>18</v>
      </c>
      <c r="K205">
        <v>16053.547523427</v>
      </c>
      <c r="L205">
        <v>8000</v>
      </c>
      <c r="M205" t="s">
        <v>17</v>
      </c>
      <c r="N205" t="s">
        <v>17</v>
      </c>
      <c r="O205" t="s">
        <v>17</v>
      </c>
      <c r="P205" t="s">
        <v>17</v>
      </c>
      <c r="Q205" t="s">
        <v>17</v>
      </c>
      <c r="R205" t="s">
        <v>17</v>
      </c>
      <c r="S205" t="s">
        <v>17</v>
      </c>
      <c r="T205" t="s">
        <v>17</v>
      </c>
      <c r="U205" t="s">
        <v>17</v>
      </c>
      <c r="V205" t="s">
        <v>17</v>
      </c>
    </row>
    <row r="206" spans="6:22" x14ac:dyDescent="0.55000000000000004">
      <c r="F206" t="s">
        <v>28</v>
      </c>
      <c r="G206" t="s">
        <v>22</v>
      </c>
      <c r="H206" t="s">
        <v>21</v>
      </c>
      <c r="I206" t="s">
        <v>19</v>
      </c>
      <c r="J206" t="s">
        <v>16</v>
      </c>
      <c r="K206">
        <v>8053.5475234270398</v>
      </c>
      <c r="L206">
        <v>9625.8881680568393</v>
      </c>
      <c r="M206">
        <v>9473.4058183955294</v>
      </c>
      <c r="N206">
        <v>9335.1078733538798</v>
      </c>
      <c r="O206">
        <v>9270.6736035049307</v>
      </c>
      <c r="P206" t="s">
        <v>17</v>
      </c>
      <c r="Q206" t="s">
        <v>17</v>
      </c>
      <c r="R206" t="s">
        <v>17</v>
      </c>
      <c r="S206" t="s">
        <v>17</v>
      </c>
      <c r="T206" t="s">
        <v>17</v>
      </c>
      <c r="U206" t="s">
        <v>17</v>
      </c>
      <c r="V206" t="s">
        <v>17</v>
      </c>
    </row>
    <row r="207" spans="6:22" x14ac:dyDescent="0.55000000000000004">
      <c r="F207" t="s">
        <v>28</v>
      </c>
      <c r="G207" t="s">
        <v>22</v>
      </c>
      <c r="H207" t="s">
        <v>21</v>
      </c>
      <c r="I207" t="s">
        <v>19</v>
      </c>
      <c r="J207" t="s">
        <v>18</v>
      </c>
      <c r="K207">
        <v>16053.547523427</v>
      </c>
      <c r="L207">
        <v>8000</v>
      </c>
      <c r="M207">
        <v>8000</v>
      </c>
      <c r="N207">
        <v>8000</v>
      </c>
      <c r="O207">
        <v>8000</v>
      </c>
      <c r="P207" t="s">
        <v>17</v>
      </c>
      <c r="Q207" t="s">
        <v>17</v>
      </c>
      <c r="R207" t="s">
        <v>17</v>
      </c>
      <c r="S207" t="s">
        <v>17</v>
      </c>
      <c r="T207" t="s">
        <v>17</v>
      </c>
      <c r="U207" t="s">
        <v>17</v>
      </c>
      <c r="V207" t="s">
        <v>17</v>
      </c>
    </row>
    <row r="208" spans="6:22" x14ac:dyDescent="0.55000000000000004">
      <c r="F208" t="s">
        <v>28</v>
      </c>
      <c r="G208" t="s">
        <v>22</v>
      </c>
      <c r="H208" t="s">
        <v>21</v>
      </c>
      <c r="I208" t="s">
        <v>20</v>
      </c>
      <c r="J208" t="s">
        <v>16</v>
      </c>
      <c r="K208">
        <v>8053.5475234270398</v>
      </c>
      <c r="L208">
        <v>9625.8881680568393</v>
      </c>
      <c r="M208">
        <v>9473.4058183955294</v>
      </c>
      <c r="N208">
        <v>9335.1078733538798</v>
      </c>
      <c r="O208">
        <v>9270.6736035049307</v>
      </c>
      <c r="P208">
        <v>9209.1030789826</v>
      </c>
      <c r="Q208">
        <v>9386.8808567603792</v>
      </c>
      <c r="R208">
        <v>9564.6586345381493</v>
      </c>
      <c r="S208">
        <v>10453.547523427</v>
      </c>
      <c r="T208">
        <v>11342.436412315899</v>
      </c>
      <c r="U208">
        <v>12231.325301204801</v>
      </c>
      <c r="V208" t="s">
        <v>17</v>
      </c>
    </row>
    <row r="209" spans="5:22" x14ac:dyDescent="0.55000000000000004">
      <c r="F209" t="s">
        <v>28</v>
      </c>
      <c r="G209" t="s">
        <v>22</v>
      </c>
      <c r="H209" t="s">
        <v>21</v>
      </c>
      <c r="I209" t="s">
        <v>20</v>
      </c>
      <c r="J209" t="s">
        <v>18</v>
      </c>
      <c r="K209">
        <v>16053.547523427</v>
      </c>
      <c r="L209">
        <v>17625.888168056801</v>
      </c>
      <c r="M209">
        <v>17473.405818395498</v>
      </c>
      <c r="N209">
        <v>17335.1078733539</v>
      </c>
      <c r="O209">
        <v>17270.6736035049</v>
      </c>
      <c r="P209">
        <v>17209.1030789826</v>
      </c>
      <c r="Q209">
        <v>17386.880856760399</v>
      </c>
      <c r="R209">
        <v>17564.658634538198</v>
      </c>
      <c r="S209">
        <v>18453.547523427002</v>
      </c>
      <c r="T209">
        <v>19342.436412315899</v>
      </c>
      <c r="U209">
        <v>20231.325301204801</v>
      </c>
      <c r="V209" t="s">
        <v>17</v>
      </c>
    </row>
    <row r="210" spans="5:22" x14ac:dyDescent="0.55000000000000004">
      <c r="F210" t="s">
        <v>28</v>
      </c>
      <c r="G210" t="s">
        <v>23</v>
      </c>
      <c r="H210" t="s">
        <v>14</v>
      </c>
      <c r="I210" t="s">
        <v>15</v>
      </c>
      <c r="J210" t="s">
        <v>16</v>
      </c>
      <c r="K210" t="s">
        <v>17</v>
      </c>
      <c r="L210">
        <v>12556.688291628099</v>
      </c>
      <c r="M210">
        <v>12310.0205700852</v>
      </c>
      <c r="N210">
        <v>12086.2986831045</v>
      </c>
      <c r="O210">
        <v>11982.064622124901</v>
      </c>
      <c r="P210">
        <v>11882.463186077601</v>
      </c>
      <c r="Q210">
        <v>12060.2409638554</v>
      </c>
      <c r="R210">
        <v>12238.018741633199</v>
      </c>
      <c r="S210">
        <v>13126.907630522101</v>
      </c>
      <c r="T210">
        <v>14015.796519411</v>
      </c>
      <c r="U210">
        <v>14904.6854082999</v>
      </c>
      <c r="V210">
        <v>15793.574297188799</v>
      </c>
    </row>
    <row r="211" spans="5:22" x14ac:dyDescent="0.55000000000000004">
      <c r="F211" t="s">
        <v>28</v>
      </c>
      <c r="G211" t="s">
        <v>23</v>
      </c>
      <c r="H211" t="s">
        <v>14</v>
      </c>
      <c r="I211" t="s">
        <v>15</v>
      </c>
      <c r="J211" t="s">
        <v>18</v>
      </c>
      <c r="K211" t="s">
        <v>17</v>
      </c>
      <c r="L211">
        <v>12556.688291628099</v>
      </c>
      <c r="M211">
        <v>12310.0205700852</v>
      </c>
      <c r="N211">
        <v>12086.2986831045</v>
      </c>
      <c r="O211">
        <v>11982.064622124901</v>
      </c>
      <c r="P211">
        <v>11882.463186077601</v>
      </c>
      <c r="Q211">
        <v>12060.2409638554</v>
      </c>
      <c r="R211">
        <v>12238.018741633199</v>
      </c>
      <c r="S211">
        <v>13126.907630522101</v>
      </c>
      <c r="T211">
        <v>14015.796519411</v>
      </c>
      <c r="U211">
        <v>14904.6854082999</v>
      </c>
      <c r="V211">
        <v>15793.574297188799</v>
      </c>
    </row>
    <row r="212" spans="5:22" x14ac:dyDescent="0.55000000000000004">
      <c r="F212" t="s">
        <v>28</v>
      </c>
      <c r="G212" t="s">
        <v>23</v>
      </c>
      <c r="H212" t="s">
        <v>14</v>
      </c>
      <c r="I212" t="s">
        <v>19</v>
      </c>
      <c r="J212" t="s">
        <v>16</v>
      </c>
      <c r="K212" t="s">
        <v>17</v>
      </c>
      <c r="L212" t="s">
        <v>17</v>
      </c>
      <c r="M212" t="s">
        <v>17</v>
      </c>
      <c r="N212">
        <v>12086.2986831045</v>
      </c>
      <c r="O212">
        <v>11982.064622124901</v>
      </c>
      <c r="P212">
        <v>11882.463186077601</v>
      </c>
      <c r="Q212">
        <v>12060.2409638554</v>
      </c>
      <c r="R212">
        <v>12238.018741633199</v>
      </c>
      <c r="S212">
        <v>13126.907630522101</v>
      </c>
      <c r="T212">
        <v>14015.796519411</v>
      </c>
      <c r="U212">
        <v>14904.6854082999</v>
      </c>
      <c r="V212">
        <v>15793.574297188799</v>
      </c>
    </row>
    <row r="213" spans="5:22" x14ac:dyDescent="0.55000000000000004">
      <c r="F213" t="s">
        <v>28</v>
      </c>
      <c r="G213" t="s">
        <v>23</v>
      </c>
      <c r="H213" t="s">
        <v>14</v>
      </c>
      <c r="I213" t="s">
        <v>19</v>
      </c>
      <c r="J213" t="s">
        <v>18</v>
      </c>
      <c r="K213" t="s">
        <v>17</v>
      </c>
      <c r="L213" t="s">
        <v>17</v>
      </c>
      <c r="M213" t="s">
        <v>17</v>
      </c>
      <c r="N213">
        <v>12086.2986831045</v>
      </c>
      <c r="O213">
        <v>11982.064622124901</v>
      </c>
      <c r="P213">
        <v>11882.463186077601</v>
      </c>
      <c r="Q213">
        <v>12060.2409638554</v>
      </c>
      <c r="R213">
        <v>12238.018741633199</v>
      </c>
      <c r="S213">
        <v>13126.907630522101</v>
      </c>
      <c r="T213">
        <v>14015.796519411</v>
      </c>
      <c r="U213">
        <v>14904.6854082999</v>
      </c>
      <c r="V213">
        <v>15793.574297188799</v>
      </c>
    </row>
    <row r="214" spans="5:22" x14ac:dyDescent="0.55000000000000004">
      <c r="F214" t="s">
        <v>28</v>
      </c>
      <c r="G214" t="s">
        <v>23</v>
      </c>
      <c r="H214" t="s">
        <v>14</v>
      </c>
      <c r="I214" t="s">
        <v>20</v>
      </c>
      <c r="J214" t="s">
        <v>16</v>
      </c>
      <c r="K214" t="s">
        <v>17</v>
      </c>
      <c r="L214" t="s">
        <v>17</v>
      </c>
      <c r="M214" t="s">
        <v>17</v>
      </c>
      <c r="N214" t="s">
        <v>17</v>
      </c>
      <c r="O214" t="s">
        <v>17</v>
      </c>
      <c r="P214" t="s">
        <v>17</v>
      </c>
      <c r="Q214">
        <v>11060.2409638554</v>
      </c>
      <c r="R214">
        <v>11238.018741633199</v>
      </c>
      <c r="S214">
        <v>12126.907630522101</v>
      </c>
      <c r="T214">
        <v>13015.796519411</v>
      </c>
      <c r="U214">
        <v>13904.6854082999</v>
      </c>
      <c r="V214">
        <v>14793.574297188799</v>
      </c>
    </row>
    <row r="215" spans="5:22" x14ac:dyDescent="0.55000000000000004">
      <c r="F215" t="s">
        <v>28</v>
      </c>
      <c r="G215" t="s">
        <v>23</v>
      </c>
      <c r="H215" t="s">
        <v>14</v>
      </c>
      <c r="I215" t="s">
        <v>20</v>
      </c>
      <c r="J215" t="s">
        <v>18</v>
      </c>
      <c r="K215" t="s">
        <v>17</v>
      </c>
      <c r="L215" t="s">
        <v>17</v>
      </c>
      <c r="M215" t="s">
        <v>17</v>
      </c>
      <c r="N215" t="s">
        <v>17</v>
      </c>
      <c r="O215" t="s">
        <v>17</v>
      </c>
      <c r="P215" t="s">
        <v>17</v>
      </c>
      <c r="Q215">
        <v>11060.2409638554</v>
      </c>
      <c r="R215">
        <v>11238.018741633199</v>
      </c>
      <c r="S215">
        <v>12126.907630522101</v>
      </c>
      <c r="T215">
        <v>13015.796519411</v>
      </c>
      <c r="U215">
        <v>13904.6854082999</v>
      </c>
      <c r="V215">
        <v>14793.574297188799</v>
      </c>
    </row>
    <row r="216" spans="5:22" x14ac:dyDescent="0.55000000000000004">
      <c r="F216" t="s">
        <v>28</v>
      </c>
      <c r="G216" t="s">
        <v>23</v>
      </c>
      <c r="H216" t="s">
        <v>21</v>
      </c>
      <c r="I216" t="s">
        <v>15</v>
      </c>
      <c r="J216" t="s">
        <v>16</v>
      </c>
      <c r="K216">
        <v>9726.9076305220897</v>
      </c>
      <c r="L216">
        <v>11556.688291628099</v>
      </c>
      <c r="M216" t="s">
        <v>17</v>
      </c>
      <c r="N216" t="s">
        <v>17</v>
      </c>
      <c r="O216" t="s">
        <v>17</v>
      </c>
      <c r="P216" t="s">
        <v>17</v>
      </c>
      <c r="Q216" t="s">
        <v>17</v>
      </c>
      <c r="R216" t="s">
        <v>17</v>
      </c>
      <c r="S216" t="s">
        <v>17</v>
      </c>
      <c r="T216" t="s">
        <v>17</v>
      </c>
      <c r="U216" t="s">
        <v>17</v>
      </c>
      <c r="V216" t="s">
        <v>17</v>
      </c>
    </row>
    <row r="217" spans="5:22" x14ac:dyDescent="0.55000000000000004">
      <c r="F217" t="s">
        <v>28</v>
      </c>
      <c r="G217" t="s">
        <v>23</v>
      </c>
      <c r="H217" t="s">
        <v>21</v>
      </c>
      <c r="I217" t="s">
        <v>15</v>
      </c>
      <c r="J217" t="s">
        <v>18</v>
      </c>
      <c r="K217">
        <v>17726.907630522099</v>
      </c>
      <c r="L217">
        <v>8000</v>
      </c>
      <c r="M217" t="s">
        <v>17</v>
      </c>
      <c r="N217" t="s">
        <v>17</v>
      </c>
      <c r="O217" t="s">
        <v>17</v>
      </c>
      <c r="P217" t="s">
        <v>17</v>
      </c>
      <c r="Q217" t="s">
        <v>17</v>
      </c>
      <c r="R217" t="s">
        <v>17</v>
      </c>
      <c r="S217" t="s">
        <v>17</v>
      </c>
      <c r="T217" t="s">
        <v>17</v>
      </c>
      <c r="U217" t="s">
        <v>17</v>
      </c>
      <c r="V217" t="s">
        <v>17</v>
      </c>
    </row>
    <row r="218" spans="5:22" x14ac:dyDescent="0.55000000000000004">
      <c r="F218" t="s">
        <v>28</v>
      </c>
      <c r="G218" t="s">
        <v>23</v>
      </c>
      <c r="H218" t="s">
        <v>21</v>
      </c>
      <c r="I218" t="s">
        <v>19</v>
      </c>
      <c r="J218" t="s">
        <v>16</v>
      </c>
      <c r="K218">
        <v>9726.9076305220897</v>
      </c>
      <c r="L218">
        <v>11556.688291628099</v>
      </c>
      <c r="M218">
        <v>11310.0205700852</v>
      </c>
      <c r="N218">
        <v>11086.2986831045</v>
      </c>
      <c r="O218">
        <v>10982.064622124901</v>
      </c>
      <c r="P218" t="s">
        <v>17</v>
      </c>
      <c r="Q218" t="s">
        <v>17</v>
      </c>
      <c r="R218" t="s">
        <v>17</v>
      </c>
      <c r="S218" t="s">
        <v>17</v>
      </c>
      <c r="T218" t="s">
        <v>17</v>
      </c>
      <c r="U218" t="s">
        <v>17</v>
      </c>
      <c r="V218" t="s">
        <v>17</v>
      </c>
    </row>
    <row r="219" spans="5:22" x14ac:dyDescent="0.55000000000000004">
      <c r="F219" t="s">
        <v>28</v>
      </c>
      <c r="G219" t="s">
        <v>23</v>
      </c>
      <c r="H219" t="s">
        <v>21</v>
      </c>
      <c r="I219" t="s">
        <v>19</v>
      </c>
      <c r="J219" t="s">
        <v>18</v>
      </c>
      <c r="K219">
        <v>17726.907630522099</v>
      </c>
      <c r="L219">
        <v>8000</v>
      </c>
      <c r="M219">
        <v>8000</v>
      </c>
      <c r="N219">
        <v>8000</v>
      </c>
      <c r="O219">
        <v>8000</v>
      </c>
      <c r="P219" t="s">
        <v>17</v>
      </c>
      <c r="Q219" t="s">
        <v>17</v>
      </c>
      <c r="R219" t="s">
        <v>17</v>
      </c>
      <c r="S219" t="s">
        <v>17</v>
      </c>
      <c r="T219" t="s">
        <v>17</v>
      </c>
      <c r="U219" t="s">
        <v>17</v>
      </c>
      <c r="V219" t="s">
        <v>17</v>
      </c>
    </row>
    <row r="220" spans="5:22" x14ac:dyDescent="0.55000000000000004">
      <c r="F220" t="s">
        <v>28</v>
      </c>
      <c r="G220" t="s">
        <v>23</v>
      </c>
      <c r="H220" t="s">
        <v>21</v>
      </c>
      <c r="I220" t="s">
        <v>20</v>
      </c>
      <c r="J220" t="s">
        <v>16</v>
      </c>
      <c r="K220">
        <v>9726.9076305220897</v>
      </c>
      <c r="L220">
        <v>11556.688291628099</v>
      </c>
      <c r="M220">
        <v>11310.0205700852</v>
      </c>
      <c r="N220">
        <v>11086.2986831045</v>
      </c>
      <c r="O220">
        <v>10982.064622124901</v>
      </c>
      <c r="P220">
        <v>10882.463186077601</v>
      </c>
      <c r="Q220">
        <v>11060.2409638554</v>
      </c>
      <c r="R220">
        <v>11238.018741633199</v>
      </c>
      <c r="S220">
        <v>12126.907630522101</v>
      </c>
      <c r="T220">
        <v>13015.796519411</v>
      </c>
      <c r="U220">
        <v>13904.6854082999</v>
      </c>
      <c r="V220" t="s">
        <v>17</v>
      </c>
    </row>
    <row r="221" spans="5:22" x14ac:dyDescent="0.55000000000000004">
      <c r="F221" t="s">
        <v>28</v>
      </c>
      <c r="G221" t="s">
        <v>23</v>
      </c>
      <c r="H221" t="s">
        <v>21</v>
      </c>
      <c r="I221" t="s">
        <v>20</v>
      </c>
      <c r="J221" t="s">
        <v>18</v>
      </c>
      <c r="K221">
        <v>17726.907630522099</v>
      </c>
      <c r="L221">
        <v>19556.688291628099</v>
      </c>
      <c r="M221">
        <v>19310.020570085198</v>
      </c>
      <c r="N221">
        <v>19086.298683104498</v>
      </c>
      <c r="O221">
        <v>18982.064622124901</v>
      </c>
      <c r="P221">
        <v>18882.463186077599</v>
      </c>
      <c r="Q221">
        <v>19060.240963855402</v>
      </c>
      <c r="R221">
        <v>19238.018741633201</v>
      </c>
      <c r="S221">
        <v>20126.907630522099</v>
      </c>
      <c r="T221">
        <v>21015.796519411</v>
      </c>
      <c r="U221">
        <v>21904.685408299902</v>
      </c>
      <c r="V221" t="s">
        <v>17</v>
      </c>
    </row>
    <row r="222" spans="5:22" x14ac:dyDescent="0.55000000000000004">
      <c r="E222" s="6"/>
      <c r="F222" s="6" t="s">
        <v>28</v>
      </c>
      <c r="G222" s="6" t="s">
        <v>24</v>
      </c>
      <c r="H222" s="6" t="s">
        <v>14</v>
      </c>
      <c r="I222" s="6" t="s">
        <v>15</v>
      </c>
      <c r="J222" s="6" t="s">
        <v>16</v>
      </c>
      <c r="K222" s="6" t="s">
        <v>17</v>
      </c>
      <c r="L222" s="6">
        <v>14487.488415199299</v>
      </c>
      <c r="M222" s="6">
        <v>14146.6353217749</v>
      </c>
      <c r="N222" s="6">
        <v>13837.4894928551</v>
      </c>
      <c r="O222" s="6">
        <v>13693.4556407448</v>
      </c>
      <c r="P222" s="6">
        <v>13555.8232931727</v>
      </c>
      <c r="Q222" s="6">
        <v>13733.601070950501</v>
      </c>
      <c r="R222" s="6">
        <v>13911.3788487282</v>
      </c>
      <c r="S222" s="6">
        <v>14800.2677376171</v>
      </c>
      <c r="T222" s="6">
        <v>15689.156626505999</v>
      </c>
      <c r="U222" s="6">
        <v>16578.045515394901</v>
      </c>
      <c r="V222" s="6">
        <v>17466.934404283798</v>
      </c>
    </row>
    <row r="223" spans="5:22" x14ac:dyDescent="0.55000000000000004">
      <c r="E223" s="6"/>
      <c r="F223" s="6" t="s">
        <v>28</v>
      </c>
      <c r="G223" s="6" t="s">
        <v>24</v>
      </c>
      <c r="H223" s="6" t="s">
        <v>14</v>
      </c>
      <c r="I223" s="6" t="s">
        <v>15</v>
      </c>
      <c r="J223" s="6" t="s">
        <v>18</v>
      </c>
      <c r="K223" s="6" t="s">
        <v>17</v>
      </c>
      <c r="L223" s="6">
        <v>14487.488415199299</v>
      </c>
      <c r="M223" s="6">
        <v>14146.6353217749</v>
      </c>
      <c r="N223" s="6">
        <v>13837.4894928551</v>
      </c>
      <c r="O223" s="6">
        <v>13693.4556407448</v>
      </c>
      <c r="P223" s="6">
        <v>13555.8232931727</v>
      </c>
      <c r="Q223" s="6">
        <v>13733.601070950501</v>
      </c>
      <c r="R223" s="6">
        <v>13911.3788487282</v>
      </c>
      <c r="S223" s="6">
        <v>14800.2677376171</v>
      </c>
      <c r="T223" s="6">
        <v>15689.156626505999</v>
      </c>
      <c r="U223" s="6">
        <v>16578.045515394901</v>
      </c>
      <c r="V223" s="6">
        <v>17466.934404283798</v>
      </c>
    </row>
    <row r="224" spans="5:22" x14ac:dyDescent="0.55000000000000004">
      <c r="E224" s="6"/>
      <c r="F224" s="6" t="s">
        <v>28</v>
      </c>
      <c r="G224" s="6" t="s">
        <v>24</v>
      </c>
      <c r="H224" s="6" t="s">
        <v>14</v>
      </c>
      <c r="I224" s="6" t="s">
        <v>19</v>
      </c>
      <c r="J224" s="6" t="s">
        <v>16</v>
      </c>
      <c r="K224" s="6" t="s">
        <v>17</v>
      </c>
      <c r="L224" s="6" t="s">
        <v>17</v>
      </c>
      <c r="M224" s="6" t="s">
        <v>17</v>
      </c>
      <c r="N224" s="6">
        <v>13837.4894928551</v>
      </c>
      <c r="O224" s="6">
        <v>13693.4556407448</v>
      </c>
      <c r="P224" s="6">
        <v>13555.8232931727</v>
      </c>
      <c r="Q224" s="6">
        <v>13733.601070950501</v>
      </c>
      <c r="R224" s="6">
        <v>13911.3788487282</v>
      </c>
      <c r="S224" s="6">
        <v>14800.2677376171</v>
      </c>
      <c r="T224" s="6">
        <v>15689.156626505999</v>
      </c>
      <c r="U224" s="6">
        <v>16578.045515394901</v>
      </c>
      <c r="V224" s="6">
        <v>17466.934404283798</v>
      </c>
    </row>
    <row r="225" spans="5:22" x14ac:dyDescent="0.55000000000000004">
      <c r="E225" s="6"/>
      <c r="F225" s="6" t="s">
        <v>28</v>
      </c>
      <c r="G225" s="6" t="s">
        <v>24</v>
      </c>
      <c r="H225" s="6" t="s">
        <v>14</v>
      </c>
      <c r="I225" s="6" t="s">
        <v>19</v>
      </c>
      <c r="J225" s="6" t="s">
        <v>18</v>
      </c>
      <c r="K225" s="6" t="s">
        <v>17</v>
      </c>
      <c r="L225" s="6" t="s">
        <v>17</v>
      </c>
      <c r="M225" s="6" t="s">
        <v>17</v>
      </c>
      <c r="N225" s="6">
        <v>13837.4894928551</v>
      </c>
      <c r="O225" s="6">
        <v>13693.4556407448</v>
      </c>
      <c r="P225" s="6">
        <v>13555.8232931727</v>
      </c>
      <c r="Q225" s="6">
        <v>13733.601070950501</v>
      </c>
      <c r="R225" s="6">
        <v>13911.3788487282</v>
      </c>
      <c r="S225" s="6">
        <v>14800.2677376171</v>
      </c>
      <c r="T225" s="6">
        <v>15689.156626505999</v>
      </c>
      <c r="U225" s="6">
        <v>16578.045515394901</v>
      </c>
      <c r="V225" s="6">
        <v>17466.934404283798</v>
      </c>
    </row>
    <row r="226" spans="5:22" x14ac:dyDescent="0.55000000000000004">
      <c r="E226" s="6"/>
      <c r="F226" s="6" t="s">
        <v>28</v>
      </c>
      <c r="G226" s="6" t="s">
        <v>24</v>
      </c>
      <c r="H226" s="6" t="s">
        <v>14</v>
      </c>
      <c r="I226" s="6" t="s">
        <v>20</v>
      </c>
      <c r="J226" s="6" t="s">
        <v>16</v>
      </c>
      <c r="K226" s="6" t="s">
        <v>17</v>
      </c>
      <c r="L226" s="6" t="s">
        <v>17</v>
      </c>
      <c r="M226" s="6" t="s">
        <v>17</v>
      </c>
      <c r="N226" s="6" t="s">
        <v>17</v>
      </c>
      <c r="O226" s="6" t="s">
        <v>17</v>
      </c>
      <c r="P226" s="6" t="s">
        <v>17</v>
      </c>
      <c r="Q226" s="6">
        <v>12733.601070950501</v>
      </c>
      <c r="R226" s="6">
        <v>12911.3788487282</v>
      </c>
      <c r="S226" s="6">
        <v>13800.2677376171</v>
      </c>
      <c r="T226" s="6">
        <v>14689.156626505999</v>
      </c>
      <c r="U226" s="6">
        <v>15578.045515394901</v>
      </c>
      <c r="V226" s="6">
        <v>16466.934404283798</v>
      </c>
    </row>
    <row r="227" spans="5:22" x14ac:dyDescent="0.55000000000000004">
      <c r="E227" s="6"/>
      <c r="F227" s="6" t="s">
        <v>28</v>
      </c>
      <c r="G227" s="6" t="s">
        <v>24</v>
      </c>
      <c r="H227" s="6" t="s">
        <v>14</v>
      </c>
      <c r="I227" s="6" t="s">
        <v>20</v>
      </c>
      <c r="J227" s="6" t="s">
        <v>18</v>
      </c>
      <c r="K227" s="6" t="s">
        <v>17</v>
      </c>
      <c r="L227" s="6" t="s">
        <v>17</v>
      </c>
      <c r="M227" s="6" t="s">
        <v>17</v>
      </c>
      <c r="N227" s="6" t="s">
        <v>17</v>
      </c>
      <c r="O227" s="6" t="s">
        <v>17</v>
      </c>
      <c r="P227" s="6" t="s">
        <v>17</v>
      </c>
      <c r="Q227" s="6">
        <v>12733.601070950501</v>
      </c>
      <c r="R227" s="6">
        <v>12911.3788487282</v>
      </c>
      <c r="S227" s="6">
        <v>13800.2677376171</v>
      </c>
      <c r="T227" s="6">
        <v>14689.156626505999</v>
      </c>
      <c r="U227" s="6">
        <v>15578.045515394901</v>
      </c>
      <c r="V227" s="6">
        <v>16466.934404283798</v>
      </c>
    </row>
    <row r="228" spans="5:22" x14ac:dyDescent="0.55000000000000004">
      <c r="E228" s="5"/>
      <c r="F228" s="5" t="s">
        <v>28</v>
      </c>
      <c r="G228" s="5" t="s">
        <v>24</v>
      </c>
      <c r="H228" s="5" t="s">
        <v>21</v>
      </c>
      <c r="I228" s="5" t="s">
        <v>15</v>
      </c>
      <c r="J228" s="5" t="s">
        <v>16</v>
      </c>
      <c r="K228" s="5">
        <v>11400.2677376171</v>
      </c>
      <c r="L228" s="5">
        <v>13487.488415199299</v>
      </c>
      <c r="M228" s="5" t="s">
        <v>17</v>
      </c>
      <c r="N228" s="5" t="s">
        <v>17</v>
      </c>
      <c r="O228" s="5" t="s">
        <v>17</v>
      </c>
      <c r="P228" s="5" t="s">
        <v>17</v>
      </c>
      <c r="Q228" s="5" t="s">
        <v>17</v>
      </c>
      <c r="R228" s="5" t="s">
        <v>17</v>
      </c>
      <c r="S228" s="5" t="s">
        <v>17</v>
      </c>
      <c r="T228" s="5" t="s">
        <v>17</v>
      </c>
      <c r="U228" s="5" t="s">
        <v>17</v>
      </c>
      <c r="V228" s="5" t="s">
        <v>17</v>
      </c>
    </row>
    <row r="229" spans="5:22" x14ac:dyDescent="0.55000000000000004">
      <c r="E229" s="5"/>
      <c r="F229" s="5" t="s">
        <v>28</v>
      </c>
      <c r="G229" s="5" t="s">
        <v>24</v>
      </c>
      <c r="H229" s="5" t="s">
        <v>21</v>
      </c>
      <c r="I229" s="5" t="s">
        <v>15</v>
      </c>
      <c r="J229" s="5" t="s">
        <v>18</v>
      </c>
      <c r="K229" s="5">
        <v>19400.267737617101</v>
      </c>
      <c r="L229" s="5">
        <v>8000</v>
      </c>
      <c r="M229" s="5" t="s">
        <v>17</v>
      </c>
      <c r="N229" s="5" t="s">
        <v>17</v>
      </c>
      <c r="O229" s="5" t="s">
        <v>17</v>
      </c>
      <c r="P229" s="5" t="s">
        <v>17</v>
      </c>
      <c r="Q229" s="5" t="s">
        <v>17</v>
      </c>
      <c r="R229" s="5" t="s">
        <v>17</v>
      </c>
      <c r="S229" s="5" t="s">
        <v>17</v>
      </c>
      <c r="T229" s="5" t="s">
        <v>17</v>
      </c>
      <c r="U229" s="5" t="s">
        <v>17</v>
      </c>
      <c r="V229" s="5" t="s">
        <v>17</v>
      </c>
    </row>
    <row r="230" spans="5:22" x14ac:dyDescent="0.55000000000000004">
      <c r="E230" s="5"/>
      <c r="F230" s="5" t="s">
        <v>28</v>
      </c>
      <c r="G230" s="5" t="s">
        <v>24</v>
      </c>
      <c r="H230" s="5" t="s">
        <v>21</v>
      </c>
      <c r="I230" s="5" t="s">
        <v>19</v>
      </c>
      <c r="J230" s="5" t="s">
        <v>16</v>
      </c>
      <c r="K230" s="5">
        <v>11400.2677376171</v>
      </c>
      <c r="L230" s="5">
        <v>13487.488415199299</v>
      </c>
      <c r="M230" s="5">
        <v>13146.6353217749</v>
      </c>
      <c r="N230" s="5">
        <v>12837.4894928551</v>
      </c>
      <c r="O230" s="5">
        <v>12693.4556407448</v>
      </c>
      <c r="P230" s="5" t="s">
        <v>17</v>
      </c>
      <c r="Q230" s="5" t="s">
        <v>17</v>
      </c>
      <c r="R230" s="5" t="s">
        <v>17</v>
      </c>
      <c r="S230" s="5" t="s">
        <v>17</v>
      </c>
      <c r="T230" s="5" t="s">
        <v>17</v>
      </c>
      <c r="U230" s="5" t="s">
        <v>17</v>
      </c>
      <c r="V230" s="5" t="s">
        <v>17</v>
      </c>
    </row>
    <row r="231" spans="5:22" x14ac:dyDescent="0.55000000000000004">
      <c r="E231" s="5"/>
      <c r="F231" s="5" t="s">
        <v>28</v>
      </c>
      <c r="G231" s="5" t="s">
        <v>24</v>
      </c>
      <c r="H231" s="5" t="s">
        <v>21</v>
      </c>
      <c r="I231" s="5" t="s">
        <v>19</v>
      </c>
      <c r="J231" s="5" t="s">
        <v>18</v>
      </c>
      <c r="K231" s="5">
        <v>19400.267737617101</v>
      </c>
      <c r="L231" s="5">
        <v>8000</v>
      </c>
      <c r="M231" s="5">
        <v>8000</v>
      </c>
      <c r="N231" s="5">
        <v>8000</v>
      </c>
      <c r="O231" s="5">
        <v>8000</v>
      </c>
      <c r="P231" s="5" t="s">
        <v>17</v>
      </c>
      <c r="Q231" s="5" t="s">
        <v>17</v>
      </c>
      <c r="R231" s="5" t="s">
        <v>17</v>
      </c>
      <c r="S231" s="5" t="s">
        <v>17</v>
      </c>
      <c r="T231" s="5" t="s">
        <v>17</v>
      </c>
      <c r="U231" s="5" t="s">
        <v>17</v>
      </c>
      <c r="V231" s="5" t="s">
        <v>17</v>
      </c>
    </row>
    <row r="232" spans="5:22" x14ac:dyDescent="0.55000000000000004">
      <c r="E232" s="5"/>
      <c r="F232" s="5" t="s">
        <v>28</v>
      </c>
      <c r="G232" s="5" t="s">
        <v>24</v>
      </c>
      <c r="H232" s="5" t="s">
        <v>21</v>
      </c>
      <c r="I232" s="5" t="s">
        <v>20</v>
      </c>
      <c r="J232" s="5" t="s">
        <v>16</v>
      </c>
      <c r="K232" s="5">
        <v>11400.2677376171</v>
      </c>
      <c r="L232" s="5">
        <v>13487.488415199299</v>
      </c>
      <c r="M232" s="5">
        <v>13146.6353217749</v>
      </c>
      <c r="N232" s="5">
        <v>12837.4894928551</v>
      </c>
      <c r="O232" s="5">
        <v>12693.4556407448</v>
      </c>
      <c r="P232" s="5">
        <v>12555.8232931727</v>
      </c>
      <c r="Q232" s="5">
        <v>12733.601070950501</v>
      </c>
      <c r="R232" s="5">
        <v>12911.3788487282</v>
      </c>
      <c r="S232" s="5">
        <v>13800.2677376171</v>
      </c>
      <c r="T232" s="5">
        <v>14689.156626505999</v>
      </c>
      <c r="U232" s="5">
        <v>15578.045515394901</v>
      </c>
      <c r="V232" s="5" t="s">
        <v>17</v>
      </c>
    </row>
    <row r="233" spans="5:22" x14ac:dyDescent="0.55000000000000004">
      <c r="E233" s="5"/>
      <c r="F233" s="5" t="s">
        <v>28</v>
      </c>
      <c r="G233" s="5" t="s">
        <v>24</v>
      </c>
      <c r="H233" s="5" t="s">
        <v>21</v>
      </c>
      <c r="I233" s="5" t="s">
        <v>20</v>
      </c>
      <c r="J233" s="5" t="s">
        <v>18</v>
      </c>
      <c r="K233" s="5">
        <v>19400.267737617101</v>
      </c>
      <c r="L233" s="5">
        <v>21487.488415199299</v>
      </c>
      <c r="M233" s="5">
        <v>21146.635321774898</v>
      </c>
      <c r="N233" s="5">
        <v>20837.4894928551</v>
      </c>
      <c r="O233" s="5">
        <v>20693.4556407448</v>
      </c>
      <c r="P233" s="5">
        <v>20555.8232931727</v>
      </c>
      <c r="Q233" s="5">
        <v>20733.601070950499</v>
      </c>
      <c r="R233" s="5">
        <v>20911.3788487282</v>
      </c>
      <c r="S233" s="5">
        <v>21800.267737617101</v>
      </c>
      <c r="T233" s="5">
        <v>22689.156626505999</v>
      </c>
      <c r="U233" s="5">
        <v>23578.045515394901</v>
      </c>
      <c r="V233" s="5" t="s">
        <v>17</v>
      </c>
    </row>
    <row r="234" spans="5:22" x14ac:dyDescent="0.55000000000000004">
      <c r="F234" t="s">
        <v>28</v>
      </c>
      <c r="G234" t="s">
        <v>25</v>
      </c>
      <c r="H234" t="s">
        <v>14</v>
      </c>
      <c r="I234" t="s">
        <v>15</v>
      </c>
      <c r="J234" t="s">
        <v>16</v>
      </c>
      <c r="K234" t="s">
        <v>17</v>
      </c>
      <c r="L234">
        <v>16418.288538770499</v>
      </c>
      <c r="M234">
        <v>15983.2500734646</v>
      </c>
      <c r="N234">
        <v>15588.680302605801</v>
      </c>
      <c r="O234">
        <v>15404.846659364701</v>
      </c>
      <c r="P234">
        <v>15229.183400267701</v>
      </c>
      <c r="Q234">
        <v>15406.9611780455</v>
      </c>
      <c r="R234">
        <v>15584.738955823301</v>
      </c>
      <c r="S234">
        <v>16473.627844712199</v>
      </c>
      <c r="T234">
        <v>17362.5167336011</v>
      </c>
      <c r="U234">
        <v>18251.405622490001</v>
      </c>
      <c r="V234">
        <v>19140.294511378801</v>
      </c>
    </row>
    <row r="235" spans="5:22" x14ac:dyDescent="0.55000000000000004">
      <c r="F235" t="s">
        <v>28</v>
      </c>
      <c r="G235" t="s">
        <v>25</v>
      </c>
      <c r="H235" t="s">
        <v>14</v>
      </c>
      <c r="I235" t="s">
        <v>15</v>
      </c>
      <c r="J235" t="s">
        <v>18</v>
      </c>
      <c r="K235" t="s">
        <v>17</v>
      </c>
      <c r="L235">
        <v>16418.288538770499</v>
      </c>
      <c r="M235">
        <v>15983.2500734646</v>
      </c>
      <c r="N235">
        <v>15588.680302605801</v>
      </c>
      <c r="O235">
        <v>15404.846659364701</v>
      </c>
      <c r="P235">
        <v>15229.183400267701</v>
      </c>
      <c r="Q235">
        <v>15406.9611780455</v>
      </c>
      <c r="R235">
        <v>15584.738955823301</v>
      </c>
      <c r="S235">
        <v>16473.627844712199</v>
      </c>
      <c r="T235">
        <v>17362.5167336011</v>
      </c>
      <c r="U235">
        <v>18251.405622490001</v>
      </c>
      <c r="V235">
        <v>19140.294511378801</v>
      </c>
    </row>
    <row r="236" spans="5:22" x14ac:dyDescent="0.55000000000000004">
      <c r="F236" t="s">
        <v>28</v>
      </c>
      <c r="G236" t="s">
        <v>25</v>
      </c>
      <c r="H236" t="s">
        <v>14</v>
      </c>
      <c r="I236" t="s">
        <v>19</v>
      </c>
      <c r="J236" t="s">
        <v>16</v>
      </c>
      <c r="K236" t="s">
        <v>17</v>
      </c>
      <c r="L236" t="s">
        <v>17</v>
      </c>
      <c r="M236" t="s">
        <v>17</v>
      </c>
      <c r="N236">
        <v>15588.680302605801</v>
      </c>
      <c r="O236">
        <v>15404.846659364701</v>
      </c>
      <c r="P236">
        <v>15229.183400267701</v>
      </c>
      <c r="Q236">
        <v>15406.9611780455</v>
      </c>
      <c r="R236">
        <v>15584.738955823301</v>
      </c>
      <c r="S236">
        <v>16473.627844712199</v>
      </c>
      <c r="T236">
        <v>17362.5167336011</v>
      </c>
      <c r="U236">
        <v>18251.405622490001</v>
      </c>
      <c r="V236">
        <v>19140.294511378801</v>
      </c>
    </row>
    <row r="237" spans="5:22" x14ac:dyDescent="0.55000000000000004">
      <c r="F237" t="s">
        <v>28</v>
      </c>
      <c r="G237" t="s">
        <v>25</v>
      </c>
      <c r="H237" t="s">
        <v>14</v>
      </c>
      <c r="I237" t="s">
        <v>19</v>
      </c>
      <c r="J237" t="s">
        <v>18</v>
      </c>
      <c r="K237" t="s">
        <v>17</v>
      </c>
      <c r="L237" t="s">
        <v>17</v>
      </c>
      <c r="M237" t="s">
        <v>17</v>
      </c>
      <c r="N237">
        <v>15588.680302605801</v>
      </c>
      <c r="O237">
        <v>15404.846659364701</v>
      </c>
      <c r="P237">
        <v>15229.183400267701</v>
      </c>
      <c r="Q237">
        <v>15406.9611780455</v>
      </c>
      <c r="R237">
        <v>15584.738955823301</v>
      </c>
      <c r="S237">
        <v>16473.627844712199</v>
      </c>
      <c r="T237">
        <v>17362.5167336011</v>
      </c>
      <c r="U237">
        <v>18251.405622490001</v>
      </c>
      <c r="V237">
        <v>19140.294511378801</v>
      </c>
    </row>
    <row r="238" spans="5:22" x14ac:dyDescent="0.55000000000000004">
      <c r="F238" t="s">
        <v>28</v>
      </c>
      <c r="G238" t="s">
        <v>25</v>
      </c>
      <c r="H238" t="s">
        <v>14</v>
      </c>
      <c r="I238" t="s">
        <v>20</v>
      </c>
      <c r="J238" t="s">
        <v>16</v>
      </c>
      <c r="K238" t="s">
        <v>17</v>
      </c>
      <c r="L238" t="s">
        <v>17</v>
      </c>
      <c r="M238" t="s">
        <v>17</v>
      </c>
      <c r="N238" t="s">
        <v>17</v>
      </c>
      <c r="O238" t="s">
        <v>17</v>
      </c>
      <c r="P238" t="s">
        <v>17</v>
      </c>
      <c r="Q238">
        <v>14406.9611780455</v>
      </c>
      <c r="R238">
        <v>14584.738955823301</v>
      </c>
      <c r="S238">
        <v>15473.6278447122</v>
      </c>
      <c r="T238">
        <v>16362.5167336011</v>
      </c>
      <c r="U238">
        <v>17251.405622490001</v>
      </c>
      <c r="V238">
        <v>18140.294511378801</v>
      </c>
    </row>
    <row r="239" spans="5:22" x14ac:dyDescent="0.55000000000000004">
      <c r="F239" t="s">
        <v>28</v>
      </c>
      <c r="G239" t="s">
        <v>25</v>
      </c>
      <c r="H239" t="s">
        <v>14</v>
      </c>
      <c r="I239" t="s">
        <v>20</v>
      </c>
      <c r="J239" t="s">
        <v>18</v>
      </c>
      <c r="K239" t="s">
        <v>17</v>
      </c>
      <c r="L239" t="s">
        <v>17</v>
      </c>
      <c r="M239" t="s">
        <v>17</v>
      </c>
      <c r="N239" t="s">
        <v>17</v>
      </c>
      <c r="O239" t="s">
        <v>17</v>
      </c>
      <c r="P239" t="s">
        <v>17</v>
      </c>
      <c r="Q239">
        <v>14406.9611780455</v>
      </c>
      <c r="R239">
        <v>14584.738955823301</v>
      </c>
      <c r="S239">
        <v>15473.6278447122</v>
      </c>
      <c r="T239">
        <v>16362.5167336011</v>
      </c>
      <c r="U239">
        <v>17251.405622490001</v>
      </c>
      <c r="V239">
        <v>18140.294511378801</v>
      </c>
    </row>
    <row r="240" spans="5:22" x14ac:dyDescent="0.55000000000000004">
      <c r="F240" t="s">
        <v>28</v>
      </c>
      <c r="G240" t="s">
        <v>25</v>
      </c>
      <c r="H240" t="s">
        <v>21</v>
      </c>
      <c r="I240" t="s">
        <v>15</v>
      </c>
      <c r="J240" t="s">
        <v>16</v>
      </c>
      <c r="K240">
        <v>13073.6278447122</v>
      </c>
      <c r="L240">
        <v>15418.288538770499</v>
      </c>
      <c r="M240" t="s">
        <v>17</v>
      </c>
      <c r="N240" t="s">
        <v>17</v>
      </c>
      <c r="O240" t="s">
        <v>17</v>
      </c>
      <c r="P240" t="s">
        <v>17</v>
      </c>
      <c r="Q240" t="s">
        <v>17</v>
      </c>
      <c r="R240" t="s">
        <v>17</v>
      </c>
      <c r="S240" t="s">
        <v>17</v>
      </c>
      <c r="T240" t="s">
        <v>17</v>
      </c>
      <c r="U240" t="s">
        <v>17</v>
      </c>
      <c r="V240" t="s">
        <v>17</v>
      </c>
    </row>
    <row r="241" spans="6:22" x14ac:dyDescent="0.55000000000000004">
      <c r="F241" t="s">
        <v>28</v>
      </c>
      <c r="G241" t="s">
        <v>25</v>
      </c>
      <c r="H241" t="s">
        <v>21</v>
      </c>
      <c r="I241" t="s">
        <v>15</v>
      </c>
      <c r="J241" t="s">
        <v>18</v>
      </c>
      <c r="K241">
        <v>21073.627844712199</v>
      </c>
      <c r="L241">
        <v>8000</v>
      </c>
      <c r="M241" t="s">
        <v>17</v>
      </c>
      <c r="N241" t="s">
        <v>17</v>
      </c>
      <c r="O241" t="s">
        <v>17</v>
      </c>
      <c r="P241" t="s">
        <v>17</v>
      </c>
      <c r="Q241" t="s">
        <v>17</v>
      </c>
      <c r="R241" t="s">
        <v>17</v>
      </c>
      <c r="S241" t="s">
        <v>17</v>
      </c>
      <c r="T241" t="s">
        <v>17</v>
      </c>
      <c r="U241" t="s">
        <v>17</v>
      </c>
      <c r="V241" t="s">
        <v>17</v>
      </c>
    </row>
    <row r="242" spans="6:22" x14ac:dyDescent="0.55000000000000004">
      <c r="F242" t="s">
        <v>28</v>
      </c>
      <c r="G242" t="s">
        <v>25</v>
      </c>
      <c r="H242" t="s">
        <v>21</v>
      </c>
      <c r="I242" t="s">
        <v>19</v>
      </c>
      <c r="J242" t="s">
        <v>16</v>
      </c>
      <c r="K242">
        <v>13073.6278447122</v>
      </c>
      <c r="L242">
        <v>15418.288538770499</v>
      </c>
      <c r="M242">
        <v>14983.2500734646</v>
      </c>
      <c r="N242">
        <v>14588.680302605801</v>
      </c>
      <c r="O242">
        <v>14404.846659364701</v>
      </c>
      <c r="P242" t="s">
        <v>17</v>
      </c>
      <c r="Q242" t="s">
        <v>17</v>
      </c>
      <c r="R242" t="s">
        <v>17</v>
      </c>
      <c r="S242" t="s">
        <v>17</v>
      </c>
      <c r="T242" t="s">
        <v>17</v>
      </c>
      <c r="U242" t="s">
        <v>17</v>
      </c>
      <c r="V242" t="s">
        <v>17</v>
      </c>
    </row>
    <row r="243" spans="6:22" x14ac:dyDescent="0.55000000000000004">
      <c r="F243" t="s">
        <v>28</v>
      </c>
      <c r="G243" t="s">
        <v>25</v>
      </c>
      <c r="H243" t="s">
        <v>21</v>
      </c>
      <c r="I243" t="s">
        <v>19</v>
      </c>
      <c r="J243" t="s">
        <v>18</v>
      </c>
      <c r="K243">
        <v>21073.627844712199</v>
      </c>
      <c r="L243">
        <v>8000</v>
      </c>
      <c r="M243">
        <v>8000</v>
      </c>
      <c r="N243">
        <v>8000</v>
      </c>
      <c r="O243">
        <v>8000</v>
      </c>
      <c r="P243" t="s">
        <v>17</v>
      </c>
      <c r="Q243" t="s">
        <v>17</v>
      </c>
      <c r="R243" t="s">
        <v>17</v>
      </c>
      <c r="S243" t="s">
        <v>17</v>
      </c>
      <c r="T243" t="s">
        <v>17</v>
      </c>
      <c r="U243" t="s">
        <v>17</v>
      </c>
      <c r="V243" t="s">
        <v>17</v>
      </c>
    </row>
    <row r="244" spans="6:22" x14ac:dyDescent="0.55000000000000004">
      <c r="F244" t="s">
        <v>28</v>
      </c>
      <c r="G244" t="s">
        <v>25</v>
      </c>
      <c r="H244" t="s">
        <v>21</v>
      </c>
      <c r="I244" t="s">
        <v>20</v>
      </c>
      <c r="J244" t="s">
        <v>16</v>
      </c>
      <c r="K244">
        <v>13073.6278447122</v>
      </c>
      <c r="L244">
        <v>15418.288538770499</v>
      </c>
      <c r="M244">
        <v>14983.2500734646</v>
      </c>
      <c r="N244">
        <v>14588.680302605801</v>
      </c>
      <c r="O244">
        <v>14404.846659364701</v>
      </c>
      <c r="P244">
        <v>14229.183400267701</v>
      </c>
      <c r="Q244">
        <v>14406.9611780455</v>
      </c>
      <c r="R244">
        <v>14584.738955823301</v>
      </c>
      <c r="S244">
        <v>15473.6278447122</v>
      </c>
      <c r="T244">
        <v>16362.5167336011</v>
      </c>
      <c r="U244">
        <v>17251.405622490001</v>
      </c>
      <c r="V244" t="s">
        <v>17</v>
      </c>
    </row>
    <row r="245" spans="6:22" x14ac:dyDescent="0.55000000000000004">
      <c r="F245" t="s">
        <v>28</v>
      </c>
      <c r="G245" t="s">
        <v>25</v>
      </c>
      <c r="H245" t="s">
        <v>21</v>
      </c>
      <c r="I245" t="s">
        <v>20</v>
      </c>
      <c r="J245" t="s">
        <v>18</v>
      </c>
      <c r="K245">
        <v>21073.627844712199</v>
      </c>
      <c r="L245">
        <v>23418.288538770499</v>
      </c>
      <c r="M245">
        <v>22983.250073464598</v>
      </c>
      <c r="N245">
        <v>22588.680302605801</v>
      </c>
      <c r="O245">
        <v>22404.846659364699</v>
      </c>
      <c r="P245">
        <v>22229.183400267699</v>
      </c>
      <c r="Q245">
        <v>22406.961178045502</v>
      </c>
      <c r="R245">
        <v>22584.738955823301</v>
      </c>
      <c r="S245">
        <v>23473.627844712199</v>
      </c>
      <c r="T245">
        <v>24362.5167336011</v>
      </c>
      <c r="U245">
        <v>25251.405622490001</v>
      </c>
      <c r="V245" t="s">
        <v>17</v>
      </c>
    </row>
  </sheetData>
  <mergeCells count="1">
    <mergeCell ref="K3:V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829B8-2548-467F-A81F-D00DCA1D7B50}">
  <dimension ref="A1:AB2882"/>
  <sheetViews>
    <sheetView zoomScale="50" zoomScaleNormal="50" workbookViewId="0">
      <selection activeCell="AC11" sqref="AC11"/>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55</v>
      </c>
      <c r="B1" s="11" t="s">
        <v>44</v>
      </c>
      <c r="C1" s="11" t="s">
        <v>56</v>
      </c>
      <c r="L1" t="s">
        <v>43</v>
      </c>
    </row>
    <row r="2" spans="1:28" ht="28.8" customHeight="1" x14ac:dyDescent="0.55000000000000004">
      <c r="A2" s="11" t="s">
        <v>57</v>
      </c>
      <c r="B2" s="11" t="s">
        <v>48</v>
      </c>
      <c r="C2" s="11" t="s">
        <v>58</v>
      </c>
      <c r="D2" s="11" t="s">
        <v>59</v>
      </c>
      <c r="E2" s="11" t="s">
        <v>40</v>
      </c>
      <c r="F2" s="11" t="s">
        <v>49</v>
      </c>
      <c r="G2" s="11" t="s">
        <v>50</v>
      </c>
      <c r="L2" s="44" t="s">
        <v>39</v>
      </c>
      <c r="M2" s="45" t="s">
        <v>45</v>
      </c>
      <c r="N2" s="46" t="s">
        <v>15</v>
      </c>
      <c r="O2" s="46"/>
      <c r="P2" s="46"/>
      <c r="Q2" s="46"/>
      <c r="R2" s="47" t="s">
        <v>19</v>
      </c>
      <c r="S2" s="47"/>
      <c r="T2" s="47"/>
      <c r="U2" s="47"/>
      <c r="V2" s="48" t="s">
        <v>20</v>
      </c>
      <c r="W2" s="48"/>
      <c r="X2" s="48"/>
      <c r="Y2" s="48"/>
    </row>
    <row r="3" spans="1:28" x14ac:dyDescent="0.55000000000000004">
      <c r="A3" s="11" t="s">
        <v>28</v>
      </c>
      <c r="B3" s="11" t="s">
        <v>22</v>
      </c>
      <c r="C3" s="11" t="s">
        <v>0</v>
      </c>
      <c r="D3" s="11" t="s">
        <v>14</v>
      </c>
      <c r="E3" s="11" t="s">
        <v>15</v>
      </c>
      <c r="F3" s="11" t="s">
        <v>16</v>
      </c>
      <c r="G3" t="s">
        <v>54</v>
      </c>
      <c r="L3" s="44"/>
      <c r="M3" s="45"/>
      <c r="N3" s="44" t="s">
        <v>14</v>
      </c>
      <c r="O3" s="44"/>
      <c r="P3" s="44" t="s">
        <v>21</v>
      </c>
      <c r="Q3" s="44"/>
      <c r="R3" s="44" t="s">
        <v>14</v>
      </c>
      <c r="S3" s="44"/>
      <c r="T3" s="44" t="s">
        <v>21</v>
      </c>
      <c r="U3" s="44"/>
      <c r="V3" s="44" t="s">
        <v>14</v>
      </c>
      <c r="W3" s="44"/>
      <c r="X3" s="44" t="s">
        <v>21</v>
      </c>
      <c r="Y3" s="44"/>
    </row>
    <row r="4" spans="1:28" x14ac:dyDescent="0.55000000000000004">
      <c r="A4" s="11" t="s">
        <v>28</v>
      </c>
      <c r="B4" s="11" t="s">
        <v>22</v>
      </c>
      <c r="C4" s="11" t="s">
        <v>0</v>
      </c>
      <c r="D4" s="11" t="s">
        <v>14</v>
      </c>
      <c r="E4" s="11" t="s">
        <v>15</v>
      </c>
      <c r="F4" s="11" t="s">
        <v>18</v>
      </c>
      <c r="G4" t="s">
        <v>54</v>
      </c>
      <c r="L4" s="44"/>
      <c r="M4" s="45"/>
      <c r="N4" t="s">
        <v>46</v>
      </c>
      <c r="O4" t="s">
        <v>47</v>
      </c>
      <c r="P4" t="s">
        <v>46</v>
      </c>
      <c r="Q4" t="s">
        <v>47</v>
      </c>
      <c r="R4" t="s">
        <v>46</v>
      </c>
      <c r="S4" t="s">
        <v>47</v>
      </c>
      <c r="T4" t="s">
        <v>46</v>
      </c>
      <c r="U4" t="s">
        <v>47</v>
      </c>
      <c r="V4" t="s">
        <v>46</v>
      </c>
      <c r="W4" t="s">
        <v>47</v>
      </c>
      <c r="X4" t="s">
        <v>46</v>
      </c>
      <c r="Y4" t="s">
        <v>47</v>
      </c>
      <c r="AB4" t="s">
        <v>65</v>
      </c>
    </row>
    <row r="5" spans="1:28" x14ac:dyDescent="0.55000000000000004">
      <c r="A5" s="11" t="s">
        <v>28</v>
      </c>
      <c r="B5" s="11" t="s">
        <v>22</v>
      </c>
      <c r="C5" s="11" t="s">
        <v>0</v>
      </c>
      <c r="D5" s="11" t="s">
        <v>14</v>
      </c>
      <c r="E5" s="11" t="s">
        <v>19</v>
      </c>
      <c r="F5" s="11" t="s">
        <v>16</v>
      </c>
      <c r="G5" t="s">
        <v>54</v>
      </c>
      <c r="L5" s="18" t="s">
        <v>0</v>
      </c>
      <c r="M5">
        <v>0</v>
      </c>
      <c r="N5" t="str">
        <f>G3</f>
        <v>EPS</v>
      </c>
      <c r="O5" t="str">
        <f>G4</f>
        <v>EPS</v>
      </c>
      <c r="P5">
        <f>G9</f>
        <v>8000</v>
      </c>
      <c r="Q5">
        <f>G10</f>
        <v>8000</v>
      </c>
      <c r="R5" t="str">
        <f>G5</f>
        <v>EPS</v>
      </c>
      <c r="S5" t="str">
        <f>G6</f>
        <v>EPS</v>
      </c>
      <c r="T5">
        <f>G11</f>
        <v>8000</v>
      </c>
      <c r="U5">
        <f>G12</f>
        <v>8000</v>
      </c>
      <c r="V5" t="str">
        <f>G7</f>
        <v>EPS</v>
      </c>
      <c r="W5" t="str">
        <f>G8</f>
        <v>EPS</v>
      </c>
      <c r="X5">
        <f>G13</f>
        <v>9345.2069146149806</v>
      </c>
      <c r="Y5">
        <f>G14</f>
        <v>17345.206914614981</v>
      </c>
    </row>
    <row r="6" spans="1:28" x14ac:dyDescent="0.55000000000000004">
      <c r="A6" s="11" t="s">
        <v>28</v>
      </c>
      <c r="B6" s="11" t="s">
        <v>22</v>
      </c>
      <c r="C6" s="11" t="s">
        <v>0</v>
      </c>
      <c r="D6" s="11" t="s">
        <v>14</v>
      </c>
      <c r="E6" s="11" t="s">
        <v>19</v>
      </c>
      <c r="F6" s="11" t="s">
        <v>18</v>
      </c>
      <c r="G6" t="s">
        <v>54</v>
      </c>
      <c r="L6" s="18" t="s">
        <v>1</v>
      </c>
      <c r="M6">
        <v>2</v>
      </c>
      <c r="N6">
        <f>$G$15</f>
        <v>10247.489959839357</v>
      </c>
      <c r="O6">
        <f>G16</f>
        <v>10247.489959839357</v>
      </c>
      <c r="P6">
        <f>G21</f>
        <v>8000</v>
      </c>
      <c r="Q6">
        <f>G22</f>
        <v>8000</v>
      </c>
      <c r="R6" t="str">
        <f>G17</f>
        <v>EPS</v>
      </c>
      <c r="S6" t="str">
        <f>G18</f>
        <v>EPS</v>
      </c>
      <c r="T6">
        <f>G23</f>
        <v>8000</v>
      </c>
      <c r="U6">
        <f>G24</f>
        <v>8000</v>
      </c>
      <c r="V6" t="str">
        <f>G19</f>
        <v>EPS</v>
      </c>
      <c r="W6" t="str">
        <f>G20</f>
        <v>EPS</v>
      </c>
      <c r="X6">
        <f>G25</f>
        <v>9247.4899598393567</v>
      </c>
      <c r="Y6">
        <f>G26</f>
        <v>17247.489959839357</v>
      </c>
    </row>
    <row r="7" spans="1:28" x14ac:dyDescent="0.55000000000000004">
      <c r="A7" s="11" t="s">
        <v>28</v>
      </c>
      <c r="B7" s="11" t="s">
        <v>22</v>
      </c>
      <c r="C7" s="11" t="s">
        <v>0</v>
      </c>
      <c r="D7" s="11" t="s">
        <v>14</v>
      </c>
      <c r="E7" s="11" t="s">
        <v>20</v>
      </c>
      <c r="F7" s="11" t="s">
        <v>16</v>
      </c>
      <c r="G7" t="s">
        <v>54</v>
      </c>
      <c r="L7" s="18" t="s">
        <v>2</v>
      </c>
      <c r="M7">
        <v>4</v>
      </c>
      <c r="N7">
        <f>G27</f>
        <v>10157.590361445784</v>
      </c>
      <c r="O7">
        <f>G28</f>
        <v>10157.590361445784</v>
      </c>
      <c r="P7">
        <f>G33</f>
        <v>8000</v>
      </c>
      <c r="Q7">
        <f>G34</f>
        <v>8000</v>
      </c>
      <c r="R7" t="str">
        <f>G29</f>
        <v>EPS</v>
      </c>
      <c r="S7" t="str">
        <f>G30</f>
        <v>EPS</v>
      </c>
      <c r="T7">
        <f>G35</f>
        <v>8000</v>
      </c>
      <c r="U7">
        <f>G36</f>
        <v>8000</v>
      </c>
      <c r="V7" t="str">
        <f>G31</f>
        <v>EPS</v>
      </c>
      <c r="W7" t="str">
        <f>G32</f>
        <v>EPS</v>
      </c>
      <c r="X7">
        <f>G37</f>
        <v>9157.590361445782</v>
      </c>
      <c r="Y7">
        <f>G38</f>
        <v>17157.590361445782</v>
      </c>
    </row>
    <row r="8" spans="1:28" x14ac:dyDescent="0.55000000000000004">
      <c r="A8" s="11" t="s">
        <v>28</v>
      </c>
      <c r="B8" s="11" t="s">
        <v>22</v>
      </c>
      <c r="C8" s="11" t="s">
        <v>0</v>
      </c>
      <c r="D8" s="11" t="s">
        <v>14</v>
      </c>
      <c r="E8" s="11" t="s">
        <v>20</v>
      </c>
      <c r="F8" s="11" t="s">
        <v>18</v>
      </c>
      <c r="G8" t="s">
        <v>54</v>
      </c>
      <c r="L8" s="18" t="s">
        <v>3</v>
      </c>
      <c r="M8">
        <v>6</v>
      </c>
      <c r="N8">
        <f>G39</f>
        <v>9997.7688531905405</v>
      </c>
      <c r="O8">
        <f>G40</f>
        <v>9997.7688531905405</v>
      </c>
      <c r="P8" t="str">
        <f>G45</f>
        <v>EPS</v>
      </c>
      <c r="Q8" t="str">
        <f>G46</f>
        <v>EPS</v>
      </c>
      <c r="R8" t="str">
        <f>G41</f>
        <v>EPS</v>
      </c>
      <c r="S8" t="str">
        <f>G42</f>
        <v>EPS</v>
      </c>
      <c r="T8">
        <f>G47</f>
        <v>8000</v>
      </c>
      <c r="U8">
        <f>G48</f>
        <v>8000</v>
      </c>
      <c r="V8" t="str">
        <f>G43</f>
        <v>EPS</v>
      </c>
      <c r="W8" t="str">
        <f>G44</f>
        <v>EPS</v>
      </c>
      <c r="X8">
        <f>G49</f>
        <v>8997.7688531905405</v>
      </c>
      <c r="Y8">
        <f>G50</f>
        <v>16997.768853190541</v>
      </c>
    </row>
    <row r="9" spans="1:28" x14ac:dyDescent="0.55000000000000004">
      <c r="A9" s="11" t="s">
        <v>28</v>
      </c>
      <c r="B9" s="11" t="s">
        <v>22</v>
      </c>
      <c r="C9" s="11" t="s">
        <v>0</v>
      </c>
      <c r="D9" s="11" t="s">
        <v>21</v>
      </c>
      <c r="E9" s="11" t="s">
        <v>15</v>
      </c>
      <c r="F9" s="11" t="s">
        <v>16</v>
      </c>
      <c r="G9">
        <v>8000</v>
      </c>
      <c r="L9" s="18" t="s">
        <v>5</v>
      </c>
      <c r="M9">
        <v>8</v>
      </c>
      <c r="N9">
        <f>G63</f>
        <v>9739.9922269724029</v>
      </c>
      <c r="O9">
        <f>G64</f>
        <v>9739.9922269724029</v>
      </c>
      <c r="P9" t="str">
        <f>G69</f>
        <v>EPS</v>
      </c>
      <c r="Q9" t="str">
        <f>G70</f>
        <v>EPS</v>
      </c>
      <c r="R9">
        <f>G65</f>
        <v>9739.9922269724029</v>
      </c>
      <c r="S9">
        <f>G66</f>
        <v>9739.9922269724029</v>
      </c>
      <c r="T9" t="str">
        <f>G95</f>
        <v>EPS</v>
      </c>
      <c r="U9" t="str">
        <f>G71</f>
        <v>EPS</v>
      </c>
      <c r="V9" t="str">
        <f>G72</f>
        <v>EPS</v>
      </c>
      <c r="W9" t="str">
        <f>G68</f>
        <v>EPS</v>
      </c>
      <c r="X9">
        <f>G73</f>
        <v>8739.9922269724066</v>
      </c>
      <c r="Y9">
        <f>G74</f>
        <v>16739.992226972405</v>
      </c>
    </row>
    <row r="10" spans="1:28" x14ac:dyDescent="0.55000000000000004">
      <c r="A10" s="11" t="s">
        <v>28</v>
      </c>
      <c r="B10" s="11" t="s">
        <v>22</v>
      </c>
      <c r="C10" s="11" t="s">
        <v>0</v>
      </c>
      <c r="D10" s="11" t="s">
        <v>21</v>
      </c>
      <c r="E10" s="11" t="s">
        <v>15</v>
      </c>
      <c r="F10" s="11" t="s">
        <v>18</v>
      </c>
      <c r="G10">
        <v>8000</v>
      </c>
      <c r="L10" s="18" t="s">
        <v>7</v>
      </c>
      <c r="M10">
        <v>10</v>
      </c>
      <c r="N10">
        <f>G87</f>
        <v>10019.562119445523</v>
      </c>
      <c r="O10">
        <f>G88</f>
        <v>10019.562119445525</v>
      </c>
      <c r="P10" t="str">
        <f>G93</f>
        <v>EPS</v>
      </c>
      <c r="Q10" t="str">
        <f>G94</f>
        <v>EPS</v>
      </c>
      <c r="R10">
        <f>G89</f>
        <v>10019.562119445523</v>
      </c>
      <c r="S10">
        <f>G90</f>
        <v>10019.562119445523</v>
      </c>
      <c r="T10" t="str">
        <f>G95</f>
        <v>EPS</v>
      </c>
      <c r="U10" t="str">
        <f>G96</f>
        <v>EPS</v>
      </c>
      <c r="V10">
        <f>G91</f>
        <v>10019.562119445525</v>
      </c>
      <c r="W10">
        <f>G92</f>
        <v>10019.562119445525</v>
      </c>
      <c r="X10">
        <f>G97</f>
        <v>9019.5621194455234</v>
      </c>
      <c r="Y10">
        <f>G98</f>
        <v>17019.562119445523</v>
      </c>
    </row>
    <row r="11" spans="1:28" x14ac:dyDescent="0.55000000000000004">
      <c r="A11" s="11" t="s">
        <v>28</v>
      </c>
      <c r="B11" s="11" t="s">
        <v>22</v>
      </c>
      <c r="C11" s="11" t="s">
        <v>0</v>
      </c>
      <c r="D11" s="11" t="s">
        <v>21</v>
      </c>
      <c r="E11" s="11" t="s">
        <v>19</v>
      </c>
      <c r="F11" s="11" t="s">
        <v>16</v>
      </c>
      <c r="G11">
        <v>8000</v>
      </c>
      <c r="L11" s="18" t="s">
        <v>8</v>
      </c>
      <c r="M11">
        <v>15</v>
      </c>
      <c r="N11">
        <f>G99</f>
        <v>10718.48685062832</v>
      </c>
      <c r="O11">
        <f>G100</f>
        <v>10718.48685062832</v>
      </c>
      <c r="P11" t="str">
        <f>G105</f>
        <v>EPS</v>
      </c>
      <c r="Q11" t="str">
        <f>G106</f>
        <v>EPS</v>
      </c>
      <c r="R11">
        <f>G101</f>
        <v>10718.48685062832</v>
      </c>
      <c r="S11">
        <f>G102</f>
        <v>10718.48685062832</v>
      </c>
      <c r="T11" t="str">
        <f>G107</f>
        <v>EPS</v>
      </c>
      <c r="U11" t="str">
        <f>G108</f>
        <v>EPS</v>
      </c>
      <c r="V11">
        <f>G103</f>
        <v>10718.48685062832</v>
      </c>
      <c r="W11">
        <f>G104</f>
        <v>10718.48685062832</v>
      </c>
      <c r="X11">
        <f>G109</f>
        <v>9718.4868506283201</v>
      </c>
      <c r="Y11">
        <f>G110</f>
        <v>17718.48685062832</v>
      </c>
    </row>
    <row r="12" spans="1:28" x14ac:dyDescent="0.55000000000000004">
      <c r="A12" s="11" t="s">
        <v>28</v>
      </c>
      <c r="B12" s="11" t="s">
        <v>22</v>
      </c>
      <c r="C12" s="11" t="s">
        <v>0</v>
      </c>
      <c r="D12" s="11" t="s">
        <v>21</v>
      </c>
      <c r="E12" s="11" t="s">
        <v>19</v>
      </c>
      <c r="F12" s="11" t="s">
        <v>18</v>
      </c>
      <c r="G12">
        <v>8000</v>
      </c>
      <c r="L12" s="18" t="s">
        <v>9</v>
      </c>
      <c r="M12">
        <v>20</v>
      </c>
      <c r="N12">
        <f>G111</f>
        <v>11417.411581811113</v>
      </c>
      <c r="O12">
        <f>G112</f>
        <v>11417.411581811115</v>
      </c>
      <c r="P12" t="str">
        <f>G117</f>
        <v>EPS</v>
      </c>
      <c r="Q12" t="str">
        <f>G118</f>
        <v>EPS</v>
      </c>
      <c r="R12">
        <f>G113</f>
        <v>11417.411581811111</v>
      </c>
      <c r="S12">
        <f>G114</f>
        <v>11417.411581811111</v>
      </c>
      <c r="T12" t="str">
        <f>G119</f>
        <v>EPS</v>
      </c>
      <c r="U12" t="str">
        <f>G120</f>
        <v>EPS</v>
      </c>
      <c r="V12">
        <f>G115</f>
        <v>11417.411581811117</v>
      </c>
      <c r="W12">
        <f>G116</f>
        <v>11417.411581811117</v>
      </c>
      <c r="X12">
        <f>G121</f>
        <v>10417.411581811113</v>
      </c>
      <c r="Y12">
        <f>G122</f>
        <v>18417.411581811113</v>
      </c>
    </row>
    <row r="13" spans="1:28" x14ac:dyDescent="0.55000000000000004">
      <c r="A13" s="11" t="s">
        <v>28</v>
      </c>
      <c r="B13" s="11" t="s">
        <v>22</v>
      </c>
      <c r="C13" s="11" t="s">
        <v>0</v>
      </c>
      <c r="D13" s="11" t="s">
        <v>21</v>
      </c>
      <c r="E13" s="11" t="s">
        <v>20</v>
      </c>
      <c r="F13" s="11" t="s">
        <v>16</v>
      </c>
      <c r="G13">
        <v>9345.2069146149806</v>
      </c>
      <c r="L13" s="18" t="s">
        <v>11</v>
      </c>
      <c r="M13">
        <v>30</v>
      </c>
      <c r="N13">
        <f>G135</f>
        <v>12955.045990413264</v>
      </c>
      <c r="O13">
        <f>G136</f>
        <v>12955.045990413264</v>
      </c>
      <c r="P13" t="str">
        <f>G141</f>
        <v>EPS</v>
      </c>
      <c r="Q13" t="str">
        <f>G142</f>
        <v>EPS</v>
      </c>
      <c r="R13">
        <f>G137</f>
        <v>12955.045990413264</v>
      </c>
      <c r="S13">
        <f>G138</f>
        <v>12955.045990413264</v>
      </c>
      <c r="T13" t="str">
        <f>G143</f>
        <v>EPS</v>
      </c>
      <c r="U13" t="str">
        <f>G144</f>
        <v>EPS</v>
      </c>
      <c r="V13">
        <f>G139</f>
        <v>12955.045990413268</v>
      </c>
      <c r="W13">
        <f>G140</f>
        <v>12955.045990413268</v>
      </c>
      <c r="X13" t="str">
        <f>G145</f>
        <v>EPS</v>
      </c>
      <c r="Y13" t="str">
        <f>G146</f>
        <v>EPS</v>
      </c>
    </row>
    <row r="14" spans="1:28" x14ac:dyDescent="0.55000000000000004">
      <c r="A14" s="11" t="s">
        <v>28</v>
      </c>
      <c r="B14" s="11" t="s">
        <v>22</v>
      </c>
      <c r="C14" s="11" t="s">
        <v>0</v>
      </c>
      <c r="D14" s="11" t="s">
        <v>21</v>
      </c>
      <c r="E14" s="11" t="s">
        <v>20</v>
      </c>
      <c r="F14" s="11" t="s">
        <v>18</v>
      </c>
      <c r="G14">
        <v>17345.206914614981</v>
      </c>
    </row>
    <row r="15" spans="1:28" x14ac:dyDescent="0.55000000000000004">
      <c r="A15" s="11" t="s">
        <v>28</v>
      </c>
      <c r="B15" s="11" t="s">
        <v>22</v>
      </c>
      <c r="C15" s="11" t="s">
        <v>1</v>
      </c>
      <c r="D15" s="11" t="s">
        <v>14</v>
      </c>
      <c r="E15" s="11" t="s">
        <v>15</v>
      </c>
      <c r="F15" s="11" t="s">
        <v>16</v>
      </c>
      <c r="G15">
        <v>10247.489959839357</v>
      </c>
    </row>
    <row r="16" spans="1:28" ht="43.2" x14ac:dyDescent="0.55000000000000004">
      <c r="A16" s="11" t="s">
        <v>28</v>
      </c>
      <c r="B16" s="11" t="s">
        <v>22</v>
      </c>
      <c r="C16" s="11" t="s">
        <v>1</v>
      </c>
      <c r="D16" s="11" t="s">
        <v>14</v>
      </c>
      <c r="E16" s="11" t="s">
        <v>15</v>
      </c>
      <c r="F16" s="11" t="s">
        <v>18</v>
      </c>
      <c r="G16">
        <v>10247.489959839357</v>
      </c>
      <c r="K16" t="s">
        <v>51</v>
      </c>
      <c r="L16" s="12" t="s">
        <v>52</v>
      </c>
      <c r="M16" s="19" t="s">
        <v>60</v>
      </c>
      <c r="N16" s="19" t="s">
        <v>71</v>
      </c>
      <c r="O16" s="19" t="s">
        <v>61</v>
      </c>
      <c r="P16" s="19" t="s">
        <v>62</v>
      </c>
      <c r="Q16" s="19" t="s">
        <v>63</v>
      </c>
      <c r="R16" s="19" t="s">
        <v>72</v>
      </c>
      <c r="S16" s="19" t="s">
        <v>64</v>
      </c>
      <c r="T16" s="19" t="s">
        <v>53</v>
      </c>
    </row>
    <row r="17" spans="1:20" x14ac:dyDescent="0.55000000000000004">
      <c r="A17" s="11" t="s">
        <v>28</v>
      </c>
      <c r="B17" s="11" t="s">
        <v>22</v>
      </c>
      <c r="C17" s="11" t="s">
        <v>1</v>
      </c>
      <c r="D17" s="11" t="s">
        <v>14</v>
      </c>
      <c r="E17" s="11" t="s">
        <v>19</v>
      </c>
      <c r="F17" s="11" t="s">
        <v>16</v>
      </c>
      <c r="G17" t="s">
        <v>54</v>
      </c>
      <c r="K17" s="10">
        <v>43252</v>
      </c>
      <c r="L17">
        <f>$X$5</f>
        <v>9345.2069146149806</v>
      </c>
      <c r="M17">
        <f>$X$6</f>
        <v>9247.4899598393567</v>
      </c>
      <c r="N17">
        <f>$X$7</f>
        <v>9157.590361445782</v>
      </c>
      <c r="O17">
        <f>$X$8</f>
        <v>8997.7688531905405</v>
      </c>
      <c r="P17">
        <f>$X$9</f>
        <v>8739.9922269724066</v>
      </c>
      <c r="Q17">
        <f>$X$10</f>
        <v>9019.5621194455234</v>
      </c>
      <c r="R17">
        <f>$X$11</f>
        <v>9718.4868506283201</v>
      </c>
      <c r="S17">
        <f>$X$12</f>
        <v>10417.411581811113</v>
      </c>
      <c r="T17">
        <f>$V$13</f>
        <v>12955.045990413268</v>
      </c>
    </row>
    <row r="18" spans="1:20" x14ac:dyDescent="0.55000000000000004">
      <c r="A18" s="11" t="s">
        <v>28</v>
      </c>
      <c r="B18" s="11" t="s">
        <v>22</v>
      </c>
      <c r="C18" s="11" t="s">
        <v>1</v>
      </c>
      <c r="D18" s="11" t="s">
        <v>14</v>
      </c>
      <c r="E18" s="11" t="s">
        <v>19</v>
      </c>
      <c r="F18" s="11" t="s">
        <v>18</v>
      </c>
      <c r="G18" t="s">
        <v>54</v>
      </c>
      <c r="K18" s="10">
        <v>43252.333333333336</v>
      </c>
      <c r="L18">
        <f>$X$5</f>
        <v>9345.2069146149806</v>
      </c>
      <c r="M18">
        <f>$X$6</f>
        <v>9247.4899598393567</v>
      </c>
      <c r="N18">
        <f>$X$7</f>
        <v>9157.590361445782</v>
      </c>
      <c r="O18">
        <f>$X$8</f>
        <v>8997.7688531905405</v>
      </c>
      <c r="P18">
        <f>$X$9</f>
        <v>8739.9922269724066</v>
      </c>
      <c r="Q18">
        <f>$X$10</f>
        <v>9019.5621194455234</v>
      </c>
      <c r="R18">
        <f>$X$11</f>
        <v>9718.4868506283201</v>
      </c>
      <c r="S18">
        <f>$X$12</f>
        <v>10417.411581811113</v>
      </c>
      <c r="T18">
        <f>$V$13</f>
        <v>12955.045990413268</v>
      </c>
    </row>
    <row r="19" spans="1:20" x14ac:dyDescent="0.55000000000000004">
      <c r="A19" s="11" t="s">
        <v>28</v>
      </c>
      <c r="B19" s="11" t="s">
        <v>22</v>
      </c>
      <c r="C19" s="11" t="s">
        <v>1</v>
      </c>
      <c r="D19" s="11" t="s">
        <v>14</v>
      </c>
      <c r="E19" s="11" t="s">
        <v>20</v>
      </c>
      <c r="F19" s="11" t="s">
        <v>16</v>
      </c>
      <c r="G19" t="s">
        <v>54</v>
      </c>
      <c r="K19" s="10">
        <v>43252.333333333336</v>
      </c>
      <c r="L19">
        <f>$Y$5</f>
        <v>17345.206914614981</v>
      </c>
      <c r="M19">
        <f>$Y$6</f>
        <v>17247.489959839357</v>
      </c>
      <c r="N19">
        <f>$Y$7</f>
        <v>17157.590361445782</v>
      </c>
      <c r="O19">
        <f>$Y$8</f>
        <v>16997.768853190541</v>
      </c>
      <c r="P19">
        <f>$Y$9</f>
        <v>16739.992226972405</v>
      </c>
      <c r="Q19">
        <f>$Y$10</f>
        <v>17019.562119445523</v>
      </c>
      <c r="R19">
        <f>$Y$11</f>
        <v>17718.48685062832</v>
      </c>
      <c r="S19">
        <f>$Y$12</f>
        <v>18417.411581811113</v>
      </c>
      <c r="T19">
        <f>$W$13</f>
        <v>12955.045990413268</v>
      </c>
    </row>
    <row r="20" spans="1:20" x14ac:dyDescent="0.55000000000000004">
      <c r="A20" s="11" t="s">
        <v>28</v>
      </c>
      <c r="B20" s="11" t="s">
        <v>22</v>
      </c>
      <c r="C20" s="11" t="s">
        <v>1</v>
      </c>
      <c r="D20" s="11" t="s">
        <v>14</v>
      </c>
      <c r="E20" s="11" t="s">
        <v>20</v>
      </c>
      <c r="F20" s="11" t="s">
        <v>18</v>
      </c>
      <c r="G20" t="s">
        <v>54</v>
      </c>
      <c r="K20" s="10">
        <v>43253</v>
      </c>
      <c r="L20">
        <f>$Y$5</f>
        <v>17345.206914614981</v>
      </c>
      <c r="M20">
        <f>$Y$6</f>
        <v>17247.489959839357</v>
      </c>
      <c r="N20">
        <f>$Y$7</f>
        <v>17157.590361445782</v>
      </c>
      <c r="O20">
        <f>$Y$8</f>
        <v>16997.768853190541</v>
      </c>
      <c r="P20">
        <f>$Y$9</f>
        <v>16739.992226972405</v>
      </c>
      <c r="Q20">
        <f>$Y$10</f>
        <v>17019.562119445523</v>
      </c>
      <c r="R20">
        <f>$Y$11</f>
        <v>17718.48685062832</v>
      </c>
      <c r="S20">
        <f>$Y$12</f>
        <v>18417.411581811113</v>
      </c>
      <c r="T20">
        <f>$W$13</f>
        <v>12955.045990413268</v>
      </c>
    </row>
    <row r="21" spans="1:20" x14ac:dyDescent="0.55000000000000004">
      <c r="A21" s="11" t="s">
        <v>28</v>
      </c>
      <c r="B21" s="11" t="s">
        <v>22</v>
      </c>
      <c r="C21" s="11" t="s">
        <v>1</v>
      </c>
      <c r="D21" s="11" t="s">
        <v>21</v>
      </c>
      <c r="E21" s="11" t="s">
        <v>15</v>
      </c>
      <c r="F21" s="11" t="s">
        <v>16</v>
      </c>
      <c r="G21">
        <v>8000</v>
      </c>
      <c r="K21" s="10">
        <v>43253</v>
      </c>
      <c r="L21">
        <f>$X$5</f>
        <v>9345.2069146149806</v>
      </c>
      <c r="M21">
        <f>$X$6</f>
        <v>9247.4899598393567</v>
      </c>
      <c r="N21">
        <f>$X$7</f>
        <v>9157.590361445782</v>
      </c>
      <c r="O21">
        <f>$X$8</f>
        <v>8997.7688531905405</v>
      </c>
      <c r="P21">
        <f>$X$9</f>
        <v>8739.9922269724066</v>
      </c>
      <c r="Q21">
        <f>$X$10</f>
        <v>9019.5621194455234</v>
      </c>
      <c r="R21">
        <f>$X$11</f>
        <v>9718.4868506283201</v>
      </c>
      <c r="S21">
        <f>$X$12</f>
        <v>10417.411581811113</v>
      </c>
      <c r="T21">
        <f>$V$13</f>
        <v>12955.045990413268</v>
      </c>
    </row>
    <row r="22" spans="1:20" x14ac:dyDescent="0.55000000000000004">
      <c r="A22" s="11" t="s">
        <v>28</v>
      </c>
      <c r="B22" s="11" t="s">
        <v>22</v>
      </c>
      <c r="C22" s="11" t="s">
        <v>1</v>
      </c>
      <c r="D22" s="11" t="s">
        <v>21</v>
      </c>
      <c r="E22" s="11" t="s">
        <v>15</v>
      </c>
      <c r="F22" s="11" t="s">
        <v>18</v>
      </c>
      <c r="G22">
        <v>8000</v>
      </c>
      <c r="K22" s="10">
        <v>43253.333333333336</v>
      </c>
      <c r="L22">
        <f>$X$5</f>
        <v>9345.2069146149806</v>
      </c>
      <c r="M22">
        <f>$X$6</f>
        <v>9247.4899598393567</v>
      </c>
      <c r="N22">
        <f>$X$7</f>
        <v>9157.590361445782</v>
      </c>
      <c r="O22">
        <f>$X$8</f>
        <v>8997.7688531905405</v>
      </c>
      <c r="P22">
        <f>$X$9</f>
        <v>8739.9922269724066</v>
      </c>
      <c r="Q22">
        <f>$X$10</f>
        <v>9019.5621194455234</v>
      </c>
      <c r="R22">
        <f>$X$11</f>
        <v>9718.4868506283201</v>
      </c>
      <c r="S22">
        <f>$X$12</f>
        <v>10417.411581811113</v>
      </c>
      <c r="T22">
        <f>$V$13</f>
        <v>12955.045990413268</v>
      </c>
    </row>
    <row r="23" spans="1:20" x14ac:dyDescent="0.55000000000000004">
      <c r="A23" s="11" t="s">
        <v>28</v>
      </c>
      <c r="B23" s="11" t="s">
        <v>22</v>
      </c>
      <c r="C23" s="11" t="s">
        <v>1</v>
      </c>
      <c r="D23" s="11" t="s">
        <v>21</v>
      </c>
      <c r="E23" s="11" t="s">
        <v>19</v>
      </c>
      <c r="F23" s="11" t="s">
        <v>16</v>
      </c>
      <c r="G23">
        <v>8000</v>
      </c>
      <c r="K23" s="10">
        <v>43253.333333333336</v>
      </c>
      <c r="L23">
        <f>$Y$5</f>
        <v>17345.206914614981</v>
      </c>
      <c r="M23">
        <f>$Y$6</f>
        <v>17247.489959839357</v>
      </c>
      <c r="N23">
        <f>$Y$7</f>
        <v>17157.590361445782</v>
      </c>
      <c r="O23">
        <f>$Y$8</f>
        <v>16997.768853190541</v>
      </c>
      <c r="P23">
        <f>$Y$9</f>
        <v>16739.992226972405</v>
      </c>
      <c r="Q23">
        <f>$Y$10</f>
        <v>17019.562119445523</v>
      </c>
      <c r="R23">
        <f>$Y$11</f>
        <v>17718.48685062832</v>
      </c>
      <c r="S23">
        <f>$Y$12</f>
        <v>18417.411581811113</v>
      </c>
      <c r="T23">
        <f>$W$13</f>
        <v>12955.045990413268</v>
      </c>
    </row>
    <row r="24" spans="1:20" x14ac:dyDescent="0.55000000000000004">
      <c r="A24" s="11" t="s">
        <v>28</v>
      </c>
      <c r="B24" s="11" t="s">
        <v>22</v>
      </c>
      <c r="C24" s="11" t="s">
        <v>1</v>
      </c>
      <c r="D24" s="11" t="s">
        <v>21</v>
      </c>
      <c r="E24" s="11" t="s">
        <v>19</v>
      </c>
      <c r="F24" s="11" t="s">
        <v>18</v>
      </c>
      <c r="G24">
        <v>8000</v>
      </c>
      <c r="K24" s="10">
        <v>43254</v>
      </c>
      <c r="L24">
        <f>$Y$5</f>
        <v>17345.206914614981</v>
      </c>
      <c r="M24">
        <f>$Y$6</f>
        <v>17247.489959839357</v>
      </c>
      <c r="N24">
        <f>$Y$7</f>
        <v>17157.590361445782</v>
      </c>
      <c r="O24">
        <f>$Y$8</f>
        <v>16997.768853190541</v>
      </c>
      <c r="P24">
        <f>$Y$9</f>
        <v>16739.992226972405</v>
      </c>
      <c r="Q24">
        <f>$Y$10</f>
        <v>17019.562119445523</v>
      </c>
      <c r="R24">
        <f>$Y$11</f>
        <v>17718.48685062832</v>
      </c>
      <c r="S24">
        <f>$Y$12</f>
        <v>18417.411581811113</v>
      </c>
      <c r="T24">
        <f>$W$13</f>
        <v>12955.045990413268</v>
      </c>
    </row>
    <row r="25" spans="1:20" x14ac:dyDescent="0.55000000000000004">
      <c r="A25" s="11" t="s">
        <v>28</v>
      </c>
      <c r="B25" s="11" t="s">
        <v>22</v>
      </c>
      <c r="C25" s="11" t="s">
        <v>1</v>
      </c>
      <c r="D25" s="11" t="s">
        <v>21</v>
      </c>
      <c r="E25" s="11" t="s">
        <v>20</v>
      </c>
      <c r="F25" s="11" t="s">
        <v>16</v>
      </c>
      <c r="G25">
        <v>9247.4899598393567</v>
      </c>
      <c r="K25" s="10">
        <v>43254</v>
      </c>
      <c r="L25">
        <f>$X$5</f>
        <v>9345.2069146149806</v>
      </c>
      <c r="M25">
        <f>$X$6</f>
        <v>9247.4899598393567</v>
      </c>
      <c r="N25">
        <f>$X$7</f>
        <v>9157.590361445782</v>
      </c>
      <c r="O25">
        <f>$X$8</f>
        <v>8997.7688531905405</v>
      </c>
      <c r="P25">
        <f>$X$9</f>
        <v>8739.9922269724066</v>
      </c>
      <c r="Q25">
        <f>$X$10</f>
        <v>9019.5621194455234</v>
      </c>
      <c r="R25">
        <f>$X$11</f>
        <v>9718.4868506283201</v>
      </c>
      <c r="S25">
        <f>$X$12</f>
        <v>10417.411581811113</v>
      </c>
      <c r="T25">
        <f>$V$13</f>
        <v>12955.045990413268</v>
      </c>
    </row>
    <row r="26" spans="1:20" x14ac:dyDescent="0.55000000000000004">
      <c r="A26" s="11" t="s">
        <v>28</v>
      </c>
      <c r="B26" s="11" t="s">
        <v>22</v>
      </c>
      <c r="C26" s="11" t="s">
        <v>1</v>
      </c>
      <c r="D26" s="11" t="s">
        <v>21</v>
      </c>
      <c r="E26" s="11" t="s">
        <v>20</v>
      </c>
      <c r="F26" s="11" t="s">
        <v>18</v>
      </c>
      <c r="G26">
        <v>17247.489959839357</v>
      </c>
      <c r="K26" s="10">
        <v>43254.333333333336</v>
      </c>
      <c r="L26">
        <f>$X$5</f>
        <v>9345.2069146149806</v>
      </c>
      <c r="M26">
        <f>$X$6</f>
        <v>9247.4899598393567</v>
      </c>
      <c r="N26">
        <f>$X$7</f>
        <v>9157.590361445782</v>
      </c>
      <c r="O26">
        <f>$X$8</f>
        <v>8997.7688531905405</v>
      </c>
      <c r="P26">
        <f>$X$9</f>
        <v>8739.9922269724066</v>
      </c>
      <c r="Q26">
        <f>$X$10</f>
        <v>9019.5621194455234</v>
      </c>
      <c r="R26">
        <f>$X$11</f>
        <v>9718.4868506283201</v>
      </c>
      <c r="S26">
        <f>$X$12</f>
        <v>10417.411581811113</v>
      </c>
      <c r="T26">
        <f>$V$13</f>
        <v>12955.045990413268</v>
      </c>
    </row>
    <row r="27" spans="1:20" x14ac:dyDescent="0.55000000000000004">
      <c r="A27" s="11" t="s">
        <v>28</v>
      </c>
      <c r="B27" s="11" t="s">
        <v>22</v>
      </c>
      <c r="C27" s="11" t="s">
        <v>2</v>
      </c>
      <c r="D27" s="11" t="s">
        <v>14</v>
      </c>
      <c r="E27" s="11" t="s">
        <v>15</v>
      </c>
      <c r="F27" s="11" t="s">
        <v>16</v>
      </c>
      <c r="G27">
        <v>10157.590361445784</v>
      </c>
      <c r="K27" s="10">
        <v>43254.333333333336</v>
      </c>
      <c r="L27">
        <f>$Y$5</f>
        <v>17345.206914614981</v>
      </c>
      <c r="M27">
        <f>$Y$6</f>
        <v>17247.489959839357</v>
      </c>
      <c r="N27">
        <f>$Y$7</f>
        <v>17157.590361445782</v>
      </c>
      <c r="O27">
        <f>$Y$8</f>
        <v>16997.768853190541</v>
      </c>
      <c r="P27">
        <f>$Y$9</f>
        <v>16739.992226972405</v>
      </c>
      <c r="Q27">
        <f>$Y$10</f>
        <v>17019.562119445523</v>
      </c>
      <c r="R27">
        <f>$Y$11</f>
        <v>17718.48685062832</v>
      </c>
      <c r="S27">
        <f>$Y$12</f>
        <v>18417.411581811113</v>
      </c>
      <c r="T27">
        <f>$W$13</f>
        <v>12955.045990413268</v>
      </c>
    </row>
    <row r="28" spans="1:20" x14ac:dyDescent="0.55000000000000004">
      <c r="A28" s="11" t="s">
        <v>28</v>
      </c>
      <c r="B28" s="11" t="s">
        <v>22</v>
      </c>
      <c r="C28" s="11" t="s">
        <v>2</v>
      </c>
      <c r="D28" s="11" t="s">
        <v>14</v>
      </c>
      <c r="E28" s="11" t="s">
        <v>15</v>
      </c>
      <c r="F28" s="11" t="s">
        <v>18</v>
      </c>
      <c r="G28">
        <v>10157.590361445784</v>
      </c>
      <c r="K28" s="10">
        <v>43255</v>
      </c>
      <c r="L28">
        <f>$Y$5</f>
        <v>17345.206914614981</v>
      </c>
      <c r="M28">
        <f>$Y$6</f>
        <v>17247.489959839357</v>
      </c>
      <c r="N28">
        <f>$Y$7</f>
        <v>17157.590361445782</v>
      </c>
      <c r="O28">
        <f>$Y$8</f>
        <v>16997.768853190541</v>
      </c>
      <c r="P28">
        <f>$Y$9</f>
        <v>16739.992226972405</v>
      </c>
      <c r="Q28">
        <f>$Y$10</f>
        <v>17019.562119445523</v>
      </c>
      <c r="R28">
        <f>$Y$11</f>
        <v>17718.48685062832</v>
      </c>
      <c r="S28">
        <f>$Y$12</f>
        <v>18417.411581811113</v>
      </c>
      <c r="T28">
        <f>$W$13</f>
        <v>12955.045990413268</v>
      </c>
    </row>
    <row r="29" spans="1:20" x14ac:dyDescent="0.55000000000000004">
      <c r="A29" s="11" t="s">
        <v>28</v>
      </c>
      <c r="B29" s="11" t="s">
        <v>22</v>
      </c>
      <c r="C29" s="11" t="s">
        <v>2</v>
      </c>
      <c r="D29" s="11" t="s">
        <v>14</v>
      </c>
      <c r="E29" s="11" t="s">
        <v>19</v>
      </c>
      <c r="F29" s="11" t="s">
        <v>16</v>
      </c>
      <c r="G29" t="s">
        <v>54</v>
      </c>
      <c r="K29" s="10">
        <v>43255</v>
      </c>
      <c r="L29">
        <f>$X$5</f>
        <v>9345.2069146149806</v>
      </c>
      <c r="M29">
        <f>$X$6</f>
        <v>9247.4899598393567</v>
      </c>
      <c r="N29">
        <f>$X$7</f>
        <v>9157.590361445782</v>
      </c>
      <c r="O29">
        <f>$X$8</f>
        <v>8997.7688531905405</v>
      </c>
      <c r="P29">
        <f>$X$9</f>
        <v>8739.9922269724066</v>
      </c>
      <c r="Q29">
        <f>$X$10</f>
        <v>9019.5621194455234</v>
      </c>
      <c r="R29">
        <f>$X$11</f>
        <v>9718.4868506283201</v>
      </c>
      <c r="S29">
        <f>$X$12</f>
        <v>10417.411581811113</v>
      </c>
      <c r="T29">
        <f>$V$13</f>
        <v>12955.045990413268</v>
      </c>
    </row>
    <row r="30" spans="1:20" x14ac:dyDescent="0.55000000000000004">
      <c r="A30" s="11" t="s">
        <v>28</v>
      </c>
      <c r="B30" s="11" t="s">
        <v>22</v>
      </c>
      <c r="C30" s="11" t="s">
        <v>2</v>
      </c>
      <c r="D30" s="11" t="s">
        <v>14</v>
      </c>
      <c r="E30" s="11" t="s">
        <v>19</v>
      </c>
      <c r="F30" s="11" t="s">
        <v>18</v>
      </c>
      <c r="G30" t="s">
        <v>54</v>
      </c>
      <c r="K30" s="10">
        <v>43255.333333333336</v>
      </c>
      <c r="L30">
        <f>$X$5</f>
        <v>9345.2069146149806</v>
      </c>
      <c r="M30">
        <f>$X$6</f>
        <v>9247.4899598393567</v>
      </c>
      <c r="N30">
        <f>$X$7</f>
        <v>9157.590361445782</v>
      </c>
      <c r="O30">
        <f>$X$8</f>
        <v>8997.7688531905405</v>
      </c>
      <c r="P30">
        <f>$X$9</f>
        <v>8739.9922269724066</v>
      </c>
      <c r="Q30">
        <f>$X$10</f>
        <v>9019.5621194455234</v>
      </c>
      <c r="R30">
        <f>$X$11</f>
        <v>9718.4868506283201</v>
      </c>
      <c r="S30">
        <f>$X$12</f>
        <v>10417.411581811113</v>
      </c>
      <c r="T30">
        <f>$V$13</f>
        <v>12955.045990413268</v>
      </c>
    </row>
    <row r="31" spans="1:20" x14ac:dyDescent="0.55000000000000004">
      <c r="A31" s="11" t="s">
        <v>28</v>
      </c>
      <c r="B31" s="11" t="s">
        <v>22</v>
      </c>
      <c r="C31" s="11" t="s">
        <v>2</v>
      </c>
      <c r="D31" s="11" t="s">
        <v>14</v>
      </c>
      <c r="E31" s="11" t="s">
        <v>20</v>
      </c>
      <c r="F31" s="11" t="s">
        <v>16</v>
      </c>
      <c r="G31" t="s">
        <v>54</v>
      </c>
      <c r="K31" s="10">
        <v>43255.333333333336</v>
      </c>
      <c r="L31">
        <f>$Y$5</f>
        <v>17345.206914614981</v>
      </c>
      <c r="M31">
        <f>$Y$6</f>
        <v>17247.489959839357</v>
      </c>
      <c r="N31">
        <f>$Y$7</f>
        <v>17157.590361445782</v>
      </c>
      <c r="O31">
        <f>$Y$8</f>
        <v>16997.768853190541</v>
      </c>
      <c r="P31">
        <f>$Y$9</f>
        <v>16739.992226972405</v>
      </c>
      <c r="Q31">
        <f>$Y$10</f>
        <v>17019.562119445523</v>
      </c>
      <c r="R31">
        <f>$Y$11</f>
        <v>17718.48685062832</v>
      </c>
      <c r="S31">
        <f>$Y$12</f>
        <v>18417.411581811113</v>
      </c>
      <c r="T31">
        <f>$W$13</f>
        <v>12955.045990413268</v>
      </c>
    </row>
    <row r="32" spans="1:20" x14ac:dyDescent="0.55000000000000004">
      <c r="A32" s="11" t="s">
        <v>28</v>
      </c>
      <c r="B32" s="11" t="s">
        <v>22</v>
      </c>
      <c r="C32" s="11" t="s">
        <v>2</v>
      </c>
      <c r="D32" s="11" t="s">
        <v>14</v>
      </c>
      <c r="E32" s="11" t="s">
        <v>20</v>
      </c>
      <c r="F32" s="11" t="s">
        <v>18</v>
      </c>
      <c r="G32" t="s">
        <v>54</v>
      </c>
      <c r="K32" s="10">
        <v>43256</v>
      </c>
      <c r="L32">
        <f>$Y$5</f>
        <v>17345.206914614981</v>
      </c>
      <c r="M32">
        <f>$Y$6</f>
        <v>17247.489959839357</v>
      </c>
      <c r="N32">
        <f>$Y$7</f>
        <v>17157.590361445782</v>
      </c>
      <c r="O32">
        <f>$Y$8</f>
        <v>16997.768853190541</v>
      </c>
      <c r="P32">
        <f>$Y$9</f>
        <v>16739.992226972405</v>
      </c>
      <c r="Q32">
        <f>$Y$10</f>
        <v>17019.562119445523</v>
      </c>
      <c r="R32">
        <f>$Y$11</f>
        <v>17718.48685062832</v>
      </c>
      <c r="S32">
        <f>$Y$12</f>
        <v>18417.411581811113</v>
      </c>
      <c r="T32">
        <f>$W$13</f>
        <v>12955.045990413268</v>
      </c>
    </row>
    <row r="33" spans="1:20" x14ac:dyDescent="0.55000000000000004">
      <c r="A33" s="11" t="s">
        <v>28</v>
      </c>
      <c r="B33" s="11" t="s">
        <v>22</v>
      </c>
      <c r="C33" s="11" t="s">
        <v>2</v>
      </c>
      <c r="D33" s="11" t="s">
        <v>21</v>
      </c>
      <c r="E33" s="11" t="s">
        <v>15</v>
      </c>
      <c r="F33" s="11" t="s">
        <v>16</v>
      </c>
      <c r="G33">
        <v>8000</v>
      </c>
      <c r="K33" s="10">
        <v>43256</v>
      </c>
      <c r="L33">
        <f>$X$5</f>
        <v>9345.2069146149806</v>
      </c>
      <c r="M33">
        <f>$X$6</f>
        <v>9247.4899598393567</v>
      </c>
      <c r="N33">
        <f>$X$7</f>
        <v>9157.590361445782</v>
      </c>
      <c r="O33">
        <f>$X$8</f>
        <v>8997.7688531905405</v>
      </c>
      <c r="P33">
        <f>$X$9</f>
        <v>8739.9922269724066</v>
      </c>
      <c r="Q33">
        <f>$X$10</f>
        <v>9019.5621194455234</v>
      </c>
      <c r="R33">
        <f>$X$11</f>
        <v>9718.4868506283201</v>
      </c>
      <c r="S33">
        <f>$X$12</f>
        <v>10417.411581811113</v>
      </c>
      <c r="T33">
        <f>$V$13</f>
        <v>12955.045990413268</v>
      </c>
    </row>
    <row r="34" spans="1:20" x14ac:dyDescent="0.55000000000000004">
      <c r="A34" s="11" t="s">
        <v>28</v>
      </c>
      <c r="B34" s="11" t="s">
        <v>22</v>
      </c>
      <c r="C34" s="11" t="s">
        <v>2</v>
      </c>
      <c r="D34" s="11" t="s">
        <v>21</v>
      </c>
      <c r="E34" s="11" t="s">
        <v>15</v>
      </c>
      <c r="F34" s="11" t="s">
        <v>18</v>
      </c>
      <c r="G34">
        <v>8000</v>
      </c>
      <c r="K34" s="10">
        <v>43256.333333333336</v>
      </c>
      <c r="L34">
        <f>$X$5</f>
        <v>9345.2069146149806</v>
      </c>
      <c r="M34">
        <f>$X$6</f>
        <v>9247.4899598393567</v>
      </c>
      <c r="N34">
        <f>$X$7</f>
        <v>9157.590361445782</v>
      </c>
      <c r="O34">
        <f>$X$8</f>
        <v>8997.7688531905405</v>
      </c>
      <c r="P34">
        <f>$X$9</f>
        <v>8739.9922269724066</v>
      </c>
      <c r="Q34">
        <f>$X$10</f>
        <v>9019.5621194455234</v>
      </c>
      <c r="R34">
        <f>$X$11</f>
        <v>9718.4868506283201</v>
      </c>
      <c r="S34">
        <f>$X$12</f>
        <v>10417.411581811113</v>
      </c>
      <c r="T34">
        <f>$V$13</f>
        <v>12955.045990413268</v>
      </c>
    </row>
    <row r="35" spans="1:20" x14ac:dyDescent="0.55000000000000004">
      <c r="A35" s="11" t="s">
        <v>28</v>
      </c>
      <c r="B35" s="11" t="s">
        <v>22</v>
      </c>
      <c r="C35" s="11" t="s">
        <v>2</v>
      </c>
      <c r="D35" s="11" t="s">
        <v>21</v>
      </c>
      <c r="E35" s="11" t="s">
        <v>19</v>
      </c>
      <c r="F35" s="11" t="s">
        <v>16</v>
      </c>
      <c r="G35">
        <v>8000</v>
      </c>
      <c r="K35" s="10">
        <v>43256.333333333336</v>
      </c>
      <c r="L35">
        <f>$Y$5</f>
        <v>17345.206914614981</v>
      </c>
      <c r="M35">
        <f>$Y$6</f>
        <v>17247.489959839357</v>
      </c>
      <c r="N35">
        <f>$Y$7</f>
        <v>17157.590361445782</v>
      </c>
      <c r="O35">
        <f>$Y$8</f>
        <v>16997.768853190541</v>
      </c>
      <c r="P35">
        <f>$Y$9</f>
        <v>16739.992226972405</v>
      </c>
      <c r="Q35">
        <f>$Y$10</f>
        <v>17019.562119445523</v>
      </c>
      <c r="R35">
        <f>$Y$11</f>
        <v>17718.48685062832</v>
      </c>
      <c r="S35">
        <f>$Y$12</f>
        <v>18417.411581811113</v>
      </c>
      <c r="T35">
        <f>$W$13</f>
        <v>12955.045990413268</v>
      </c>
    </row>
    <row r="36" spans="1:20" x14ac:dyDescent="0.55000000000000004">
      <c r="A36" s="11" t="s">
        <v>28</v>
      </c>
      <c r="B36" s="11" t="s">
        <v>22</v>
      </c>
      <c r="C36" s="11" t="s">
        <v>2</v>
      </c>
      <c r="D36" s="11" t="s">
        <v>21</v>
      </c>
      <c r="E36" s="11" t="s">
        <v>19</v>
      </c>
      <c r="F36" s="11" t="s">
        <v>18</v>
      </c>
      <c r="G36">
        <v>8000</v>
      </c>
      <c r="K36" s="10">
        <v>43257</v>
      </c>
      <c r="L36">
        <f>$Y$5</f>
        <v>17345.206914614981</v>
      </c>
      <c r="M36">
        <f>$Y$6</f>
        <v>17247.489959839357</v>
      </c>
      <c r="N36">
        <f>$Y$7</f>
        <v>17157.590361445782</v>
      </c>
      <c r="O36">
        <f>$Y$8</f>
        <v>16997.768853190541</v>
      </c>
      <c r="P36">
        <f>$Y$9</f>
        <v>16739.992226972405</v>
      </c>
      <c r="Q36">
        <f>$Y$10</f>
        <v>17019.562119445523</v>
      </c>
      <c r="R36">
        <f>$Y$11</f>
        <v>17718.48685062832</v>
      </c>
      <c r="S36">
        <f>$Y$12</f>
        <v>18417.411581811113</v>
      </c>
      <c r="T36">
        <f>$W$13</f>
        <v>12955.045990413268</v>
      </c>
    </row>
    <row r="37" spans="1:20" x14ac:dyDescent="0.55000000000000004">
      <c r="A37" s="11" t="s">
        <v>28</v>
      </c>
      <c r="B37" s="11" t="s">
        <v>22</v>
      </c>
      <c r="C37" s="11" t="s">
        <v>2</v>
      </c>
      <c r="D37" s="11" t="s">
        <v>21</v>
      </c>
      <c r="E37" s="11" t="s">
        <v>20</v>
      </c>
      <c r="F37" s="11" t="s">
        <v>16</v>
      </c>
      <c r="G37">
        <v>9157.590361445782</v>
      </c>
      <c r="K37" s="10">
        <v>43257</v>
      </c>
      <c r="L37">
        <f>$T$5</f>
        <v>8000</v>
      </c>
      <c r="M37">
        <f>$T$6</f>
        <v>8000</v>
      </c>
      <c r="N37">
        <f>$T$7</f>
        <v>8000</v>
      </c>
      <c r="O37">
        <f>$T$8</f>
        <v>8000</v>
      </c>
      <c r="P37">
        <f>$R$9</f>
        <v>9739.9922269724029</v>
      </c>
      <c r="Q37">
        <f>$R$10</f>
        <v>10019.562119445523</v>
      </c>
      <c r="R37">
        <f>$R$11</f>
        <v>10718.48685062832</v>
      </c>
      <c r="S37">
        <f>$R$12</f>
        <v>11417.411581811111</v>
      </c>
      <c r="T37">
        <f>$R$13</f>
        <v>12955.045990413264</v>
      </c>
    </row>
    <row r="38" spans="1:20" x14ac:dyDescent="0.55000000000000004">
      <c r="A38" s="11" t="s">
        <v>28</v>
      </c>
      <c r="B38" s="11" t="s">
        <v>22</v>
      </c>
      <c r="C38" s="11" t="s">
        <v>2</v>
      </c>
      <c r="D38" s="11" t="s">
        <v>21</v>
      </c>
      <c r="E38" s="11" t="s">
        <v>20</v>
      </c>
      <c r="F38" s="11" t="s">
        <v>18</v>
      </c>
      <c r="G38">
        <v>17157.590361445782</v>
      </c>
      <c r="K38" s="10">
        <v>43257.333333333336</v>
      </c>
      <c r="L38">
        <f>$T$5</f>
        <v>8000</v>
      </c>
      <c r="M38">
        <f>$T$6</f>
        <v>8000</v>
      </c>
      <c r="N38">
        <f>$T$7</f>
        <v>8000</v>
      </c>
      <c r="O38">
        <f>$T$8</f>
        <v>8000</v>
      </c>
      <c r="P38">
        <f>$R$9</f>
        <v>9739.9922269724029</v>
      </c>
      <c r="Q38">
        <f>$R$10</f>
        <v>10019.562119445523</v>
      </c>
      <c r="R38">
        <f>$R$11</f>
        <v>10718.48685062832</v>
      </c>
      <c r="S38">
        <f>$R$12</f>
        <v>11417.411581811111</v>
      </c>
      <c r="T38">
        <f>$R$13</f>
        <v>12955.045990413264</v>
      </c>
    </row>
    <row r="39" spans="1:20" x14ac:dyDescent="0.55000000000000004">
      <c r="A39" s="11" t="s">
        <v>28</v>
      </c>
      <c r="B39" s="11" t="s">
        <v>22</v>
      </c>
      <c r="C39" s="11" t="s">
        <v>3</v>
      </c>
      <c r="D39" s="11" t="s">
        <v>14</v>
      </c>
      <c r="E39" s="11" t="s">
        <v>15</v>
      </c>
      <c r="F39" s="11" t="s">
        <v>16</v>
      </c>
      <c r="G39">
        <v>9997.7688531905405</v>
      </c>
      <c r="K39" s="10">
        <v>43257.333333333336</v>
      </c>
      <c r="L39">
        <f>$U$5</f>
        <v>8000</v>
      </c>
      <c r="M39">
        <f>$U$6</f>
        <v>8000</v>
      </c>
      <c r="N39">
        <f>$U$7</f>
        <v>8000</v>
      </c>
      <c r="O39">
        <f>$U$8</f>
        <v>8000</v>
      </c>
      <c r="P39">
        <f>$S$9</f>
        <v>9739.9922269724029</v>
      </c>
      <c r="Q39">
        <f>$S$10</f>
        <v>10019.562119445523</v>
      </c>
      <c r="R39">
        <f>$S$11</f>
        <v>10718.48685062832</v>
      </c>
      <c r="S39">
        <f>$S$12</f>
        <v>11417.411581811111</v>
      </c>
      <c r="T39">
        <f>$S$13</f>
        <v>12955.045990413264</v>
      </c>
    </row>
    <row r="40" spans="1:20" x14ac:dyDescent="0.55000000000000004">
      <c r="A40" s="11" t="s">
        <v>28</v>
      </c>
      <c r="B40" s="11" t="s">
        <v>22</v>
      </c>
      <c r="C40" s="11" t="s">
        <v>3</v>
      </c>
      <c r="D40" s="11" t="s">
        <v>14</v>
      </c>
      <c r="E40" s="11" t="s">
        <v>15</v>
      </c>
      <c r="F40" s="11" t="s">
        <v>18</v>
      </c>
      <c r="G40">
        <v>9997.7688531905405</v>
      </c>
      <c r="K40" s="10">
        <v>43258</v>
      </c>
      <c r="L40">
        <f>$U$5</f>
        <v>8000</v>
      </c>
      <c r="M40">
        <f>$U$6</f>
        <v>8000</v>
      </c>
      <c r="N40">
        <f>$U$7</f>
        <v>8000</v>
      </c>
      <c r="O40">
        <f>$U$8</f>
        <v>8000</v>
      </c>
      <c r="P40">
        <f>$S$9</f>
        <v>9739.9922269724029</v>
      </c>
      <c r="Q40">
        <f>$S$10</f>
        <v>10019.562119445523</v>
      </c>
      <c r="R40">
        <f>$S$11</f>
        <v>10718.48685062832</v>
      </c>
      <c r="S40">
        <f>$S$12</f>
        <v>11417.411581811111</v>
      </c>
      <c r="T40">
        <f>$S$13</f>
        <v>12955.045990413264</v>
      </c>
    </row>
    <row r="41" spans="1:20" x14ac:dyDescent="0.55000000000000004">
      <c r="A41" s="11" t="s">
        <v>28</v>
      </c>
      <c r="B41" s="11" t="s">
        <v>22</v>
      </c>
      <c r="C41" s="11" t="s">
        <v>3</v>
      </c>
      <c r="D41" s="11" t="s">
        <v>14</v>
      </c>
      <c r="E41" s="11" t="s">
        <v>19</v>
      </c>
      <c r="F41" s="11" t="s">
        <v>16</v>
      </c>
      <c r="G41" t="s">
        <v>54</v>
      </c>
      <c r="K41" s="10">
        <v>43258</v>
      </c>
      <c r="L41">
        <f>$P$5</f>
        <v>8000</v>
      </c>
      <c r="M41">
        <f>$P$6</f>
        <v>8000</v>
      </c>
      <c r="N41">
        <f>$N$7</f>
        <v>10157.590361445784</v>
      </c>
      <c r="O41">
        <f>$N$8</f>
        <v>9997.7688531905405</v>
      </c>
      <c r="P41">
        <f>$N$9</f>
        <v>9739.9922269724029</v>
      </c>
      <c r="Q41">
        <f>$N$10</f>
        <v>10019.562119445523</v>
      </c>
      <c r="R41">
        <f>$N$11</f>
        <v>10718.48685062832</v>
      </c>
      <c r="S41">
        <f>$N$12</f>
        <v>11417.411581811113</v>
      </c>
      <c r="T41">
        <f t="shared" ref="T41:T70" si="0">$N$13</f>
        <v>12955.045990413264</v>
      </c>
    </row>
    <row r="42" spans="1:20" x14ac:dyDescent="0.55000000000000004">
      <c r="A42" s="11" t="s">
        <v>28</v>
      </c>
      <c r="B42" s="11" t="s">
        <v>22</v>
      </c>
      <c r="C42" s="11" t="s">
        <v>3</v>
      </c>
      <c r="D42" s="11" t="s">
        <v>14</v>
      </c>
      <c r="E42" s="11" t="s">
        <v>19</v>
      </c>
      <c r="F42" s="11" t="s">
        <v>18</v>
      </c>
      <c r="G42" t="s">
        <v>54</v>
      </c>
      <c r="K42" s="10">
        <v>43258.333333333336</v>
      </c>
      <c r="L42">
        <f>$P$5</f>
        <v>8000</v>
      </c>
      <c r="M42">
        <f>$P$6</f>
        <v>8000</v>
      </c>
      <c r="N42">
        <f>$N$7</f>
        <v>10157.590361445784</v>
      </c>
      <c r="O42">
        <f>$N$8</f>
        <v>9997.7688531905405</v>
      </c>
      <c r="P42">
        <f>$N$9</f>
        <v>9739.9922269724029</v>
      </c>
      <c r="Q42">
        <f>$N$10</f>
        <v>10019.562119445523</v>
      </c>
      <c r="R42">
        <f>$N$11</f>
        <v>10718.48685062832</v>
      </c>
      <c r="S42">
        <f>$N$12</f>
        <v>11417.411581811113</v>
      </c>
      <c r="T42">
        <f t="shared" si="0"/>
        <v>12955.045990413264</v>
      </c>
    </row>
    <row r="43" spans="1:20" x14ac:dyDescent="0.55000000000000004">
      <c r="A43" s="11" t="s">
        <v>28</v>
      </c>
      <c r="B43" s="11" t="s">
        <v>22</v>
      </c>
      <c r="C43" s="11" t="s">
        <v>3</v>
      </c>
      <c r="D43" s="11" t="s">
        <v>14</v>
      </c>
      <c r="E43" s="11" t="s">
        <v>20</v>
      </c>
      <c r="F43" s="11" t="s">
        <v>16</v>
      </c>
      <c r="G43" t="s">
        <v>54</v>
      </c>
      <c r="K43" s="10">
        <v>43258.333333333336</v>
      </c>
      <c r="L43">
        <f>$Q$5</f>
        <v>8000</v>
      </c>
      <c r="M43">
        <f>$Q$6</f>
        <v>8000</v>
      </c>
      <c r="N43">
        <f>$O$7</f>
        <v>10157.590361445784</v>
      </c>
      <c r="O43">
        <f>$O$8</f>
        <v>9997.7688531905405</v>
      </c>
      <c r="P43">
        <f>$N$9</f>
        <v>9739.9922269724029</v>
      </c>
      <c r="Q43">
        <f>$O$10</f>
        <v>10019.562119445525</v>
      </c>
      <c r="R43">
        <f>$O$11</f>
        <v>10718.48685062832</v>
      </c>
      <c r="S43">
        <f>$O$12</f>
        <v>11417.411581811115</v>
      </c>
      <c r="T43">
        <f>$O$13</f>
        <v>12955.045990413264</v>
      </c>
    </row>
    <row r="44" spans="1:20" x14ac:dyDescent="0.55000000000000004">
      <c r="A44" s="11" t="s">
        <v>28</v>
      </c>
      <c r="B44" s="11" t="s">
        <v>22</v>
      </c>
      <c r="C44" s="11" t="s">
        <v>3</v>
      </c>
      <c r="D44" s="11" t="s">
        <v>14</v>
      </c>
      <c r="E44" s="11" t="s">
        <v>20</v>
      </c>
      <c r="F44" s="11" t="s">
        <v>18</v>
      </c>
      <c r="G44" t="s">
        <v>54</v>
      </c>
      <c r="K44" s="10">
        <v>43259</v>
      </c>
      <c r="L44">
        <f>$Q$5</f>
        <v>8000</v>
      </c>
      <c r="M44">
        <f>$Q$6</f>
        <v>8000</v>
      </c>
      <c r="N44">
        <f>$O$7</f>
        <v>10157.590361445784</v>
      </c>
      <c r="O44">
        <f>$O$8</f>
        <v>9997.7688531905405</v>
      </c>
      <c r="P44">
        <f>$N$9</f>
        <v>9739.9922269724029</v>
      </c>
      <c r="Q44">
        <f>$O$10</f>
        <v>10019.562119445525</v>
      </c>
      <c r="R44">
        <f>$O$11</f>
        <v>10718.48685062832</v>
      </c>
      <c r="S44">
        <f>$O$12</f>
        <v>11417.411581811115</v>
      </c>
      <c r="T44">
        <f>$O$13</f>
        <v>12955.045990413264</v>
      </c>
    </row>
    <row r="45" spans="1:20" x14ac:dyDescent="0.55000000000000004">
      <c r="A45" s="11" t="s">
        <v>28</v>
      </c>
      <c r="B45" s="11" t="s">
        <v>22</v>
      </c>
      <c r="C45" s="11" t="s">
        <v>3</v>
      </c>
      <c r="D45" s="11" t="s">
        <v>21</v>
      </c>
      <c r="E45" s="11" t="s">
        <v>15</v>
      </c>
      <c r="F45" s="11" t="s">
        <v>16</v>
      </c>
      <c r="G45" t="s">
        <v>54</v>
      </c>
      <c r="K45" s="10">
        <v>43259</v>
      </c>
      <c r="L45">
        <f>$X$5</f>
        <v>9345.2069146149806</v>
      </c>
      <c r="M45">
        <f>$X$6</f>
        <v>9247.4899598393567</v>
      </c>
      <c r="N45">
        <f>$X$7</f>
        <v>9157.590361445782</v>
      </c>
      <c r="O45">
        <f>$X$8</f>
        <v>8997.7688531905405</v>
      </c>
      <c r="P45">
        <f>$X$9</f>
        <v>8739.9922269724066</v>
      </c>
      <c r="Q45">
        <f>$X$10</f>
        <v>9019.5621194455234</v>
      </c>
      <c r="R45">
        <f>$X$11</f>
        <v>9718.4868506283201</v>
      </c>
      <c r="S45">
        <f>$X$12</f>
        <v>10417.411581811113</v>
      </c>
      <c r="T45">
        <f>$V$13</f>
        <v>12955.045990413268</v>
      </c>
    </row>
    <row r="46" spans="1:20" x14ac:dyDescent="0.55000000000000004">
      <c r="A46" s="11" t="s">
        <v>28</v>
      </c>
      <c r="B46" s="11" t="s">
        <v>22</v>
      </c>
      <c r="C46" s="11" t="s">
        <v>3</v>
      </c>
      <c r="D46" s="11" t="s">
        <v>21</v>
      </c>
      <c r="E46" s="11" t="s">
        <v>15</v>
      </c>
      <c r="F46" s="11" t="s">
        <v>18</v>
      </c>
      <c r="G46" t="s">
        <v>54</v>
      </c>
      <c r="K46" s="10">
        <v>43259.333333333336</v>
      </c>
      <c r="L46">
        <f>$X$5</f>
        <v>9345.2069146149806</v>
      </c>
      <c r="M46">
        <f>$X$6</f>
        <v>9247.4899598393567</v>
      </c>
      <c r="N46">
        <f>$X$7</f>
        <v>9157.590361445782</v>
      </c>
      <c r="O46">
        <f>$X$8</f>
        <v>8997.7688531905405</v>
      </c>
      <c r="P46">
        <f>$X$9</f>
        <v>8739.9922269724066</v>
      </c>
      <c r="Q46">
        <f>$X$10</f>
        <v>9019.5621194455234</v>
      </c>
      <c r="R46">
        <f>$X$11</f>
        <v>9718.4868506283201</v>
      </c>
      <c r="S46">
        <f>$X$12</f>
        <v>10417.411581811113</v>
      </c>
      <c r="T46">
        <f>$V$13</f>
        <v>12955.045990413268</v>
      </c>
    </row>
    <row r="47" spans="1:20" x14ac:dyDescent="0.55000000000000004">
      <c r="A47" s="11" t="s">
        <v>28</v>
      </c>
      <c r="B47" s="11" t="s">
        <v>22</v>
      </c>
      <c r="C47" s="11" t="s">
        <v>3</v>
      </c>
      <c r="D47" s="11" t="s">
        <v>21</v>
      </c>
      <c r="E47" s="11" t="s">
        <v>19</v>
      </c>
      <c r="F47" s="11" t="s">
        <v>16</v>
      </c>
      <c r="G47">
        <v>8000</v>
      </c>
      <c r="K47" s="10">
        <v>43259.333333333336</v>
      </c>
      <c r="L47">
        <f>$Y$5</f>
        <v>17345.206914614981</v>
      </c>
      <c r="M47">
        <f>$Y$6</f>
        <v>17247.489959839357</v>
      </c>
      <c r="N47">
        <f>$Y$7</f>
        <v>17157.590361445782</v>
      </c>
      <c r="O47">
        <f>$Y$8</f>
        <v>16997.768853190541</v>
      </c>
      <c r="P47">
        <f>$Y$9</f>
        <v>16739.992226972405</v>
      </c>
      <c r="Q47">
        <f>$Y$10</f>
        <v>17019.562119445523</v>
      </c>
      <c r="R47">
        <f>$Y$11</f>
        <v>17718.48685062832</v>
      </c>
      <c r="S47">
        <f>$Y$12</f>
        <v>18417.411581811113</v>
      </c>
      <c r="T47">
        <f>$W$13</f>
        <v>12955.045990413268</v>
      </c>
    </row>
    <row r="48" spans="1:20" x14ac:dyDescent="0.55000000000000004">
      <c r="A48" s="11" t="s">
        <v>28</v>
      </c>
      <c r="B48" s="11" t="s">
        <v>22</v>
      </c>
      <c r="C48" s="11" t="s">
        <v>3</v>
      </c>
      <c r="D48" s="11" t="s">
        <v>21</v>
      </c>
      <c r="E48" s="11" t="s">
        <v>19</v>
      </c>
      <c r="F48" s="11" t="s">
        <v>18</v>
      </c>
      <c r="G48">
        <v>8000</v>
      </c>
      <c r="K48" s="10">
        <v>43260</v>
      </c>
      <c r="L48">
        <f>$Y$5</f>
        <v>17345.206914614981</v>
      </c>
      <c r="M48">
        <f>$Y$6</f>
        <v>17247.489959839357</v>
      </c>
      <c r="N48">
        <f>$Y$7</f>
        <v>17157.590361445782</v>
      </c>
      <c r="O48">
        <f>$Y$8</f>
        <v>16997.768853190541</v>
      </c>
      <c r="P48">
        <f>$Y$9</f>
        <v>16739.992226972405</v>
      </c>
      <c r="Q48">
        <f>$Y$10</f>
        <v>17019.562119445523</v>
      </c>
      <c r="R48">
        <f>$Y$11</f>
        <v>17718.48685062832</v>
      </c>
      <c r="S48">
        <f>$Y$12</f>
        <v>18417.411581811113</v>
      </c>
      <c r="T48">
        <f>$W$13</f>
        <v>12955.045990413268</v>
      </c>
    </row>
    <row r="49" spans="1:20" x14ac:dyDescent="0.55000000000000004">
      <c r="A49" s="11" t="s">
        <v>28</v>
      </c>
      <c r="B49" s="11" t="s">
        <v>22</v>
      </c>
      <c r="C49" s="11" t="s">
        <v>3</v>
      </c>
      <c r="D49" s="11" t="s">
        <v>21</v>
      </c>
      <c r="E49" s="11" t="s">
        <v>20</v>
      </c>
      <c r="F49" s="11" t="s">
        <v>16</v>
      </c>
      <c r="G49">
        <v>8997.7688531905405</v>
      </c>
      <c r="K49" s="10">
        <v>43260</v>
      </c>
      <c r="L49">
        <f>$X$5</f>
        <v>9345.2069146149806</v>
      </c>
      <c r="M49">
        <f>$X$6</f>
        <v>9247.4899598393567</v>
      </c>
      <c r="N49">
        <f>$X$7</f>
        <v>9157.590361445782</v>
      </c>
      <c r="O49">
        <f>$X$8</f>
        <v>8997.7688531905405</v>
      </c>
      <c r="P49">
        <f>$X$9</f>
        <v>8739.9922269724066</v>
      </c>
      <c r="Q49">
        <f>$X$10</f>
        <v>9019.5621194455234</v>
      </c>
      <c r="R49">
        <f>$X$11</f>
        <v>9718.4868506283201</v>
      </c>
      <c r="S49">
        <f>$X$12</f>
        <v>10417.411581811113</v>
      </c>
      <c r="T49">
        <f>$V$13</f>
        <v>12955.045990413268</v>
      </c>
    </row>
    <row r="50" spans="1:20" x14ac:dyDescent="0.55000000000000004">
      <c r="A50" s="11" t="s">
        <v>28</v>
      </c>
      <c r="B50" s="11" t="s">
        <v>22</v>
      </c>
      <c r="C50" s="11" t="s">
        <v>3</v>
      </c>
      <c r="D50" s="11" t="s">
        <v>21</v>
      </c>
      <c r="E50" s="11" t="s">
        <v>20</v>
      </c>
      <c r="F50" s="11" t="s">
        <v>18</v>
      </c>
      <c r="G50">
        <v>16997.768853190541</v>
      </c>
      <c r="K50" s="10">
        <v>43260.333333333336</v>
      </c>
      <c r="L50">
        <f>$X$5</f>
        <v>9345.2069146149806</v>
      </c>
      <c r="M50">
        <f>$X$6</f>
        <v>9247.4899598393567</v>
      </c>
      <c r="N50">
        <f>$X$7</f>
        <v>9157.590361445782</v>
      </c>
      <c r="O50">
        <f>$X$8</f>
        <v>8997.7688531905405</v>
      </c>
      <c r="P50">
        <f>$X$9</f>
        <v>8739.9922269724066</v>
      </c>
      <c r="Q50">
        <f>$X$10</f>
        <v>9019.5621194455234</v>
      </c>
      <c r="R50">
        <f>$X$11</f>
        <v>9718.4868506283201</v>
      </c>
      <c r="S50">
        <f>$X$12</f>
        <v>10417.411581811113</v>
      </c>
      <c r="T50">
        <f>$V$13</f>
        <v>12955.045990413268</v>
      </c>
    </row>
    <row r="51" spans="1:20" x14ac:dyDescent="0.55000000000000004">
      <c r="A51" s="11" t="s">
        <v>28</v>
      </c>
      <c r="B51" s="11" t="s">
        <v>22</v>
      </c>
      <c r="C51" s="11" t="s">
        <v>4</v>
      </c>
      <c r="D51" s="11" t="s">
        <v>14</v>
      </c>
      <c r="E51" s="11" t="s">
        <v>15</v>
      </c>
      <c r="F51" s="11" t="s">
        <v>16</v>
      </c>
      <c r="G51">
        <v>9859.9916909015355</v>
      </c>
      <c r="K51" s="10">
        <v>43260.333333333336</v>
      </c>
      <c r="L51">
        <f>$Y$5</f>
        <v>17345.206914614981</v>
      </c>
      <c r="M51">
        <f>$Y$6</f>
        <v>17247.489959839357</v>
      </c>
      <c r="N51">
        <f>$Y$7</f>
        <v>17157.590361445782</v>
      </c>
      <c r="O51">
        <f>$Y$8</f>
        <v>16997.768853190541</v>
      </c>
      <c r="P51">
        <f>$Y$9</f>
        <v>16739.992226972405</v>
      </c>
      <c r="Q51">
        <f>$Y$10</f>
        <v>17019.562119445523</v>
      </c>
      <c r="R51">
        <f>$Y$11</f>
        <v>17718.48685062832</v>
      </c>
      <c r="S51">
        <f>$Y$12</f>
        <v>18417.411581811113</v>
      </c>
      <c r="T51">
        <f>$W$13</f>
        <v>12955.045990413268</v>
      </c>
    </row>
    <row r="52" spans="1:20" x14ac:dyDescent="0.55000000000000004">
      <c r="A52" s="11" t="s">
        <v>28</v>
      </c>
      <c r="B52" s="11" t="s">
        <v>22</v>
      </c>
      <c r="C52" s="11" t="s">
        <v>4</v>
      </c>
      <c r="D52" s="11" t="s">
        <v>14</v>
      </c>
      <c r="E52" s="11" t="s">
        <v>15</v>
      </c>
      <c r="F52" s="11" t="s">
        <v>18</v>
      </c>
      <c r="G52">
        <v>9859.9916909015355</v>
      </c>
      <c r="K52" s="10">
        <v>43261</v>
      </c>
      <c r="L52">
        <f>$Y$5</f>
        <v>17345.206914614981</v>
      </c>
      <c r="M52">
        <f>$Y$6</f>
        <v>17247.489959839357</v>
      </c>
      <c r="N52">
        <f>$Y$7</f>
        <v>17157.590361445782</v>
      </c>
      <c r="O52">
        <f>$Y$8</f>
        <v>16997.768853190541</v>
      </c>
      <c r="P52">
        <f>$Y$9</f>
        <v>16739.992226972405</v>
      </c>
      <c r="Q52">
        <f>$Y$10</f>
        <v>17019.562119445523</v>
      </c>
      <c r="R52">
        <f>$Y$11</f>
        <v>17718.48685062832</v>
      </c>
      <c r="S52">
        <f>$Y$12</f>
        <v>18417.411581811113</v>
      </c>
      <c r="T52">
        <f>$W$13</f>
        <v>12955.045990413268</v>
      </c>
    </row>
    <row r="53" spans="1:20" x14ac:dyDescent="0.55000000000000004">
      <c r="A53" s="11" t="s">
        <v>28</v>
      </c>
      <c r="B53" s="11" t="s">
        <v>22</v>
      </c>
      <c r="C53" s="11" t="s">
        <v>4</v>
      </c>
      <c r="D53" s="11" t="s">
        <v>14</v>
      </c>
      <c r="E53" s="11" t="s">
        <v>19</v>
      </c>
      <c r="F53" s="11" t="s">
        <v>16</v>
      </c>
      <c r="G53">
        <v>9859.9916909015355</v>
      </c>
      <c r="K53" s="10">
        <v>43261</v>
      </c>
      <c r="L53">
        <f>$X$5</f>
        <v>9345.2069146149806</v>
      </c>
      <c r="M53">
        <f>$X$6</f>
        <v>9247.4899598393567</v>
      </c>
      <c r="N53">
        <f>$X$7</f>
        <v>9157.590361445782</v>
      </c>
      <c r="O53">
        <f>$X$8</f>
        <v>8997.7688531905405</v>
      </c>
      <c r="P53">
        <f>$X$9</f>
        <v>8739.9922269724066</v>
      </c>
      <c r="Q53">
        <f>$X$10</f>
        <v>9019.5621194455234</v>
      </c>
      <c r="R53">
        <f>$X$11</f>
        <v>9718.4868506283201</v>
      </c>
      <c r="S53">
        <f>$X$12</f>
        <v>10417.411581811113</v>
      </c>
      <c r="T53">
        <f>$V$13</f>
        <v>12955.045990413268</v>
      </c>
    </row>
    <row r="54" spans="1:20" x14ac:dyDescent="0.55000000000000004">
      <c r="A54" s="11" t="s">
        <v>28</v>
      </c>
      <c r="B54" s="11" t="s">
        <v>22</v>
      </c>
      <c r="C54" s="11" t="s">
        <v>4</v>
      </c>
      <c r="D54" s="11" t="s">
        <v>14</v>
      </c>
      <c r="E54" s="11" t="s">
        <v>19</v>
      </c>
      <c r="F54" s="11" t="s">
        <v>18</v>
      </c>
      <c r="G54">
        <v>9859.9916909015355</v>
      </c>
      <c r="K54" s="10">
        <v>43261.333333333336</v>
      </c>
      <c r="L54">
        <f>$X$5</f>
        <v>9345.2069146149806</v>
      </c>
      <c r="M54">
        <f>$X$6</f>
        <v>9247.4899598393567</v>
      </c>
      <c r="N54">
        <f>$X$7</f>
        <v>9157.590361445782</v>
      </c>
      <c r="O54">
        <f>$X$8</f>
        <v>8997.7688531905405</v>
      </c>
      <c r="P54">
        <f>$X$9</f>
        <v>8739.9922269724066</v>
      </c>
      <c r="Q54">
        <f>$X$10</f>
        <v>9019.5621194455234</v>
      </c>
      <c r="R54">
        <f>$X$11</f>
        <v>9718.4868506283201</v>
      </c>
      <c r="S54">
        <f>$X$12</f>
        <v>10417.411581811113</v>
      </c>
      <c r="T54">
        <f>$V$13</f>
        <v>12955.045990413268</v>
      </c>
    </row>
    <row r="55" spans="1:20" x14ac:dyDescent="0.55000000000000004">
      <c r="A55" s="11" t="s">
        <v>28</v>
      </c>
      <c r="B55" s="11" t="s">
        <v>22</v>
      </c>
      <c r="C55" s="11" t="s">
        <v>4</v>
      </c>
      <c r="D55" s="11" t="s">
        <v>14</v>
      </c>
      <c r="E55" s="11" t="s">
        <v>20</v>
      </c>
      <c r="F55" s="11" t="s">
        <v>16</v>
      </c>
      <c r="G55" t="s">
        <v>54</v>
      </c>
      <c r="K55" s="10">
        <v>43261.333333333336</v>
      </c>
      <c r="L55">
        <f>$Y$5</f>
        <v>17345.206914614981</v>
      </c>
      <c r="M55">
        <f>$Y$6</f>
        <v>17247.489959839357</v>
      </c>
      <c r="N55">
        <f>$Y$7</f>
        <v>17157.590361445782</v>
      </c>
      <c r="O55">
        <f>$Y$8</f>
        <v>16997.768853190541</v>
      </c>
      <c r="P55">
        <f>$Y$9</f>
        <v>16739.992226972405</v>
      </c>
      <c r="Q55">
        <f>$Y$10</f>
        <v>17019.562119445523</v>
      </c>
      <c r="R55">
        <f>$Y$11</f>
        <v>17718.48685062832</v>
      </c>
      <c r="S55">
        <f>$Y$12</f>
        <v>18417.411581811113</v>
      </c>
      <c r="T55">
        <f>$W$13</f>
        <v>12955.045990413268</v>
      </c>
    </row>
    <row r="56" spans="1:20" x14ac:dyDescent="0.55000000000000004">
      <c r="A56" s="11" t="s">
        <v>28</v>
      </c>
      <c r="B56" s="11" t="s">
        <v>22</v>
      </c>
      <c r="C56" s="11" t="s">
        <v>4</v>
      </c>
      <c r="D56" s="11" t="s">
        <v>14</v>
      </c>
      <c r="E56" s="11" t="s">
        <v>20</v>
      </c>
      <c r="F56" s="11" t="s">
        <v>18</v>
      </c>
      <c r="G56" t="s">
        <v>54</v>
      </c>
      <c r="K56" s="10">
        <v>43262</v>
      </c>
      <c r="L56">
        <f>$Y$5</f>
        <v>17345.206914614981</v>
      </c>
      <c r="M56">
        <f>$Y$6</f>
        <v>17247.489959839357</v>
      </c>
      <c r="N56">
        <f>$Y$7</f>
        <v>17157.590361445782</v>
      </c>
      <c r="O56">
        <f>$Y$8</f>
        <v>16997.768853190541</v>
      </c>
      <c r="P56">
        <f>$Y$9</f>
        <v>16739.992226972405</v>
      </c>
      <c r="Q56">
        <f>$Y$10</f>
        <v>17019.562119445523</v>
      </c>
      <c r="R56">
        <f>$Y$11</f>
        <v>17718.48685062832</v>
      </c>
      <c r="S56">
        <f>$Y$12</f>
        <v>18417.411581811113</v>
      </c>
      <c r="T56">
        <f>$W$13</f>
        <v>12955.045990413268</v>
      </c>
    </row>
    <row r="57" spans="1:20" x14ac:dyDescent="0.55000000000000004">
      <c r="A57" s="11" t="s">
        <v>28</v>
      </c>
      <c r="B57" s="11" t="s">
        <v>22</v>
      </c>
      <c r="C57" s="11" t="s">
        <v>4</v>
      </c>
      <c r="D57" s="11" t="s">
        <v>21</v>
      </c>
      <c r="E57" s="11" t="s">
        <v>15</v>
      </c>
      <c r="F57" s="11" t="s">
        <v>16</v>
      </c>
      <c r="G57" t="s">
        <v>54</v>
      </c>
      <c r="K57" s="10">
        <v>43262</v>
      </c>
      <c r="L57">
        <f>$X$5</f>
        <v>9345.2069146149806</v>
      </c>
      <c r="M57">
        <f>$X$6</f>
        <v>9247.4899598393567</v>
      </c>
      <c r="N57">
        <f>$X$7</f>
        <v>9157.590361445782</v>
      </c>
      <c r="O57">
        <f>$X$8</f>
        <v>8997.7688531905405</v>
      </c>
      <c r="P57">
        <f>$X$9</f>
        <v>8739.9922269724066</v>
      </c>
      <c r="Q57">
        <f>$X$10</f>
        <v>9019.5621194455234</v>
      </c>
      <c r="R57">
        <f>$X$11</f>
        <v>9718.4868506283201</v>
      </c>
      <c r="S57">
        <f>$X$12</f>
        <v>10417.411581811113</v>
      </c>
      <c r="T57">
        <f>$V$13</f>
        <v>12955.045990413268</v>
      </c>
    </row>
    <row r="58" spans="1:20" x14ac:dyDescent="0.55000000000000004">
      <c r="A58" s="11" t="s">
        <v>28</v>
      </c>
      <c r="B58" s="11" t="s">
        <v>22</v>
      </c>
      <c r="C58" s="11" t="s">
        <v>4</v>
      </c>
      <c r="D58" s="11" t="s">
        <v>21</v>
      </c>
      <c r="E58" s="11" t="s">
        <v>15</v>
      </c>
      <c r="F58" s="11" t="s">
        <v>18</v>
      </c>
      <c r="G58" t="s">
        <v>54</v>
      </c>
      <c r="K58" s="10">
        <v>43262.333333333336</v>
      </c>
      <c r="L58">
        <f>$X$5</f>
        <v>9345.2069146149806</v>
      </c>
      <c r="M58">
        <f>$X$6</f>
        <v>9247.4899598393567</v>
      </c>
      <c r="N58">
        <f>$X$7</f>
        <v>9157.590361445782</v>
      </c>
      <c r="O58">
        <f>$X$8</f>
        <v>8997.7688531905405</v>
      </c>
      <c r="P58">
        <f>$X$9</f>
        <v>8739.9922269724066</v>
      </c>
      <c r="Q58">
        <f>$X$10</f>
        <v>9019.5621194455234</v>
      </c>
      <c r="R58">
        <f>$X$11</f>
        <v>9718.4868506283201</v>
      </c>
      <c r="S58">
        <f>$X$12</f>
        <v>10417.411581811113</v>
      </c>
      <c r="T58">
        <f>$V$13</f>
        <v>12955.045990413268</v>
      </c>
    </row>
    <row r="59" spans="1:20" x14ac:dyDescent="0.55000000000000004">
      <c r="A59" s="11" t="s">
        <v>28</v>
      </c>
      <c r="B59" s="11" t="s">
        <v>22</v>
      </c>
      <c r="C59" s="11" t="s">
        <v>4</v>
      </c>
      <c r="D59" s="11" t="s">
        <v>21</v>
      </c>
      <c r="E59" s="11" t="s">
        <v>19</v>
      </c>
      <c r="F59" s="11" t="s">
        <v>16</v>
      </c>
      <c r="G59">
        <v>8000</v>
      </c>
      <c r="K59" s="10">
        <v>43262.333333333336</v>
      </c>
      <c r="L59">
        <f>$Y$5</f>
        <v>17345.206914614981</v>
      </c>
      <c r="M59">
        <f>$Y$6</f>
        <v>17247.489959839357</v>
      </c>
      <c r="N59">
        <f>$Y$7</f>
        <v>17157.590361445782</v>
      </c>
      <c r="O59">
        <f>$Y$8</f>
        <v>16997.768853190541</v>
      </c>
      <c r="P59">
        <f>$Y$9</f>
        <v>16739.992226972405</v>
      </c>
      <c r="Q59">
        <f>$Y$10</f>
        <v>17019.562119445523</v>
      </c>
      <c r="R59">
        <f>$Y$11</f>
        <v>17718.48685062832</v>
      </c>
      <c r="S59">
        <f>$Y$12</f>
        <v>18417.411581811113</v>
      </c>
      <c r="T59">
        <f>$W$13</f>
        <v>12955.045990413268</v>
      </c>
    </row>
    <row r="60" spans="1:20" x14ac:dyDescent="0.55000000000000004">
      <c r="A60" s="11" t="s">
        <v>28</v>
      </c>
      <c r="B60" s="11" t="s">
        <v>22</v>
      </c>
      <c r="C60" s="11" t="s">
        <v>4</v>
      </c>
      <c r="D60" s="11" t="s">
        <v>21</v>
      </c>
      <c r="E60" s="11" t="s">
        <v>19</v>
      </c>
      <c r="F60" s="11" t="s">
        <v>18</v>
      </c>
      <c r="G60">
        <v>8000</v>
      </c>
      <c r="K60" s="10">
        <v>43263</v>
      </c>
      <c r="L60">
        <f>$Y$5</f>
        <v>17345.206914614981</v>
      </c>
      <c r="M60">
        <f>$Y$6</f>
        <v>17247.489959839357</v>
      </c>
      <c r="N60">
        <f>$Y$7</f>
        <v>17157.590361445782</v>
      </c>
      <c r="O60">
        <f>$Y$8</f>
        <v>16997.768853190541</v>
      </c>
      <c r="P60">
        <f>$Y$9</f>
        <v>16739.992226972405</v>
      </c>
      <c r="Q60">
        <f>$Y$10</f>
        <v>17019.562119445523</v>
      </c>
      <c r="R60">
        <f>$Y$11</f>
        <v>17718.48685062832</v>
      </c>
      <c r="S60">
        <f>$Y$12</f>
        <v>18417.411581811113</v>
      </c>
      <c r="T60">
        <f>$W$13</f>
        <v>12955.045990413268</v>
      </c>
    </row>
    <row r="61" spans="1:20" x14ac:dyDescent="0.55000000000000004">
      <c r="A61" s="11" t="s">
        <v>28</v>
      </c>
      <c r="B61" s="11" t="s">
        <v>22</v>
      </c>
      <c r="C61" s="11" t="s">
        <v>4</v>
      </c>
      <c r="D61" s="11" t="s">
        <v>21</v>
      </c>
      <c r="E61" s="11" t="s">
        <v>20</v>
      </c>
      <c r="F61" s="11" t="s">
        <v>16</v>
      </c>
      <c r="G61">
        <v>8859.9916909015374</v>
      </c>
      <c r="K61" s="10">
        <v>43263</v>
      </c>
      <c r="L61">
        <f>$X$5</f>
        <v>9345.2069146149806</v>
      </c>
      <c r="M61">
        <f>$X$6</f>
        <v>9247.4899598393567</v>
      </c>
      <c r="N61">
        <f>$X$7</f>
        <v>9157.590361445782</v>
      </c>
      <c r="O61">
        <f>$X$8</f>
        <v>8997.7688531905405</v>
      </c>
      <c r="P61">
        <f>$X$9</f>
        <v>8739.9922269724066</v>
      </c>
      <c r="Q61">
        <f>$X$10</f>
        <v>9019.5621194455234</v>
      </c>
      <c r="R61">
        <f>$X$11</f>
        <v>9718.4868506283201</v>
      </c>
      <c r="S61">
        <f>$X$12</f>
        <v>10417.411581811113</v>
      </c>
      <c r="T61">
        <f>$V$13</f>
        <v>12955.045990413268</v>
      </c>
    </row>
    <row r="62" spans="1:20" x14ac:dyDescent="0.55000000000000004">
      <c r="A62" s="11" t="s">
        <v>28</v>
      </c>
      <c r="B62" s="11" t="s">
        <v>22</v>
      </c>
      <c r="C62" s="11" t="s">
        <v>4</v>
      </c>
      <c r="D62" s="11" t="s">
        <v>21</v>
      </c>
      <c r="E62" s="11" t="s">
        <v>20</v>
      </c>
      <c r="F62" s="11" t="s">
        <v>18</v>
      </c>
      <c r="G62">
        <v>16859.991690901537</v>
      </c>
      <c r="K62" s="10">
        <v>43263.333333333336</v>
      </c>
      <c r="L62">
        <f>$X$5</f>
        <v>9345.2069146149806</v>
      </c>
      <c r="M62">
        <f>$X$6</f>
        <v>9247.4899598393567</v>
      </c>
      <c r="N62">
        <f>$X$7</f>
        <v>9157.590361445782</v>
      </c>
      <c r="O62">
        <f>$X$8</f>
        <v>8997.7688531905405</v>
      </c>
      <c r="P62">
        <f>$X$9</f>
        <v>8739.9922269724066</v>
      </c>
      <c r="Q62">
        <f>$X$10</f>
        <v>9019.5621194455234</v>
      </c>
      <c r="R62">
        <f>$X$11</f>
        <v>9718.4868506283201</v>
      </c>
      <c r="S62">
        <f>$X$12</f>
        <v>10417.411581811113</v>
      </c>
      <c r="T62">
        <f>$V$13</f>
        <v>12955.045990413268</v>
      </c>
    </row>
    <row r="63" spans="1:20" x14ac:dyDescent="0.55000000000000004">
      <c r="A63" s="11" t="s">
        <v>28</v>
      </c>
      <c r="B63" s="11" t="s">
        <v>22</v>
      </c>
      <c r="C63" s="11" t="s">
        <v>5</v>
      </c>
      <c r="D63" s="11" t="s">
        <v>14</v>
      </c>
      <c r="E63" s="11" t="s">
        <v>15</v>
      </c>
      <c r="F63" s="11" t="s">
        <v>16</v>
      </c>
      <c r="G63">
        <v>9739.9922269724029</v>
      </c>
      <c r="K63" s="10">
        <v>43263.333333333336</v>
      </c>
      <c r="L63">
        <f>$Y$5</f>
        <v>17345.206914614981</v>
      </c>
      <c r="M63">
        <f>$Y$6</f>
        <v>17247.489959839357</v>
      </c>
      <c r="N63">
        <f>$Y$7</f>
        <v>17157.590361445782</v>
      </c>
      <c r="O63">
        <f>$Y$8</f>
        <v>16997.768853190541</v>
      </c>
      <c r="P63">
        <f>$Y$9</f>
        <v>16739.992226972405</v>
      </c>
      <c r="Q63">
        <f>$Y$10</f>
        <v>17019.562119445523</v>
      </c>
      <c r="R63">
        <f>$Y$11</f>
        <v>17718.48685062832</v>
      </c>
      <c r="S63">
        <f>$Y$12</f>
        <v>18417.411581811113</v>
      </c>
      <c r="T63">
        <f>$W$13</f>
        <v>12955.045990413268</v>
      </c>
    </row>
    <row r="64" spans="1:20" x14ac:dyDescent="0.55000000000000004">
      <c r="A64" s="11" t="s">
        <v>28</v>
      </c>
      <c r="B64" s="11" t="s">
        <v>22</v>
      </c>
      <c r="C64" s="11" t="s">
        <v>5</v>
      </c>
      <c r="D64" s="11" t="s">
        <v>14</v>
      </c>
      <c r="E64" s="11" t="s">
        <v>15</v>
      </c>
      <c r="F64" s="11" t="s">
        <v>18</v>
      </c>
      <c r="G64">
        <v>9739.9922269724029</v>
      </c>
      <c r="K64" s="10">
        <v>43264</v>
      </c>
      <c r="L64">
        <f>$Y$5</f>
        <v>17345.206914614981</v>
      </c>
      <c r="M64">
        <f>$Y$6</f>
        <v>17247.489959839357</v>
      </c>
      <c r="N64">
        <f>$Y$7</f>
        <v>17157.590361445782</v>
      </c>
      <c r="O64">
        <f>$Y$8</f>
        <v>16997.768853190541</v>
      </c>
      <c r="P64">
        <f>$Y$9</f>
        <v>16739.992226972405</v>
      </c>
      <c r="Q64">
        <f>$Y$10</f>
        <v>17019.562119445523</v>
      </c>
      <c r="R64">
        <f>$Y$11</f>
        <v>17718.48685062832</v>
      </c>
      <c r="S64">
        <f>$Y$12</f>
        <v>18417.411581811113</v>
      </c>
      <c r="T64">
        <f>$W$13</f>
        <v>12955.045990413268</v>
      </c>
    </row>
    <row r="65" spans="1:20" x14ac:dyDescent="0.55000000000000004">
      <c r="A65" s="11" t="s">
        <v>28</v>
      </c>
      <c r="B65" s="11" t="s">
        <v>22</v>
      </c>
      <c r="C65" s="11" t="s">
        <v>5</v>
      </c>
      <c r="D65" s="11" t="s">
        <v>14</v>
      </c>
      <c r="E65" s="11" t="s">
        <v>19</v>
      </c>
      <c r="F65" s="11" t="s">
        <v>16</v>
      </c>
      <c r="G65">
        <v>9739.9922269724029</v>
      </c>
      <c r="K65" s="10">
        <v>43264</v>
      </c>
      <c r="L65">
        <f>$T$5</f>
        <v>8000</v>
      </c>
      <c r="M65">
        <f>$T$6</f>
        <v>8000</v>
      </c>
      <c r="N65">
        <f>$T$7</f>
        <v>8000</v>
      </c>
      <c r="O65">
        <f>$T$8</f>
        <v>8000</v>
      </c>
      <c r="P65">
        <f>$R$9</f>
        <v>9739.9922269724029</v>
      </c>
      <c r="Q65">
        <f>$R$10</f>
        <v>10019.562119445523</v>
      </c>
      <c r="R65">
        <f>$R$11</f>
        <v>10718.48685062832</v>
      </c>
      <c r="S65">
        <f>$R$12</f>
        <v>11417.411581811111</v>
      </c>
      <c r="T65">
        <f>$R$13</f>
        <v>12955.045990413264</v>
      </c>
    </row>
    <row r="66" spans="1:20" x14ac:dyDescent="0.55000000000000004">
      <c r="A66" s="11" t="s">
        <v>28</v>
      </c>
      <c r="B66" s="11" t="s">
        <v>22</v>
      </c>
      <c r="C66" s="11" t="s">
        <v>5</v>
      </c>
      <c r="D66" s="11" t="s">
        <v>14</v>
      </c>
      <c r="E66" s="11" t="s">
        <v>19</v>
      </c>
      <c r="F66" s="11" t="s">
        <v>18</v>
      </c>
      <c r="G66">
        <v>9739.9922269724029</v>
      </c>
      <c r="K66" s="10">
        <v>43264.333333333336</v>
      </c>
      <c r="L66">
        <f>$T$5</f>
        <v>8000</v>
      </c>
      <c r="M66">
        <f>$T$6</f>
        <v>8000</v>
      </c>
      <c r="N66">
        <f>$T$7</f>
        <v>8000</v>
      </c>
      <c r="O66">
        <f>$T$8</f>
        <v>8000</v>
      </c>
      <c r="P66">
        <f>$R$9</f>
        <v>9739.9922269724029</v>
      </c>
      <c r="Q66">
        <f>$R$10</f>
        <v>10019.562119445523</v>
      </c>
      <c r="R66">
        <f>$R$11</f>
        <v>10718.48685062832</v>
      </c>
      <c r="S66">
        <f>$R$12</f>
        <v>11417.411581811111</v>
      </c>
      <c r="T66">
        <f>$R$13</f>
        <v>12955.045990413264</v>
      </c>
    </row>
    <row r="67" spans="1:20" x14ac:dyDescent="0.55000000000000004">
      <c r="A67" s="11" t="s">
        <v>28</v>
      </c>
      <c r="B67" s="11" t="s">
        <v>22</v>
      </c>
      <c r="C67" s="11" t="s">
        <v>5</v>
      </c>
      <c r="D67" s="11" t="s">
        <v>14</v>
      </c>
      <c r="E67" s="11" t="s">
        <v>20</v>
      </c>
      <c r="F67" s="11" t="s">
        <v>16</v>
      </c>
      <c r="G67" t="s">
        <v>54</v>
      </c>
      <c r="K67" s="10">
        <v>43264.333333333336</v>
      </c>
      <c r="L67">
        <f>$U$5</f>
        <v>8000</v>
      </c>
      <c r="M67">
        <f>$U$6</f>
        <v>8000</v>
      </c>
      <c r="N67">
        <f>$U$7</f>
        <v>8000</v>
      </c>
      <c r="O67">
        <f>$U$8</f>
        <v>8000</v>
      </c>
      <c r="P67">
        <f>$S$9</f>
        <v>9739.9922269724029</v>
      </c>
      <c r="Q67">
        <f>$S$10</f>
        <v>10019.562119445523</v>
      </c>
      <c r="R67">
        <f>$S$11</f>
        <v>10718.48685062832</v>
      </c>
      <c r="S67">
        <f>$S$12</f>
        <v>11417.411581811111</v>
      </c>
      <c r="T67">
        <f>$S$13</f>
        <v>12955.045990413264</v>
      </c>
    </row>
    <row r="68" spans="1:20" x14ac:dyDescent="0.55000000000000004">
      <c r="A68" s="11" t="s">
        <v>28</v>
      </c>
      <c r="B68" s="11" t="s">
        <v>22</v>
      </c>
      <c r="C68" s="11" t="s">
        <v>5</v>
      </c>
      <c r="D68" s="11" t="s">
        <v>14</v>
      </c>
      <c r="E68" s="11" t="s">
        <v>20</v>
      </c>
      <c r="F68" s="11" t="s">
        <v>18</v>
      </c>
      <c r="G68" t="s">
        <v>54</v>
      </c>
      <c r="K68" s="10">
        <v>43265</v>
      </c>
      <c r="L68">
        <f>$U$5</f>
        <v>8000</v>
      </c>
      <c r="M68">
        <f>$U$6</f>
        <v>8000</v>
      </c>
      <c r="N68">
        <f>$U$7</f>
        <v>8000</v>
      </c>
      <c r="O68">
        <f>$U$8</f>
        <v>8000</v>
      </c>
      <c r="P68">
        <f>$S$9</f>
        <v>9739.9922269724029</v>
      </c>
      <c r="Q68">
        <f>$S$10</f>
        <v>10019.562119445523</v>
      </c>
      <c r="R68">
        <f>$S$11</f>
        <v>10718.48685062832</v>
      </c>
      <c r="S68">
        <f>$S$12</f>
        <v>11417.411581811111</v>
      </c>
      <c r="T68">
        <f>$S$13</f>
        <v>12955.045990413264</v>
      </c>
    </row>
    <row r="69" spans="1:20" x14ac:dyDescent="0.55000000000000004">
      <c r="A69" s="11" t="s">
        <v>28</v>
      </c>
      <c r="B69" s="11" t="s">
        <v>22</v>
      </c>
      <c r="C69" s="11" t="s">
        <v>5</v>
      </c>
      <c r="D69" s="11" t="s">
        <v>21</v>
      </c>
      <c r="E69" s="11" t="s">
        <v>15</v>
      </c>
      <c r="F69" s="11" t="s">
        <v>16</v>
      </c>
      <c r="G69" t="s">
        <v>54</v>
      </c>
      <c r="K69" s="10">
        <v>43265</v>
      </c>
      <c r="L69">
        <f>$P$5</f>
        <v>8000</v>
      </c>
      <c r="M69">
        <f>$P$6</f>
        <v>8000</v>
      </c>
      <c r="N69">
        <f>$N$7</f>
        <v>10157.590361445784</v>
      </c>
      <c r="O69">
        <f>$N$8</f>
        <v>9997.7688531905405</v>
      </c>
      <c r="P69">
        <f>$N$9</f>
        <v>9739.9922269724029</v>
      </c>
      <c r="Q69">
        <f>$N$10</f>
        <v>10019.562119445523</v>
      </c>
      <c r="R69">
        <f>$N$11</f>
        <v>10718.48685062832</v>
      </c>
      <c r="S69">
        <f>$N$12</f>
        <v>11417.411581811113</v>
      </c>
      <c r="T69">
        <f t="shared" si="0"/>
        <v>12955.045990413264</v>
      </c>
    </row>
    <row r="70" spans="1:20" x14ac:dyDescent="0.55000000000000004">
      <c r="A70" s="11" t="s">
        <v>28</v>
      </c>
      <c r="B70" s="11" t="s">
        <v>22</v>
      </c>
      <c r="C70" s="11" t="s">
        <v>5</v>
      </c>
      <c r="D70" s="11" t="s">
        <v>21</v>
      </c>
      <c r="E70" s="11" t="s">
        <v>15</v>
      </c>
      <c r="F70" s="11" t="s">
        <v>18</v>
      </c>
      <c r="G70" t="s">
        <v>54</v>
      </c>
      <c r="K70" s="10">
        <v>43265.333333333336</v>
      </c>
      <c r="L70">
        <f>$P$5</f>
        <v>8000</v>
      </c>
      <c r="M70">
        <f>$P$6</f>
        <v>8000</v>
      </c>
      <c r="N70">
        <f>$N$7</f>
        <v>10157.590361445784</v>
      </c>
      <c r="O70">
        <f>$N$8</f>
        <v>9997.7688531905405</v>
      </c>
      <c r="P70">
        <f>$N$9</f>
        <v>9739.9922269724029</v>
      </c>
      <c r="Q70">
        <f>$N$10</f>
        <v>10019.562119445523</v>
      </c>
      <c r="R70">
        <f>$N$11</f>
        <v>10718.48685062832</v>
      </c>
      <c r="S70">
        <f>$N$12</f>
        <v>11417.411581811113</v>
      </c>
      <c r="T70">
        <f t="shared" si="0"/>
        <v>12955.045990413264</v>
      </c>
    </row>
    <row r="71" spans="1:20" x14ac:dyDescent="0.55000000000000004">
      <c r="A71" s="11" t="s">
        <v>28</v>
      </c>
      <c r="B71" s="11" t="s">
        <v>22</v>
      </c>
      <c r="C71" s="11" t="s">
        <v>5</v>
      </c>
      <c r="D71" s="11" t="s">
        <v>21</v>
      </c>
      <c r="E71" s="11" t="s">
        <v>19</v>
      </c>
      <c r="F71" s="11" t="s">
        <v>16</v>
      </c>
      <c r="G71" t="s">
        <v>54</v>
      </c>
      <c r="K71" s="10">
        <v>43265.333333333336</v>
      </c>
      <c r="L71">
        <f>$Q$5</f>
        <v>8000</v>
      </c>
      <c r="M71">
        <f>$Q$6</f>
        <v>8000</v>
      </c>
      <c r="N71">
        <f>$O$7</f>
        <v>10157.590361445784</v>
      </c>
      <c r="O71">
        <f>$O$8</f>
        <v>9997.7688531905405</v>
      </c>
      <c r="P71">
        <f>$N$9</f>
        <v>9739.9922269724029</v>
      </c>
      <c r="Q71">
        <f>$O$10</f>
        <v>10019.562119445525</v>
      </c>
      <c r="R71">
        <f>$O$11</f>
        <v>10718.48685062832</v>
      </c>
      <c r="S71">
        <f>$O$12</f>
        <v>11417.411581811115</v>
      </c>
      <c r="T71">
        <f>$O$13</f>
        <v>12955.045990413264</v>
      </c>
    </row>
    <row r="72" spans="1:20" x14ac:dyDescent="0.55000000000000004">
      <c r="A72" s="11" t="s">
        <v>28</v>
      </c>
      <c r="B72" s="11" t="s">
        <v>22</v>
      </c>
      <c r="C72" s="11" t="s">
        <v>5</v>
      </c>
      <c r="D72" s="11" t="s">
        <v>21</v>
      </c>
      <c r="E72" s="11" t="s">
        <v>19</v>
      </c>
      <c r="F72" s="11" t="s">
        <v>18</v>
      </c>
      <c r="G72" t="s">
        <v>54</v>
      </c>
      <c r="K72" s="10">
        <v>43266</v>
      </c>
      <c r="L72">
        <f>$Q$5</f>
        <v>8000</v>
      </c>
      <c r="M72">
        <f>$Q$6</f>
        <v>8000</v>
      </c>
      <c r="N72">
        <f>$O$7</f>
        <v>10157.590361445784</v>
      </c>
      <c r="O72">
        <f>$O$8</f>
        <v>9997.7688531905405</v>
      </c>
      <c r="P72">
        <f>$N$9</f>
        <v>9739.9922269724029</v>
      </c>
      <c r="Q72">
        <f>$O$10</f>
        <v>10019.562119445525</v>
      </c>
      <c r="R72">
        <f>$O$11</f>
        <v>10718.48685062832</v>
      </c>
      <c r="S72">
        <f>$O$12</f>
        <v>11417.411581811115</v>
      </c>
      <c r="T72">
        <f>$O$13</f>
        <v>12955.045990413264</v>
      </c>
    </row>
    <row r="73" spans="1:20" x14ac:dyDescent="0.55000000000000004">
      <c r="A73" s="11" t="s">
        <v>28</v>
      </c>
      <c r="B73" s="11" t="s">
        <v>22</v>
      </c>
      <c r="C73" s="11" t="s">
        <v>5</v>
      </c>
      <c r="D73" s="11" t="s">
        <v>21</v>
      </c>
      <c r="E73" s="11" t="s">
        <v>20</v>
      </c>
      <c r="F73" s="11" t="s">
        <v>16</v>
      </c>
      <c r="G73">
        <v>8739.9922269724066</v>
      </c>
      <c r="K73" s="10">
        <v>43266</v>
      </c>
      <c r="L73">
        <f>$X$5</f>
        <v>9345.2069146149806</v>
      </c>
      <c r="M73">
        <f>$X$6</f>
        <v>9247.4899598393567</v>
      </c>
      <c r="N73">
        <f>$X$7</f>
        <v>9157.590361445782</v>
      </c>
      <c r="O73">
        <f>$X$8</f>
        <v>8997.7688531905405</v>
      </c>
      <c r="P73">
        <f>$X$9</f>
        <v>8739.9922269724066</v>
      </c>
      <c r="Q73">
        <f>$X$10</f>
        <v>9019.5621194455234</v>
      </c>
      <c r="R73">
        <f>$X$11</f>
        <v>9718.4868506283201</v>
      </c>
      <c r="S73">
        <f>$V$12</f>
        <v>11417.411581811117</v>
      </c>
      <c r="T73">
        <f>$V$13</f>
        <v>12955.045990413268</v>
      </c>
    </row>
    <row r="74" spans="1:20" x14ac:dyDescent="0.55000000000000004">
      <c r="A74" s="11" t="s">
        <v>28</v>
      </c>
      <c r="B74" s="11" t="s">
        <v>22</v>
      </c>
      <c r="C74" s="11" t="s">
        <v>5</v>
      </c>
      <c r="D74" s="11" t="s">
        <v>21</v>
      </c>
      <c r="E74" s="11" t="s">
        <v>20</v>
      </c>
      <c r="F74" s="11" t="s">
        <v>18</v>
      </c>
      <c r="G74">
        <v>16739.992226972405</v>
      </c>
      <c r="K74" s="10">
        <v>43266.333333333336</v>
      </c>
      <c r="L74">
        <f>$X$5</f>
        <v>9345.2069146149806</v>
      </c>
      <c r="M74">
        <f>$X$6</f>
        <v>9247.4899598393567</v>
      </c>
      <c r="N74">
        <f>$X$7</f>
        <v>9157.590361445782</v>
      </c>
      <c r="O74">
        <f>$X$8</f>
        <v>8997.7688531905405</v>
      </c>
      <c r="P74">
        <f>$X$9</f>
        <v>8739.9922269724066</v>
      </c>
      <c r="Q74">
        <f>$X$10</f>
        <v>9019.5621194455234</v>
      </c>
      <c r="R74">
        <f>$X$11</f>
        <v>9718.4868506283201</v>
      </c>
      <c r="S74">
        <f>$V$12</f>
        <v>11417.411581811117</v>
      </c>
      <c r="T74">
        <f>$V$13</f>
        <v>12955.045990413268</v>
      </c>
    </row>
    <row r="75" spans="1:20" x14ac:dyDescent="0.55000000000000004">
      <c r="A75" s="11" t="s">
        <v>28</v>
      </c>
      <c r="B75" s="11" t="s">
        <v>22</v>
      </c>
      <c r="C75" s="11" t="s">
        <v>6</v>
      </c>
      <c r="D75" s="11" t="s">
        <v>14</v>
      </c>
      <c r="E75" s="11" t="s">
        <v>15</v>
      </c>
      <c r="F75" s="11" t="s">
        <v>16</v>
      </c>
      <c r="G75">
        <v>9879.7771732089659</v>
      </c>
      <c r="K75" s="10">
        <v>43266.333333333336</v>
      </c>
      <c r="L75">
        <f>$Y$5</f>
        <v>17345.206914614981</v>
      </c>
      <c r="M75">
        <f>$Y$6</f>
        <v>17247.489959839357</v>
      </c>
      <c r="N75">
        <f>$Y$7</f>
        <v>17157.590361445782</v>
      </c>
      <c r="O75">
        <f>$Y$8</f>
        <v>16997.768853190541</v>
      </c>
      <c r="P75">
        <f>$Y$9</f>
        <v>16739.992226972405</v>
      </c>
      <c r="Q75">
        <f>$Y$10</f>
        <v>17019.562119445523</v>
      </c>
      <c r="R75">
        <f>$Y$11</f>
        <v>17718.48685062832</v>
      </c>
      <c r="S75">
        <f>$W$12</f>
        <v>11417.411581811117</v>
      </c>
      <c r="T75">
        <f>$W$13</f>
        <v>12955.045990413268</v>
      </c>
    </row>
    <row r="76" spans="1:20" x14ac:dyDescent="0.55000000000000004">
      <c r="A76" s="11" t="s">
        <v>28</v>
      </c>
      <c r="B76" s="11" t="s">
        <v>22</v>
      </c>
      <c r="C76" s="11" t="s">
        <v>6</v>
      </c>
      <c r="D76" s="11" t="s">
        <v>14</v>
      </c>
      <c r="E76" s="11" t="s">
        <v>15</v>
      </c>
      <c r="F76" s="11" t="s">
        <v>18</v>
      </c>
      <c r="G76">
        <v>9879.7771732089659</v>
      </c>
      <c r="K76" s="10">
        <v>43267</v>
      </c>
      <c r="L76">
        <f>$Y$5</f>
        <v>17345.206914614981</v>
      </c>
      <c r="M76">
        <f>$Y$6</f>
        <v>17247.489959839357</v>
      </c>
      <c r="N76">
        <f>$Y$7</f>
        <v>17157.590361445782</v>
      </c>
      <c r="O76">
        <f>$Y$8</f>
        <v>16997.768853190541</v>
      </c>
      <c r="P76">
        <f>$Y$9</f>
        <v>16739.992226972405</v>
      </c>
      <c r="Q76">
        <f>$Y$10</f>
        <v>17019.562119445523</v>
      </c>
      <c r="R76">
        <f>$Y$11</f>
        <v>17718.48685062832</v>
      </c>
      <c r="S76">
        <f>$W$12</f>
        <v>11417.411581811117</v>
      </c>
      <c r="T76">
        <f>$W$13</f>
        <v>12955.045990413268</v>
      </c>
    </row>
    <row r="77" spans="1:20" x14ac:dyDescent="0.55000000000000004">
      <c r="A77" s="11" t="s">
        <v>28</v>
      </c>
      <c r="B77" s="11" t="s">
        <v>22</v>
      </c>
      <c r="C77" s="11" t="s">
        <v>6</v>
      </c>
      <c r="D77" s="11" t="s">
        <v>14</v>
      </c>
      <c r="E77" s="11" t="s">
        <v>19</v>
      </c>
      <c r="F77" s="11" t="s">
        <v>16</v>
      </c>
      <c r="G77">
        <v>9879.7771732089659</v>
      </c>
      <c r="K77" s="10">
        <v>43267</v>
      </c>
      <c r="L77">
        <f>$X$5</f>
        <v>9345.2069146149806</v>
      </c>
      <c r="M77">
        <f>$X$6</f>
        <v>9247.4899598393567</v>
      </c>
      <c r="N77">
        <f>$X$7</f>
        <v>9157.590361445782</v>
      </c>
      <c r="O77">
        <f>$X$8</f>
        <v>8997.7688531905405</v>
      </c>
      <c r="P77">
        <f>$X$9</f>
        <v>8739.9922269724066</v>
      </c>
      <c r="Q77">
        <f>$X$10</f>
        <v>9019.5621194455234</v>
      </c>
      <c r="R77">
        <f>$X$11</f>
        <v>9718.4868506283201</v>
      </c>
      <c r="S77">
        <f>$V$12</f>
        <v>11417.411581811117</v>
      </c>
      <c r="T77">
        <f>$V$13</f>
        <v>12955.045990413268</v>
      </c>
    </row>
    <row r="78" spans="1:20" x14ac:dyDescent="0.55000000000000004">
      <c r="A78" s="11" t="s">
        <v>28</v>
      </c>
      <c r="B78" s="11" t="s">
        <v>22</v>
      </c>
      <c r="C78" s="11" t="s">
        <v>6</v>
      </c>
      <c r="D78" s="11" t="s">
        <v>14</v>
      </c>
      <c r="E78" s="11" t="s">
        <v>19</v>
      </c>
      <c r="F78" s="11" t="s">
        <v>18</v>
      </c>
      <c r="G78">
        <v>9879.7771732089659</v>
      </c>
      <c r="K78" s="10">
        <v>43267.333333333336</v>
      </c>
      <c r="L78">
        <f>$X$5</f>
        <v>9345.2069146149806</v>
      </c>
      <c r="M78">
        <f>$X$6</f>
        <v>9247.4899598393567</v>
      </c>
      <c r="N78">
        <f>$X$7</f>
        <v>9157.590361445782</v>
      </c>
      <c r="O78">
        <f>$X$8</f>
        <v>8997.7688531905405</v>
      </c>
      <c r="P78">
        <f>$X$9</f>
        <v>8739.9922269724066</v>
      </c>
      <c r="Q78">
        <f>$X$10</f>
        <v>9019.5621194455234</v>
      </c>
      <c r="R78">
        <f>$X$11</f>
        <v>9718.4868506283201</v>
      </c>
      <c r="S78">
        <f>$V$12</f>
        <v>11417.411581811117</v>
      </c>
      <c r="T78">
        <f>$V$13</f>
        <v>12955.045990413268</v>
      </c>
    </row>
    <row r="79" spans="1:20" x14ac:dyDescent="0.55000000000000004">
      <c r="A79" s="11" t="s">
        <v>28</v>
      </c>
      <c r="B79" s="11" t="s">
        <v>22</v>
      </c>
      <c r="C79" s="11" t="s">
        <v>6</v>
      </c>
      <c r="D79" s="11" t="s">
        <v>14</v>
      </c>
      <c r="E79" s="11" t="s">
        <v>20</v>
      </c>
      <c r="F79" s="11" t="s">
        <v>16</v>
      </c>
      <c r="G79">
        <v>9879.7771732089659</v>
      </c>
      <c r="K79" s="10">
        <v>43267.333333333336</v>
      </c>
      <c r="L79">
        <f>$Y$5</f>
        <v>17345.206914614981</v>
      </c>
      <c r="M79">
        <f>$Y$6</f>
        <v>17247.489959839357</v>
      </c>
      <c r="N79">
        <f>$Y$7</f>
        <v>17157.590361445782</v>
      </c>
      <c r="O79">
        <f>$Y$8</f>
        <v>16997.768853190541</v>
      </c>
      <c r="P79">
        <f>$Y$9</f>
        <v>16739.992226972405</v>
      </c>
      <c r="Q79">
        <f>$Y$10</f>
        <v>17019.562119445523</v>
      </c>
      <c r="R79">
        <f>$Y$11</f>
        <v>17718.48685062832</v>
      </c>
      <c r="S79">
        <f>$W$12</f>
        <v>11417.411581811117</v>
      </c>
      <c r="T79">
        <f>$W$13</f>
        <v>12955.045990413268</v>
      </c>
    </row>
    <row r="80" spans="1:20" x14ac:dyDescent="0.55000000000000004">
      <c r="A80" s="11" t="s">
        <v>28</v>
      </c>
      <c r="B80" s="11" t="s">
        <v>22</v>
      </c>
      <c r="C80" s="11" t="s">
        <v>6</v>
      </c>
      <c r="D80" s="11" t="s">
        <v>14</v>
      </c>
      <c r="E80" s="11" t="s">
        <v>20</v>
      </c>
      <c r="F80" s="11" t="s">
        <v>18</v>
      </c>
      <c r="G80">
        <v>9879.7771732089659</v>
      </c>
      <c r="K80" s="10">
        <v>43268</v>
      </c>
      <c r="L80">
        <f>$Y$5</f>
        <v>17345.206914614981</v>
      </c>
      <c r="M80">
        <f>$Y$6</f>
        <v>17247.489959839357</v>
      </c>
      <c r="N80">
        <f>$Y$7</f>
        <v>17157.590361445782</v>
      </c>
      <c r="O80">
        <f>$Y$8</f>
        <v>16997.768853190541</v>
      </c>
      <c r="P80">
        <f>$Y$9</f>
        <v>16739.992226972405</v>
      </c>
      <c r="Q80">
        <f>$Y$10</f>
        <v>17019.562119445523</v>
      </c>
      <c r="R80">
        <f>$Y$11</f>
        <v>17718.48685062832</v>
      </c>
      <c r="S80">
        <f>$W$12</f>
        <v>11417.411581811117</v>
      </c>
      <c r="T80">
        <f>$W$13</f>
        <v>12955.045990413268</v>
      </c>
    </row>
    <row r="81" spans="1:20" x14ac:dyDescent="0.55000000000000004">
      <c r="A81" s="11" t="s">
        <v>28</v>
      </c>
      <c r="B81" s="11" t="s">
        <v>22</v>
      </c>
      <c r="C81" s="11" t="s">
        <v>6</v>
      </c>
      <c r="D81" s="11" t="s">
        <v>21</v>
      </c>
      <c r="E81" s="11" t="s">
        <v>15</v>
      </c>
      <c r="F81" s="11" t="s">
        <v>16</v>
      </c>
      <c r="G81" t="s">
        <v>54</v>
      </c>
      <c r="K81" s="10">
        <v>43268</v>
      </c>
      <c r="L81">
        <f>$X$5</f>
        <v>9345.2069146149806</v>
      </c>
      <c r="M81">
        <f>$X$6</f>
        <v>9247.4899598393567</v>
      </c>
      <c r="N81">
        <f>$X$7</f>
        <v>9157.590361445782</v>
      </c>
      <c r="O81">
        <f>$X$8</f>
        <v>8997.7688531905405</v>
      </c>
      <c r="P81">
        <f>$X$9</f>
        <v>8739.9922269724066</v>
      </c>
      <c r="Q81">
        <f>$X$10</f>
        <v>9019.5621194455234</v>
      </c>
      <c r="R81">
        <f>$X$11</f>
        <v>9718.4868506283201</v>
      </c>
      <c r="S81">
        <f>$V$12</f>
        <v>11417.411581811117</v>
      </c>
      <c r="T81">
        <f>$V$13</f>
        <v>12955.045990413268</v>
      </c>
    </row>
    <row r="82" spans="1:20" x14ac:dyDescent="0.55000000000000004">
      <c r="A82" s="11" t="s">
        <v>28</v>
      </c>
      <c r="B82" s="11" t="s">
        <v>22</v>
      </c>
      <c r="C82" s="11" t="s">
        <v>6</v>
      </c>
      <c r="D82" s="11" t="s">
        <v>21</v>
      </c>
      <c r="E82" s="11" t="s">
        <v>15</v>
      </c>
      <c r="F82" s="11" t="s">
        <v>18</v>
      </c>
      <c r="G82" t="s">
        <v>54</v>
      </c>
      <c r="K82" s="10">
        <v>43268.333333333336</v>
      </c>
      <c r="L82">
        <f>$X$5</f>
        <v>9345.2069146149806</v>
      </c>
      <c r="M82">
        <f>$X$6</f>
        <v>9247.4899598393567</v>
      </c>
      <c r="N82">
        <f>$X$7</f>
        <v>9157.590361445782</v>
      </c>
      <c r="O82">
        <f>$X$8</f>
        <v>8997.7688531905405</v>
      </c>
      <c r="P82">
        <f>$X$9</f>
        <v>8739.9922269724066</v>
      </c>
      <c r="Q82">
        <f>$X$10</f>
        <v>9019.5621194455234</v>
      </c>
      <c r="R82">
        <f>$X$11</f>
        <v>9718.4868506283201</v>
      </c>
      <c r="S82">
        <f>$V$12</f>
        <v>11417.411581811117</v>
      </c>
      <c r="T82">
        <f>$V$13</f>
        <v>12955.045990413268</v>
      </c>
    </row>
    <row r="83" spans="1:20" x14ac:dyDescent="0.55000000000000004">
      <c r="A83" s="11" t="s">
        <v>28</v>
      </c>
      <c r="B83" s="11" t="s">
        <v>22</v>
      </c>
      <c r="C83" s="11" t="s">
        <v>6</v>
      </c>
      <c r="D83" s="11" t="s">
        <v>21</v>
      </c>
      <c r="E83" s="11" t="s">
        <v>19</v>
      </c>
      <c r="F83" s="11" t="s">
        <v>16</v>
      </c>
      <c r="G83" t="s">
        <v>54</v>
      </c>
      <c r="K83" s="10">
        <v>43268.333333333336</v>
      </c>
      <c r="L83">
        <f>$Y$5</f>
        <v>17345.206914614981</v>
      </c>
      <c r="M83">
        <f>$Y$6</f>
        <v>17247.489959839357</v>
      </c>
      <c r="N83">
        <f>$Y$7</f>
        <v>17157.590361445782</v>
      </c>
      <c r="O83">
        <f>$Y$8</f>
        <v>16997.768853190541</v>
      </c>
      <c r="P83">
        <f>$Y$9</f>
        <v>16739.992226972405</v>
      </c>
      <c r="Q83">
        <f>$Y$10</f>
        <v>17019.562119445523</v>
      </c>
      <c r="R83">
        <f>$Y$11</f>
        <v>17718.48685062832</v>
      </c>
      <c r="S83">
        <f>$W$12</f>
        <v>11417.411581811117</v>
      </c>
      <c r="T83">
        <f>$W$13</f>
        <v>12955.045990413268</v>
      </c>
    </row>
    <row r="84" spans="1:20" x14ac:dyDescent="0.55000000000000004">
      <c r="A84" s="11" t="s">
        <v>28</v>
      </c>
      <c r="B84" s="11" t="s">
        <v>22</v>
      </c>
      <c r="C84" s="11" t="s">
        <v>6</v>
      </c>
      <c r="D84" s="11" t="s">
        <v>21</v>
      </c>
      <c r="E84" s="11" t="s">
        <v>19</v>
      </c>
      <c r="F84" s="11" t="s">
        <v>18</v>
      </c>
      <c r="G84" t="s">
        <v>54</v>
      </c>
      <c r="K84" s="10">
        <v>43269</v>
      </c>
      <c r="L84">
        <f>$Y$5</f>
        <v>17345.206914614981</v>
      </c>
      <c r="M84">
        <f>$Y$6</f>
        <v>17247.489959839357</v>
      </c>
      <c r="N84">
        <f>$Y$7</f>
        <v>17157.590361445782</v>
      </c>
      <c r="O84">
        <f>$Y$8</f>
        <v>16997.768853190541</v>
      </c>
      <c r="P84">
        <f>$Y$9</f>
        <v>16739.992226972405</v>
      </c>
      <c r="Q84">
        <f>$Y$10</f>
        <v>17019.562119445523</v>
      </c>
      <c r="R84">
        <f>$Y$11</f>
        <v>17718.48685062832</v>
      </c>
      <c r="S84">
        <f>$W$12</f>
        <v>11417.411581811117</v>
      </c>
      <c r="T84">
        <f>$W$13</f>
        <v>12955.045990413268</v>
      </c>
    </row>
    <row r="85" spans="1:20" x14ac:dyDescent="0.55000000000000004">
      <c r="A85" s="11" t="s">
        <v>28</v>
      </c>
      <c r="B85" s="11" t="s">
        <v>22</v>
      </c>
      <c r="C85" s="11" t="s">
        <v>6</v>
      </c>
      <c r="D85" s="11" t="s">
        <v>21</v>
      </c>
      <c r="E85" s="11" t="s">
        <v>20</v>
      </c>
      <c r="F85" s="11" t="s">
        <v>16</v>
      </c>
      <c r="G85">
        <v>8879.7771732089659</v>
      </c>
      <c r="K85" s="10">
        <v>43269</v>
      </c>
      <c r="L85">
        <f>$X$5</f>
        <v>9345.2069146149806</v>
      </c>
      <c r="M85">
        <f>$X$6</f>
        <v>9247.4899598393567</v>
      </c>
      <c r="N85">
        <f>$X$7</f>
        <v>9157.590361445782</v>
      </c>
      <c r="O85">
        <f>$X$8</f>
        <v>8997.7688531905405</v>
      </c>
      <c r="P85">
        <f>$X$9</f>
        <v>8739.9922269724066</v>
      </c>
      <c r="Q85">
        <f>$X$10</f>
        <v>9019.5621194455234</v>
      </c>
      <c r="R85">
        <f>$X$11</f>
        <v>9718.4868506283201</v>
      </c>
      <c r="S85">
        <f>$V$12</f>
        <v>11417.411581811117</v>
      </c>
      <c r="T85">
        <f>$V$13</f>
        <v>12955.045990413268</v>
      </c>
    </row>
    <row r="86" spans="1:20" x14ac:dyDescent="0.55000000000000004">
      <c r="A86" s="11" t="s">
        <v>28</v>
      </c>
      <c r="B86" s="11" t="s">
        <v>22</v>
      </c>
      <c r="C86" s="11" t="s">
        <v>6</v>
      </c>
      <c r="D86" s="11" t="s">
        <v>21</v>
      </c>
      <c r="E86" s="11" t="s">
        <v>20</v>
      </c>
      <c r="F86" s="11" t="s">
        <v>18</v>
      </c>
      <c r="G86">
        <v>16879.777173208968</v>
      </c>
      <c r="K86" s="10">
        <v>43269.333333333336</v>
      </c>
      <c r="L86">
        <f>$X$5</f>
        <v>9345.2069146149806</v>
      </c>
      <c r="M86">
        <f>$X$6</f>
        <v>9247.4899598393567</v>
      </c>
      <c r="N86">
        <f>$X$7</f>
        <v>9157.590361445782</v>
      </c>
      <c r="O86">
        <f>$X$8</f>
        <v>8997.7688531905405</v>
      </c>
      <c r="P86">
        <f>$X$9</f>
        <v>8739.9922269724066</v>
      </c>
      <c r="Q86">
        <f>$X$10</f>
        <v>9019.5621194455234</v>
      </c>
      <c r="R86">
        <f>$X$11</f>
        <v>9718.4868506283201</v>
      </c>
      <c r="S86">
        <f>$V$12</f>
        <v>11417.411581811117</v>
      </c>
      <c r="T86">
        <f>$V$13</f>
        <v>12955.045990413268</v>
      </c>
    </row>
    <row r="87" spans="1:20" x14ac:dyDescent="0.55000000000000004">
      <c r="A87" s="11" t="s">
        <v>28</v>
      </c>
      <c r="B87" s="11" t="s">
        <v>22</v>
      </c>
      <c r="C87" s="11" t="s">
        <v>7</v>
      </c>
      <c r="D87" s="11" t="s">
        <v>14</v>
      </c>
      <c r="E87" s="11" t="s">
        <v>15</v>
      </c>
      <c r="F87" s="11" t="s">
        <v>16</v>
      </c>
      <c r="G87">
        <v>10019.562119445523</v>
      </c>
      <c r="K87" s="10">
        <v>43269.333333333336</v>
      </c>
      <c r="L87">
        <f>$Y$5</f>
        <v>17345.206914614981</v>
      </c>
      <c r="M87">
        <f>$Y$6</f>
        <v>17247.489959839357</v>
      </c>
      <c r="N87">
        <f>$Y$7</f>
        <v>17157.590361445782</v>
      </c>
      <c r="O87">
        <f>$Y$8</f>
        <v>16997.768853190541</v>
      </c>
      <c r="P87">
        <f>$Y$9</f>
        <v>16739.992226972405</v>
      </c>
      <c r="Q87">
        <f>$Y$10</f>
        <v>17019.562119445523</v>
      </c>
      <c r="R87">
        <f>$Y$11</f>
        <v>17718.48685062832</v>
      </c>
      <c r="S87">
        <f>$W$12</f>
        <v>11417.411581811117</v>
      </c>
      <c r="T87">
        <f>$W$13</f>
        <v>12955.045990413268</v>
      </c>
    </row>
    <row r="88" spans="1:20" x14ac:dyDescent="0.55000000000000004">
      <c r="A88" s="11" t="s">
        <v>28</v>
      </c>
      <c r="B88" s="11" t="s">
        <v>22</v>
      </c>
      <c r="C88" s="11" t="s">
        <v>7</v>
      </c>
      <c r="D88" s="11" t="s">
        <v>14</v>
      </c>
      <c r="E88" s="11" t="s">
        <v>15</v>
      </c>
      <c r="F88" s="11" t="s">
        <v>18</v>
      </c>
      <c r="G88">
        <v>10019.562119445525</v>
      </c>
      <c r="K88" s="10">
        <v>43270</v>
      </c>
      <c r="L88">
        <f>$Y$5</f>
        <v>17345.206914614981</v>
      </c>
      <c r="M88">
        <f>$Y$6</f>
        <v>17247.489959839357</v>
      </c>
      <c r="N88">
        <f>$Y$7</f>
        <v>17157.590361445782</v>
      </c>
      <c r="O88">
        <f>$Y$8</f>
        <v>16997.768853190541</v>
      </c>
      <c r="P88">
        <f>$Y$9</f>
        <v>16739.992226972405</v>
      </c>
      <c r="Q88">
        <f>$Y$10</f>
        <v>17019.562119445523</v>
      </c>
      <c r="R88">
        <f>$Y$11</f>
        <v>17718.48685062832</v>
      </c>
      <c r="S88">
        <f>$W$12</f>
        <v>11417.411581811117</v>
      </c>
      <c r="T88">
        <f>$W$13</f>
        <v>12955.045990413268</v>
      </c>
    </row>
    <row r="89" spans="1:20" x14ac:dyDescent="0.55000000000000004">
      <c r="A89" s="11" t="s">
        <v>28</v>
      </c>
      <c r="B89" s="11" t="s">
        <v>22</v>
      </c>
      <c r="C89" s="11" t="s">
        <v>7</v>
      </c>
      <c r="D89" s="11" t="s">
        <v>14</v>
      </c>
      <c r="E89" s="11" t="s">
        <v>19</v>
      </c>
      <c r="F89" s="11" t="s">
        <v>16</v>
      </c>
      <c r="G89">
        <v>10019.562119445523</v>
      </c>
      <c r="K89" s="10">
        <v>43270</v>
      </c>
      <c r="L89">
        <f>$X$5</f>
        <v>9345.2069146149806</v>
      </c>
      <c r="M89">
        <f>$X$6</f>
        <v>9247.4899598393567</v>
      </c>
      <c r="N89">
        <f>$X$7</f>
        <v>9157.590361445782</v>
      </c>
      <c r="O89">
        <f>$X$8</f>
        <v>8997.7688531905405</v>
      </c>
      <c r="P89">
        <f>$X$9</f>
        <v>8739.9922269724066</v>
      </c>
      <c r="Q89">
        <f>$X$10</f>
        <v>9019.5621194455234</v>
      </c>
      <c r="R89">
        <f>$X$11</f>
        <v>9718.4868506283201</v>
      </c>
      <c r="S89">
        <f>$V$12</f>
        <v>11417.411581811117</v>
      </c>
      <c r="T89">
        <f>$V$13</f>
        <v>12955.045990413268</v>
      </c>
    </row>
    <row r="90" spans="1:20" x14ac:dyDescent="0.55000000000000004">
      <c r="A90" s="11" t="s">
        <v>28</v>
      </c>
      <c r="B90" s="11" t="s">
        <v>22</v>
      </c>
      <c r="C90" s="11" t="s">
        <v>7</v>
      </c>
      <c r="D90" s="11" t="s">
        <v>14</v>
      </c>
      <c r="E90" s="11" t="s">
        <v>19</v>
      </c>
      <c r="F90" s="11" t="s">
        <v>18</v>
      </c>
      <c r="G90">
        <v>10019.562119445523</v>
      </c>
      <c r="K90" s="10">
        <v>43270.333333333336</v>
      </c>
      <c r="L90">
        <f>$X$5</f>
        <v>9345.2069146149806</v>
      </c>
      <c r="M90">
        <f>$X$6</f>
        <v>9247.4899598393567</v>
      </c>
      <c r="N90">
        <f>$X$7</f>
        <v>9157.590361445782</v>
      </c>
      <c r="O90">
        <f>$X$8</f>
        <v>8997.7688531905405</v>
      </c>
      <c r="P90">
        <f>$X$9</f>
        <v>8739.9922269724066</v>
      </c>
      <c r="Q90">
        <f>$X$10</f>
        <v>9019.5621194455234</v>
      </c>
      <c r="R90">
        <f>$X$11</f>
        <v>9718.4868506283201</v>
      </c>
      <c r="S90">
        <f>$V$12</f>
        <v>11417.411581811117</v>
      </c>
      <c r="T90">
        <f>$V$13</f>
        <v>12955.045990413268</v>
      </c>
    </row>
    <row r="91" spans="1:20" x14ac:dyDescent="0.55000000000000004">
      <c r="A91" s="11" t="s">
        <v>28</v>
      </c>
      <c r="B91" s="11" t="s">
        <v>22</v>
      </c>
      <c r="C91" s="11" t="s">
        <v>7</v>
      </c>
      <c r="D91" s="11" t="s">
        <v>14</v>
      </c>
      <c r="E91" s="11" t="s">
        <v>20</v>
      </c>
      <c r="F91" s="11" t="s">
        <v>16</v>
      </c>
      <c r="G91">
        <v>10019.562119445525</v>
      </c>
      <c r="K91" s="10">
        <v>43270.333333333336</v>
      </c>
      <c r="L91">
        <f>$Y$5</f>
        <v>17345.206914614981</v>
      </c>
      <c r="M91">
        <f>$Y$6</f>
        <v>17247.489959839357</v>
      </c>
      <c r="N91">
        <f>$Y$7</f>
        <v>17157.590361445782</v>
      </c>
      <c r="O91">
        <f>$Y$8</f>
        <v>16997.768853190541</v>
      </c>
      <c r="P91">
        <f>$Y$9</f>
        <v>16739.992226972405</v>
      </c>
      <c r="Q91">
        <f>$Y$10</f>
        <v>17019.562119445523</v>
      </c>
      <c r="R91">
        <f>$Y$11</f>
        <v>17718.48685062832</v>
      </c>
      <c r="S91">
        <f>$W$12</f>
        <v>11417.411581811117</v>
      </c>
      <c r="T91">
        <f>$W$13</f>
        <v>12955.045990413268</v>
      </c>
    </row>
    <row r="92" spans="1:20" x14ac:dyDescent="0.55000000000000004">
      <c r="A92" s="11" t="s">
        <v>28</v>
      </c>
      <c r="B92" s="11" t="s">
        <v>22</v>
      </c>
      <c r="C92" s="11" t="s">
        <v>7</v>
      </c>
      <c r="D92" s="11" t="s">
        <v>14</v>
      </c>
      <c r="E92" s="11" t="s">
        <v>20</v>
      </c>
      <c r="F92" s="11" t="s">
        <v>18</v>
      </c>
      <c r="G92">
        <v>10019.562119445525</v>
      </c>
      <c r="K92" s="10">
        <v>43271</v>
      </c>
      <c r="L92">
        <f>$Y$5</f>
        <v>17345.206914614981</v>
      </c>
      <c r="M92">
        <f>$Y$6</f>
        <v>17247.489959839357</v>
      </c>
      <c r="N92">
        <f>$Y$7</f>
        <v>17157.590361445782</v>
      </c>
      <c r="O92">
        <f>$Y$8</f>
        <v>16997.768853190541</v>
      </c>
      <c r="P92">
        <f>$Y$9</f>
        <v>16739.992226972405</v>
      </c>
      <c r="Q92">
        <f>$Y$10</f>
        <v>17019.562119445523</v>
      </c>
      <c r="R92">
        <f>$Y$11</f>
        <v>17718.48685062832</v>
      </c>
      <c r="S92">
        <f>$W$12</f>
        <v>11417.411581811117</v>
      </c>
      <c r="T92">
        <f>$W$13</f>
        <v>12955.045990413268</v>
      </c>
    </row>
    <row r="93" spans="1:20" x14ac:dyDescent="0.55000000000000004">
      <c r="A93" s="11" t="s">
        <v>28</v>
      </c>
      <c r="B93" s="11" t="s">
        <v>22</v>
      </c>
      <c r="C93" s="11" t="s">
        <v>7</v>
      </c>
      <c r="D93" s="11" t="s">
        <v>21</v>
      </c>
      <c r="E93" s="11" t="s">
        <v>15</v>
      </c>
      <c r="F93" s="11" t="s">
        <v>16</v>
      </c>
      <c r="G93" t="s">
        <v>54</v>
      </c>
      <c r="K93" s="10">
        <v>43271</v>
      </c>
      <c r="L93">
        <f>$T$5</f>
        <v>8000</v>
      </c>
      <c r="M93">
        <f>$T$6</f>
        <v>8000</v>
      </c>
      <c r="N93">
        <f>$T$7</f>
        <v>8000</v>
      </c>
      <c r="O93" t="str">
        <f>$R$8</f>
        <v>EPS</v>
      </c>
      <c r="P93">
        <f>$R$9</f>
        <v>9739.9922269724029</v>
      </c>
      <c r="Q93">
        <f>$R$10</f>
        <v>10019.562119445523</v>
      </c>
      <c r="R93">
        <f>$R$11</f>
        <v>10718.48685062832</v>
      </c>
      <c r="S93">
        <f>$R$12</f>
        <v>11417.411581811111</v>
      </c>
      <c r="T93">
        <f>$R$13</f>
        <v>12955.045990413264</v>
      </c>
    </row>
    <row r="94" spans="1:20" x14ac:dyDescent="0.55000000000000004">
      <c r="A94" s="11" t="s">
        <v>28</v>
      </c>
      <c r="B94" s="11" t="s">
        <v>22</v>
      </c>
      <c r="C94" s="11" t="s">
        <v>7</v>
      </c>
      <c r="D94" s="11" t="s">
        <v>21</v>
      </c>
      <c r="E94" s="11" t="s">
        <v>15</v>
      </c>
      <c r="F94" s="11" t="s">
        <v>18</v>
      </c>
      <c r="G94" t="s">
        <v>54</v>
      </c>
      <c r="K94" s="10">
        <v>43271.333333333336</v>
      </c>
      <c r="L94">
        <f>$T$5</f>
        <v>8000</v>
      </c>
      <c r="M94">
        <f>$T$6</f>
        <v>8000</v>
      </c>
      <c r="N94">
        <f>$T$7</f>
        <v>8000</v>
      </c>
      <c r="O94" t="str">
        <f>$R$8</f>
        <v>EPS</v>
      </c>
      <c r="P94">
        <f>$R$9</f>
        <v>9739.9922269724029</v>
      </c>
      <c r="Q94">
        <f>$R$10</f>
        <v>10019.562119445523</v>
      </c>
      <c r="R94">
        <f>$R$11</f>
        <v>10718.48685062832</v>
      </c>
      <c r="S94">
        <f>$R$12</f>
        <v>11417.411581811111</v>
      </c>
      <c r="T94">
        <f>$R$13</f>
        <v>12955.045990413264</v>
      </c>
    </row>
    <row r="95" spans="1:20" x14ac:dyDescent="0.55000000000000004">
      <c r="A95" s="11" t="s">
        <v>28</v>
      </c>
      <c r="B95" s="11" t="s">
        <v>22</v>
      </c>
      <c r="C95" s="11" t="s">
        <v>7</v>
      </c>
      <c r="D95" s="11" t="s">
        <v>21</v>
      </c>
      <c r="E95" s="11" t="s">
        <v>19</v>
      </c>
      <c r="F95" s="11" t="s">
        <v>16</v>
      </c>
      <c r="G95" t="s">
        <v>54</v>
      </c>
      <c r="K95" s="10">
        <v>43271.333333333336</v>
      </c>
      <c r="L95">
        <f>$U$5</f>
        <v>8000</v>
      </c>
      <c r="M95">
        <f>$U$6</f>
        <v>8000</v>
      </c>
      <c r="N95">
        <f>$U$7</f>
        <v>8000</v>
      </c>
      <c r="O95" t="str">
        <f>$S$8</f>
        <v>EPS</v>
      </c>
      <c r="P95">
        <f>$S$9</f>
        <v>9739.9922269724029</v>
      </c>
      <c r="Q95">
        <f>$S$10</f>
        <v>10019.562119445523</v>
      </c>
      <c r="R95">
        <f>$S$11</f>
        <v>10718.48685062832</v>
      </c>
      <c r="S95">
        <f>$S$12</f>
        <v>11417.411581811111</v>
      </c>
      <c r="T95">
        <f>$S$13</f>
        <v>12955.045990413264</v>
      </c>
    </row>
    <row r="96" spans="1:20" x14ac:dyDescent="0.55000000000000004">
      <c r="A96" s="11" t="s">
        <v>28</v>
      </c>
      <c r="B96" s="11" t="s">
        <v>22</v>
      </c>
      <c r="C96" s="11" t="s">
        <v>7</v>
      </c>
      <c r="D96" s="11" t="s">
        <v>21</v>
      </c>
      <c r="E96" s="11" t="s">
        <v>19</v>
      </c>
      <c r="F96" s="11" t="s">
        <v>18</v>
      </c>
      <c r="G96" t="s">
        <v>54</v>
      </c>
      <c r="K96" s="10">
        <v>43272</v>
      </c>
      <c r="L96">
        <f>$U$5</f>
        <v>8000</v>
      </c>
      <c r="M96">
        <f>$U$6</f>
        <v>8000</v>
      </c>
      <c r="N96">
        <f>$U$7</f>
        <v>8000</v>
      </c>
      <c r="O96" t="str">
        <f>$S$8</f>
        <v>EPS</v>
      </c>
      <c r="P96">
        <f>$S$9</f>
        <v>9739.9922269724029</v>
      </c>
      <c r="Q96">
        <f>$S$10</f>
        <v>10019.562119445523</v>
      </c>
      <c r="R96">
        <f>$S$11</f>
        <v>10718.48685062832</v>
      </c>
      <c r="S96">
        <f>$S$12</f>
        <v>11417.411581811111</v>
      </c>
      <c r="T96">
        <f>$S$13</f>
        <v>12955.045990413264</v>
      </c>
    </row>
    <row r="97" spans="1:20" x14ac:dyDescent="0.55000000000000004">
      <c r="A97" s="11" t="s">
        <v>28</v>
      </c>
      <c r="B97" s="11" t="s">
        <v>22</v>
      </c>
      <c r="C97" s="11" t="s">
        <v>7</v>
      </c>
      <c r="D97" s="11" t="s">
        <v>21</v>
      </c>
      <c r="E97" s="11" t="s">
        <v>20</v>
      </c>
      <c r="F97" s="11" t="s">
        <v>16</v>
      </c>
      <c r="G97">
        <v>9019.5621194455234</v>
      </c>
      <c r="K97" s="10">
        <v>43272</v>
      </c>
      <c r="L97">
        <f>$P$5</f>
        <v>8000</v>
      </c>
      <c r="M97">
        <f>$N$6</f>
        <v>10247.489959839357</v>
      </c>
      <c r="N97">
        <f>$N$7</f>
        <v>10157.590361445784</v>
      </c>
      <c r="O97">
        <f>$N$8</f>
        <v>9997.7688531905405</v>
      </c>
      <c r="P97">
        <f>$N$9</f>
        <v>9739.9922269724029</v>
      </c>
      <c r="Q97">
        <f>$N$10</f>
        <v>10019.562119445523</v>
      </c>
      <c r="R97">
        <f>$N$11</f>
        <v>10718.48685062832</v>
      </c>
      <c r="S97">
        <f>$N$12</f>
        <v>11417.411581811113</v>
      </c>
      <c r="T97">
        <f t="shared" ref="T97:T98" si="1">$N$13</f>
        <v>12955.045990413264</v>
      </c>
    </row>
    <row r="98" spans="1:20" x14ac:dyDescent="0.55000000000000004">
      <c r="A98" s="11" t="s">
        <v>28</v>
      </c>
      <c r="B98" s="11" t="s">
        <v>22</v>
      </c>
      <c r="C98" s="11" t="s">
        <v>7</v>
      </c>
      <c r="D98" s="11" t="s">
        <v>21</v>
      </c>
      <c r="E98" s="11" t="s">
        <v>20</v>
      </c>
      <c r="F98" s="11" t="s">
        <v>18</v>
      </c>
      <c r="G98">
        <v>17019.562119445523</v>
      </c>
      <c r="K98" s="10">
        <v>43272.333333333336</v>
      </c>
      <c r="L98">
        <f>$P$5</f>
        <v>8000</v>
      </c>
      <c r="M98">
        <f>$N$6</f>
        <v>10247.489959839357</v>
      </c>
      <c r="N98">
        <f>$N$7</f>
        <v>10157.590361445784</v>
      </c>
      <c r="O98">
        <f>$N$8</f>
        <v>9997.7688531905405</v>
      </c>
      <c r="P98">
        <f>$N$9</f>
        <v>9739.9922269724029</v>
      </c>
      <c r="Q98">
        <f>$N$10</f>
        <v>10019.562119445523</v>
      </c>
      <c r="R98">
        <f>$N$11</f>
        <v>10718.48685062832</v>
      </c>
      <c r="S98">
        <f>$N$12</f>
        <v>11417.411581811113</v>
      </c>
      <c r="T98">
        <f t="shared" si="1"/>
        <v>12955.045990413264</v>
      </c>
    </row>
    <row r="99" spans="1:20" x14ac:dyDescent="0.55000000000000004">
      <c r="A99" s="11" t="s">
        <v>28</v>
      </c>
      <c r="B99" s="11" t="s">
        <v>22</v>
      </c>
      <c r="C99" s="11" t="s">
        <v>8</v>
      </c>
      <c r="D99" s="11" t="s">
        <v>14</v>
      </c>
      <c r="E99" s="11" t="s">
        <v>15</v>
      </c>
      <c r="F99" s="11" t="s">
        <v>16</v>
      </c>
      <c r="G99">
        <v>10718.48685062832</v>
      </c>
      <c r="K99" s="10">
        <v>43272.333333333336</v>
      </c>
      <c r="L99">
        <f>$Q$5</f>
        <v>8000</v>
      </c>
      <c r="M99">
        <f>$O$6</f>
        <v>10247.489959839357</v>
      </c>
      <c r="N99">
        <f>$O$7</f>
        <v>10157.590361445784</v>
      </c>
      <c r="O99">
        <f>$O$8</f>
        <v>9997.7688531905405</v>
      </c>
      <c r="P99">
        <f>$N$9</f>
        <v>9739.9922269724029</v>
      </c>
      <c r="Q99">
        <f>$O$10</f>
        <v>10019.562119445525</v>
      </c>
      <c r="R99">
        <f>$O$11</f>
        <v>10718.48685062832</v>
      </c>
      <c r="S99">
        <f>$O$12</f>
        <v>11417.411581811115</v>
      </c>
      <c r="T99">
        <f>$O$13</f>
        <v>12955.045990413264</v>
      </c>
    </row>
    <row r="100" spans="1:20" x14ac:dyDescent="0.55000000000000004">
      <c r="A100" s="11" t="s">
        <v>28</v>
      </c>
      <c r="B100" s="11" t="s">
        <v>22</v>
      </c>
      <c r="C100" s="11" t="s">
        <v>8</v>
      </c>
      <c r="D100" s="11" t="s">
        <v>14</v>
      </c>
      <c r="E100" s="11" t="s">
        <v>15</v>
      </c>
      <c r="F100" s="11" t="s">
        <v>18</v>
      </c>
      <c r="G100">
        <v>10718.48685062832</v>
      </c>
      <c r="K100" s="10">
        <v>43273</v>
      </c>
      <c r="L100">
        <f>$Q$5</f>
        <v>8000</v>
      </c>
      <c r="M100">
        <f>$O$6</f>
        <v>10247.489959839357</v>
      </c>
      <c r="N100">
        <f>$O$7</f>
        <v>10157.590361445784</v>
      </c>
      <c r="O100">
        <f>$O$8</f>
        <v>9997.7688531905405</v>
      </c>
      <c r="P100">
        <f>$N$9</f>
        <v>9739.9922269724029</v>
      </c>
      <c r="Q100">
        <f>$O$10</f>
        <v>10019.562119445525</v>
      </c>
      <c r="R100">
        <f>$O$11</f>
        <v>10718.48685062832</v>
      </c>
      <c r="S100">
        <f>$O$12</f>
        <v>11417.411581811115</v>
      </c>
      <c r="T100">
        <f>$O$13</f>
        <v>12955.045990413264</v>
      </c>
    </row>
    <row r="101" spans="1:20" x14ac:dyDescent="0.55000000000000004">
      <c r="A101" s="11" t="s">
        <v>28</v>
      </c>
      <c r="B101" s="11" t="s">
        <v>22</v>
      </c>
      <c r="C101" s="11" t="s">
        <v>8</v>
      </c>
      <c r="D101" s="11" t="s">
        <v>14</v>
      </c>
      <c r="E101" s="11" t="s">
        <v>19</v>
      </c>
      <c r="F101" s="11" t="s">
        <v>16</v>
      </c>
      <c r="G101">
        <v>10718.48685062832</v>
      </c>
      <c r="K101" s="10">
        <v>43273</v>
      </c>
      <c r="L101">
        <f>$X$5</f>
        <v>9345.2069146149806</v>
      </c>
      <c r="M101">
        <f>$X$6</f>
        <v>9247.4899598393567</v>
      </c>
      <c r="N101">
        <f>$X$7</f>
        <v>9157.590361445782</v>
      </c>
      <c r="O101">
        <f>$X$8</f>
        <v>8997.7688531905405</v>
      </c>
      <c r="P101">
        <f>$X$9</f>
        <v>8739.9922269724066</v>
      </c>
      <c r="Q101">
        <f>$X$10</f>
        <v>9019.5621194455234</v>
      </c>
      <c r="R101">
        <f>$V$11</f>
        <v>10718.48685062832</v>
      </c>
      <c r="S101">
        <f>$V$12</f>
        <v>11417.411581811117</v>
      </c>
      <c r="T101">
        <f>$V$13</f>
        <v>12955.045990413268</v>
      </c>
    </row>
    <row r="102" spans="1:20" x14ac:dyDescent="0.55000000000000004">
      <c r="A102" s="11" t="s">
        <v>28</v>
      </c>
      <c r="B102" s="11" t="s">
        <v>22</v>
      </c>
      <c r="C102" s="11" t="s">
        <v>8</v>
      </c>
      <c r="D102" s="11" t="s">
        <v>14</v>
      </c>
      <c r="E102" s="11" t="s">
        <v>19</v>
      </c>
      <c r="F102" s="11" t="s">
        <v>18</v>
      </c>
      <c r="G102">
        <v>10718.48685062832</v>
      </c>
      <c r="K102" s="10">
        <v>43273.333333333336</v>
      </c>
      <c r="L102">
        <f>$X$5</f>
        <v>9345.2069146149806</v>
      </c>
      <c r="M102">
        <f>$X$6</f>
        <v>9247.4899598393567</v>
      </c>
      <c r="N102">
        <f>$X$7</f>
        <v>9157.590361445782</v>
      </c>
      <c r="O102">
        <f>$X$8</f>
        <v>8997.7688531905405</v>
      </c>
      <c r="P102">
        <f>$X$9</f>
        <v>8739.9922269724066</v>
      </c>
      <c r="Q102">
        <f>$X$10</f>
        <v>9019.5621194455234</v>
      </c>
      <c r="R102">
        <f>$V$11</f>
        <v>10718.48685062832</v>
      </c>
      <c r="S102">
        <f>$V$12</f>
        <v>11417.411581811117</v>
      </c>
      <c r="T102">
        <f>$V$13</f>
        <v>12955.045990413268</v>
      </c>
    </row>
    <row r="103" spans="1:20" x14ac:dyDescent="0.55000000000000004">
      <c r="A103" s="11" t="s">
        <v>28</v>
      </c>
      <c r="B103" s="11" t="s">
        <v>22</v>
      </c>
      <c r="C103" s="11" t="s">
        <v>8</v>
      </c>
      <c r="D103" s="11" t="s">
        <v>14</v>
      </c>
      <c r="E103" s="11" t="s">
        <v>20</v>
      </c>
      <c r="F103" s="11" t="s">
        <v>16</v>
      </c>
      <c r="G103">
        <v>10718.48685062832</v>
      </c>
      <c r="K103" s="10">
        <v>43273.333333333336</v>
      </c>
      <c r="L103">
        <f>$Y$5</f>
        <v>17345.206914614981</v>
      </c>
      <c r="M103">
        <f>$Y$6</f>
        <v>17247.489959839357</v>
      </c>
      <c r="N103">
        <f>$Y$7</f>
        <v>17157.590361445782</v>
      </c>
      <c r="O103">
        <f>$Y$8</f>
        <v>16997.768853190541</v>
      </c>
      <c r="P103">
        <f>$Y$9</f>
        <v>16739.992226972405</v>
      </c>
      <c r="Q103">
        <f>$Y$10</f>
        <v>17019.562119445523</v>
      </c>
      <c r="R103">
        <f>$W$11</f>
        <v>10718.48685062832</v>
      </c>
      <c r="S103">
        <f>$W$12</f>
        <v>11417.411581811117</v>
      </c>
      <c r="T103">
        <f>$W$13</f>
        <v>12955.045990413268</v>
      </c>
    </row>
    <row r="104" spans="1:20" x14ac:dyDescent="0.55000000000000004">
      <c r="A104" s="11" t="s">
        <v>28</v>
      </c>
      <c r="B104" s="11" t="s">
        <v>22</v>
      </c>
      <c r="C104" s="11" t="s">
        <v>8</v>
      </c>
      <c r="D104" s="11" t="s">
        <v>14</v>
      </c>
      <c r="E104" s="11" t="s">
        <v>20</v>
      </c>
      <c r="F104" s="11" t="s">
        <v>18</v>
      </c>
      <c r="G104">
        <v>10718.48685062832</v>
      </c>
      <c r="K104" s="10">
        <v>43274</v>
      </c>
      <c r="L104">
        <f>$Y$5</f>
        <v>17345.206914614981</v>
      </c>
      <c r="M104">
        <f>$Y$6</f>
        <v>17247.489959839357</v>
      </c>
      <c r="N104">
        <f>$Y$7</f>
        <v>17157.590361445782</v>
      </c>
      <c r="O104">
        <f>$Y$8</f>
        <v>16997.768853190541</v>
      </c>
      <c r="P104">
        <f>$Y$9</f>
        <v>16739.992226972405</v>
      </c>
      <c r="Q104">
        <f>$Y$10</f>
        <v>17019.562119445523</v>
      </c>
      <c r="R104">
        <f>$W$11</f>
        <v>10718.48685062832</v>
      </c>
      <c r="S104">
        <f>$W$12</f>
        <v>11417.411581811117</v>
      </c>
      <c r="T104">
        <f>$W$13</f>
        <v>12955.045990413268</v>
      </c>
    </row>
    <row r="105" spans="1:20" x14ac:dyDescent="0.55000000000000004">
      <c r="A105" s="11" t="s">
        <v>28</v>
      </c>
      <c r="B105" s="11" t="s">
        <v>22</v>
      </c>
      <c r="C105" s="11" t="s">
        <v>8</v>
      </c>
      <c r="D105" s="11" t="s">
        <v>21</v>
      </c>
      <c r="E105" s="11" t="s">
        <v>15</v>
      </c>
      <c r="F105" s="11" t="s">
        <v>16</v>
      </c>
      <c r="G105" t="s">
        <v>54</v>
      </c>
      <c r="K105" s="10">
        <v>43274</v>
      </c>
      <c r="L105">
        <f>$X$5</f>
        <v>9345.2069146149806</v>
      </c>
      <c r="M105">
        <f>$X$6</f>
        <v>9247.4899598393567</v>
      </c>
      <c r="N105">
        <f>$X$7</f>
        <v>9157.590361445782</v>
      </c>
      <c r="O105">
        <f>$X$8</f>
        <v>8997.7688531905405</v>
      </c>
      <c r="P105">
        <f>$X$9</f>
        <v>8739.9922269724066</v>
      </c>
      <c r="Q105">
        <f>$X$10</f>
        <v>9019.5621194455234</v>
      </c>
      <c r="R105">
        <f>$V$11</f>
        <v>10718.48685062832</v>
      </c>
      <c r="S105">
        <f>$V$12</f>
        <v>11417.411581811117</v>
      </c>
      <c r="T105">
        <f>$V$13</f>
        <v>12955.045990413268</v>
      </c>
    </row>
    <row r="106" spans="1:20" x14ac:dyDescent="0.55000000000000004">
      <c r="A106" s="11" t="s">
        <v>28</v>
      </c>
      <c r="B106" s="11" t="s">
        <v>22</v>
      </c>
      <c r="C106" s="11" t="s">
        <v>8</v>
      </c>
      <c r="D106" s="11" t="s">
        <v>21</v>
      </c>
      <c r="E106" s="11" t="s">
        <v>15</v>
      </c>
      <c r="F106" s="11" t="s">
        <v>18</v>
      </c>
      <c r="G106" t="s">
        <v>54</v>
      </c>
      <c r="K106" s="10">
        <v>43274.333333333336</v>
      </c>
      <c r="L106">
        <f>$X$5</f>
        <v>9345.2069146149806</v>
      </c>
      <c r="M106">
        <f>$X$6</f>
        <v>9247.4899598393567</v>
      </c>
      <c r="N106">
        <f>$X$7</f>
        <v>9157.590361445782</v>
      </c>
      <c r="O106">
        <f>$X$8</f>
        <v>8997.7688531905405</v>
      </c>
      <c r="P106">
        <f>$X$9</f>
        <v>8739.9922269724066</v>
      </c>
      <c r="Q106">
        <f>$X$10</f>
        <v>9019.5621194455234</v>
      </c>
      <c r="R106">
        <f>$V$11</f>
        <v>10718.48685062832</v>
      </c>
      <c r="S106">
        <f>$V$12</f>
        <v>11417.411581811117</v>
      </c>
      <c r="T106">
        <f>$V$13</f>
        <v>12955.045990413268</v>
      </c>
    </row>
    <row r="107" spans="1:20" x14ac:dyDescent="0.55000000000000004">
      <c r="A107" s="11" t="s">
        <v>28</v>
      </c>
      <c r="B107" s="11" t="s">
        <v>22</v>
      </c>
      <c r="C107" s="11" t="s">
        <v>8</v>
      </c>
      <c r="D107" s="11" t="s">
        <v>21</v>
      </c>
      <c r="E107" s="11" t="s">
        <v>19</v>
      </c>
      <c r="F107" s="11" t="s">
        <v>16</v>
      </c>
      <c r="G107" t="s">
        <v>54</v>
      </c>
      <c r="K107" s="10">
        <v>43274.333333333336</v>
      </c>
      <c r="L107">
        <f>$Y$5</f>
        <v>17345.206914614981</v>
      </c>
      <c r="M107">
        <f>$Y$6</f>
        <v>17247.489959839357</v>
      </c>
      <c r="N107">
        <f>$Y$7</f>
        <v>17157.590361445782</v>
      </c>
      <c r="O107">
        <f>$Y$8</f>
        <v>16997.768853190541</v>
      </c>
      <c r="P107">
        <f>$Y$9</f>
        <v>16739.992226972405</v>
      </c>
      <c r="Q107">
        <f>$Y$10</f>
        <v>17019.562119445523</v>
      </c>
      <c r="R107">
        <f>$W$11</f>
        <v>10718.48685062832</v>
      </c>
      <c r="S107">
        <f>$W$12</f>
        <v>11417.411581811117</v>
      </c>
      <c r="T107">
        <f>$W$13</f>
        <v>12955.045990413268</v>
      </c>
    </row>
    <row r="108" spans="1:20" x14ac:dyDescent="0.55000000000000004">
      <c r="A108" s="11" t="s">
        <v>28</v>
      </c>
      <c r="B108" s="11" t="s">
        <v>22</v>
      </c>
      <c r="C108" s="11" t="s">
        <v>8</v>
      </c>
      <c r="D108" s="11" t="s">
        <v>21</v>
      </c>
      <c r="E108" s="11" t="s">
        <v>19</v>
      </c>
      <c r="F108" s="11" t="s">
        <v>18</v>
      </c>
      <c r="G108" t="s">
        <v>54</v>
      </c>
      <c r="K108" s="10">
        <v>43275</v>
      </c>
      <c r="L108">
        <f>$Y$5</f>
        <v>17345.206914614981</v>
      </c>
      <c r="M108">
        <f>$Y$6</f>
        <v>17247.489959839357</v>
      </c>
      <c r="N108">
        <f>$Y$7</f>
        <v>17157.590361445782</v>
      </c>
      <c r="O108">
        <f>$Y$8</f>
        <v>16997.768853190541</v>
      </c>
      <c r="P108">
        <f>$Y$9</f>
        <v>16739.992226972405</v>
      </c>
      <c r="Q108">
        <f>$Y$10</f>
        <v>17019.562119445523</v>
      </c>
      <c r="R108">
        <f>$W$11</f>
        <v>10718.48685062832</v>
      </c>
      <c r="S108">
        <f>$W$12</f>
        <v>11417.411581811117</v>
      </c>
      <c r="T108">
        <f>$W$13</f>
        <v>12955.045990413268</v>
      </c>
    </row>
    <row r="109" spans="1:20" x14ac:dyDescent="0.55000000000000004">
      <c r="A109" s="11" t="s">
        <v>28</v>
      </c>
      <c r="B109" s="11" t="s">
        <v>22</v>
      </c>
      <c r="C109" s="11" t="s">
        <v>8</v>
      </c>
      <c r="D109" s="11" t="s">
        <v>21</v>
      </c>
      <c r="E109" s="11" t="s">
        <v>20</v>
      </c>
      <c r="F109" s="11" t="s">
        <v>16</v>
      </c>
      <c r="G109">
        <v>9718.4868506283201</v>
      </c>
      <c r="K109" s="10">
        <v>43275</v>
      </c>
      <c r="L109">
        <f>$X$5</f>
        <v>9345.2069146149806</v>
      </c>
      <c r="M109">
        <f>$X$6</f>
        <v>9247.4899598393567</v>
      </c>
      <c r="N109">
        <f>$X$7</f>
        <v>9157.590361445782</v>
      </c>
      <c r="O109">
        <f>$X$8</f>
        <v>8997.7688531905405</v>
      </c>
      <c r="P109">
        <f>$X$9</f>
        <v>8739.9922269724066</v>
      </c>
      <c r="Q109">
        <f>$X$10</f>
        <v>9019.5621194455234</v>
      </c>
      <c r="R109">
        <f>$V$11</f>
        <v>10718.48685062832</v>
      </c>
      <c r="S109">
        <f>$V$12</f>
        <v>11417.411581811117</v>
      </c>
      <c r="T109">
        <f>$V$13</f>
        <v>12955.045990413268</v>
      </c>
    </row>
    <row r="110" spans="1:20" x14ac:dyDescent="0.55000000000000004">
      <c r="A110" s="11" t="s">
        <v>28</v>
      </c>
      <c r="B110" s="11" t="s">
        <v>22</v>
      </c>
      <c r="C110" s="11" t="s">
        <v>8</v>
      </c>
      <c r="D110" s="11" t="s">
        <v>21</v>
      </c>
      <c r="E110" s="11" t="s">
        <v>20</v>
      </c>
      <c r="F110" s="11" t="s">
        <v>18</v>
      </c>
      <c r="G110">
        <v>17718.48685062832</v>
      </c>
      <c r="K110" s="10">
        <v>43275.333333333336</v>
      </c>
      <c r="L110">
        <f>$X$5</f>
        <v>9345.2069146149806</v>
      </c>
      <c r="M110">
        <f>$X$6</f>
        <v>9247.4899598393567</v>
      </c>
      <c r="N110">
        <f>$X$7</f>
        <v>9157.590361445782</v>
      </c>
      <c r="O110">
        <f>$X$8</f>
        <v>8997.7688531905405</v>
      </c>
      <c r="P110">
        <f>$X$9</f>
        <v>8739.9922269724066</v>
      </c>
      <c r="Q110">
        <f>$X$10</f>
        <v>9019.5621194455234</v>
      </c>
      <c r="R110">
        <f>$V$11</f>
        <v>10718.48685062832</v>
      </c>
      <c r="S110">
        <f>$V$12</f>
        <v>11417.411581811117</v>
      </c>
      <c r="T110">
        <f>$V$13</f>
        <v>12955.045990413268</v>
      </c>
    </row>
    <row r="111" spans="1:20" x14ac:dyDescent="0.55000000000000004">
      <c r="A111" s="11" t="s">
        <v>28</v>
      </c>
      <c r="B111" s="11" t="s">
        <v>22</v>
      </c>
      <c r="C111" s="11" t="s">
        <v>9</v>
      </c>
      <c r="D111" s="11" t="s">
        <v>14</v>
      </c>
      <c r="E111" s="11" t="s">
        <v>15</v>
      </c>
      <c r="F111" s="11" t="s">
        <v>16</v>
      </c>
      <c r="G111">
        <v>11417.411581811113</v>
      </c>
      <c r="K111" s="10">
        <v>43275.333333333336</v>
      </c>
      <c r="L111">
        <f>$Y$5</f>
        <v>17345.206914614981</v>
      </c>
      <c r="M111">
        <f>$Y$6</f>
        <v>17247.489959839357</v>
      </c>
      <c r="N111">
        <f>$Y$7</f>
        <v>17157.590361445782</v>
      </c>
      <c r="O111">
        <f>$Y$8</f>
        <v>16997.768853190541</v>
      </c>
      <c r="P111">
        <f>$Y$9</f>
        <v>16739.992226972405</v>
      </c>
      <c r="Q111">
        <f>$Y$10</f>
        <v>17019.562119445523</v>
      </c>
      <c r="R111">
        <f>$W$11</f>
        <v>10718.48685062832</v>
      </c>
      <c r="S111">
        <f>$W$12</f>
        <v>11417.411581811117</v>
      </c>
      <c r="T111">
        <f>$W$13</f>
        <v>12955.045990413268</v>
      </c>
    </row>
    <row r="112" spans="1:20" x14ac:dyDescent="0.55000000000000004">
      <c r="A112" s="11" t="s">
        <v>28</v>
      </c>
      <c r="B112" s="11" t="s">
        <v>22</v>
      </c>
      <c r="C112" s="11" t="s">
        <v>9</v>
      </c>
      <c r="D112" s="11" t="s">
        <v>14</v>
      </c>
      <c r="E112" s="11" t="s">
        <v>15</v>
      </c>
      <c r="F112" s="11" t="s">
        <v>18</v>
      </c>
      <c r="G112">
        <v>11417.411581811115</v>
      </c>
      <c r="K112" s="10">
        <v>43276</v>
      </c>
      <c r="L112">
        <f>$Y$5</f>
        <v>17345.206914614981</v>
      </c>
      <c r="M112">
        <f>$Y$6</f>
        <v>17247.489959839357</v>
      </c>
      <c r="N112">
        <f>$Y$7</f>
        <v>17157.590361445782</v>
      </c>
      <c r="O112">
        <f>$Y$8</f>
        <v>16997.768853190541</v>
      </c>
      <c r="P112">
        <f>$Y$9</f>
        <v>16739.992226972405</v>
      </c>
      <c r="Q112">
        <f>$Y$10</f>
        <v>17019.562119445523</v>
      </c>
      <c r="R112">
        <f>$W$11</f>
        <v>10718.48685062832</v>
      </c>
      <c r="S112">
        <f>$W$12</f>
        <v>11417.411581811117</v>
      </c>
      <c r="T112">
        <f>$W$13</f>
        <v>12955.045990413268</v>
      </c>
    </row>
    <row r="113" spans="1:20" x14ac:dyDescent="0.55000000000000004">
      <c r="A113" s="11" t="s">
        <v>28</v>
      </c>
      <c r="B113" s="11" t="s">
        <v>22</v>
      </c>
      <c r="C113" s="11" t="s">
        <v>9</v>
      </c>
      <c r="D113" s="11" t="s">
        <v>14</v>
      </c>
      <c r="E113" s="11" t="s">
        <v>19</v>
      </c>
      <c r="F113" s="11" t="s">
        <v>16</v>
      </c>
      <c r="G113">
        <v>11417.411581811111</v>
      </c>
      <c r="K113" s="10">
        <v>43276</v>
      </c>
      <c r="L113">
        <f>$X$5</f>
        <v>9345.2069146149806</v>
      </c>
      <c r="M113">
        <f>$X$6</f>
        <v>9247.4899598393567</v>
      </c>
      <c r="N113">
        <f>$X$7</f>
        <v>9157.590361445782</v>
      </c>
      <c r="O113">
        <f>$X$8</f>
        <v>8997.7688531905405</v>
      </c>
      <c r="P113">
        <f>$X$9</f>
        <v>8739.9922269724066</v>
      </c>
      <c r="Q113">
        <f>$X$10</f>
        <v>9019.5621194455234</v>
      </c>
      <c r="R113">
        <f>$V$11</f>
        <v>10718.48685062832</v>
      </c>
      <c r="S113">
        <f>$V$12</f>
        <v>11417.411581811117</v>
      </c>
      <c r="T113">
        <f>$V$13</f>
        <v>12955.045990413268</v>
      </c>
    </row>
    <row r="114" spans="1:20" x14ac:dyDescent="0.55000000000000004">
      <c r="A114" s="11" t="s">
        <v>28</v>
      </c>
      <c r="B114" s="11" t="s">
        <v>22</v>
      </c>
      <c r="C114" s="11" t="s">
        <v>9</v>
      </c>
      <c r="D114" s="11" t="s">
        <v>14</v>
      </c>
      <c r="E114" s="11" t="s">
        <v>19</v>
      </c>
      <c r="F114" s="11" t="s">
        <v>18</v>
      </c>
      <c r="G114">
        <v>11417.411581811111</v>
      </c>
      <c r="K114" s="10">
        <v>43276.333333333336</v>
      </c>
      <c r="L114">
        <f>$X$5</f>
        <v>9345.2069146149806</v>
      </c>
      <c r="M114">
        <f>$X$6</f>
        <v>9247.4899598393567</v>
      </c>
      <c r="N114">
        <f>$X$7</f>
        <v>9157.590361445782</v>
      </c>
      <c r="O114">
        <f>$X$8</f>
        <v>8997.7688531905405</v>
      </c>
      <c r="P114">
        <f>$X$9</f>
        <v>8739.9922269724066</v>
      </c>
      <c r="Q114">
        <f>$X$10</f>
        <v>9019.5621194455234</v>
      </c>
      <c r="R114">
        <f>$V$11</f>
        <v>10718.48685062832</v>
      </c>
      <c r="S114">
        <f>$V$12</f>
        <v>11417.411581811117</v>
      </c>
      <c r="T114">
        <f>$V$13</f>
        <v>12955.045990413268</v>
      </c>
    </row>
    <row r="115" spans="1:20" x14ac:dyDescent="0.55000000000000004">
      <c r="A115" s="11" t="s">
        <v>28</v>
      </c>
      <c r="B115" s="11" t="s">
        <v>22</v>
      </c>
      <c r="C115" s="11" t="s">
        <v>9</v>
      </c>
      <c r="D115" s="11" t="s">
        <v>14</v>
      </c>
      <c r="E115" s="11" t="s">
        <v>20</v>
      </c>
      <c r="F115" s="11" t="s">
        <v>16</v>
      </c>
      <c r="G115">
        <v>11417.411581811117</v>
      </c>
      <c r="K115" s="10">
        <v>43276.333333333336</v>
      </c>
      <c r="L115">
        <f>$Y$5</f>
        <v>17345.206914614981</v>
      </c>
      <c r="M115">
        <f>$Y$6</f>
        <v>17247.489959839357</v>
      </c>
      <c r="N115">
        <f>$Y$7</f>
        <v>17157.590361445782</v>
      </c>
      <c r="O115">
        <f>$Y$8</f>
        <v>16997.768853190541</v>
      </c>
      <c r="P115">
        <f>$Y$9</f>
        <v>16739.992226972405</v>
      </c>
      <c r="Q115">
        <f>$Y$10</f>
        <v>17019.562119445523</v>
      </c>
      <c r="R115">
        <f>$W$11</f>
        <v>10718.48685062832</v>
      </c>
      <c r="S115">
        <f>$W$12</f>
        <v>11417.411581811117</v>
      </c>
      <c r="T115">
        <f>$W$13</f>
        <v>12955.045990413268</v>
      </c>
    </row>
    <row r="116" spans="1:20" x14ac:dyDescent="0.55000000000000004">
      <c r="A116" s="11" t="s">
        <v>28</v>
      </c>
      <c r="B116" s="11" t="s">
        <v>22</v>
      </c>
      <c r="C116" s="11" t="s">
        <v>9</v>
      </c>
      <c r="D116" s="11" t="s">
        <v>14</v>
      </c>
      <c r="E116" s="11" t="s">
        <v>20</v>
      </c>
      <c r="F116" s="11" t="s">
        <v>18</v>
      </c>
      <c r="G116">
        <v>11417.411581811117</v>
      </c>
      <c r="K116" s="10">
        <v>43277</v>
      </c>
      <c r="L116">
        <f>$Y$5</f>
        <v>17345.206914614981</v>
      </c>
      <c r="M116">
        <f>$Y$6</f>
        <v>17247.489959839357</v>
      </c>
      <c r="N116">
        <f>$Y$7</f>
        <v>17157.590361445782</v>
      </c>
      <c r="O116">
        <f>$Y$8</f>
        <v>16997.768853190541</v>
      </c>
      <c r="P116">
        <f>$Y$9</f>
        <v>16739.992226972405</v>
      </c>
      <c r="Q116">
        <f>$Y$10</f>
        <v>17019.562119445523</v>
      </c>
      <c r="R116">
        <f>$W$11</f>
        <v>10718.48685062832</v>
      </c>
      <c r="S116">
        <f>$W$12</f>
        <v>11417.411581811117</v>
      </c>
      <c r="T116">
        <f>$W$13</f>
        <v>12955.045990413268</v>
      </c>
    </row>
    <row r="117" spans="1:20" x14ac:dyDescent="0.55000000000000004">
      <c r="A117" s="11" t="s">
        <v>28</v>
      </c>
      <c r="B117" s="11" t="s">
        <v>22</v>
      </c>
      <c r="C117" s="11" t="s">
        <v>9</v>
      </c>
      <c r="D117" s="11" t="s">
        <v>21</v>
      </c>
      <c r="E117" s="11" t="s">
        <v>15</v>
      </c>
      <c r="F117" s="11" t="s">
        <v>16</v>
      </c>
      <c r="G117" t="s">
        <v>54</v>
      </c>
      <c r="K117" s="10">
        <v>43277</v>
      </c>
      <c r="L117">
        <f>$X$5</f>
        <v>9345.2069146149806</v>
      </c>
      <c r="M117">
        <f>$X$6</f>
        <v>9247.4899598393567</v>
      </c>
      <c r="N117">
        <f>$X$7</f>
        <v>9157.590361445782</v>
      </c>
      <c r="O117">
        <f>$X$8</f>
        <v>8997.7688531905405</v>
      </c>
      <c r="P117">
        <f>$X$9</f>
        <v>8739.9922269724066</v>
      </c>
      <c r="Q117">
        <f>$X$10</f>
        <v>9019.5621194455234</v>
      </c>
      <c r="R117">
        <f>$V$11</f>
        <v>10718.48685062832</v>
      </c>
      <c r="S117">
        <f>$V$12</f>
        <v>11417.411581811117</v>
      </c>
      <c r="T117">
        <f>$V$13</f>
        <v>12955.045990413268</v>
      </c>
    </row>
    <row r="118" spans="1:20" x14ac:dyDescent="0.55000000000000004">
      <c r="A118" s="11" t="s">
        <v>28</v>
      </c>
      <c r="B118" s="11" t="s">
        <v>22</v>
      </c>
      <c r="C118" s="11" t="s">
        <v>9</v>
      </c>
      <c r="D118" s="11" t="s">
        <v>21</v>
      </c>
      <c r="E118" s="11" t="s">
        <v>15</v>
      </c>
      <c r="F118" s="11" t="s">
        <v>18</v>
      </c>
      <c r="G118" t="s">
        <v>54</v>
      </c>
      <c r="K118" s="10">
        <v>43277.333333333336</v>
      </c>
      <c r="L118">
        <f>$X$5</f>
        <v>9345.2069146149806</v>
      </c>
      <c r="M118">
        <f>$X$6</f>
        <v>9247.4899598393567</v>
      </c>
      <c r="N118">
        <f>$X$7</f>
        <v>9157.590361445782</v>
      </c>
      <c r="O118">
        <f>$X$8</f>
        <v>8997.7688531905405</v>
      </c>
      <c r="P118">
        <f>$X$9</f>
        <v>8739.9922269724066</v>
      </c>
      <c r="Q118">
        <f>$X$10</f>
        <v>9019.5621194455234</v>
      </c>
      <c r="R118">
        <f>$V$11</f>
        <v>10718.48685062832</v>
      </c>
      <c r="S118">
        <f>$V$12</f>
        <v>11417.411581811117</v>
      </c>
      <c r="T118">
        <f>$V$13</f>
        <v>12955.045990413268</v>
      </c>
    </row>
    <row r="119" spans="1:20" x14ac:dyDescent="0.55000000000000004">
      <c r="A119" s="11" t="s">
        <v>28</v>
      </c>
      <c r="B119" s="11" t="s">
        <v>22</v>
      </c>
      <c r="C119" s="11" t="s">
        <v>9</v>
      </c>
      <c r="D119" s="11" t="s">
        <v>21</v>
      </c>
      <c r="E119" s="11" t="s">
        <v>19</v>
      </c>
      <c r="F119" s="11" t="s">
        <v>16</v>
      </c>
      <c r="G119" t="s">
        <v>54</v>
      </c>
      <c r="K119" s="10">
        <v>43277.333333333336</v>
      </c>
      <c r="L119">
        <f>$Y$5</f>
        <v>17345.206914614981</v>
      </c>
      <c r="M119">
        <f>$Y$6</f>
        <v>17247.489959839357</v>
      </c>
      <c r="N119">
        <f>$Y$7</f>
        <v>17157.590361445782</v>
      </c>
      <c r="O119">
        <f>$Y$8</f>
        <v>16997.768853190541</v>
      </c>
      <c r="P119">
        <f>$Y$9</f>
        <v>16739.992226972405</v>
      </c>
      <c r="Q119">
        <f>$Y$10</f>
        <v>17019.562119445523</v>
      </c>
      <c r="R119">
        <f>$W$11</f>
        <v>10718.48685062832</v>
      </c>
      <c r="S119">
        <f>$W$12</f>
        <v>11417.411581811117</v>
      </c>
      <c r="T119">
        <f>$W$13</f>
        <v>12955.045990413268</v>
      </c>
    </row>
    <row r="120" spans="1:20" x14ac:dyDescent="0.55000000000000004">
      <c r="A120" s="11" t="s">
        <v>28</v>
      </c>
      <c r="B120" s="11" t="s">
        <v>22</v>
      </c>
      <c r="C120" s="11" t="s">
        <v>9</v>
      </c>
      <c r="D120" s="11" t="s">
        <v>21</v>
      </c>
      <c r="E120" s="11" t="s">
        <v>19</v>
      </c>
      <c r="F120" s="11" t="s">
        <v>18</v>
      </c>
      <c r="G120" t="s">
        <v>54</v>
      </c>
      <c r="K120" s="10">
        <v>43278</v>
      </c>
      <c r="L120">
        <f>$Y$5</f>
        <v>17345.206914614981</v>
      </c>
      <c r="M120">
        <f>$Y$6</f>
        <v>17247.489959839357</v>
      </c>
      <c r="N120">
        <f>$Y$7</f>
        <v>17157.590361445782</v>
      </c>
      <c r="O120">
        <f>$Y$8</f>
        <v>16997.768853190541</v>
      </c>
      <c r="P120">
        <f>$Y$9</f>
        <v>16739.992226972405</v>
      </c>
      <c r="Q120">
        <f>$Y$10</f>
        <v>17019.562119445523</v>
      </c>
      <c r="R120">
        <f>$W$11</f>
        <v>10718.48685062832</v>
      </c>
      <c r="S120">
        <f>$W$12</f>
        <v>11417.411581811117</v>
      </c>
      <c r="T120">
        <f>$W$13</f>
        <v>12955.045990413268</v>
      </c>
    </row>
    <row r="121" spans="1:20" x14ac:dyDescent="0.55000000000000004">
      <c r="A121" s="11" t="s">
        <v>28</v>
      </c>
      <c r="B121" s="11" t="s">
        <v>22</v>
      </c>
      <c r="C121" s="11" t="s">
        <v>9</v>
      </c>
      <c r="D121" s="11" t="s">
        <v>21</v>
      </c>
      <c r="E121" s="11" t="s">
        <v>20</v>
      </c>
      <c r="F121" s="11" t="s">
        <v>16</v>
      </c>
      <c r="G121">
        <v>10417.411581811113</v>
      </c>
      <c r="K121" s="10">
        <v>43278</v>
      </c>
      <c r="L121">
        <f>$T$5</f>
        <v>8000</v>
      </c>
      <c r="M121">
        <f>$T$6</f>
        <v>8000</v>
      </c>
      <c r="N121">
        <f>$T$7</f>
        <v>8000</v>
      </c>
      <c r="O121" t="str">
        <f>$R$8</f>
        <v>EPS</v>
      </c>
      <c r="P121">
        <f>$R$9</f>
        <v>9739.9922269724029</v>
      </c>
      <c r="Q121">
        <f>$R$10</f>
        <v>10019.562119445523</v>
      </c>
      <c r="R121">
        <f>$R$11</f>
        <v>10718.48685062832</v>
      </c>
      <c r="S121">
        <f>$R$12</f>
        <v>11417.411581811111</v>
      </c>
      <c r="T121">
        <f>$R$13</f>
        <v>12955.045990413264</v>
      </c>
    </row>
    <row r="122" spans="1:20" x14ac:dyDescent="0.55000000000000004">
      <c r="A122" s="11" t="s">
        <v>28</v>
      </c>
      <c r="B122" s="11" t="s">
        <v>22</v>
      </c>
      <c r="C122" s="11" t="s">
        <v>9</v>
      </c>
      <c r="D122" s="11" t="s">
        <v>21</v>
      </c>
      <c r="E122" s="11" t="s">
        <v>20</v>
      </c>
      <c r="F122" s="11" t="s">
        <v>18</v>
      </c>
      <c r="G122">
        <v>18417.411581811113</v>
      </c>
      <c r="K122" s="10">
        <v>43278.333333333336</v>
      </c>
      <c r="L122">
        <f>$T$5</f>
        <v>8000</v>
      </c>
      <c r="M122">
        <f>$T$6</f>
        <v>8000</v>
      </c>
      <c r="N122">
        <f>$T$7</f>
        <v>8000</v>
      </c>
      <c r="O122" t="str">
        <f>$R$8</f>
        <v>EPS</v>
      </c>
      <c r="P122">
        <f>$R$9</f>
        <v>9739.9922269724029</v>
      </c>
      <c r="Q122">
        <f>$R$10</f>
        <v>10019.562119445523</v>
      </c>
      <c r="R122">
        <f>$R$11</f>
        <v>10718.48685062832</v>
      </c>
      <c r="S122">
        <f>$R$12</f>
        <v>11417.411581811111</v>
      </c>
      <c r="T122">
        <f>$R$13</f>
        <v>12955.045990413264</v>
      </c>
    </row>
    <row r="123" spans="1:20" x14ac:dyDescent="0.55000000000000004">
      <c r="A123" s="11" t="s">
        <v>28</v>
      </c>
      <c r="B123" s="11" t="s">
        <v>22</v>
      </c>
      <c r="C123" s="11" t="s">
        <v>10</v>
      </c>
      <c r="D123" s="11" t="s">
        <v>14</v>
      </c>
      <c r="E123" s="11" t="s">
        <v>15</v>
      </c>
      <c r="F123" s="11" t="s">
        <v>16</v>
      </c>
      <c r="G123">
        <v>12116.336312993912</v>
      </c>
      <c r="K123" s="10">
        <v>43278.333333333336</v>
      </c>
      <c r="L123">
        <f>$U$5</f>
        <v>8000</v>
      </c>
      <c r="M123">
        <f>$U$6</f>
        <v>8000</v>
      </c>
      <c r="N123">
        <f>$U$7</f>
        <v>8000</v>
      </c>
      <c r="O123" t="str">
        <f>$S$8</f>
        <v>EPS</v>
      </c>
      <c r="P123">
        <f>$S$9</f>
        <v>9739.9922269724029</v>
      </c>
      <c r="Q123">
        <f>$S$10</f>
        <v>10019.562119445523</v>
      </c>
      <c r="R123">
        <f>$S$11</f>
        <v>10718.48685062832</v>
      </c>
      <c r="S123">
        <f>$S$12</f>
        <v>11417.411581811111</v>
      </c>
      <c r="T123">
        <f>$S$13</f>
        <v>12955.045990413264</v>
      </c>
    </row>
    <row r="124" spans="1:20" x14ac:dyDescent="0.55000000000000004">
      <c r="A124" s="11" t="s">
        <v>28</v>
      </c>
      <c r="B124" s="11" t="s">
        <v>22</v>
      </c>
      <c r="C124" s="11" t="s">
        <v>10</v>
      </c>
      <c r="D124" s="11" t="s">
        <v>14</v>
      </c>
      <c r="E124" s="11" t="s">
        <v>15</v>
      </c>
      <c r="F124" s="11" t="s">
        <v>18</v>
      </c>
      <c r="G124">
        <v>12116.336312993912</v>
      </c>
      <c r="K124" s="10">
        <v>43279</v>
      </c>
      <c r="L124">
        <f>$U$5</f>
        <v>8000</v>
      </c>
      <c r="M124">
        <f>$U$6</f>
        <v>8000</v>
      </c>
      <c r="N124">
        <f>$U$7</f>
        <v>8000</v>
      </c>
      <c r="O124" t="str">
        <f>$S$8</f>
        <v>EPS</v>
      </c>
      <c r="P124">
        <f>$S$9</f>
        <v>9739.9922269724029</v>
      </c>
      <c r="Q124">
        <f>$S$10</f>
        <v>10019.562119445523</v>
      </c>
      <c r="R124">
        <f>$S$11</f>
        <v>10718.48685062832</v>
      </c>
      <c r="S124">
        <f>$S$12</f>
        <v>11417.411581811111</v>
      </c>
      <c r="T124">
        <f>$S$13</f>
        <v>12955.045990413264</v>
      </c>
    </row>
    <row r="125" spans="1:20" x14ac:dyDescent="0.55000000000000004">
      <c r="A125" s="11" t="s">
        <v>28</v>
      </c>
      <c r="B125" s="11" t="s">
        <v>22</v>
      </c>
      <c r="C125" s="11" t="s">
        <v>10</v>
      </c>
      <c r="D125" s="11" t="s">
        <v>14</v>
      </c>
      <c r="E125" s="11" t="s">
        <v>19</v>
      </c>
      <c r="F125" s="11" t="s">
        <v>16</v>
      </c>
      <c r="G125">
        <v>12116.336312993912</v>
      </c>
      <c r="K125" s="10">
        <v>43279</v>
      </c>
      <c r="L125">
        <f>$P$5</f>
        <v>8000</v>
      </c>
      <c r="M125">
        <f>$N$6</f>
        <v>10247.489959839357</v>
      </c>
      <c r="N125">
        <f>$N$7</f>
        <v>10157.590361445784</v>
      </c>
      <c r="O125">
        <f>$N$8</f>
        <v>9997.7688531905405</v>
      </c>
      <c r="P125">
        <f>$N$9</f>
        <v>9739.9922269724029</v>
      </c>
      <c r="Q125">
        <f>$N$10</f>
        <v>10019.562119445523</v>
      </c>
      <c r="R125">
        <f>$N$11</f>
        <v>10718.48685062832</v>
      </c>
      <c r="S125">
        <f>$N$12</f>
        <v>11417.411581811113</v>
      </c>
      <c r="T125">
        <f t="shared" ref="T125:T126" si="2">$N$13</f>
        <v>12955.045990413264</v>
      </c>
    </row>
    <row r="126" spans="1:20" x14ac:dyDescent="0.55000000000000004">
      <c r="A126" s="11" t="s">
        <v>28</v>
      </c>
      <c r="B126" s="11" t="s">
        <v>22</v>
      </c>
      <c r="C126" s="11" t="s">
        <v>10</v>
      </c>
      <c r="D126" s="11" t="s">
        <v>14</v>
      </c>
      <c r="E126" s="11" t="s">
        <v>19</v>
      </c>
      <c r="F126" s="11" t="s">
        <v>18</v>
      </c>
      <c r="G126">
        <v>12116.336312993912</v>
      </c>
      <c r="K126" s="10">
        <v>43279.333333333336</v>
      </c>
      <c r="L126">
        <f>$P$5</f>
        <v>8000</v>
      </c>
      <c r="M126">
        <f>$N$6</f>
        <v>10247.489959839357</v>
      </c>
      <c r="N126">
        <f>$N$7</f>
        <v>10157.590361445784</v>
      </c>
      <c r="O126">
        <f>$N$8</f>
        <v>9997.7688531905405</v>
      </c>
      <c r="P126">
        <f>$N$9</f>
        <v>9739.9922269724029</v>
      </c>
      <c r="Q126">
        <f>$N$10</f>
        <v>10019.562119445523</v>
      </c>
      <c r="R126">
        <f>$N$11</f>
        <v>10718.48685062832</v>
      </c>
      <c r="S126">
        <f>$N$12</f>
        <v>11417.411581811113</v>
      </c>
      <c r="T126">
        <f t="shared" si="2"/>
        <v>12955.045990413264</v>
      </c>
    </row>
    <row r="127" spans="1:20" x14ac:dyDescent="0.55000000000000004">
      <c r="A127" s="11" t="s">
        <v>28</v>
      </c>
      <c r="B127" s="11" t="s">
        <v>22</v>
      </c>
      <c r="C127" s="11" t="s">
        <v>10</v>
      </c>
      <c r="D127" s="11" t="s">
        <v>14</v>
      </c>
      <c r="E127" s="11" t="s">
        <v>20</v>
      </c>
      <c r="F127" s="11" t="s">
        <v>16</v>
      </c>
      <c r="G127">
        <v>12116.336312993908</v>
      </c>
      <c r="K127" s="10">
        <v>43279.333333333336</v>
      </c>
      <c r="L127">
        <f>$Q$5</f>
        <v>8000</v>
      </c>
      <c r="M127">
        <f>$O$6</f>
        <v>10247.489959839357</v>
      </c>
      <c r="N127">
        <f>$O$7</f>
        <v>10157.590361445784</v>
      </c>
      <c r="O127">
        <f>$O$8</f>
        <v>9997.7688531905405</v>
      </c>
      <c r="P127">
        <f>$N$9</f>
        <v>9739.9922269724029</v>
      </c>
      <c r="Q127">
        <f>$O$10</f>
        <v>10019.562119445525</v>
      </c>
      <c r="R127">
        <f>$O$11</f>
        <v>10718.48685062832</v>
      </c>
      <c r="S127">
        <f>$O$12</f>
        <v>11417.411581811115</v>
      </c>
      <c r="T127">
        <f>$O$13</f>
        <v>12955.045990413264</v>
      </c>
    </row>
    <row r="128" spans="1:20" x14ac:dyDescent="0.55000000000000004">
      <c r="A128" s="11" t="s">
        <v>28</v>
      </c>
      <c r="B128" s="11" t="s">
        <v>22</v>
      </c>
      <c r="C128" s="11" t="s">
        <v>10</v>
      </c>
      <c r="D128" s="11" t="s">
        <v>14</v>
      </c>
      <c r="E128" s="11" t="s">
        <v>20</v>
      </c>
      <c r="F128" s="11" t="s">
        <v>18</v>
      </c>
      <c r="G128">
        <v>12116.336312993908</v>
      </c>
      <c r="K128" s="10">
        <v>43280</v>
      </c>
      <c r="L128">
        <f>$Q$5</f>
        <v>8000</v>
      </c>
      <c r="M128">
        <f>$O$6</f>
        <v>10247.489959839357</v>
      </c>
      <c r="N128">
        <f>$O$7</f>
        <v>10157.590361445784</v>
      </c>
      <c r="O128">
        <f>$O$8</f>
        <v>9997.7688531905405</v>
      </c>
      <c r="P128">
        <f>$N$9</f>
        <v>9739.9922269724029</v>
      </c>
      <c r="Q128">
        <f>$O$10</f>
        <v>10019.562119445525</v>
      </c>
      <c r="R128">
        <f>$O$11</f>
        <v>10718.48685062832</v>
      </c>
      <c r="S128">
        <f>$O$12</f>
        <v>11417.411581811115</v>
      </c>
      <c r="T128">
        <f>$O$13</f>
        <v>12955.045990413264</v>
      </c>
    </row>
    <row r="129" spans="1:20" x14ac:dyDescent="0.55000000000000004">
      <c r="A129" s="11" t="s">
        <v>28</v>
      </c>
      <c r="B129" s="11" t="s">
        <v>22</v>
      </c>
      <c r="C129" s="11" t="s">
        <v>10</v>
      </c>
      <c r="D129" s="11" t="s">
        <v>21</v>
      </c>
      <c r="E129" s="11" t="s">
        <v>15</v>
      </c>
      <c r="F129" s="11" t="s">
        <v>16</v>
      </c>
      <c r="G129" t="s">
        <v>54</v>
      </c>
      <c r="K129" s="10">
        <v>43280</v>
      </c>
      <c r="L129">
        <f>$X$5</f>
        <v>9345.2069146149806</v>
      </c>
      <c r="M129">
        <f>$X$6</f>
        <v>9247.4899598393567</v>
      </c>
      <c r="N129">
        <f>$X$7</f>
        <v>9157.590361445782</v>
      </c>
      <c r="O129">
        <f>$X$8</f>
        <v>8997.7688531905405</v>
      </c>
      <c r="P129">
        <f>$X$9</f>
        <v>8739.9922269724066</v>
      </c>
      <c r="Q129">
        <f>$V$10</f>
        <v>10019.562119445525</v>
      </c>
      <c r="R129">
        <f>$V$11</f>
        <v>10718.48685062832</v>
      </c>
      <c r="S129">
        <f>$V$12</f>
        <v>11417.411581811117</v>
      </c>
      <c r="T129">
        <f>$V$13</f>
        <v>12955.045990413268</v>
      </c>
    </row>
    <row r="130" spans="1:20" x14ac:dyDescent="0.55000000000000004">
      <c r="A130" s="11" t="s">
        <v>28</v>
      </c>
      <c r="B130" s="11" t="s">
        <v>22</v>
      </c>
      <c r="C130" s="11" t="s">
        <v>10</v>
      </c>
      <c r="D130" s="11" t="s">
        <v>21</v>
      </c>
      <c r="E130" s="11" t="s">
        <v>15</v>
      </c>
      <c r="F130" s="11" t="s">
        <v>18</v>
      </c>
      <c r="G130" t="s">
        <v>54</v>
      </c>
      <c r="K130" s="10">
        <v>43280.333333333336</v>
      </c>
      <c r="L130">
        <f>$X$5</f>
        <v>9345.2069146149806</v>
      </c>
      <c r="M130">
        <f>$X$6</f>
        <v>9247.4899598393567</v>
      </c>
      <c r="N130">
        <f>$X$7</f>
        <v>9157.590361445782</v>
      </c>
      <c r="O130">
        <f>$X$8</f>
        <v>8997.7688531905405</v>
      </c>
      <c r="P130">
        <f>$X$9</f>
        <v>8739.9922269724066</v>
      </c>
      <c r="Q130">
        <f>$V$10</f>
        <v>10019.562119445525</v>
      </c>
      <c r="R130">
        <f>$V$11</f>
        <v>10718.48685062832</v>
      </c>
      <c r="S130">
        <f>$V$12</f>
        <v>11417.411581811117</v>
      </c>
      <c r="T130">
        <f>$V$13</f>
        <v>12955.045990413268</v>
      </c>
    </row>
    <row r="131" spans="1:20" x14ac:dyDescent="0.55000000000000004">
      <c r="A131" s="11" t="s">
        <v>28</v>
      </c>
      <c r="B131" s="11" t="s">
        <v>22</v>
      </c>
      <c r="C131" s="11" t="s">
        <v>10</v>
      </c>
      <c r="D131" s="11" t="s">
        <v>21</v>
      </c>
      <c r="E131" s="11" t="s">
        <v>19</v>
      </c>
      <c r="F131" s="11" t="s">
        <v>16</v>
      </c>
      <c r="G131" t="s">
        <v>54</v>
      </c>
      <c r="K131" s="10">
        <v>43280.333333333336</v>
      </c>
      <c r="L131">
        <f>$Y$5</f>
        <v>17345.206914614981</v>
      </c>
      <c r="M131">
        <f>$Y$6</f>
        <v>17247.489959839357</v>
      </c>
      <c r="N131">
        <f>$Y$7</f>
        <v>17157.590361445782</v>
      </c>
      <c r="O131">
        <f>$Y$8</f>
        <v>16997.768853190541</v>
      </c>
      <c r="P131">
        <f>$Y$9</f>
        <v>16739.992226972405</v>
      </c>
      <c r="Q131">
        <f>$W$10</f>
        <v>10019.562119445525</v>
      </c>
      <c r="R131">
        <f>$W$11</f>
        <v>10718.48685062832</v>
      </c>
      <c r="S131">
        <f>$W$12</f>
        <v>11417.411581811117</v>
      </c>
      <c r="T131">
        <f>$W$13</f>
        <v>12955.045990413268</v>
      </c>
    </row>
    <row r="132" spans="1:20" x14ac:dyDescent="0.55000000000000004">
      <c r="A132" s="11" t="s">
        <v>28</v>
      </c>
      <c r="B132" s="11" t="s">
        <v>22</v>
      </c>
      <c r="C132" s="11" t="s">
        <v>10</v>
      </c>
      <c r="D132" s="11" t="s">
        <v>21</v>
      </c>
      <c r="E132" s="11" t="s">
        <v>19</v>
      </c>
      <c r="F132" s="11" t="s">
        <v>18</v>
      </c>
      <c r="G132" t="s">
        <v>54</v>
      </c>
      <c r="K132" s="10">
        <v>43281</v>
      </c>
      <c r="L132">
        <f>$Y$5</f>
        <v>17345.206914614981</v>
      </c>
      <c r="M132">
        <f>$Y$6</f>
        <v>17247.489959839357</v>
      </c>
      <c r="N132">
        <f>$Y$7</f>
        <v>17157.590361445782</v>
      </c>
      <c r="O132">
        <f>$Y$8</f>
        <v>16997.768853190541</v>
      </c>
      <c r="P132">
        <f>$Y$9</f>
        <v>16739.992226972405</v>
      </c>
      <c r="Q132">
        <f>$W$10</f>
        <v>10019.562119445525</v>
      </c>
      <c r="R132">
        <f>$W$11</f>
        <v>10718.48685062832</v>
      </c>
      <c r="S132">
        <f>$W$12</f>
        <v>11417.411581811117</v>
      </c>
      <c r="T132">
        <f>$W$13</f>
        <v>12955.045990413268</v>
      </c>
    </row>
    <row r="133" spans="1:20" x14ac:dyDescent="0.55000000000000004">
      <c r="A133" s="11" t="s">
        <v>28</v>
      </c>
      <c r="B133" s="11" t="s">
        <v>22</v>
      </c>
      <c r="C133" s="11" t="s">
        <v>10</v>
      </c>
      <c r="D133" s="11" t="s">
        <v>21</v>
      </c>
      <c r="E133" s="11" t="s">
        <v>20</v>
      </c>
      <c r="F133" s="11" t="s">
        <v>16</v>
      </c>
      <c r="G133">
        <v>11116.336312993912</v>
      </c>
      <c r="K133" s="10">
        <v>43281</v>
      </c>
      <c r="L133">
        <f>$X$5</f>
        <v>9345.2069146149806</v>
      </c>
      <c r="M133">
        <f>$X$6</f>
        <v>9247.4899598393567</v>
      </c>
      <c r="N133">
        <f>$X$7</f>
        <v>9157.590361445782</v>
      </c>
      <c r="O133">
        <f>$X$8</f>
        <v>8997.7688531905405</v>
      </c>
      <c r="P133">
        <f>$X$9</f>
        <v>8739.9922269724066</v>
      </c>
      <c r="Q133">
        <f>$V$10</f>
        <v>10019.562119445525</v>
      </c>
      <c r="R133">
        <f>$V$11</f>
        <v>10718.48685062832</v>
      </c>
      <c r="S133">
        <f>$V$12</f>
        <v>11417.411581811117</v>
      </c>
      <c r="T133">
        <f>$V$13</f>
        <v>12955.045990413268</v>
      </c>
    </row>
    <row r="134" spans="1:20" x14ac:dyDescent="0.55000000000000004">
      <c r="A134" s="11" t="s">
        <v>28</v>
      </c>
      <c r="B134" s="11" t="s">
        <v>22</v>
      </c>
      <c r="C134" s="11" t="s">
        <v>10</v>
      </c>
      <c r="D134" s="11" t="s">
        <v>21</v>
      </c>
      <c r="E134" s="11" t="s">
        <v>20</v>
      </c>
      <c r="F134" s="11" t="s">
        <v>18</v>
      </c>
      <c r="G134">
        <v>19116.33631299391</v>
      </c>
      <c r="K134" s="10">
        <v>43281.333333333336</v>
      </c>
      <c r="L134">
        <f>$X$5</f>
        <v>9345.2069146149806</v>
      </c>
      <c r="M134">
        <f>$X$6</f>
        <v>9247.4899598393567</v>
      </c>
      <c r="N134">
        <f>$X$7</f>
        <v>9157.590361445782</v>
      </c>
      <c r="O134">
        <f>$X$8</f>
        <v>8997.7688531905405</v>
      </c>
      <c r="P134">
        <f>$X$9</f>
        <v>8739.9922269724066</v>
      </c>
      <c r="Q134">
        <f>$V$10</f>
        <v>10019.562119445525</v>
      </c>
      <c r="R134">
        <f>$V$11</f>
        <v>10718.48685062832</v>
      </c>
      <c r="S134">
        <f>$V$12</f>
        <v>11417.411581811117</v>
      </c>
      <c r="T134">
        <f>$V$13</f>
        <v>12955.045990413268</v>
      </c>
    </row>
    <row r="135" spans="1:20" x14ac:dyDescent="0.55000000000000004">
      <c r="A135" s="11" t="s">
        <v>28</v>
      </c>
      <c r="B135" s="11" t="s">
        <v>22</v>
      </c>
      <c r="C135" s="11" t="s">
        <v>11</v>
      </c>
      <c r="D135" s="11" t="s">
        <v>14</v>
      </c>
      <c r="E135" s="11" t="s">
        <v>15</v>
      </c>
      <c r="F135" s="11" t="s">
        <v>16</v>
      </c>
      <c r="G135">
        <v>12955.045990413264</v>
      </c>
      <c r="K135" s="10">
        <v>43281.333333333336</v>
      </c>
      <c r="L135">
        <f>$Y$5</f>
        <v>17345.206914614981</v>
      </c>
      <c r="M135">
        <f>$Y$6</f>
        <v>17247.489959839357</v>
      </c>
      <c r="N135">
        <f>$Y$7</f>
        <v>17157.590361445782</v>
      </c>
      <c r="O135">
        <f>$Y$8</f>
        <v>16997.768853190541</v>
      </c>
      <c r="P135">
        <f>$Y$9</f>
        <v>16739.992226972405</v>
      </c>
      <c r="Q135">
        <f>$W$10</f>
        <v>10019.562119445525</v>
      </c>
      <c r="R135">
        <f>$W$11</f>
        <v>10718.48685062832</v>
      </c>
      <c r="S135">
        <f>$W$12</f>
        <v>11417.411581811117</v>
      </c>
      <c r="T135">
        <f>$W$13</f>
        <v>12955.045990413268</v>
      </c>
    </row>
    <row r="136" spans="1:20" x14ac:dyDescent="0.55000000000000004">
      <c r="A136" s="11" t="s">
        <v>28</v>
      </c>
      <c r="B136" s="11" t="s">
        <v>22</v>
      </c>
      <c r="C136" s="11" t="s">
        <v>11</v>
      </c>
      <c r="D136" s="11" t="s">
        <v>14</v>
      </c>
      <c r="E136" s="11" t="s">
        <v>15</v>
      </c>
      <c r="F136" s="11" t="s">
        <v>18</v>
      </c>
      <c r="G136">
        <v>12955.045990413264</v>
      </c>
      <c r="K136" s="10">
        <v>43282</v>
      </c>
      <c r="L136">
        <f>$Y$5</f>
        <v>17345.206914614981</v>
      </c>
      <c r="M136">
        <f>$Y$6</f>
        <v>17247.489959839357</v>
      </c>
      <c r="N136">
        <f>$Y$7</f>
        <v>17157.590361445782</v>
      </c>
      <c r="O136">
        <f>$Y$8</f>
        <v>16997.768853190541</v>
      </c>
      <c r="P136">
        <f>$Y$9</f>
        <v>16739.992226972405</v>
      </c>
      <c r="Q136">
        <f>$W$10</f>
        <v>10019.562119445525</v>
      </c>
      <c r="R136">
        <f>$W$11</f>
        <v>10718.48685062832</v>
      </c>
      <c r="S136">
        <f>$W$12</f>
        <v>11417.411581811117</v>
      </c>
      <c r="T136">
        <f>$W$13</f>
        <v>12955.045990413268</v>
      </c>
    </row>
    <row r="137" spans="1:20" x14ac:dyDescent="0.55000000000000004">
      <c r="A137" s="11" t="s">
        <v>28</v>
      </c>
      <c r="B137" s="11" t="s">
        <v>22</v>
      </c>
      <c r="C137" s="11" t="s">
        <v>11</v>
      </c>
      <c r="D137" s="11" t="s">
        <v>14</v>
      </c>
      <c r="E137" s="11" t="s">
        <v>19</v>
      </c>
      <c r="F137" s="11" t="s">
        <v>16</v>
      </c>
      <c r="G137">
        <v>12955.045990413264</v>
      </c>
    </row>
    <row r="138" spans="1:20" x14ac:dyDescent="0.55000000000000004">
      <c r="A138" s="11" t="s">
        <v>28</v>
      </c>
      <c r="B138" s="11" t="s">
        <v>22</v>
      </c>
      <c r="C138" s="11" t="s">
        <v>11</v>
      </c>
      <c r="D138" s="11" t="s">
        <v>14</v>
      </c>
      <c r="E138" s="11" t="s">
        <v>19</v>
      </c>
      <c r="F138" s="11" t="s">
        <v>18</v>
      </c>
      <c r="G138">
        <v>12955.045990413264</v>
      </c>
    </row>
    <row r="139" spans="1:20" x14ac:dyDescent="0.55000000000000004">
      <c r="A139" s="11" t="s">
        <v>28</v>
      </c>
      <c r="B139" s="11" t="s">
        <v>22</v>
      </c>
      <c r="C139" s="11" t="s">
        <v>11</v>
      </c>
      <c r="D139" s="11" t="s">
        <v>14</v>
      </c>
      <c r="E139" s="11" t="s">
        <v>20</v>
      </c>
      <c r="F139" s="11" t="s">
        <v>16</v>
      </c>
      <c r="G139">
        <v>12955.045990413268</v>
      </c>
    </row>
    <row r="140" spans="1:20" x14ac:dyDescent="0.55000000000000004">
      <c r="A140" s="11" t="s">
        <v>28</v>
      </c>
      <c r="B140" s="11" t="s">
        <v>22</v>
      </c>
      <c r="C140" s="11" t="s">
        <v>11</v>
      </c>
      <c r="D140" s="11" t="s">
        <v>14</v>
      </c>
      <c r="E140" s="11" t="s">
        <v>20</v>
      </c>
      <c r="F140" s="11" t="s">
        <v>18</v>
      </c>
      <c r="G140">
        <v>12955.045990413268</v>
      </c>
    </row>
    <row r="141" spans="1:20" x14ac:dyDescent="0.55000000000000004">
      <c r="A141" s="11" t="s">
        <v>28</v>
      </c>
      <c r="B141" s="11" t="s">
        <v>22</v>
      </c>
      <c r="C141" s="11" t="s">
        <v>11</v>
      </c>
      <c r="D141" s="11" t="s">
        <v>21</v>
      </c>
      <c r="E141" s="11" t="s">
        <v>15</v>
      </c>
      <c r="F141" s="11" t="s">
        <v>16</v>
      </c>
      <c r="G141" t="s">
        <v>54</v>
      </c>
    </row>
    <row r="142" spans="1:20" x14ac:dyDescent="0.55000000000000004">
      <c r="A142" s="11" t="s">
        <v>28</v>
      </c>
      <c r="B142" s="11" t="s">
        <v>22</v>
      </c>
      <c r="C142" s="11" t="s">
        <v>11</v>
      </c>
      <c r="D142" s="11" t="s">
        <v>21</v>
      </c>
      <c r="E142" s="11" t="s">
        <v>15</v>
      </c>
      <c r="F142" s="11" t="s">
        <v>18</v>
      </c>
      <c r="G142" t="s">
        <v>54</v>
      </c>
    </row>
    <row r="143" spans="1:20" x14ac:dyDescent="0.55000000000000004">
      <c r="A143" s="11" t="s">
        <v>28</v>
      </c>
      <c r="B143" s="11" t="s">
        <v>22</v>
      </c>
      <c r="C143" s="11" t="s">
        <v>11</v>
      </c>
      <c r="D143" s="11" t="s">
        <v>21</v>
      </c>
      <c r="E143" s="11" t="s">
        <v>19</v>
      </c>
      <c r="F143" s="11" t="s">
        <v>16</v>
      </c>
      <c r="G143" t="s">
        <v>54</v>
      </c>
    </row>
    <row r="144" spans="1:20" x14ac:dyDescent="0.55000000000000004">
      <c r="A144" s="11" t="s">
        <v>28</v>
      </c>
      <c r="B144" s="11" t="s">
        <v>22</v>
      </c>
      <c r="C144" s="11" t="s">
        <v>11</v>
      </c>
      <c r="D144" s="11" t="s">
        <v>21</v>
      </c>
      <c r="E144" s="11" t="s">
        <v>19</v>
      </c>
      <c r="F144" s="11" t="s">
        <v>18</v>
      </c>
      <c r="G144" t="s">
        <v>54</v>
      </c>
    </row>
    <row r="145" spans="1:7" x14ac:dyDescent="0.55000000000000004">
      <c r="A145" s="11" t="s">
        <v>28</v>
      </c>
      <c r="B145" s="11" t="s">
        <v>22</v>
      </c>
      <c r="C145" s="11" t="s">
        <v>11</v>
      </c>
      <c r="D145" s="11" t="s">
        <v>21</v>
      </c>
      <c r="E145" s="11" t="s">
        <v>20</v>
      </c>
      <c r="F145" s="11" t="s">
        <v>16</v>
      </c>
      <c r="G145" t="s">
        <v>54</v>
      </c>
    </row>
    <row r="146" spans="1:7" x14ac:dyDescent="0.55000000000000004">
      <c r="A146" s="11" t="s">
        <v>28</v>
      </c>
      <c r="B146" s="11" t="s">
        <v>22</v>
      </c>
      <c r="C146" s="11" t="s">
        <v>11</v>
      </c>
      <c r="D146" s="11" t="s">
        <v>21</v>
      </c>
      <c r="E146" s="11" t="s">
        <v>20</v>
      </c>
      <c r="F146" s="11" t="s">
        <v>18</v>
      </c>
      <c r="G146" t="s">
        <v>54</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Comparision_Models</vt:lpstr>
      <vt:lpstr>Fstore_Sat-Sun-Weekay</vt:lpstr>
      <vt:lpstr>Rel_Sat-Sun-Weekday</vt:lpstr>
      <vt:lpstr>Hydrograph_Sat-Sun-Weekday V2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MOAZZAM ALI RIND</dc:creator>
  <cp:lastModifiedBy>MOAZZAM ALI RIND</cp:lastModifiedBy>
  <dcterms:created xsi:type="dcterms:W3CDTF">2020-12-29T01:16:11Z</dcterms:created>
  <dcterms:modified xsi:type="dcterms:W3CDTF">2021-07-27T18:42:23Z</dcterms:modified>
</cp:coreProperties>
</file>