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lass project\GCD_BugFlowExperiment\August 2018\Saturday_Sunday_Weekday(PriceScen)\"/>
    </mc:Choice>
  </mc:AlternateContent>
  <xr:revisionPtr revIDLastSave="0" documentId="13_ncr:1_{1155ED05-27BE-4B41-8BED-C8E582E38788}" xr6:coauthVersionLast="36" xr6:coauthVersionMax="36" xr10:uidLastSave="{00000000-0000-0000-0000-000000000000}"/>
  <bookViews>
    <workbookView xWindow="0" yWindow="0" windowWidth="17268" windowHeight="5400" tabRatio="717" xr2:uid="{042AEAB9-CA67-40F3-B61A-4065E110605B}"/>
  </bookViews>
  <sheets>
    <sheet name="Fstore_1" sheetId="39" r:id="rId1"/>
    <sheet name="Fstore_11" sheetId="53" r:id="rId2"/>
    <sheet name="Fstore_12" sheetId="55" r:id="rId3"/>
    <sheet name="Fstore_13" sheetId="54" r:id="rId4"/>
    <sheet name="Fstore_14" sheetId="56" r:id="rId5"/>
    <sheet name="Fstore_15" sheetId="57" r:id="rId6"/>
    <sheet name="Fstore_16" sheetId="58" r:id="rId7"/>
    <sheet name="Comparision" sheetId="60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65" i="60" l="1"/>
  <c r="BC65" i="60"/>
  <c r="BB65" i="60"/>
  <c r="BA65" i="60"/>
  <c r="AZ65" i="60"/>
  <c r="AY65" i="60"/>
  <c r="AX65" i="60"/>
  <c r="AW65" i="60"/>
  <c r="AV65" i="60"/>
  <c r="AU65" i="60"/>
  <c r="AT65" i="60"/>
  <c r="AP65" i="60"/>
  <c r="AO65" i="60"/>
  <c r="AN65" i="60"/>
  <c r="AM65" i="60"/>
  <c r="AL65" i="60"/>
  <c r="AK65" i="60"/>
  <c r="AJ65" i="60"/>
  <c r="AI65" i="60"/>
  <c r="AH65" i="60"/>
  <c r="AG65" i="60"/>
  <c r="AF65" i="60"/>
  <c r="AB65" i="60"/>
  <c r="AA65" i="60"/>
  <c r="Z65" i="60"/>
  <c r="Y65" i="60"/>
  <c r="X65" i="60"/>
  <c r="W65" i="60"/>
  <c r="V65" i="60"/>
  <c r="U65" i="60"/>
  <c r="T65" i="60"/>
  <c r="S65" i="60"/>
  <c r="R65" i="60"/>
  <c r="N65" i="60"/>
  <c r="M65" i="60"/>
  <c r="L65" i="60"/>
  <c r="K65" i="60"/>
  <c r="J65" i="60"/>
  <c r="I65" i="60"/>
  <c r="H65" i="60"/>
  <c r="G65" i="60"/>
  <c r="F65" i="60"/>
  <c r="E65" i="60"/>
  <c r="D65" i="60"/>
  <c r="BD64" i="60"/>
  <c r="BC64" i="60"/>
  <c r="BB64" i="60"/>
  <c r="BA64" i="60"/>
  <c r="AZ64" i="60"/>
  <c r="AY64" i="60"/>
  <c r="AX64" i="60"/>
  <c r="AW64" i="60"/>
  <c r="AV64" i="60"/>
  <c r="AU64" i="60"/>
  <c r="AT64" i="60"/>
  <c r="AP64" i="60"/>
  <c r="AO64" i="60"/>
  <c r="AN64" i="60"/>
  <c r="AM64" i="60"/>
  <c r="AL64" i="60"/>
  <c r="AK64" i="60"/>
  <c r="AJ64" i="60"/>
  <c r="AI64" i="60"/>
  <c r="AH64" i="60"/>
  <c r="AG64" i="60"/>
  <c r="AF64" i="60"/>
  <c r="AB64" i="60"/>
  <c r="AA64" i="60"/>
  <c r="Z64" i="60"/>
  <c r="Y64" i="60"/>
  <c r="X64" i="60"/>
  <c r="W64" i="60"/>
  <c r="V64" i="60"/>
  <c r="U64" i="60"/>
  <c r="T64" i="60"/>
  <c r="S64" i="60"/>
  <c r="R64" i="60"/>
  <c r="N64" i="60"/>
  <c r="M64" i="60"/>
  <c r="L64" i="60"/>
  <c r="K64" i="60"/>
  <c r="J64" i="60"/>
  <c r="I64" i="60"/>
  <c r="H64" i="60"/>
  <c r="G64" i="60"/>
  <c r="F64" i="60"/>
  <c r="E64" i="60"/>
  <c r="D64" i="60"/>
  <c r="BD63" i="60"/>
  <c r="BC63" i="60"/>
  <c r="BB63" i="60"/>
  <c r="BA63" i="60"/>
  <c r="AZ63" i="60"/>
  <c r="AY63" i="60"/>
  <c r="AX63" i="60"/>
  <c r="AW63" i="60"/>
  <c r="AV63" i="60"/>
  <c r="AU63" i="60"/>
  <c r="AT63" i="60"/>
  <c r="AP63" i="60"/>
  <c r="AO63" i="60"/>
  <c r="AN63" i="60"/>
  <c r="AM63" i="60"/>
  <c r="AL63" i="60"/>
  <c r="AK63" i="60"/>
  <c r="AJ63" i="60"/>
  <c r="AI63" i="60"/>
  <c r="AH63" i="60"/>
  <c r="AG63" i="60"/>
  <c r="AF63" i="60"/>
  <c r="AB63" i="60"/>
  <c r="AA63" i="60"/>
  <c r="Z63" i="60"/>
  <c r="Y63" i="60"/>
  <c r="X63" i="60"/>
  <c r="W63" i="60"/>
  <c r="V63" i="60"/>
  <c r="U63" i="60"/>
  <c r="T63" i="60"/>
  <c r="S63" i="60"/>
  <c r="R63" i="60"/>
  <c r="N63" i="60"/>
  <c r="M63" i="60"/>
  <c r="L63" i="60"/>
  <c r="K63" i="60"/>
  <c r="J63" i="60"/>
  <c r="I63" i="60"/>
  <c r="H63" i="60"/>
  <c r="G63" i="60"/>
  <c r="F63" i="60"/>
  <c r="E63" i="60"/>
  <c r="D63" i="60"/>
  <c r="BD62" i="60"/>
  <c r="BC62" i="60"/>
  <c r="BB62" i="60"/>
  <c r="BA62" i="60"/>
  <c r="AZ62" i="60"/>
  <c r="AY62" i="60"/>
  <c r="AX62" i="60"/>
  <c r="AW62" i="60"/>
  <c r="AV62" i="60"/>
  <c r="AU62" i="60"/>
  <c r="AT62" i="60"/>
  <c r="AP62" i="60"/>
  <c r="AO62" i="60"/>
  <c r="AN62" i="60"/>
  <c r="AM62" i="60"/>
  <c r="AL62" i="60"/>
  <c r="AK62" i="60"/>
  <c r="AJ62" i="60"/>
  <c r="AI62" i="60"/>
  <c r="AH62" i="60"/>
  <c r="AG62" i="60"/>
  <c r="AF62" i="60"/>
  <c r="AB62" i="60"/>
  <c r="AA62" i="60"/>
  <c r="Z62" i="60"/>
  <c r="Y62" i="60"/>
  <c r="X62" i="60"/>
  <c r="W62" i="60"/>
  <c r="V62" i="60"/>
  <c r="U62" i="60"/>
  <c r="T62" i="60"/>
  <c r="S62" i="60"/>
  <c r="R62" i="60"/>
  <c r="N62" i="60"/>
  <c r="M62" i="60"/>
  <c r="L62" i="60"/>
  <c r="K62" i="60"/>
  <c r="J62" i="60"/>
  <c r="I62" i="60"/>
  <c r="H62" i="60"/>
  <c r="G62" i="60"/>
  <c r="F62" i="60"/>
  <c r="E62" i="60"/>
  <c r="D62" i="60"/>
  <c r="BD61" i="60"/>
  <c r="BC61" i="60"/>
  <c r="BB61" i="60"/>
  <c r="BA61" i="60"/>
  <c r="AZ61" i="60"/>
  <c r="AY61" i="60"/>
  <c r="AX61" i="60"/>
  <c r="AW61" i="60"/>
  <c r="AV61" i="60"/>
  <c r="AU61" i="60"/>
  <c r="AT61" i="60"/>
  <c r="AP61" i="60"/>
  <c r="AO61" i="60"/>
  <c r="AN61" i="60"/>
  <c r="AM61" i="60"/>
  <c r="AL61" i="60"/>
  <c r="AK61" i="60"/>
  <c r="AJ61" i="60"/>
  <c r="AI61" i="60"/>
  <c r="AH61" i="60"/>
  <c r="AG61" i="60"/>
  <c r="AF61" i="60"/>
  <c r="AB61" i="60"/>
  <c r="AA61" i="60"/>
  <c r="Z61" i="60"/>
  <c r="Y61" i="60"/>
  <c r="X61" i="60"/>
  <c r="W61" i="60"/>
  <c r="V61" i="60"/>
  <c r="U61" i="60"/>
  <c r="T61" i="60"/>
  <c r="S61" i="60"/>
  <c r="R61" i="60"/>
  <c r="N61" i="60"/>
  <c r="M61" i="60"/>
  <c r="L61" i="60"/>
  <c r="K61" i="60"/>
  <c r="J61" i="60"/>
  <c r="I61" i="60"/>
  <c r="H61" i="60"/>
  <c r="G61" i="60"/>
  <c r="F61" i="60"/>
  <c r="E61" i="60"/>
  <c r="D61" i="60"/>
  <c r="AB16" i="60"/>
  <c r="AA16" i="60"/>
  <c r="Z16" i="60"/>
  <c r="Y16" i="60"/>
  <c r="X16" i="60"/>
  <c r="U16" i="60"/>
  <c r="T16" i="60"/>
  <c r="S16" i="60"/>
  <c r="R16" i="60"/>
  <c r="Q16" i="60"/>
  <c r="N16" i="60"/>
  <c r="M16" i="60"/>
  <c r="L16" i="60"/>
  <c r="K16" i="60"/>
  <c r="J16" i="60"/>
  <c r="G16" i="60"/>
  <c r="F16" i="60"/>
  <c r="E16" i="60"/>
  <c r="D16" i="60"/>
  <c r="C16" i="60"/>
  <c r="AB15" i="60"/>
  <c r="AA15" i="60"/>
  <c r="Z15" i="60"/>
  <c r="Y15" i="60"/>
  <c r="X15" i="60"/>
  <c r="U15" i="60"/>
  <c r="T15" i="60"/>
  <c r="S15" i="60"/>
  <c r="R15" i="60"/>
  <c r="Q15" i="60"/>
  <c r="N15" i="60"/>
  <c r="M15" i="60"/>
  <c r="L15" i="60"/>
  <c r="K15" i="60"/>
  <c r="J15" i="60"/>
  <c r="G15" i="60"/>
  <c r="F15" i="60"/>
  <c r="E15" i="60"/>
  <c r="D15" i="60"/>
  <c r="C15" i="60"/>
  <c r="AB14" i="60"/>
  <c r="AA14" i="60"/>
  <c r="Z14" i="60"/>
  <c r="Y14" i="60"/>
  <c r="X14" i="60"/>
  <c r="U14" i="60"/>
  <c r="T14" i="60"/>
  <c r="S14" i="60"/>
  <c r="R14" i="60"/>
  <c r="Q14" i="60"/>
  <c r="N14" i="60"/>
  <c r="M14" i="60"/>
  <c r="L14" i="60"/>
  <c r="K14" i="60"/>
  <c r="J14" i="60"/>
  <c r="G14" i="60"/>
  <c r="F14" i="60"/>
  <c r="E14" i="60"/>
  <c r="D14" i="60"/>
  <c r="C14" i="60"/>
  <c r="AB13" i="60"/>
  <c r="AA13" i="60"/>
  <c r="Z13" i="60"/>
  <c r="Y13" i="60"/>
  <c r="X13" i="60"/>
  <c r="U13" i="60"/>
  <c r="T13" i="60"/>
  <c r="S13" i="60"/>
  <c r="R13" i="60"/>
  <c r="Q13" i="60"/>
  <c r="N13" i="60"/>
  <c r="M13" i="60"/>
  <c r="L13" i="60"/>
  <c r="K13" i="60"/>
  <c r="J13" i="60"/>
  <c r="G13" i="60"/>
  <c r="F13" i="60"/>
  <c r="E13" i="60"/>
  <c r="D13" i="60"/>
  <c r="C13" i="60"/>
  <c r="AB12" i="60"/>
  <c r="AA12" i="60"/>
  <c r="Z12" i="60"/>
  <c r="Y12" i="60"/>
  <c r="X12" i="60"/>
  <c r="U12" i="60"/>
  <c r="T12" i="60"/>
  <c r="S12" i="60"/>
  <c r="R12" i="60"/>
  <c r="Q12" i="60"/>
  <c r="N12" i="60"/>
  <c r="M12" i="60"/>
  <c r="L12" i="60"/>
  <c r="K12" i="60"/>
  <c r="J12" i="60"/>
  <c r="G12" i="60"/>
  <c r="F12" i="60"/>
  <c r="E12" i="60"/>
  <c r="D12" i="60"/>
  <c r="C12" i="60"/>
  <c r="AB11" i="60"/>
  <c r="AA11" i="60"/>
  <c r="Z11" i="60"/>
  <c r="Y11" i="60"/>
  <c r="X11" i="60"/>
  <c r="U11" i="60"/>
  <c r="T11" i="60"/>
  <c r="S11" i="60"/>
  <c r="R11" i="60"/>
  <c r="Q11" i="60"/>
  <c r="N11" i="60"/>
  <c r="M11" i="60"/>
  <c r="L11" i="60"/>
  <c r="K11" i="60"/>
  <c r="J11" i="60"/>
  <c r="G11" i="60"/>
  <c r="F11" i="60"/>
  <c r="E11" i="60"/>
  <c r="D11" i="60"/>
  <c r="C11" i="60"/>
  <c r="AB10" i="60"/>
  <c r="AA10" i="60"/>
  <c r="Z10" i="60"/>
  <c r="Y10" i="60"/>
  <c r="X10" i="60"/>
  <c r="U10" i="60"/>
  <c r="T10" i="60"/>
  <c r="S10" i="60"/>
  <c r="R10" i="60"/>
  <c r="Q10" i="60"/>
  <c r="N10" i="60"/>
  <c r="M10" i="60"/>
  <c r="L10" i="60"/>
  <c r="K10" i="60"/>
  <c r="J10" i="60"/>
  <c r="G10" i="60"/>
  <c r="F10" i="60"/>
  <c r="E10" i="60"/>
  <c r="D10" i="60"/>
  <c r="C10" i="60"/>
  <c r="AB9" i="60"/>
  <c r="AA9" i="60"/>
  <c r="Z9" i="60"/>
  <c r="Y9" i="60"/>
  <c r="X9" i="60"/>
  <c r="U9" i="60"/>
  <c r="T9" i="60"/>
  <c r="S9" i="60"/>
  <c r="R9" i="60"/>
  <c r="Q9" i="60"/>
  <c r="N9" i="60"/>
  <c r="M9" i="60"/>
  <c r="L9" i="60"/>
  <c r="K9" i="60"/>
  <c r="J9" i="60"/>
  <c r="G9" i="60"/>
  <c r="F9" i="60"/>
  <c r="E9" i="60"/>
  <c r="D9" i="60"/>
  <c r="C9" i="60"/>
  <c r="AB8" i="60"/>
  <c r="AA8" i="60"/>
  <c r="Z8" i="60"/>
  <c r="Y8" i="60"/>
  <c r="X8" i="60"/>
  <c r="U8" i="60"/>
  <c r="T8" i="60"/>
  <c r="S8" i="60"/>
  <c r="R8" i="60"/>
  <c r="Q8" i="60"/>
  <c r="N8" i="60"/>
  <c r="M8" i="60"/>
  <c r="L8" i="60"/>
  <c r="K8" i="60"/>
  <c r="J8" i="60"/>
  <c r="G8" i="60"/>
  <c r="F8" i="60"/>
  <c r="E8" i="60"/>
  <c r="D8" i="60"/>
  <c r="C8" i="60"/>
  <c r="AB7" i="60"/>
  <c r="AA7" i="60"/>
  <c r="Z7" i="60"/>
  <c r="Y7" i="60"/>
  <c r="X7" i="60"/>
  <c r="U7" i="60"/>
  <c r="T7" i="60"/>
  <c r="S7" i="60"/>
  <c r="R7" i="60"/>
  <c r="Q7" i="60"/>
  <c r="N7" i="60"/>
  <c r="M7" i="60"/>
  <c r="L7" i="60"/>
  <c r="K7" i="60"/>
  <c r="J7" i="60"/>
  <c r="G7" i="60"/>
  <c r="F7" i="60"/>
  <c r="E7" i="60"/>
  <c r="D7" i="60"/>
  <c r="C7" i="60"/>
  <c r="AB6" i="60"/>
  <c r="AA6" i="60"/>
  <c r="Z6" i="60"/>
  <c r="Y6" i="60"/>
  <c r="X6" i="60"/>
  <c r="U6" i="60"/>
  <c r="T6" i="60"/>
  <c r="S6" i="60"/>
  <c r="R6" i="60"/>
  <c r="Q6" i="60"/>
  <c r="N6" i="60"/>
  <c r="M6" i="60"/>
  <c r="L6" i="60"/>
  <c r="K6" i="60"/>
  <c r="J6" i="60"/>
  <c r="G6" i="60"/>
  <c r="F6" i="60"/>
  <c r="E6" i="60"/>
  <c r="D6" i="60"/>
  <c r="C6" i="60"/>
  <c r="AB5" i="60"/>
  <c r="AA5" i="60"/>
  <c r="Z5" i="60"/>
  <c r="Y5" i="60"/>
  <c r="X5" i="60"/>
  <c r="U5" i="60"/>
  <c r="T5" i="60"/>
  <c r="S5" i="60"/>
  <c r="R5" i="60"/>
  <c r="Q5" i="60"/>
  <c r="N5" i="60"/>
  <c r="M5" i="60"/>
  <c r="L5" i="60"/>
  <c r="K5" i="60"/>
  <c r="J5" i="60"/>
  <c r="G5" i="60"/>
  <c r="F5" i="60"/>
  <c r="E5" i="60"/>
  <c r="D5" i="60"/>
  <c r="C5" i="60"/>
  <c r="BD64" i="58" l="1"/>
  <c r="BC64" i="58"/>
  <c r="BB64" i="58"/>
  <c r="BA64" i="58"/>
  <c r="AZ64" i="58"/>
  <c r="AY64" i="58"/>
  <c r="AX64" i="58"/>
  <c r="AW64" i="58"/>
  <c r="AV64" i="58"/>
  <c r="AU64" i="58"/>
  <c r="AT64" i="58"/>
  <c r="AP64" i="58"/>
  <c r="AO64" i="58"/>
  <c r="AN64" i="58"/>
  <c r="AM64" i="58"/>
  <c r="AL64" i="58"/>
  <c r="AK64" i="58"/>
  <c r="AJ64" i="58"/>
  <c r="AI64" i="58"/>
  <c r="AH64" i="58"/>
  <c r="AG64" i="58"/>
  <c r="AF64" i="58"/>
  <c r="AB64" i="58"/>
  <c r="AA64" i="58"/>
  <c r="Z64" i="58"/>
  <c r="Y64" i="58"/>
  <c r="X64" i="58"/>
  <c r="W64" i="58"/>
  <c r="V64" i="58"/>
  <c r="U64" i="58"/>
  <c r="T64" i="58"/>
  <c r="S64" i="58"/>
  <c r="R64" i="58"/>
  <c r="N64" i="58"/>
  <c r="M64" i="58"/>
  <c r="L64" i="58"/>
  <c r="K64" i="58"/>
  <c r="J64" i="58"/>
  <c r="I64" i="58"/>
  <c r="H64" i="58"/>
  <c r="G64" i="58"/>
  <c r="F64" i="58"/>
  <c r="E64" i="58"/>
  <c r="D64" i="58"/>
  <c r="BD63" i="58"/>
  <c r="BC63" i="58"/>
  <c r="BB63" i="58"/>
  <c r="BA63" i="58"/>
  <c r="AZ63" i="58"/>
  <c r="AY63" i="58"/>
  <c r="AX63" i="58"/>
  <c r="AW63" i="58"/>
  <c r="AV63" i="58"/>
  <c r="AU63" i="58"/>
  <c r="AT63" i="58"/>
  <c r="AP63" i="58"/>
  <c r="AO63" i="58"/>
  <c r="AN63" i="58"/>
  <c r="AM63" i="58"/>
  <c r="AL63" i="58"/>
  <c r="AK63" i="58"/>
  <c r="AJ63" i="58"/>
  <c r="AI63" i="58"/>
  <c r="AH63" i="58"/>
  <c r="AG63" i="58"/>
  <c r="AF63" i="58"/>
  <c r="AB63" i="58"/>
  <c r="AA63" i="58"/>
  <c r="Z63" i="58"/>
  <c r="Y63" i="58"/>
  <c r="X63" i="58"/>
  <c r="W63" i="58"/>
  <c r="V63" i="58"/>
  <c r="U63" i="58"/>
  <c r="T63" i="58"/>
  <c r="S63" i="58"/>
  <c r="R63" i="58"/>
  <c r="N63" i="58"/>
  <c r="M63" i="58"/>
  <c r="L63" i="58"/>
  <c r="K63" i="58"/>
  <c r="J63" i="58"/>
  <c r="I63" i="58"/>
  <c r="H63" i="58"/>
  <c r="G63" i="58"/>
  <c r="F63" i="58"/>
  <c r="E63" i="58"/>
  <c r="D63" i="58"/>
  <c r="BD62" i="58"/>
  <c r="BC62" i="58"/>
  <c r="BB62" i="58"/>
  <c r="BA62" i="58"/>
  <c r="AZ62" i="58"/>
  <c r="AY62" i="58"/>
  <c r="AX62" i="58"/>
  <c r="AW62" i="58"/>
  <c r="AV62" i="58"/>
  <c r="AU62" i="58"/>
  <c r="AT62" i="58"/>
  <c r="AP62" i="58"/>
  <c r="AO62" i="58"/>
  <c r="AN62" i="58"/>
  <c r="AM62" i="58"/>
  <c r="AL62" i="58"/>
  <c r="AK62" i="58"/>
  <c r="AJ62" i="58"/>
  <c r="AI62" i="58"/>
  <c r="AH62" i="58"/>
  <c r="AG62" i="58"/>
  <c r="AF62" i="58"/>
  <c r="AB62" i="58"/>
  <c r="AA62" i="58"/>
  <c r="Z62" i="58"/>
  <c r="Y62" i="58"/>
  <c r="X62" i="58"/>
  <c r="W62" i="58"/>
  <c r="V62" i="58"/>
  <c r="U62" i="58"/>
  <c r="T62" i="58"/>
  <c r="S62" i="58"/>
  <c r="R62" i="58"/>
  <c r="N62" i="58"/>
  <c r="M62" i="58"/>
  <c r="L62" i="58"/>
  <c r="K62" i="58"/>
  <c r="J62" i="58"/>
  <c r="I62" i="58"/>
  <c r="H62" i="58"/>
  <c r="G62" i="58"/>
  <c r="F62" i="58"/>
  <c r="E62" i="58"/>
  <c r="D62" i="58"/>
  <c r="BD61" i="58"/>
  <c r="BC61" i="58"/>
  <c r="BB61" i="58"/>
  <c r="BA61" i="58"/>
  <c r="AZ61" i="58"/>
  <c r="AY61" i="58"/>
  <c r="AX61" i="58"/>
  <c r="AW61" i="58"/>
  <c r="AV61" i="58"/>
  <c r="AU61" i="58"/>
  <c r="AT61" i="58"/>
  <c r="AP61" i="58"/>
  <c r="AO61" i="58"/>
  <c r="AN61" i="58"/>
  <c r="AM61" i="58"/>
  <c r="AL61" i="58"/>
  <c r="AK61" i="58"/>
  <c r="AJ61" i="58"/>
  <c r="AI61" i="58"/>
  <c r="AH61" i="58"/>
  <c r="AG61" i="58"/>
  <c r="AF61" i="58"/>
  <c r="AB61" i="58"/>
  <c r="AA61" i="58"/>
  <c r="Z61" i="58"/>
  <c r="Y61" i="58"/>
  <c r="X61" i="58"/>
  <c r="W61" i="58"/>
  <c r="V61" i="58"/>
  <c r="U61" i="58"/>
  <c r="T61" i="58"/>
  <c r="S61" i="58"/>
  <c r="R61" i="58"/>
  <c r="N61" i="58"/>
  <c r="M61" i="58"/>
  <c r="L61" i="58"/>
  <c r="K61" i="58"/>
  <c r="J61" i="58"/>
  <c r="I61" i="58"/>
  <c r="H61" i="58"/>
  <c r="G61" i="58"/>
  <c r="F61" i="58"/>
  <c r="E61" i="58"/>
  <c r="D61" i="58"/>
  <c r="BD60" i="58"/>
  <c r="BC60" i="58"/>
  <c r="BB60" i="58"/>
  <c r="BA60" i="58"/>
  <c r="AZ60" i="58"/>
  <c r="AY60" i="58"/>
  <c r="AX60" i="58"/>
  <c r="AW60" i="58"/>
  <c r="AV60" i="58"/>
  <c r="AU60" i="58"/>
  <c r="AT60" i="58"/>
  <c r="AP60" i="58"/>
  <c r="AO60" i="58"/>
  <c r="AN60" i="58"/>
  <c r="AM60" i="58"/>
  <c r="AL60" i="58"/>
  <c r="AK60" i="58"/>
  <c r="AJ60" i="58"/>
  <c r="AI60" i="58"/>
  <c r="AH60" i="58"/>
  <c r="AG60" i="58"/>
  <c r="AF60" i="58"/>
  <c r="AB60" i="58"/>
  <c r="AA60" i="58"/>
  <c r="Z60" i="58"/>
  <c r="Y60" i="58"/>
  <c r="X60" i="58"/>
  <c r="W60" i="58"/>
  <c r="V60" i="58"/>
  <c r="U60" i="58"/>
  <c r="T60" i="58"/>
  <c r="S60" i="58"/>
  <c r="R60" i="58"/>
  <c r="N60" i="58"/>
  <c r="M60" i="58"/>
  <c r="L60" i="58"/>
  <c r="K60" i="58"/>
  <c r="J60" i="58"/>
  <c r="I60" i="58"/>
  <c r="H60" i="58"/>
  <c r="G60" i="58"/>
  <c r="F60" i="58"/>
  <c r="E60" i="58"/>
  <c r="D60" i="58"/>
  <c r="AB15" i="58"/>
  <c r="AA15" i="58"/>
  <c r="Z15" i="58"/>
  <c r="Y15" i="58"/>
  <c r="X15" i="58"/>
  <c r="U15" i="58"/>
  <c r="T15" i="58"/>
  <c r="S15" i="58"/>
  <c r="R15" i="58"/>
  <c r="Q15" i="58"/>
  <c r="N15" i="58"/>
  <c r="M15" i="58"/>
  <c r="L15" i="58"/>
  <c r="K15" i="58"/>
  <c r="J15" i="58"/>
  <c r="G15" i="58"/>
  <c r="F15" i="58"/>
  <c r="E15" i="58"/>
  <c r="D15" i="58"/>
  <c r="C15" i="58"/>
  <c r="AB14" i="58"/>
  <c r="AA14" i="58"/>
  <c r="Z14" i="58"/>
  <c r="Y14" i="58"/>
  <c r="X14" i="58"/>
  <c r="U14" i="58"/>
  <c r="T14" i="58"/>
  <c r="S14" i="58"/>
  <c r="R14" i="58"/>
  <c r="Q14" i="58"/>
  <c r="N14" i="58"/>
  <c r="M14" i="58"/>
  <c r="L14" i="58"/>
  <c r="K14" i="58"/>
  <c r="J14" i="58"/>
  <c r="G14" i="58"/>
  <c r="F14" i="58"/>
  <c r="E14" i="58"/>
  <c r="D14" i="58"/>
  <c r="C14" i="58"/>
  <c r="AB13" i="58"/>
  <c r="AA13" i="58"/>
  <c r="Z13" i="58"/>
  <c r="Y13" i="58"/>
  <c r="X13" i="58"/>
  <c r="U13" i="58"/>
  <c r="T13" i="58"/>
  <c r="S13" i="58"/>
  <c r="R13" i="58"/>
  <c r="Q13" i="58"/>
  <c r="N13" i="58"/>
  <c r="M13" i="58"/>
  <c r="L13" i="58"/>
  <c r="K13" i="58"/>
  <c r="J13" i="58"/>
  <c r="G13" i="58"/>
  <c r="F13" i="58"/>
  <c r="E13" i="58"/>
  <c r="D13" i="58"/>
  <c r="C13" i="58"/>
  <c r="AB12" i="58"/>
  <c r="AA12" i="58"/>
  <c r="Z12" i="58"/>
  <c r="Y12" i="58"/>
  <c r="X12" i="58"/>
  <c r="U12" i="58"/>
  <c r="T12" i="58"/>
  <c r="S12" i="58"/>
  <c r="R12" i="58"/>
  <c r="Q12" i="58"/>
  <c r="N12" i="58"/>
  <c r="M12" i="58"/>
  <c r="L12" i="58"/>
  <c r="K12" i="58"/>
  <c r="J12" i="58"/>
  <c r="G12" i="58"/>
  <c r="F12" i="58"/>
  <c r="E12" i="58"/>
  <c r="D12" i="58"/>
  <c r="C12" i="58"/>
  <c r="AB11" i="58"/>
  <c r="AA11" i="58"/>
  <c r="Z11" i="58"/>
  <c r="Y11" i="58"/>
  <c r="X11" i="58"/>
  <c r="U11" i="58"/>
  <c r="T11" i="58"/>
  <c r="S11" i="58"/>
  <c r="R11" i="58"/>
  <c r="Q11" i="58"/>
  <c r="N11" i="58"/>
  <c r="M11" i="58"/>
  <c r="L11" i="58"/>
  <c r="K11" i="58"/>
  <c r="J11" i="58"/>
  <c r="G11" i="58"/>
  <c r="F11" i="58"/>
  <c r="E11" i="58"/>
  <c r="D11" i="58"/>
  <c r="C11" i="58"/>
  <c r="AB10" i="58"/>
  <c r="AA10" i="58"/>
  <c r="Z10" i="58"/>
  <c r="Y10" i="58"/>
  <c r="X10" i="58"/>
  <c r="U10" i="58"/>
  <c r="T10" i="58"/>
  <c r="S10" i="58"/>
  <c r="R10" i="58"/>
  <c r="Q10" i="58"/>
  <c r="N10" i="58"/>
  <c r="M10" i="58"/>
  <c r="L10" i="58"/>
  <c r="K10" i="58"/>
  <c r="J10" i="58"/>
  <c r="G10" i="58"/>
  <c r="F10" i="58"/>
  <c r="E10" i="58"/>
  <c r="D10" i="58"/>
  <c r="C10" i="58"/>
  <c r="AB9" i="58"/>
  <c r="AA9" i="58"/>
  <c r="Z9" i="58"/>
  <c r="Y9" i="58"/>
  <c r="X9" i="58"/>
  <c r="U9" i="58"/>
  <c r="T9" i="58"/>
  <c r="S9" i="58"/>
  <c r="R9" i="58"/>
  <c r="Q9" i="58"/>
  <c r="N9" i="58"/>
  <c r="M9" i="58"/>
  <c r="L9" i="58"/>
  <c r="K9" i="58"/>
  <c r="J9" i="58"/>
  <c r="G9" i="58"/>
  <c r="F9" i="58"/>
  <c r="E9" i="58"/>
  <c r="D9" i="58"/>
  <c r="C9" i="58"/>
  <c r="AB8" i="58"/>
  <c r="AA8" i="58"/>
  <c r="Z8" i="58"/>
  <c r="Y8" i="58"/>
  <c r="X8" i="58"/>
  <c r="U8" i="58"/>
  <c r="T8" i="58"/>
  <c r="S8" i="58"/>
  <c r="R8" i="58"/>
  <c r="Q8" i="58"/>
  <c r="N8" i="58"/>
  <c r="M8" i="58"/>
  <c r="L8" i="58"/>
  <c r="K8" i="58"/>
  <c r="J8" i="58"/>
  <c r="G8" i="58"/>
  <c r="F8" i="58"/>
  <c r="E8" i="58"/>
  <c r="D8" i="58"/>
  <c r="C8" i="58"/>
  <c r="AB7" i="58"/>
  <c r="AA7" i="58"/>
  <c r="Z7" i="58"/>
  <c r="Y7" i="58"/>
  <c r="X7" i="58"/>
  <c r="U7" i="58"/>
  <c r="T7" i="58"/>
  <c r="S7" i="58"/>
  <c r="R7" i="58"/>
  <c r="Q7" i="58"/>
  <c r="N7" i="58"/>
  <c r="M7" i="58"/>
  <c r="L7" i="58"/>
  <c r="K7" i="58"/>
  <c r="J7" i="58"/>
  <c r="G7" i="58"/>
  <c r="F7" i="58"/>
  <c r="E7" i="58"/>
  <c r="D7" i="58"/>
  <c r="C7" i="58"/>
  <c r="AB6" i="58"/>
  <c r="AA6" i="58"/>
  <c r="Z6" i="58"/>
  <c r="Y6" i="58"/>
  <c r="X6" i="58"/>
  <c r="U6" i="58"/>
  <c r="T6" i="58"/>
  <c r="S6" i="58"/>
  <c r="R6" i="58"/>
  <c r="Q6" i="58"/>
  <c r="N6" i="58"/>
  <c r="M6" i="58"/>
  <c r="L6" i="58"/>
  <c r="K6" i="58"/>
  <c r="J6" i="58"/>
  <c r="G6" i="58"/>
  <c r="F6" i="58"/>
  <c r="E6" i="58"/>
  <c r="D6" i="58"/>
  <c r="C6" i="58"/>
  <c r="AB5" i="58"/>
  <c r="AA5" i="58"/>
  <c r="Z5" i="58"/>
  <c r="Y5" i="58"/>
  <c r="X5" i="58"/>
  <c r="U5" i="58"/>
  <c r="T5" i="58"/>
  <c r="S5" i="58"/>
  <c r="R5" i="58"/>
  <c r="Q5" i="58"/>
  <c r="N5" i="58"/>
  <c r="M5" i="58"/>
  <c r="L5" i="58"/>
  <c r="K5" i="58"/>
  <c r="J5" i="58"/>
  <c r="G5" i="58"/>
  <c r="F5" i="58"/>
  <c r="E5" i="58"/>
  <c r="D5" i="58"/>
  <c r="C5" i="58"/>
  <c r="AB4" i="58"/>
  <c r="AA4" i="58"/>
  <c r="Z4" i="58"/>
  <c r="Y4" i="58"/>
  <c r="X4" i="58"/>
  <c r="U4" i="58"/>
  <c r="T4" i="58"/>
  <c r="S4" i="58"/>
  <c r="R4" i="58"/>
  <c r="Q4" i="58"/>
  <c r="N4" i="58"/>
  <c r="M4" i="58"/>
  <c r="L4" i="58"/>
  <c r="K4" i="58"/>
  <c r="J4" i="58"/>
  <c r="G4" i="58"/>
  <c r="F4" i="58"/>
  <c r="E4" i="58"/>
  <c r="D4" i="58"/>
  <c r="C4" i="58"/>
  <c r="BD64" i="57"/>
  <c r="BC64" i="57"/>
  <c r="BB64" i="57"/>
  <c r="BA64" i="57"/>
  <c r="AZ64" i="57"/>
  <c r="AY64" i="57"/>
  <c r="AX64" i="57"/>
  <c r="AW64" i="57"/>
  <c r="AV64" i="57"/>
  <c r="AU64" i="57"/>
  <c r="AT64" i="57"/>
  <c r="AP64" i="57"/>
  <c r="AO64" i="57"/>
  <c r="AN64" i="57"/>
  <c r="AM64" i="57"/>
  <c r="AL64" i="57"/>
  <c r="AK64" i="57"/>
  <c r="AJ64" i="57"/>
  <c r="AI64" i="57"/>
  <c r="AH64" i="57"/>
  <c r="AG64" i="57"/>
  <c r="AF64" i="57"/>
  <c r="AB64" i="57"/>
  <c r="AA64" i="57"/>
  <c r="Z64" i="57"/>
  <c r="Y64" i="57"/>
  <c r="X64" i="57"/>
  <c r="W64" i="57"/>
  <c r="V64" i="57"/>
  <c r="U64" i="57"/>
  <c r="T64" i="57"/>
  <c r="S64" i="57"/>
  <c r="R64" i="57"/>
  <c r="N64" i="57"/>
  <c r="M64" i="57"/>
  <c r="L64" i="57"/>
  <c r="K64" i="57"/>
  <c r="J64" i="57"/>
  <c r="I64" i="57"/>
  <c r="H64" i="57"/>
  <c r="G64" i="57"/>
  <c r="F64" i="57"/>
  <c r="E64" i="57"/>
  <c r="D64" i="57"/>
  <c r="BD63" i="57"/>
  <c r="BC63" i="57"/>
  <c r="BB63" i="57"/>
  <c r="BA63" i="57"/>
  <c r="AZ63" i="57"/>
  <c r="AY63" i="57"/>
  <c r="AX63" i="57"/>
  <c r="AW63" i="57"/>
  <c r="AV63" i="57"/>
  <c r="AU63" i="57"/>
  <c r="AT63" i="57"/>
  <c r="AP63" i="57"/>
  <c r="AO63" i="57"/>
  <c r="AN63" i="57"/>
  <c r="AM63" i="57"/>
  <c r="AL63" i="57"/>
  <c r="AK63" i="57"/>
  <c r="AJ63" i="57"/>
  <c r="AI63" i="57"/>
  <c r="AH63" i="57"/>
  <c r="AG63" i="57"/>
  <c r="AF63" i="57"/>
  <c r="AB63" i="57"/>
  <c r="AA63" i="57"/>
  <c r="Z63" i="57"/>
  <c r="Y63" i="57"/>
  <c r="X63" i="57"/>
  <c r="W63" i="57"/>
  <c r="V63" i="57"/>
  <c r="U63" i="57"/>
  <c r="T63" i="57"/>
  <c r="S63" i="57"/>
  <c r="R63" i="57"/>
  <c r="N63" i="57"/>
  <c r="M63" i="57"/>
  <c r="L63" i="57"/>
  <c r="K63" i="57"/>
  <c r="J63" i="57"/>
  <c r="I63" i="57"/>
  <c r="H63" i="57"/>
  <c r="G63" i="57"/>
  <c r="F63" i="57"/>
  <c r="E63" i="57"/>
  <c r="D63" i="57"/>
  <c r="BD62" i="57"/>
  <c r="BC62" i="57"/>
  <c r="BB62" i="57"/>
  <c r="BA62" i="57"/>
  <c r="AZ62" i="57"/>
  <c r="AY62" i="57"/>
  <c r="AX62" i="57"/>
  <c r="AW62" i="57"/>
  <c r="AV62" i="57"/>
  <c r="AU62" i="57"/>
  <c r="AT62" i="57"/>
  <c r="AP62" i="57"/>
  <c r="AO62" i="57"/>
  <c r="AN62" i="57"/>
  <c r="AM62" i="57"/>
  <c r="AL62" i="57"/>
  <c r="AK62" i="57"/>
  <c r="AJ62" i="57"/>
  <c r="AI62" i="57"/>
  <c r="AH62" i="57"/>
  <c r="AG62" i="57"/>
  <c r="AF62" i="57"/>
  <c r="AB62" i="57"/>
  <c r="AA62" i="57"/>
  <c r="Z62" i="57"/>
  <c r="Y62" i="57"/>
  <c r="X62" i="57"/>
  <c r="W62" i="57"/>
  <c r="V62" i="57"/>
  <c r="U62" i="57"/>
  <c r="T62" i="57"/>
  <c r="S62" i="57"/>
  <c r="R62" i="57"/>
  <c r="N62" i="57"/>
  <c r="M62" i="57"/>
  <c r="L62" i="57"/>
  <c r="K62" i="57"/>
  <c r="J62" i="57"/>
  <c r="I62" i="57"/>
  <c r="H62" i="57"/>
  <c r="G62" i="57"/>
  <c r="F62" i="57"/>
  <c r="E62" i="57"/>
  <c r="D62" i="57"/>
  <c r="BD61" i="57"/>
  <c r="BC61" i="57"/>
  <c r="BB61" i="57"/>
  <c r="BA61" i="57"/>
  <c r="AZ61" i="57"/>
  <c r="AY61" i="57"/>
  <c r="AX61" i="57"/>
  <c r="AW61" i="57"/>
  <c r="AV61" i="57"/>
  <c r="AU61" i="57"/>
  <c r="AT61" i="57"/>
  <c r="AP61" i="57"/>
  <c r="AO61" i="57"/>
  <c r="AN61" i="57"/>
  <c r="AM61" i="57"/>
  <c r="AL61" i="57"/>
  <c r="AK61" i="57"/>
  <c r="AJ61" i="57"/>
  <c r="AI61" i="57"/>
  <c r="AH61" i="57"/>
  <c r="AG61" i="57"/>
  <c r="AF61" i="57"/>
  <c r="AB61" i="57"/>
  <c r="AA61" i="57"/>
  <c r="Z61" i="57"/>
  <c r="Y61" i="57"/>
  <c r="X61" i="57"/>
  <c r="W61" i="57"/>
  <c r="V61" i="57"/>
  <c r="U61" i="57"/>
  <c r="T61" i="57"/>
  <c r="S61" i="57"/>
  <c r="R61" i="57"/>
  <c r="N61" i="57"/>
  <c r="M61" i="57"/>
  <c r="L61" i="57"/>
  <c r="K61" i="57"/>
  <c r="J61" i="57"/>
  <c r="I61" i="57"/>
  <c r="H61" i="57"/>
  <c r="G61" i="57"/>
  <c r="F61" i="57"/>
  <c r="E61" i="57"/>
  <c r="D61" i="57"/>
  <c r="BD60" i="57"/>
  <c r="BC60" i="57"/>
  <c r="BB60" i="57"/>
  <c r="BA60" i="57"/>
  <c r="AZ60" i="57"/>
  <c r="AY60" i="57"/>
  <c r="AX60" i="57"/>
  <c r="AW60" i="57"/>
  <c r="AV60" i="57"/>
  <c r="AU60" i="57"/>
  <c r="AT60" i="57"/>
  <c r="AP60" i="57"/>
  <c r="AO60" i="57"/>
  <c r="AN60" i="57"/>
  <c r="AM60" i="57"/>
  <c r="AL60" i="57"/>
  <c r="AK60" i="57"/>
  <c r="AJ60" i="57"/>
  <c r="AI60" i="57"/>
  <c r="AH60" i="57"/>
  <c r="AG60" i="57"/>
  <c r="AF60" i="57"/>
  <c r="AB60" i="57"/>
  <c r="AA60" i="57"/>
  <c r="Z60" i="57"/>
  <c r="Y60" i="57"/>
  <c r="X60" i="57"/>
  <c r="W60" i="57"/>
  <c r="V60" i="57"/>
  <c r="U60" i="57"/>
  <c r="T60" i="57"/>
  <c r="S60" i="57"/>
  <c r="R60" i="57"/>
  <c r="N60" i="57"/>
  <c r="M60" i="57"/>
  <c r="L60" i="57"/>
  <c r="K60" i="57"/>
  <c r="J60" i="57"/>
  <c r="I60" i="57"/>
  <c r="H60" i="57"/>
  <c r="G60" i="57"/>
  <c r="F60" i="57"/>
  <c r="E60" i="57"/>
  <c r="D60" i="57"/>
  <c r="AB15" i="57"/>
  <c r="AA15" i="57"/>
  <c r="Z15" i="57"/>
  <c r="Y15" i="57"/>
  <c r="X15" i="57"/>
  <c r="U15" i="57"/>
  <c r="T15" i="57"/>
  <c r="S15" i="57"/>
  <c r="R15" i="57"/>
  <c r="Q15" i="57"/>
  <c r="N15" i="57"/>
  <c r="M15" i="57"/>
  <c r="L15" i="57"/>
  <c r="K15" i="57"/>
  <c r="J15" i="57"/>
  <c r="G15" i="57"/>
  <c r="F15" i="57"/>
  <c r="E15" i="57"/>
  <c r="D15" i="57"/>
  <c r="C15" i="57"/>
  <c r="AB14" i="57"/>
  <c r="AA14" i="57"/>
  <c r="Z14" i="57"/>
  <c r="Y14" i="57"/>
  <c r="X14" i="57"/>
  <c r="U14" i="57"/>
  <c r="T14" i="57"/>
  <c r="S14" i="57"/>
  <c r="R14" i="57"/>
  <c r="Q14" i="57"/>
  <c r="N14" i="57"/>
  <c r="M14" i="57"/>
  <c r="L14" i="57"/>
  <c r="K14" i="57"/>
  <c r="J14" i="57"/>
  <c r="G14" i="57"/>
  <c r="F14" i="57"/>
  <c r="E14" i="57"/>
  <c r="D14" i="57"/>
  <c r="C14" i="57"/>
  <c r="AB13" i="57"/>
  <c r="AA13" i="57"/>
  <c r="Z13" i="57"/>
  <c r="Y13" i="57"/>
  <c r="X13" i="57"/>
  <c r="U13" i="57"/>
  <c r="T13" i="57"/>
  <c r="S13" i="57"/>
  <c r="R13" i="57"/>
  <c r="Q13" i="57"/>
  <c r="N13" i="57"/>
  <c r="M13" i="57"/>
  <c r="L13" i="57"/>
  <c r="K13" i="57"/>
  <c r="J13" i="57"/>
  <c r="G13" i="57"/>
  <c r="F13" i="57"/>
  <c r="E13" i="57"/>
  <c r="D13" i="57"/>
  <c r="C13" i="57"/>
  <c r="AB12" i="57"/>
  <c r="AA12" i="57"/>
  <c r="Z12" i="57"/>
  <c r="Y12" i="57"/>
  <c r="X12" i="57"/>
  <c r="U12" i="57"/>
  <c r="T12" i="57"/>
  <c r="S12" i="57"/>
  <c r="R12" i="57"/>
  <c r="Q12" i="57"/>
  <c r="N12" i="57"/>
  <c r="M12" i="57"/>
  <c r="L12" i="57"/>
  <c r="K12" i="57"/>
  <c r="J12" i="57"/>
  <c r="G12" i="57"/>
  <c r="F12" i="57"/>
  <c r="E12" i="57"/>
  <c r="D12" i="57"/>
  <c r="C12" i="57"/>
  <c r="AB11" i="57"/>
  <c r="AA11" i="57"/>
  <c r="Z11" i="57"/>
  <c r="Y11" i="57"/>
  <c r="X11" i="57"/>
  <c r="U11" i="57"/>
  <c r="T11" i="57"/>
  <c r="S11" i="57"/>
  <c r="R11" i="57"/>
  <c r="Q11" i="57"/>
  <c r="N11" i="57"/>
  <c r="M11" i="57"/>
  <c r="L11" i="57"/>
  <c r="K11" i="57"/>
  <c r="J11" i="57"/>
  <c r="G11" i="57"/>
  <c r="F11" i="57"/>
  <c r="E11" i="57"/>
  <c r="D11" i="57"/>
  <c r="C11" i="57"/>
  <c r="AB10" i="57"/>
  <c r="AA10" i="57"/>
  <c r="Z10" i="57"/>
  <c r="Y10" i="57"/>
  <c r="X10" i="57"/>
  <c r="U10" i="57"/>
  <c r="T10" i="57"/>
  <c r="S10" i="57"/>
  <c r="R10" i="57"/>
  <c r="Q10" i="57"/>
  <c r="N10" i="57"/>
  <c r="M10" i="57"/>
  <c r="L10" i="57"/>
  <c r="K10" i="57"/>
  <c r="J10" i="57"/>
  <c r="G10" i="57"/>
  <c r="F10" i="57"/>
  <c r="E10" i="57"/>
  <c r="D10" i="57"/>
  <c r="C10" i="57"/>
  <c r="AB9" i="57"/>
  <c r="AA9" i="57"/>
  <c r="Z9" i="57"/>
  <c r="Y9" i="57"/>
  <c r="X9" i="57"/>
  <c r="U9" i="57"/>
  <c r="T9" i="57"/>
  <c r="S9" i="57"/>
  <c r="R9" i="57"/>
  <c r="Q9" i="57"/>
  <c r="N9" i="57"/>
  <c r="M9" i="57"/>
  <c r="L9" i="57"/>
  <c r="K9" i="57"/>
  <c r="J9" i="57"/>
  <c r="G9" i="57"/>
  <c r="F9" i="57"/>
  <c r="E9" i="57"/>
  <c r="D9" i="57"/>
  <c r="C9" i="57"/>
  <c r="AB8" i="57"/>
  <c r="AA8" i="57"/>
  <c r="Z8" i="57"/>
  <c r="Y8" i="57"/>
  <c r="X8" i="57"/>
  <c r="U8" i="57"/>
  <c r="T8" i="57"/>
  <c r="S8" i="57"/>
  <c r="R8" i="57"/>
  <c r="Q8" i="57"/>
  <c r="N8" i="57"/>
  <c r="M8" i="57"/>
  <c r="L8" i="57"/>
  <c r="K8" i="57"/>
  <c r="J8" i="57"/>
  <c r="G8" i="57"/>
  <c r="F8" i="57"/>
  <c r="E8" i="57"/>
  <c r="D8" i="57"/>
  <c r="C8" i="57"/>
  <c r="AB7" i="57"/>
  <c r="AA7" i="57"/>
  <c r="Z7" i="57"/>
  <c r="Y7" i="57"/>
  <c r="X7" i="57"/>
  <c r="U7" i="57"/>
  <c r="T7" i="57"/>
  <c r="S7" i="57"/>
  <c r="R7" i="57"/>
  <c r="Q7" i="57"/>
  <c r="N7" i="57"/>
  <c r="M7" i="57"/>
  <c r="L7" i="57"/>
  <c r="K7" i="57"/>
  <c r="J7" i="57"/>
  <c r="G7" i="57"/>
  <c r="F7" i="57"/>
  <c r="E7" i="57"/>
  <c r="D7" i="57"/>
  <c r="C7" i="57"/>
  <c r="AB6" i="57"/>
  <c r="AA6" i="57"/>
  <c r="Z6" i="57"/>
  <c r="Y6" i="57"/>
  <c r="X6" i="57"/>
  <c r="U6" i="57"/>
  <c r="T6" i="57"/>
  <c r="S6" i="57"/>
  <c r="R6" i="57"/>
  <c r="Q6" i="57"/>
  <c r="N6" i="57"/>
  <c r="M6" i="57"/>
  <c r="L6" i="57"/>
  <c r="K6" i="57"/>
  <c r="J6" i="57"/>
  <c r="G6" i="57"/>
  <c r="F6" i="57"/>
  <c r="E6" i="57"/>
  <c r="D6" i="57"/>
  <c r="C6" i="57"/>
  <c r="AB5" i="57"/>
  <c r="AA5" i="57"/>
  <c r="Z5" i="57"/>
  <c r="Y5" i="57"/>
  <c r="X5" i="57"/>
  <c r="U5" i="57"/>
  <c r="T5" i="57"/>
  <c r="S5" i="57"/>
  <c r="R5" i="57"/>
  <c r="Q5" i="57"/>
  <c r="N5" i="57"/>
  <c r="M5" i="57"/>
  <c r="L5" i="57"/>
  <c r="K5" i="57"/>
  <c r="J5" i="57"/>
  <c r="G5" i="57"/>
  <c r="F5" i="57"/>
  <c r="E5" i="57"/>
  <c r="D5" i="57"/>
  <c r="C5" i="57"/>
  <c r="AB4" i="57"/>
  <c r="AA4" i="57"/>
  <c r="Z4" i="57"/>
  <c r="Y4" i="57"/>
  <c r="X4" i="57"/>
  <c r="U4" i="57"/>
  <c r="T4" i="57"/>
  <c r="S4" i="57"/>
  <c r="R4" i="57"/>
  <c r="Q4" i="57"/>
  <c r="N4" i="57"/>
  <c r="M4" i="57"/>
  <c r="L4" i="57"/>
  <c r="K4" i="57"/>
  <c r="J4" i="57"/>
  <c r="G4" i="57"/>
  <c r="F4" i="57"/>
  <c r="E4" i="57"/>
  <c r="D4" i="57"/>
  <c r="C4" i="57"/>
  <c r="BD64" i="56" l="1"/>
  <c r="BC64" i="56"/>
  <c r="BB64" i="56"/>
  <c r="BA64" i="56"/>
  <c r="AZ64" i="56"/>
  <c r="AY64" i="56"/>
  <c r="AX64" i="56"/>
  <c r="AW64" i="56"/>
  <c r="AV64" i="56"/>
  <c r="AU64" i="56"/>
  <c r="AT64" i="56"/>
  <c r="AP64" i="56"/>
  <c r="AO64" i="56"/>
  <c r="AN64" i="56"/>
  <c r="AM64" i="56"/>
  <c r="AL64" i="56"/>
  <c r="AK64" i="56"/>
  <c r="AJ64" i="56"/>
  <c r="AI64" i="56"/>
  <c r="AH64" i="56"/>
  <c r="AG64" i="56"/>
  <c r="AF64" i="56"/>
  <c r="AB64" i="56"/>
  <c r="AA64" i="56"/>
  <c r="Z64" i="56"/>
  <c r="Y64" i="56"/>
  <c r="X64" i="56"/>
  <c r="W64" i="56"/>
  <c r="V64" i="56"/>
  <c r="U64" i="56"/>
  <c r="T64" i="56"/>
  <c r="S64" i="56"/>
  <c r="R64" i="56"/>
  <c r="N64" i="56"/>
  <c r="M64" i="56"/>
  <c r="L64" i="56"/>
  <c r="K64" i="56"/>
  <c r="J64" i="56"/>
  <c r="I64" i="56"/>
  <c r="H64" i="56"/>
  <c r="G64" i="56"/>
  <c r="F64" i="56"/>
  <c r="E64" i="56"/>
  <c r="D64" i="56"/>
  <c r="BD63" i="56"/>
  <c r="BC63" i="56"/>
  <c r="BB63" i="56"/>
  <c r="BA63" i="56"/>
  <c r="AZ63" i="56"/>
  <c r="AY63" i="56"/>
  <c r="AX63" i="56"/>
  <c r="AW63" i="56"/>
  <c r="AV63" i="56"/>
  <c r="AU63" i="56"/>
  <c r="AT63" i="56"/>
  <c r="AP63" i="56"/>
  <c r="AO63" i="56"/>
  <c r="AN63" i="56"/>
  <c r="AM63" i="56"/>
  <c r="AL63" i="56"/>
  <c r="AK63" i="56"/>
  <c r="AJ63" i="56"/>
  <c r="AI63" i="56"/>
  <c r="AH63" i="56"/>
  <c r="AG63" i="56"/>
  <c r="AF63" i="56"/>
  <c r="AB63" i="56"/>
  <c r="AA63" i="56"/>
  <c r="Z63" i="56"/>
  <c r="Y63" i="56"/>
  <c r="X63" i="56"/>
  <c r="W63" i="56"/>
  <c r="V63" i="56"/>
  <c r="U63" i="56"/>
  <c r="T63" i="56"/>
  <c r="S63" i="56"/>
  <c r="R63" i="56"/>
  <c r="N63" i="56"/>
  <c r="M63" i="56"/>
  <c r="L63" i="56"/>
  <c r="K63" i="56"/>
  <c r="J63" i="56"/>
  <c r="I63" i="56"/>
  <c r="H63" i="56"/>
  <c r="G63" i="56"/>
  <c r="F63" i="56"/>
  <c r="E63" i="56"/>
  <c r="D63" i="56"/>
  <c r="BD62" i="56"/>
  <c r="BC62" i="56"/>
  <c r="BB62" i="56"/>
  <c r="BA62" i="56"/>
  <c r="AZ62" i="56"/>
  <c r="AY62" i="56"/>
  <c r="AX62" i="56"/>
  <c r="AW62" i="56"/>
  <c r="AV62" i="56"/>
  <c r="AU62" i="56"/>
  <c r="AT62" i="56"/>
  <c r="AP62" i="56"/>
  <c r="AO62" i="56"/>
  <c r="AN62" i="56"/>
  <c r="AM62" i="56"/>
  <c r="AL62" i="56"/>
  <c r="AK62" i="56"/>
  <c r="AJ62" i="56"/>
  <c r="AI62" i="56"/>
  <c r="AH62" i="56"/>
  <c r="AG62" i="56"/>
  <c r="AF62" i="56"/>
  <c r="AB62" i="56"/>
  <c r="AA62" i="56"/>
  <c r="Z62" i="56"/>
  <c r="Y62" i="56"/>
  <c r="X62" i="56"/>
  <c r="W62" i="56"/>
  <c r="V62" i="56"/>
  <c r="U62" i="56"/>
  <c r="T62" i="56"/>
  <c r="S62" i="56"/>
  <c r="R62" i="56"/>
  <c r="N62" i="56"/>
  <c r="M62" i="56"/>
  <c r="L62" i="56"/>
  <c r="K62" i="56"/>
  <c r="J62" i="56"/>
  <c r="I62" i="56"/>
  <c r="H62" i="56"/>
  <c r="G62" i="56"/>
  <c r="F62" i="56"/>
  <c r="E62" i="56"/>
  <c r="D62" i="56"/>
  <c r="BD61" i="56"/>
  <c r="BC61" i="56"/>
  <c r="BB61" i="56"/>
  <c r="BA61" i="56"/>
  <c r="AZ61" i="56"/>
  <c r="AY61" i="56"/>
  <c r="AX61" i="56"/>
  <c r="AW61" i="56"/>
  <c r="AV61" i="56"/>
  <c r="AU61" i="56"/>
  <c r="AT61" i="56"/>
  <c r="AP61" i="56"/>
  <c r="AO61" i="56"/>
  <c r="AN61" i="56"/>
  <c r="AM61" i="56"/>
  <c r="AL61" i="56"/>
  <c r="AK61" i="56"/>
  <c r="AJ61" i="56"/>
  <c r="AI61" i="56"/>
  <c r="AH61" i="56"/>
  <c r="AG61" i="56"/>
  <c r="AF61" i="56"/>
  <c r="AB61" i="56"/>
  <c r="AA61" i="56"/>
  <c r="Z61" i="56"/>
  <c r="Y61" i="56"/>
  <c r="X61" i="56"/>
  <c r="W61" i="56"/>
  <c r="V61" i="56"/>
  <c r="U61" i="56"/>
  <c r="T61" i="56"/>
  <c r="S61" i="56"/>
  <c r="R61" i="56"/>
  <c r="N61" i="56"/>
  <c r="M61" i="56"/>
  <c r="L61" i="56"/>
  <c r="K61" i="56"/>
  <c r="J61" i="56"/>
  <c r="I61" i="56"/>
  <c r="H61" i="56"/>
  <c r="G61" i="56"/>
  <c r="F61" i="56"/>
  <c r="E61" i="56"/>
  <c r="D61" i="56"/>
  <c r="BD60" i="56"/>
  <c r="BC60" i="56"/>
  <c r="BB60" i="56"/>
  <c r="BA60" i="56"/>
  <c r="AZ60" i="56"/>
  <c r="AY60" i="56"/>
  <c r="AX60" i="56"/>
  <c r="AW60" i="56"/>
  <c r="AV60" i="56"/>
  <c r="AU60" i="56"/>
  <c r="AT60" i="56"/>
  <c r="AP60" i="56"/>
  <c r="AO60" i="56"/>
  <c r="AN60" i="56"/>
  <c r="AM60" i="56"/>
  <c r="AL60" i="56"/>
  <c r="AK60" i="56"/>
  <c r="AJ60" i="56"/>
  <c r="AI60" i="56"/>
  <c r="AH60" i="56"/>
  <c r="AG60" i="56"/>
  <c r="AF60" i="56"/>
  <c r="AB60" i="56"/>
  <c r="AA60" i="56"/>
  <c r="Z60" i="56"/>
  <c r="Y60" i="56"/>
  <c r="X60" i="56"/>
  <c r="W60" i="56"/>
  <c r="V60" i="56"/>
  <c r="U60" i="56"/>
  <c r="T60" i="56"/>
  <c r="S60" i="56"/>
  <c r="R60" i="56"/>
  <c r="N60" i="56"/>
  <c r="M60" i="56"/>
  <c r="L60" i="56"/>
  <c r="K60" i="56"/>
  <c r="J60" i="56"/>
  <c r="I60" i="56"/>
  <c r="H60" i="56"/>
  <c r="G60" i="56"/>
  <c r="F60" i="56"/>
  <c r="E60" i="56"/>
  <c r="D60" i="56"/>
  <c r="AB15" i="56"/>
  <c r="AA15" i="56"/>
  <c r="Z15" i="56"/>
  <c r="Y15" i="56"/>
  <c r="X15" i="56"/>
  <c r="U15" i="56"/>
  <c r="T15" i="56"/>
  <c r="S15" i="56"/>
  <c r="R15" i="56"/>
  <c r="Q15" i="56"/>
  <c r="N15" i="56"/>
  <c r="M15" i="56"/>
  <c r="L15" i="56"/>
  <c r="K15" i="56"/>
  <c r="J15" i="56"/>
  <c r="G15" i="56"/>
  <c r="F15" i="56"/>
  <c r="E15" i="56"/>
  <c r="D15" i="56"/>
  <c r="C15" i="56"/>
  <c r="AB14" i="56"/>
  <c r="AA14" i="56"/>
  <c r="Z14" i="56"/>
  <c r="Y14" i="56"/>
  <c r="X14" i="56"/>
  <c r="U14" i="56"/>
  <c r="T14" i="56"/>
  <c r="S14" i="56"/>
  <c r="R14" i="56"/>
  <c r="Q14" i="56"/>
  <c r="N14" i="56"/>
  <c r="M14" i="56"/>
  <c r="L14" i="56"/>
  <c r="K14" i="56"/>
  <c r="J14" i="56"/>
  <c r="G14" i="56"/>
  <c r="F14" i="56"/>
  <c r="E14" i="56"/>
  <c r="D14" i="56"/>
  <c r="C14" i="56"/>
  <c r="AB13" i="56"/>
  <c r="AA13" i="56"/>
  <c r="Z13" i="56"/>
  <c r="Y13" i="56"/>
  <c r="X13" i="56"/>
  <c r="U13" i="56"/>
  <c r="T13" i="56"/>
  <c r="S13" i="56"/>
  <c r="R13" i="56"/>
  <c r="Q13" i="56"/>
  <c r="N13" i="56"/>
  <c r="M13" i="56"/>
  <c r="L13" i="56"/>
  <c r="K13" i="56"/>
  <c r="J13" i="56"/>
  <c r="G13" i="56"/>
  <c r="F13" i="56"/>
  <c r="E13" i="56"/>
  <c r="D13" i="56"/>
  <c r="C13" i="56"/>
  <c r="AB12" i="56"/>
  <c r="AA12" i="56"/>
  <c r="Z12" i="56"/>
  <c r="Y12" i="56"/>
  <c r="X12" i="56"/>
  <c r="U12" i="56"/>
  <c r="T12" i="56"/>
  <c r="S12" i="56"/>
  <c r="R12" i="56"/>
  <c r="Q12" i="56"/>
  <c r="N12" i="56"/>
  <c r="M12" i="56"/>
  <c r="L12" i="56"/>
  <c r="K12" i="56"/>
  <c r="J12" i="56"/>
  <c r="G12" i="56"/>
  <c r="F12" i="56"/>
  <c r="E12" i="56"/>
  <c r="D12" i="56"/>
  <c r="C12" i="56"/>
  <c r="AB11" i="56"/>
  <c r="AA11" i="56"/>
  <c r="Z11" i="56"/>
  <c r="Y11" i="56"/>
  <c r="X11" i="56"/>
  <c r="U11" i="56"/>
  <c r="T11" i="56"/>
  <c r="S11" i="56"/>
  <c r="R11" i="56"/>
  <c r="Q11" i="56"/>
  <c r="N11" i="56"/>
  <c r="M11" i="56"/>
  <c r="L11" i="56"/>
  <c r="K11" i="56"/>
  <c r="J11" i="56"/>
  <c r="G11" i="56"/>
  <c r="F11" i="56"/>
  <c r="E11" i="56"/>
  <c r="D11" i="56"/>
  <c r="C11" i="56"/>
  <c r="AB10" i="56"/>
  <c r="AA10" i="56"/>
  <c r="Z10" i="56"/>
  <c r="Y10" i="56"/>
  <c r="X10" i="56"/>
  <c r="U10" i="56"/>
  <c r="T10" i="56"/>
  <c r="S10" i="56"/>
  <c r="R10" i="56"/>
  <c r="Q10" i="56"/>
  <c r="N10" i="56"/>
  <c r="M10" i="56"/>
  <c r="L10" i="56"/>
  <c r="K10" i="56"/>
  <c r="J10" i="56"/>
  <c r="G10" i="56"/>
  <c r="F10" i="56"/>
  <c r="E10" i="56"/>
  <c r="D10" i="56"/>
  <c r="C10" i="56"/>
  <c r="AB9" i="56"/>
  <c r="AA9" i="56"/>
  <c r="Z9" i="56"/>
  <c r="Y9" i="56"/>
  <c r="X9" i="56"/>
  <c r="U9" i="56"/>
  <c r="T9" i="56"/>
  <c r="S9" i="56"/>
  <c r="R9" i="56"/>
  <c r="Q9" i="56"/>
  <c r="N9" i="56"/>
  <c r="M9" i="56"/>
  <c r="L9" i="56"/>
  <c r="K9" i="56"/>
  <c r="J9" i="56"/>
  <c r="G9" i="56"/>
  <c r="F9" i="56"/>
  <c r="E9" i="56"/>
  <c r="D9" i="56"/>
  <c r="C9" i="56"/>
  <c r="AB8" i="56"/>
  <c r="AA8" i="56"/>
  <c r="Z8" i="56"/>
  <c r="Y8" i="56"/>
  <c r="X8" i="56"/>
  <c r="U8" i="56"/>
  <c r="T8" i="56"/>
  <c r="S8" i="56"/>
  <c r="R8" i="56"/>
  <c r="Q8" i="56"/>
  <c r="N8" i="56"/>
  <c r="M8" i="56"/>
  <c r="L8" i="56"/>
  <c r="K8" i="56"/>
  <c r="J8" i="56"/>
  <c r="G8" i="56"/>
  <c r="F8" i="56"/>
  <c r="E8" i="56"/>
  <c r="D8" i="56"/>
  <c r="C8" i="56"/>
  <c r="AB7" i="56"/>
  <c r="AA7" i="56"/>
  <c r="Z7" i="56"/>
  <c r="Y7" i="56"/>
  <c r="X7" i="56"/>
  <c r="U7" i="56"/>
  <c r="T7" i="56"/>
  <c r="S7" i="56"/>
  <c r="R7" i="56"/>
  <c r="Q7" i="56"/>
  <c r="N7" i="56"/>
  <c r="M7" i="56"/>
  <c r="L7" i="56"/>
  <c r="K7" i="56"/>
  <c r="J7" i="56"/>
  <c r="G7" i="56"/>
  <c r="F7" i="56"/>
  <c r="E7" i="56"/>
  <c r="D7" i="56"/>
  <c r="C7" i="56"/>
  <c r="AB6" i="56"/>
  <c r="AA6" i="56"/>
  <c r="Z6" i="56"/>
  <c r="Y6" i="56"/>
  <c r="X6" i="56"/>
  <c r="U6" i="56"/>
  <c r="T6" i="56"/>
  <c r="S6" i="56"/>
  <c r="R6" i="56"/>
  <c r="Q6" i="56"/>
  <c r="N6" i="56"/>
  <c r="M6" i="56"/>
  <c r="L6" i="56"/>
  <c r="K6" i="56"/>
  <c r="J6" i="56"/>
  <c r="G6" i="56"/>
  <c r="F6" i="56"/>
  <c r="E6" i="56"/>
  <c r="D6" i="56"/>
  <c r="C6" i="56"/>
  <c r="AB5" i="56"/>
  <c r="AA5" i="56"/>
  <c r="Z5" i="56"/>
  <c r="Y5" i="56"/>
  <c r="X5" i="56"/>
  <c r="U5" i="56"/>
  <c r="T5" i="56"/>
  <c r="S5" i="56"/>
  <c r="R5" i="56"/>
  <c r="Q5" i="56"/>
  <c r="N5" i="56"/>
  <c r="M5" i="56"/>
  <c r="L5" i="56"/>
  <c r="K5" i="56"/>
  <c r="J5" i="56"/>
  <c r="G5" i="56"/>
  <c r="F5" i="56"/>
  <c r="E5" i="56"/>
  <c r="D5" i="56"/>
  <c r="C5" i="56"/>
  <c r="AB4" i="56"/>
  <c r="AA4" i="56"/>
  <c r="Z4" i="56"/>
  <c r="Y4" i="56"/>
  <c r="X4" i="56"/>
  <c r="U4" i="56"/>
  <c r="T4" i="56"/>
  <c r="S4" i="56"/>
  <c r="R4" i="56"/>
  <c r="Q4" i="56"/>
  <c r="N4" i="56"/>
  <c r="M4" i="56"/>
  <c r="L4" i="56"/>
  <c r="K4" i="56"/>
  <c r="J4" i="56"/>
  <c r="G4" i="56"/>
  <c r="F4" i="56"/>
  <c r="E4" i="56"/>
  <c r="D4" i="56"/>
  <c r="C4" i="56"/>
  <c r="BD64" i="55"/>
  <c r="BC64" i="55"/>
  <c r="BB64" i="55"/>
  <c r="BA64" i="55"/>
  <c r="AZ64" i="55"/>
  <c r="AY64" i="55"/>
  <c r="AX64" i="55"/>
  <c r="AW64" i="55"/>
  <c r="AV64" i="55"/>
  <c r="AU64" i="55"/>
  <c r="AT64" i="55"/>
  <c r="AP64" i="55"/>
  <c r="AO64" i="55"/>
  <c r="AN64" i="55"/>
  <c r="AM64" i="55"/>
  <c r="AL64" i="55"/>
  <c r="AK64" i="55"/>
  <c r="AJ64" i="55"/>
  <c r="AI64" i="55"/>
  <c r="AH64" i="55"/>
  <c r="AG64" i="55"/>
  <c r="AF64" i="55"/>
  <c r="AB64" i="55"/>
  <c r="AA64" i="55"/>
  <c r="Z64" i="55"/>
  <c r="Y64" i="55"/>
  <c r="X64" i="55"/>
  <c r="W64" i="55"/>
  <c r="V64" i="55"/>
  <c r="U64" i="55"/>
  <c r="T64" i="55"/>
  <c r="S64" i="55"/>
  <c r="R64" i="55"/>
  <c r="N64" i="55"/>
  <c r="M64" i="55"/>
  <c r="L64" i="55"/>
  <c r="K64" i="55"/>
  <c r="J64" i="55"/>
  <c r="I64" i="55"/>
  <c r="H64" i="55"/>
  <c r="G64" i="55"/>
  <c r="F64" i="55"/>
  <c r="E64" i="55"/>
  <c r="D64" i="55"/>
  <c r="BD63" i="55"/>
  <c r="BC63" i="55"/>
  <c r="BB63" i="55"/>
  <c r="BA63" i="55"/>
  <c r="AZ63" i="55"/>
  <c r="AY63" i="55"/>
  <c r="AX63" i="55"/>
  <c r="AW63" i="55"/>
  <c r="AV63" i="55"/>
  <c r="AU63" i="55"/>
  <c r="AT63" i="55"/>
  <c r="AP63" i="55"/>
  <c r="AO63" i="55"/>
  <c r="AN63" i="55"/>
  <c r="AM63" i="55"/>
  <c r="AL63" i="55"/>
  <c r="AK63" i="55"/>
  <c r="AJ63" i="55"/>
  <c r="AI63" i="55"/>
  <c r="AH63" i="55"/>
  <c r="AG63" i="55"/>
  <c r="AF63" i="55"/>
  <c r="AB63" i="55"/>
  <c r="AA63" i="55"/>
  <c r="Z63" i="55"/>
  <c r="Y63" i="55"/>
  <c r="X63" i="55"/>
  <c r="W63" i="55"/>
  <c r="V63" i="55"/>
  <c r="U63" i="55"/>
  <c r="T63" i="55"/>
  <c r="S63" i="55"/>
  <c r="R63" i="55"/>
  <c r="N63" i="55"/>
  <c r="M63" i="55"/>
  <c r="L63" i="55"/>
  <c r="K63" i="55"/>
  <c r="J63" i="55"/>
  <c r="I63" i="55"/>
  <c r="H63" i="55"/>
  <c r="G63" i="55"/>
  <c r="F63" i="55"/>
  <c r="E63" i="55"/>
  <c r="D63" i="55"/>
  <c r="BD62" i="55"/>
  <c r="BC62" i="55"/>
  <c r="BB62" i="55"/>
  <c r="BA62" i="55"/>
  <c r="AZ62" i="55"/>
  <c r="AY62" i="55"/>
  <c r="AX62" i="55"/>
  <c r="AW62" i="55"/>
  <c r="AV62" i="55"/>
  <c r="AU62" i="55"/>
  <c r="AT62" i="55"/>
  <c r="AP62" i="55"/>
  <c r="AO62" i="55"/>
  <c r="AN62" i="55"/>
  <c r="AM62" i="55"/>
  <c r="AL62" i="55"/>
  <c r="AK62" i="55"/>
  <c r="AJ62" i="55"/>
  <c r="AI62" i="55"/>
  <c r="AH62" i="55"/>
  <c r="AG62" i="55"/>
  <c r="AF62" i="55"/>
  <c r="AB62" i="55"/>
  <c r="AA62" i="55"/>
  <c r="Z62" i="55"/>
  <c r="Y62" i="55"/>
  <c r="X62" i="55"/>
  <c r="W62" i="55"/>
  <c r="V62" i="55"/>
  <c r="U62" i="55"/>
  <c r="T62" i="55"/>
  <c r="S62" i="55"/>
  <c r="R62" i="55"/>
  <c r="N62" i="55"/>
  <c r="M62" i="55"/>
  <c r="L62" i="55"/>
  <c r="K62" i="55"/>
  <c r="J62" i="55"/>
  <c r="I62" i="55"/>
  <c r="H62" i="55"/>
  <c r="G62" i="55"/>
  <c r="F62" i="55"/>
  <c r="E62" i="55"/>
  <c r="D62" i="55"/>
  <c r="BD61" i="55"/>
  <c r="BC61" i="55"/>
  <c r="BB61" i="55"/>
  <c r="BA61" i="55"/>
  <c r="AZ61" i="55"/>
  <c r="AY61" i="55"/>
  <c r="AX61" i="55"/>
  <c r="AW61" i="55"/>
  <c r="AV61" i="55"/>
  <c r="AU61" i="55"/>
  <c r="AT61" i="55"/>
  <c r="AP61" i="55"/>
  <c r="AO61" i="55"/>
  <c r="AN61" i="55"/>
  <c r="AM61" i="55"/>
  <c r="AL61" i="55"/>
  <c r="AK61" i="55"/>
  <c r="AJ61" i="55"/>
  <c r="AI61" i="55"/>
  <c r="AH61" i="55"/>
  <c r="AG61" i="55"/>
  <c r="AF61" i="55"/>
  <c r="AB61" i="55"/>
  <c r="AA61" i="55"/>
  <c r="Z61" i="55"/>
  <c r="Y61" i="55"/>
  <c r="X61" i="55"/>
  <c r="W61" i="55"/>
  <c r="V61" i="55"/>
  <c r="U61" i="55"/>
  <c r="T61" i="55"/>
  <c r="S61" i="55"/>
  <c r="R61" i="55"/>
  <c r="N61" i="55"/>
  <c r="M61" i="55"/>
  <c r="L61" i="55"/>
  <c r="K61" i="55"/>
  <c r="J61" i="55"/>
  <c r="I61" i="55"/>
  <c r="H61" i="55"/>
  <c r="G61" i="55"/>
  <c r="F61" i="55"/>
  <c r="E61" i="55"/>
  <c r="D61" i="55"/>
  <c r="BD60" i="55"/>
  <c r="BC60" i="55"/>
  <c r="BB60" i="55"/>
  <c r="BA60" i="55"/>
  <c r="AZ60" i="55"/>
  <c r="AY60" i="55"/>
  <c r="AX60" i="55"/>
  <c r="AW60" i="55"/>
  <c r="AV60" i="55"/>
  <c r="AU60" i="55"/>
  <c r="AT60" i="55"/>
  <c r="AP60" i="55"/>
  <c r="AO60" i="55"/>
  <c r="AN60" i="55"/>
  <c r="AM60" i="55"/>
  <c r="AL60" i="55"/>
  <c r="AK60" i="55"/>
  <c r="AJ60" i="55"/>
  <c r="AI60" i="55"/>
  <c r="AH60" i="55"/>
  <c r="AG60" i="55"/>
  <c r="AF60" i="55"/>
  <c r="AB60" i="55"/>
  <c r="AA60" i="55"/>
  <c r="Z60" i="55"/>
  <c r="Y60" i="55"/>
  <c r="X60" i="55"/>
  <c r="W60" i="55"/>
  <c r="V60" i="55"/>
  <c r="U60" i="55"/>
  <c r="T60" i="55"/>
  <c r="S60" i="55"/>
  <c r="R60" i="55"/>
  <c r="N60" i="55"/>
  <c r="M60" i="55"/>
  <c r="L60" i="55"/>
  <c r="K60" i="55"/>
  <c r="J60" i="55"/>
  <c r="I60" i="55"/>
  <c r="H60" i="55"/>
  <c r="G60" i="55"/>
  <c r="F60" i="55"/>
  <c r="E60" i="55"/>
  <c r="D60" i="55"/>
  <c r="AB15" i="55"/>
  <c r="AA15" i="55"/>
  <c r="Z15" i="55"/>
  <c r="Y15" i="55"/>
  <c r="X15" i="55"/>
  <c r="U15" i="55"/>
  <c r="T15" i="55"/>
  <c r="S15" i="55"/>
  <c r="R15" i="55"/>
  <c r="Q15" i="55"/>
  <c r="N15" i="55"/>
  <c r="M15" i="55"/>
  <c r="L15" i="55"/>
  <c r="K15" i="55"/>
  <c r="J15" i="55"/>
  <c r="G15" i="55"/>
  <c r="F15" i="55"/>
  <c r="E15" i="55"/>
  <c r="D15" i="55"/>
  <c r="C15" i="55"/>
  <c r="AB14" i="55"/>
  <c r="AA14" i="55"/>
  <c r="Z14" i="55"/>
  <c r="Y14" i="55"/>
  <c r="X14" i="55"/>
  <c r="U14" i="55"/>
  <c r="T14" i="55"/>
  <c r="S14" i="55"/>
  <c r="R14" i="55"/>
  <c r="Q14" i="55"/>
  <c r="N14" i="55"/>
  <c r="M14" i="55"/>
  <c r="L14" i="55"/>
  <c r="K14" i="55"/>
  <c r="J14" i="55"/>
  <c r="G14" i="55"/>
  <c r="F14" i="55"/>
  <c r="E14" i="55"/>
  <c r="D14" i="55"/>
  <c r="C14" i="55"/>
  <c r="AB13" i="55"/>
  <c r="AA13" i="55"/>
  <c r="Z13" i="55"/>
  <c r="Y13" i="55"/>
  <c r="X13" i="55"/>
  <c r="U13" i="55"/>
  <c r="T13" i="55"/>
  <c r="S13" i="55"/>
  <c r="R13" i="55"/>
  <c r="Q13" i="55"/>
  <c r="N13" i="55"/>
  <c r="M13" i="55"/>
  <c r="L13" i="55"/>
  <c r="K13" i="55"/>
  <c r="J13" i="55"/>
  <c r="G13" i="55"/>
  <c r="F13" i="55"/>
  <c r="E13" i="55"/>
  <c r="D13" i="55"/>
  <c r="C13" i="55"/>
  <c r="AB12" i="55"/>
  <c r="AA12" i="55"/>
  <c r="Z12" i="55"/>
  <c r="Y12" i="55"/>
  <c r="X12" i="55"/>
  <c r="U12" i="55"/>
  <c r="T12" i="55"/>
  <c r="S12" i="55"/>
  <c r="R12" i="55"/>
  <c r="Q12" i="55"/>
  <c r="N12" i="55"/>
  <c r="M12" i="55"/>
  <c r="L12" i="55"/>
  <c r="K12" i="55"/>
  <c r="J12" i="55"/>
  <c r="G12" i="55"/>
  <c r="F12" i="55"/>
  <c r="E12" i="55"/>
  <c r="D12" i="55"/>
  <c r="C12" i="55"/>
  <c r="AB11" i="55"/>
  <c r="AA11" i="55"/>
  <c r="Z11" i="55"/>
  <c r="Y11" i="55"/>
  <c r="X11" i="55"/>
  <c r="U11" i="55"/>
  <c r="T11" i="55"/>
  <c r="S11" i="55"/>
  <c r="R11" i="55"/>
  <c r="Q11" i="55"/>
  <c r="N11" i="55"/>
  <c r="M11" i="55"/>
  <c r="L11" i="55"/>
  <c r="K11" i="55"/>
  <c r="J11" i="55"/>
  <c r="G11" i="55"/>
  <c r="F11" i="55"/>
  <c r="E11" i="55"/>
  <c r="D11" i="55"/>
  <c r="C11" i="55"/>
  <c r="AB10" i="55"/>
  <c r="AA10" i="55"/>
  <c r="Z10" i="55"/>
  <c r="Y10" i="55"/>
  <c r="X10" i="55"/>
  <c r="U10" i="55"/>
  <c r="T10" i="55"/>
  <c r="S10" i="55"/>
  <c r="R10" i="55"/>
  <c r="Q10" i="55"/>
  <c r="N10" i="55"/>
  <c r="M10" i="55"/>
  <c r="L10" i="55"/>
  <c r="K10" i="55"/>
  <c r="J10" i="55"/>
  <c r="G10" i="55"/>
  <c r="F10" i="55"/>
  <c r="E10" i="55"/>
  <c r="D10" i="55"/>
  <c r="C10" i="55"/>
  <c r="AB9" i="55"/>
  <c r="AA9" i="55"/>
  <c r="Z9" i="55"/>
  <c r="Y9" i="55"/>
  <c r="X9" i="55"/>
  <c r="U9" i="55"/>
  <c r="T9" i="55"/>
  <c r="S9" i="55"/>
  <c r="R9" i="55"/>
  <c r="Q9" i="55"/>
  <c r="N9" i="55"/>
  <c r="M9" i="55"/>
  <c r="L9" i="55"/>
  <c r="K9" i="55"/>
  <c r="J9" i="55"/>
  <c r="G9" i="55"/>
  <c r="F9" i="55"/>
  <c r="E9" i="55"/>
  <c r="D9" i="55"/>
  <c r="C9" i="55"/>
  <c r="AB8" i="55"/>
  <c r="AA8" i="55"/>
  <c r="Z8" i="55"/>
  <c r="Y8" i="55"/>
  <c r="X8" i="55"/>
  <c r="U8" i="55"/>
  <c r="T8" i="55"/>
  <c r="S8" i="55"/>
  <c r="R8" i="55"/>
  <c r="Q8" i="55"/>
  <c r="N8" i="55"/>
  <c r="M8" i="55"/>
  <c r="L8" i="55"/>
  <c r="K8" i="55"/>
  <c r="J8" i="55"/>
  <c r="G8" i="55"/>
  <c r="F8" i="55"/>
  <c r="E8" i="55"/>
  <c r="D8" i="55"/>
  <c r="C8" i="55"/>
  <c r="AB7" i="55"/>
  <c r="AA7" i="55"/>
  <c r="Z7" i="55"/>
  <c r="Y7" i="55"/>
  <c r="X7" i="55"/>
  <c r="U7" i="55"/>
  <c r="T7" i="55"/>
  <c r="S7" i="55"/>
  <c r="R7" i="55"/>
  <c r="Q7" i="55"/>
  <c r="N7" i="55"/>
  <c r="M7" i="55"/>
  <c r="L7" i="55"/>
  <c r="K7" i="55"/>
  <c r="J7" i="55"/>
  <c r="G7" i="55"/>
  <c r="F7" i="55"/>
  <c r="E7" i="55"/>
  <c r="D7" i="55"/>
  <c r="C7" i="55"/>
  <c r="AB6" i="55"/>
  <c r="AA6" i="55"/>
  <c r="Z6" i="55"/>
  <c r="Y6" i="55"/>
  <c r="X6" i="55"/>
  <c r="U6" i="55"/>
  <c r="T6" i="55"/>
  <c r="S6" i="55"/>
  <c r="R6" i="55"/>
  <c r="Q6" i="55"/>
  <c r="N6" i="55"/>
  <c r="M6" i="55"/>
  <c r="L6" i="55"/>
  <c r="K6" i="55"/>
  <c r="J6" i="55"/>
  <c r="G6" i="55"/>
  <c r="F6" i="55"/>
  <c r="E6" i="55"/>
  <c r="D6" i="55"/>
  <c r="C6" i="55"/>
  <c r="AB5" i="55"/>
  <c r="AA5" i="55"/>
  <c r="Z5" i="55"/>
  <c r="Y5" i="55"/>
  <c r="X5" i="55"/>
  <c r="U5" i="55"/>
  <c r="T5" i="55"/>
  <c r="S5" i="55"/>
  <c r="R5" i="55"/>
  <c r="Q5" i="55"/>
  <c r="N5" i="55"/>
  <c r="M5" i="55"/>
  <c r="L5" i="55"/>
  <c r="K5" i="55"/>
  <c r="J5" i="55"/>
  <c r="G5" i="55"/>
  <c r="F5" i="55"/>
  <c r="E5" i="55"/>
  <c r="D5" i="55"/>
  <c r="C5" i="55"/>
  <c r="AB4" i="55"/>
  <c r="AA4" i="55"/>
  <c r="Z4" i="55"/>
  <c r="Y4" i="55"/>
  <c r="X4" i="55"/>
  <c r="U4" i="55"/>
  <c r="T4" i="55"/>
  <c r="S4" i="55"/>
  <c r="R4" i="55"/>
  <c r="Q4" i="55"/>
  <c r="N4" i="55"/>
  <c r="M4" i="55"/>
  <c r="L4" i="55"/>
  <c r="K4" i="55"/>
  <c r="J4" i="55"/>
  <c r="G4" i="55"/>
  <c r="F4" i="55"/>
  <c r="E4" i="55"/>
  <c r="D4" i="55"/>
  <c r="C4" i="55"/>
  <c r="BD64" i="54"/>
  <c r="BC64" i="54"/>
  <c r="BB64" i="54"/>
  <c r="BA64" i="54"/>
  <c r="AZ64" i="54"/>
  <c r="AY64" i="54"/>
  <c r="AX64" i="54"/>
  <c r="AW64" i="54"/>
  <c r="AV64" i="54"/>
  <c r="AU64" i="54"/>
  <c r="AT64" i="54"/>
  <c r="AP64" i="54"/>
  <c r="AO64" i="54"/>
  <c r="AN64" i="54"/>
  <c r="AM64" i="54"/>
  <c r="AL64" i="54"/>
  <c r="AK64" i="54"/>
  <c r="AJ64" i="54"/>
  <c r="AI64" i="54"/>
  <c r="AH64" i="54"/>
  <c r="AG64" i="54"/>
  <c r="AF64" i="54"/>
  <c r="AB64" i="54"/>
  <c r="AA64" i="54"/>
  <c r="Z64" i="54"/>
  <c r="Y64" i="54"/>
  <c r="X64" i="54"/>
  <c r="W64" i="54"/>
  <c r="V64" i="54"/>
  <c r="U64" i="54"/>
  <c r="T64" i="54"/>
  <c r="S64" i="54"/>
  <c r="R64" i="54"/>
  <c r="N64" i="54"/>
  <c r="M64" i="54"/>
  <c r="L64" i="54"/>
  <c r="K64" i="54"/>
  <c r="J64" i="54"/>
  <c r="I64" i="54"/>
  <c r="H64" i="54"/>
  <c r="G64" i="54"/>
  <c r="F64" i="54"/>
  <c r="E64" i="54"/>
  <c r="D64" i="54"/>
  <c r="BD63" i="54"/>
  <c r="BC63" i="54"/>
  <c r="BB63" i="54"/>
  <c r="BA63" i="54"/>
  <c r="AZ63" i="54"/>
  <c r="AY63" i="54"/>
  <c r="AX63" i="54"/>
  <c r="AW63" i="54"/>
  <c r="AV63" i="54"/>
  <c r="AU63" i="54"/>
  <c r="AT63" i="54"/>
  <c r="AP63" i="54"/>
  <c r="AO63" i="54"/>
  <c r="AN63" i="54"/>
  <c r="AM63" i="54"/>
  <c r="AL63" i="54"/>
  <c r="AK63" i="54"/>
  <c r="AJ63" i="54"/>
  <c r="AI63" i="54"/>
  <c r="AH63" i="54"/>
  <c r="AG63" i="54"/>
  <c r="AF63" i="54"/>
  <c r="AB63" i="54"/>
  <c r="AA63" i="54"/>
  <c r="Z63" i="54"/>
  <c r="Y63" i="54"/>
  <c r="X63" i="54"/>
  <c r="W63" i="54"/>
  <c r="V63" i="54"/>
  <c r="U63" i="54"/>
  <c r="T63" i="54"/>
  <c r="S63" i="54"/>
  <c r="R63" i="54"/>
  <c r="N63" i="54"/>
  <c r="M63" i="54"/>
  <c r="L63" i="54"/>
  <c r="K63" i="54"/>
  <c r="J63" i="54"/>
  <c r="I63" i="54"/>
  <c r="H63" i="54"/>
  <c r="G63" i="54"/>
  <c r="F63" i="54"/>
  <c r="E63" i="54"/>
  <c r="D63" i="54"/>
  <c r="BD62" i="54"/>
  <c r="BC62" i="54"/>
  <c r="BB62" i="54"/>
  <c r="BA62" i="54"/>
  <c r="AZ62" i="54"/>
  <c r="AY62" i="54"/>
  <c r="AX62" i="54"/>
  <c r="AW62" i="54"/>
  <c r="AV62" i="54"/>
  <c r="AU62" i="54"/>
  <c r="AT62" i="54"/>
  <c r="AP62" i="54"/>
  <c r="AO62" i="54"/>
  <c r="AN62" i="54"/>
  <c r="AM62" i="54"/>
  <c r="AL62" i="54"/>
  <c r="AK62" i="54"/>
  <c r="AJ62" i="54"/>
  <c r="AI62" i="54"/>
  <c r="AH62" i="54"/>
  <c r="AG62" i="54"/>
  <c r="AF62" i="54"/>
  <c r="AB62" i="54"/>
  <c r="AA62" i="54"/>
  <c r="Z62" i="54"/>
  <c r="Y62" i="54"/>
  <c r="X62" i="54"/>
  <c r="W62" i="54"/>
  <c r="V62" i="54"/>
  <c r="U62" i="54"/>
  <c r="T62" i="54"/>
  <c r="S62" i="54"/>
  <c r="R62" i="54"/>
  <c r="N62" i="54"/>
  <c r="M62" i="54"/>
  <c r="L62" i="54"/>
  <c r="K62" i="54"/>
  <c r="J62" i="54"/>
  <c r="I62" i="54"/>
  <c r="H62" i="54"/>
  <c r="G62" i="54"/>
  <c r="F62" i="54"/>
  <c r="E62" i="54"/>
  <c r="D62" i="54"/>
  <c r="BD61" i="54"/>
  <c r="BC61" i="54"/>
  <c r="BB61" i="54"/>
  <c r="BA61" i="54"/>
  <c r="AZ61" i="54"/>
  <c r="AY61" i="54"/>
  <c r="AX61" i="54"/>
  <c r="AW61" i="54"/>
  <c r="AV61" i="54"/>
  <c r="AU61" i="54"/>
  <c r="AT61" i="54"/>
  <c r="AP61" i="54"/>
  <c r="AO61" i="54"/>
  <c r="AN61" i="54"/>
  <c r="AM61" i="54"/>
  <c r="AL61" i="54"/>
  <c r="AK61" i="54"/>
  <c r="AJ61" i="54"/>
  <c r="AI61" i="54"/>
  <c r="AH61" i="54"/>
  <c r="AG61" i="54"/>
  <c r="AF61" i="54"/>
  <c r="AB61" i="54"/>
  <c r="AA61" i="54"/>
  <c r="Z61" i="54"/>
  <c r="Y61" i="54"/>
  <c r="X61" i="54"/>
  <c r="W61" i="54"/>
  <c r="V61" i="54"/>
  <c r="U61" i="54"/>
  <c r="T61" i="54"/>
  <c r="S61" i="54"/>
  <c r="R61" i="54"/>
  <c r="N61" i="54"/>
  <c r="M61" i="54"/>
  <c r="L61" i="54"/>
  <c r="K61" i="54"/>
  <c r="J61" i="54"/>
  <c r="I61" i="54"/>
  <c r="H61" i="54"/>
  <c r="G61" i="54"/>
  <c r="F61" i="54"/>
  <c r="E61" i="54"/>
  <c r="D61" i="54"/>
  <c r="BD60" i="54"/>
  <c r="BC60" i="54"/>
  <c r="BB60" i="54"/>
  <c r="BA60" i="54"/>
  <c r="AZ60" i="54"/>
  <c r="AY60" i="54"/>
  <c r="AX60" i="54"/>
  <c r="AW60" i="54"/>
  <c r="AV60" i="54"/>
  <c r="AU60" i="54"/>
  <c r="AT60" i="54"/>
  <c r="AP60" i="54"/>
  <c r="AO60" i="54"/>
  <c r="AN60" i="54"/>
  <c r="AM60" i="54"/>
  <c r="AL60" i="54"/>
  <c r="AK60" i="54"/>
  <c r="AJ60" i="54"/>
  <c r="AI60" i="54"/>
  <c r="AH60" i="54"/>
  <c r="AG60" i="54"/>
  <c r="AF60" i="54"/>
  <c r="AB60" i="54"/>
  <c r="AA60" i="54"/>
  <c r="Z60" i="54"/>
  <c r="Y60" i="54"/>
  <c r="X60" i="54"/>
  <c r="W60" i="54"/>
  <c r="V60" i="54"/>
  <c r="U60" i="54"/>
  <c r="T60" i="54"/>
  <c r="S60" i="54"/>
  <c r="R60" i="54"/>
  <c r="N60" i="54"/>
  <c r="M60" i="54"/>
  <c r="L60" i="54"/>
  <c r="K60" i="54"/>
  <c r="J60" i="54"/>
  <c r="I60" i="54"/>
  <c r="H60" i="54"/>
  <c r="G60" i="54"/>
  <c r="F60" i="54"/>
  <c r="E60" i="54"/>
  <c r="D60" i="54"/>
  <c r="AB15" i="54"/>
  <c r="AA15" i="54"/>
  <c r="Z15" i="54"/>
  <c r="Y15" i="54"/>
  <c r="X15" i="54"/>
  <c r="U15" i="54"/>
  <c r="T15" i="54"/>
  <c r="S15" i="54"/>
  <c r="R15" i="54"/>
  <c r="Q15" i="54"/>
  <c r="N15" i="54"/>
  <c r="M15" i="54"/>
  <c r="L15" i="54"/>
  <c r="K15" i="54"/>
  <c r="J15" i="54"/>
  <c r="G15" i="54"/>
  <c r="F15" i="54"/>
  <c r="E15" i="54"/>
  <c r="D15" i="54"/>
  <c r="C15" i="54"/>
  <c r="AB14" i="54"/>
  <c r="AA14" i="54"/>
  <c r="Z14" i="54"/>
  <c r="Y14" i="54"/>
  <c r="X14" i="54"/>
  <c r="U14" i="54"/>
  <c r="T14" i="54"/>
  <c r="S14" i="54"/>
  <c r="R14" i="54"/>
  <c r="Q14" i="54"/>
  <c r="N14" i="54"/>
  <c r="M14" i="54"/>
  <c r="L14" i="54"/>
  <c r="K14" i="54"/>
  <c r="J14" i="54"/>
  <c r="G14" i="54"/>
  <c r="F14" i="54"/>
  <c r="E14" i="54"/>
  <c r="D14" i="54"/>
  <c r="C14" i="54"/>
  <c r="AB13" i="54"/>
  <c r="AA13" i="54"/>
  <c r="Z13" i="54"/>
  <c r="Y13" i="54"/>
  <c r="X13" i="54"/>
  <c r="U13" i="54"/>
  <c r="T13" i="54"/>
  <c r="S13" i="54"/>
  <c r="R13" i="54"/>
  <c r="Q13" i="54"/>
  <c r="N13" i="54"/>
  <c r="M13" i="54"/>
  <c r="L13" i="54"/>
  <c r="K13" i="54"/>
  <c r="J13" i="54"/>
  <c r="G13" i="54"/>
  <c r="F13" i="54"/>
  <c r="E13" i="54"/>
  <c r="D13" i="54"/>
  <c r="C13" i="54"/>
  <c r="AB12" i="54"/>
  <c r="AA12" i="54"/>
  <c r="Z12" i="54"/>
  <c r="Y12" i="54"/>
  <c r="X12" i="54"/>
  <c r="U12" i="54"/>
  <c r="T12" i="54"/>
  <c r="S12" i="54"/>
  <c r="R12" i="54"/>
  <c r="Q12" i="54"/>
  <c r="N12" i="54"/>
  <c r="M12" i="54"/>
  <c r="L12" i="54"/>
  <c r="K12" i="54"/>
  <c r="J12" i="54"/>
  <c r="G12" i="54"/>
  <c r="F12" i="54"/>
  <c r="E12" i="54"/>
  <c r="D12" i="54"/>
  <c r="C12" i="54"/>
  <c r="AB11" i="54"/>
  <c r="AA11" i="54"/>
  <c r="Z11" i="54"/>
  <c r="Y11" i="54"/>
  <c r="X11" i="54"/>
  <c r="U11" i="54"/>
  <c r="T11" i="54"/>
  <c r="S11" i="54"/>
  <c r="R11" i="54"/>
  <c r="Q11" i="54"/>
  <c r="N11" i="54"/>
  <c r="M11" i="54"/>
  <c r="L11" i="54"/>
  <c r="K11" i="54"/>
  <c r="J11" i="54"/>
  <c r="G11" i="54"/>
  <c r="F11" i="54"/>
  <c r="E11" i="54"/>
  <c r="D11" i="54"/>
  <c r="C11" i="54"/>
  <c r="AB10" i="54"/>
  <c r="AA10" i="54"/>
  <c r="Z10" i="54"/>
  <c r="Y10" i="54"/>
  <c r="X10" i="54"/>
  <c r="U10" i="54"/>
  <c r="T10" i="54"/>
  <c r="S10" i="54"/>
  <c r="R10" i="54"/>
  <c r="Q10" i="54"/>
  <c r="N10" i="54"/>
  <c r="M10" i="54"/>
  <c r="L10" i="54"/>
  <c r="K10" i="54"/>
  <c r="J10" i="54"/>
  <c r="G10" i="54"/>
  <c r="F10" i="54"/>
  <c r="E10" i="54"/>
  <c r="D10" i="54"/>
  <c r="C10" i="54"/>
  <c r="AB9" i="54"/>
  <c r="AA9" i="54"/>
  <c r="Z9" i="54"/>
  <c r="Y9" i="54"/>
  <c r="X9" i="54"/>
  <c r="U9" i="54"/>
  <c r="T9" i="54"/>
  <c r="S9" i="54"/>
  <c r="R9" i="54"/>
  <c r="Q9" i="54"/>
  <c r="N9" i="54"/>
  <c r="M9" i="54"/>
  <c r="L9" i="54"/>
  <c r="K9" i="54"/>
  <c r="J9" i="54"/>
  <c r="G9" i="54"/>
  <c r="F9" i="54"/>
  <c r="E9" i="54"/>
  <c r="D9" i="54"/>
  <c r="C9" i="54"/>
  <c r="AB8" i="54"/>
  <c r="AA8" i="54"/>
  <c r="Z8" i="54"/>
  <c r="Y8" i="54"/>
  <c r="X8" i="54"/>
  <c r="U8" i="54"/>
  <c r="T8" i="54"/>
  <c r="S8" i="54"/>
  <c r="R8" i="54"/>
  <c r="Q8" i="54"/>
  <c r="N8" i="54"/>
  <c r="M8" i="54"/>
  <c r="L8" i="54"/>
  <c r="K8" i="54"/>
  <c r="J8" i="54"/>
  <c r="G8" i="54"/>
  <c r="F8" i="54"/>
  <c r="E8" i="54"/>
  <c r="D8" i="54"/>
  <c r="C8" i="54"/>
  <c r="AB7" i="54"/>
  <c r="AA7" i="54"/>
  <c r="Z7" i="54"/>
  <c r="Y7" i="54"/>
  <c r="X7" i="54"/>
  <c r="U7" i="54"/>
  <c r="T7" i="54"/>
  <c r="S7" i="54"/>
  <c r="R7" i="54"/>
  <c r="Q7" i="54"/>
  <c r="N7" i="54"/>
  <c r="M7" i="54"/>
  <c r="L7" i="54"/>
  <c r="K7" i="54"/>
  <c r="J7" i="54"/>
  <c r="G7" i="54"/>
  <c r="F7" i="54"/>
  <c r="E7" i="54"/>
  <c r="D7" i="54"/>
  <c r="C7" i="54"/>
  <c r="AB6" i="54"/>
  <c r="AA6" i="54"/>
  <c r="Z6" i="54"/>
  <c r="Y6" i="54"/>
  <c r="X6" i="54"/>
  <c r="U6" i="54"/>
  <c r="T6" i="54"/>
  <c r="S6" i="54"/>
  <c r="R6" i="54"/>
  <c r="Q6" i="54"/>
  <c r="N6" i="54"/>
  <c r="M6" i="54"/>
  <c r="L6" i="54"/>
  <c r="K6" i="54"/>
  <c r="J6" i="54"/>
  <c r="G6" i="54"/>
  <c r="F6" i="54"/>
  <c r="E6" i="54"/>
  <c r="D6" i="54"/>
  <c r="C6" i="54"/>
  <c r="AB5" i="54"/>
  <c r="AA5" i="54"/>
  <c r="Z5" i="54"/>
  <c r="Y5" i="54"/>
  <c r="X5" i="54"/>
  <c r="U5" i="54"/>
  <c r="T5" i="54"/>
  <c r="S5" i="54"/>
  <c r="R5" i="54"/>
  <c r="Q5" i="54"/>
  <c r="N5" i="54"/>
  <c r="M5" i="54"/>
  <c r="L5" i="54"/>
  <c r="K5" i="54"/>
  <c r="J5" i="54"/>
  <c r="G5" i="54"/>
  <c r="F5" i="54"/>
  <c r="E5" i="54"/>
  <c r="D5" i="54"/>
  <c r="C5" i="54"/>
  <c r="AB4" i="54"/>
  <c r="AA4" i="54"/>
  <c r="Z4" i="54"/>
  <c r="Y4" i="54"/>
  <c r="X4" i="54"/>
  <c r="U4" i="54"/>
  <c r="T4" i="54"/>
  <c r="S4" i="54"/>
  <c r="R4" i="54"/>
  <c r="Q4" i="54"/>
  <c r="N4" i="54"/>
  <c r="M4" i="54"/>
  <c r="L4" i="54"/>
  <c r="K4" i="54"/>
  <c r="J4" i="54"/>
  <c r="G4" i="54"/>
  <c r="F4" i="54"/>
  <c r="E4" i="54"/>
  <c r="D4" i="54"/>
  <c r="C4" i="54"/>
  <c r="BD64" i="53" l="1"/>
  <c r="BC64" i="53"/>
  <c r="BB64" i="53"/>
  <c r="BA64" i="53"/>
  <c r="AZ64" i="53"/>
  <c r="AY64" i="53"/>
  <c r="AX64" i="53"/>
  <c r="AW64" i="53"/>
  <c r="AV64" i="53"/>
  <c r="AU64" i="53"/>
  <c r="AT64" i="53"/>
  <c r="AP64" i="53"/>
  <c r="AO64" i="53"/>
  <c r="AN64" i="53"/>
  <c r="AM64" i="53"/>
  <c r="AL64" i="53"/>
  <c r="AK64" i="53"/>
  <c r="AJ64" i="53"/>
  <c r="AI64" i="53"/>
  <c r="AH64" i="53"/>
  <c r="AG64" i="53"/>
  <c r="AF64" i="53"/>
  <c r="AB64" i="53"/>
  <c r="AA64" i="53"/>
  <c r="Z64" i="53"/>
  <c r="Y64" i="53"/>
  <c r="X64" i="53"/>
  <c r="W64" i="53"/>
  <c r="V64" i="53"/>
  <c r="U64" i="53"/>
  <c r="T64" i="53"/>
  <c r="S64" i="53"/>
  <c r="R64" i="53"/>
  <c r="N64" i="53"/>
  <c r="M64" i="53"/>
  <c r="L64" i="53"/>
  <c r="K64" i="53"/>
  <c r="J64" i="53"/>
  <c r="I64" i="53"/>
  <c r="H64" i="53"/>
  <c r="G64" i="53"/>
  <c r="F64" i="53"/>
  <c r="E64" i="53"/>
  <c r="D64" i="53"/>
  <c r="BD63" i="53"/>
  <c r="BC63" i="53"/>
  <c r="BB63" i="53"/>
  <c r="BA63" i="53"/>
  <c r="AZ63" i="53"/>
  <c r="AY63" i="53"/>
  <c r="AX63" i="53"/>
  <c r="AW63" i="53"/>
  <c r="AV63" i="53"/>
  <c r="AU63" i="53"/>
  <c r="AT63" i="53"/>
  <c r="AP63" i="53"/>
  <c r="AO63" i="53"/>
  <c r="AN63" i="53"/>
  <c r="AM63" i="53"/>
  <c r="AL63" i="53"/>
  <c r="AK63" i="53"/>
  <c r="AJ63" i="53"/>
  <c r="AI63" i="53"/>
  <c r="AH63" i="53"/>
  <c r="AG63" i="53"/>
  <c r="AF63" i="53"/>
  <c r="AB63" i="53"/>
  <c r="AA63" i="53"/>
  <c r="Z63" i="53"/>
  <c r="Y63" i="53"/>
  <c r="X63" i="53"/>
  <c r="W63" i="53"/>
  <c r="V63" i="53"/>
  <c r="U63" i="53"/>
  <c r="T63" i="53"/>
  <c r="S63" i="53"/>
  <c r="R63" i="53"/>
  <c r="N63" i="53"/>
  <c r="M63" i="53"/>
  <c r="L63" i="53"/>
  <c r="K63" i="53"/>
  <c r="J63" i="53"/>
  <c r="I63" i="53"/>
  <c r="H63" i="53"/>
  <c r="G63" i="53"/>
  <c r="F63" i="53"/>
  <c r="E63" i="53"/>
  <c r="D63" i="53"/>
  <c r="BD62" i="53"/>
  <c r="BC62" i="53"/>
  <c r="BB62" i="53"/>
  <c r="BA62" i="53"/>
  <c r="AZ62" i="53"/>
  <c r="AY62" i="53"/>
  <c r="AX62" i="53"/>
  <c r="AW62" i="53"/>
  <c r="AV62" i="53"/>
  <c r="AU62" i="53"/>
  <c r="AT62" i="53"/>
  <c r="AP62" i="53"/>
  <c r="AO62" i="53"/>
  <c r="AN62" i="53"/>
  <c r="AM62" i="53"/>
  <c r="AL62" i="53"/>
  <c r="AK62" i="53"/>
  <c r="AJ62" i="53"/>
  <c r="AI62" i="53"/>
  <c r="AH62" i="53"/>
  <c r="AG62" i="53"/>
  <c r="AF62" i="53"/>
  <c r="AB62" i="53"/>
  <c r="AA62" i="53"/>
  <c r="Z62" i="53"/>
  <c r="Y62" i="53"/>
  <c r="X62" i="53"/>
  <c r="W62" i="53"/>
  <c r="V62" i="53"/>
  <c r="U62" i="53"/>
  <c r="T62" i="53"/>
  <c r="S62" i="53"/>
  <c r="R62" i="53"/>
  <c r="N62" i="53"/>
  <c r="M62" i="53"/>
  <c r="L62" i="53"/>
  <c r="K62" i="53"/>
  <c r="J62" i="53"/>
  <c r="I62" i="53"/>
  <c r="H62" i="53"/>
  <c r="G62" i="53"/>
  <c r="F62" i="53"/>
  <c r="E62" i="53"/>
  <c r="D62" i="53"/>
  <c r="BD61" i="53"/>
  <c r="BC61" i="53"/>
  <c r="BB61" i="53"/>
  <c r="BA61" i="53"/>
  <c r="AZ61" i="53"/>
  <c r="AY61" i="53"/>
  <c r="AX61" i="53"/>
  <c r="AW61" i="53"/>
  <c r="AV61" i="53"/>
  <c r="AU61" i="53"/>
  <c r="AT61" i="53"/>
  <c r="AP61" i="53"/>
  <c r="AO61" i="53"/>
  <c r="AN61" i="53"/>
  <c r="AM61" i="53"/>
  <c r="AL61" i="53"/>
  <c r="AK61" i="53"/>
  <c r="AJ61" i="53"/>
  <c r="AI61" i="53"/>
  <c r="AH61" i="53"/>
  <c r="AG61" i="53"/>
  <c r="AF61" i="53"/>
  <c r="AB61" i="53"/>
  <c r="AA61" i="53"/>
  <c r="Z61" i="53"/>
  <c r="Y61" i="53"/>
  <c r="X61" i="53"/>
  <c r="W61" i="53"/>
  <c r="V61" i="53"/>
  <c r="U61" i="53"/>
  <c r="T61" i="53"/>
  <c r="S61" i="53"/>
  <c r="R61" i="53"/>
  <c r="N61" i="53"/>
  <c r="M61" i="53"/>
  <c r="L61" i="53"/>
  <c r="K61" i="53"/>
  <c r="J61" i="53"/>
  <c r="I61" i="53"/>
  <c r="H61" i="53"/>
  <c r="G61" i="53"/>
  <c r="F61" i="53"/>
  <c r="E61" i="53"/>
  <c r="D61" i="53"/>
  <c r="BD60" i="53"/>
  <c r="BC60" i="53"/>
  <c r="BB60" i="53"/>
  <c r="BA60" i="53"/>
  <c r="AZ60" i="53"/>
  <c r="AY60" i="53"/>
  <c r="AX60" i="53"/>
  <c r="AW60" i="53"/>
  <c r="AV60" i="53"/>
  <c r="AU60" i="53"/>
  <c r="AT60" i="53"/>
  <c r="AP60" i="53"/>
  <c r="AO60" i="53"/>
  <c r="AN60" i="53"/>
  <c r="AM60" i="53"/>
  <c r="AL60" i="53"/>
  <c r="AK60" i="53"/>
  <c r="AJ60" i="53"/>
  <c r="AI60" i="53"/>
  <c r="AH60" i="53"/>
  <c r="AG60" i="53"/>
  <c r="AF60" i="53"/>
  <c r="AB60" i="53"/>
  <c r="AA60" i="53"/>
  <c r="Z60" i="53"/>
  <c r="Y60" i="53"/>
  <c r="X60" i="53"/>
  <c r="W60" i="53"/>
  <c r="V60" i="53"/>
  <c r="U60" i="53"/>
  <c r="T60" i="53"/>
  <c r="S60" i="53"/>
  <c r="R60" i="53"/>
  <c r="N60" i="53"/>
  <c r="M60" i="53"/>
  <c r="L60" i="53"/>
  <c r="K60" i="53"/>
  <c r="J60" i="53"/>
  <c r="I60" i="53"/>
  <c r="H60" i="53"/>
  <c r="G60" i="53"/>
  <c r="F60" i="53"/>
  <c r="E60" i="53"/>
  <c r="D60" i="53"/>
  <c r="AB15" i="53"/>
  <c r="AA15" i="53"/>
  <c r="Z15" i="53"/>
  <c r="Y15" i="53"/>
  <c r="X15" i="53"/>
  <c r="U15" i="53"/>
  <c r="T15" i="53"/>
  <c r="S15" i="53"/>
  <c r="R15" i="53"/>
  <c r="Q15" i="53"/>
  <c r="N15" i="53"/>
  <c r="M15" i="53"/>
  <c r="L15" i="53"/>
  <c r="K15" i="53"/>
  <c r="J15" i="53"/>
  <c r="G15" i="53"/>
  <c r="F15" i="53"/>
  <c r="E15" i="53"/>
  <c r="D15" i="53"/>
  <c r="C15" i="53"/>
  <c r="AB14" i="53"/>
  <c r="AA14" i="53"/>
  <c r="Z14" i="53"/>
  <c r="Y14" i="53"/>
  <c r="X14" i="53"/>
  <c r="U14" i="53"/>
  <c r="T14" i="53"/>
  <c r="S14" i="53"/>
  <c r="R14" i="53"/>
  <c r="Q14" i="53"/>
  <c r="N14" i="53"/>
  <c r="M14" i="53"/>
  <c r="L14" i="53"/>
  <c r="K14" i="53"/>
  <c r="J14" i="53"/>
  <c r="G14" i="53"/>
  <c r="F14" i="53"/>
  <c r="E14" i="53"/>
  <c r="D14" i="53"/>
  <c r="C14" i="53"/>
  <c r="AB13" i="53"/>
  <c r="AA13" i="53"/>
  <c r="Z13" i="53"/>
  <c r="Y13" i="53"/>
  <c r="X13" i="53"/>
  <c r="U13" i="53"/>
  <c r="T13" i="53"/>
  <c r="S13" i="53"/>
  <c r="R13" i="53"/>
  <c r="Q13" i="53"/>
  <c r="N13" i="53"/>
  <c r="M13" i="53"/>
  <c r="L13" i="53"/>
  <c r="K13" i="53"/>
  <c r="J13" i="53"/>
  <c r="G13" i="53"/>
  <c r="F13" i="53"/>
  <c r="E13" i="53"/>
  <c r="D13" i="53"/>
  <c r="C13" i="53"/>
  <c r="AB12" i="53"/>
  <c r="AA12" i="53"/>
  <c r="Z12" i="53"/>
  <c r="Y12" i="53"/>
  <c r="X12" i="53"/>
  <c r="U12" i="53"/>
  <c r="T12" i="53"/>
  <c r="S12" i="53"/>
  <c r="R12" i="53"/>
  <c r="Q12" i="53"/>
  <c r="N12" i="53"/>
  <c r="M12" i="53"/>
  <c r="L12" i="53"/>
  <c r="K12" i="53"/>
  <c r="J12" i="53"/>
  <c r="G12" i="53"/>
  <c r="F12" i="53"/>
  <c r="E12" i="53"/>
  <c r="D12" i="53"/>
  <c r="C12" i="53"/>
  <c r="AB11" i="53"/>
  <c r="AA11" i="53"/>
  <c r="Z11" i="53"/>
  <c r="Y11" i="53"/>
  <c r="X11" i="53"/>
  <c r="U11" i="53"/>
  <c r="T11" i="53"/>
  <c r="S11" i="53"/>
  <c r="R11" i="53"/>
  <c r="Q11" i="53"/>
  <c r="N11" i="53"/>
  <c r="M11" i="53"/>
  <c r="L11" i="53"/>
  <c r="K11" i="53"/>
  <c r="J11" i="53"/>
  <c r="G11" i="53"/>
  <c r="F11" i="53"/>
  <c r="E11" i="53"/>
  <c r="D11" i="53"/>
  <c r="C11" i="53"/>
  <c r="AB10" i="53"/>
  <c r="AA10" i="53"/>
  <c r="Z10" i="53"/>
  <c r="Y10" i="53"/>
  <c r="X10" i="53"/>
  <c r="U10" i="53"/>
  <c r="T10" i="53"/>
  <c r="S10" i="53"/>
  <c r="R10" i="53"/>
  <c r="Q10" i="53"/>
  <c r="N10" i="53"/>
  <c r="M10" i="53"/>
  <c r="L10" i="53"/>
  <c r="K10" i="53"/>
  <c r="J10" i="53"/>
  <c r="G10" i="53"/>
  <c r="F10" i="53"/>
  <c r="E10" i="53"/>
  <c r="D10" i="53"/>
  <c r="C10" i="53"/>
  <c r="AB9" i="53"/>
  <c r="AA9" i="53"/>
  <c r="Z9" i="53"/>
  <c r="Y9" i="53"/>
  <c r="X9" i="53"/>
  <c r="U9" i="53"/>
  <c r="T9" i="53"/>
  <c r="S9" i="53"/>
  <c r="R9" i="53"/>
  <c r="Q9" i="53"/>
  <c r="N9" i="53"/>
  <c r="M9" i="53"/>
  <c r="L9" i="53"/>
  <c r="K9" i="53"/>
  <c r="J9" i="53"/>
  <c r="G9" i="53"/>
  <c r="F9" i="53"/>
  <c r="E9" i="53"/>
  <c r="D9" i="53"/>
  <c r="C9" i="53"/>
  <c r="AB8" i="53"/>
  <c r="AA8" i="53"/>
  <c r="Z8" i="53"/>
  <c r="Y8" i="53"/>
  <c r="X8" i="53"/>
  <c r="U8" i="53"/>
  <c r="T8" i="53"/>
  <c r="S8" i="53"/>
  <c r="R8" i="53"/>
  <c r="Q8" i="53"/>
  <c r="N8" i="53"/>
  <c r="M8" i="53"/>
  <c r="L8" i="53"/>
  <c r="K8" i="53"/>
  <c r="J8" i="53"/>
  <c r="G8" i="53"/>
  <c r="F8" i="53"/>
  <c r="E8" i="53"/>
  <c r="D8" i="53"/>
  <c r="C8" i="53"/>
  <c r="AB7" i="53"/>
  <c r="AA7" i="53"/>
  <c r="Z7" i="53"/>
  <c r="Y7" i="53"/>
  <c r="X7" i="53"/>
  <c r="U7" i="53"/>
  <c r="T7" i="53"/>
  <c r="S7" i="53"/>
  <c r="R7" i="53"/>
  <c r="Q7" i="53"/>
  <c r="N7" i="53"/>
  <c r="M7" i="53"/>
  <c r="L7" i="53"/>
  <c r="K7" i="53"/>
  <c r="J7" i="53"/>
  <c r="G7" i="53"/>
  <c r="F7" i="53"/>
  <c r="E7" i="53"/>
  <c r="D7" i="53"/>
  <c r="C7" i="53"/>
  <c r="AB6" i="53"/>
  <c r="AA6" i="53"/>
  <c r="Z6" i="53"/>
  <c r="Y6" i="53"/>
  <c r="X6" i="53"/>
  <c r="U6" i="53"/>
  <c r="T6" i="53"/>
  <c r="S6" i="53"/>
  <c r="R6" i="53"/>
  <c r="Q6" i="53"/>
  <c r="N6" i="53"/>
  <c r="M6" i="53"/>
  <c r="L6" i="53"/>
  <c r="K6" i="53"/>
  <c r="J6" i="53"/>
  <c r="G6" i="53"/>
  <c r="F6" i="53"/>
  <c r="E6" i="53"/>
  <c r="D6" i="53"/>
  <c r="C6" i="53"/>
  <c r="AB5" i="53"/>
  <c r="AA5" i="53"/>
  <c r="Z5" i="53"/>
  <c r="Y5" i="53"/>
  <c r="X5" i="53"/>
  <c r="U5" i="53"/>
  <c r="T5" i="53"/>
  <c r="S5" i="53"/>
  <c r="R5" i="53"/>
  <c r="Q5" i="53"/>
  <c r="N5" i="53"/>
  <c r="M5" i="53"/>
  <c r="L5" i="53"/>
  <c r="K5" i="53"/>
  <c r="J5" i="53"/>
  <c r="G5" i="53"/>
  <c r="F5" i="53"/>
  <c r="E5" i="53"/>
  <c r="D5" i="53"/>
  <c r="C5" i="53"/>
  <c r="AB4" i="53"/>
  <c r="AA4" i="53"/>
  <c r="Z4" i="53"/>
  <c r="Y4" i="53"/>
  <c r="X4" i="53"/>
  <c r="U4" i="53"/>
  <c r="T4" i="53"/>
  <c r="S4" i="53"/>
  <c r="R4" i="53"/>
  <c r="Q4" i="53"/>
  <c r="N4" i="53"/>
  <c r="M4" i="53"/>
  <c r="L4" i="53"/>
  <c r="K4" i="53"/>
  <c r="J4" i="53"/>
  <c r="G4" i="53"/>
  <c r="F4" i="53"/>
  <c r="E4" i="53"/>
  <c r="D4" i="53"/>
  <c r="C4" i="53"/>
  <c r="BD64" i="39" l="1"/>
  <c r="BC64" i="39"/>
  <c r="BB64" i="39"/>
  <c r="BA64" i="39"/>
  <c r="AZ64" i="39"/>
  <c r="AY64" i="39"/>
  <c r="AX64" i="39"/>
  <c r="AW64" i="39"/>
  <c r="AV64" i="39"/>
  <c r="AU64" i="39"/>
  <c r="AT64" i="39"/>
  <c r="AP64" i="39"/>
  <c r="AO64" i="39"/>
  <c r="AN64" i="39"/>
  <c r="AM64" i="39"/>
  <c r="AL64" i="39"/>
  <c r="AK64" i="39"/>
  <c r="AJ64" i="39"/>
  <c r="AI64" i="39"/>
  <c r="AH64" i="39"/>
  <c r="AG64" i="39"/>
  <c r="AF64" i="39"/>
  <c r="AB64" i="39"/>
  <c r="AA64" i="39"/>
  <c r="Z64" i="39"/>
  <c r="Y64" i="39"/>
  <c r="X64" i="39"/>
  <c r="W64" i="39"/>
  <c r="V64" i="39"/>
  <c r="U64" i="39"/>
  <c r="T64" i="39"/>
  <c r="S64" i="39"/>
  <c r="R64" i="39"/>
  <c r="N64" i="39"/>
  <c r="M64" i="39"/>
  <c r="L64" i="39"/>
  <c r="K64" i="39"/>
  <c r="J64" i="39"/>
  <c r="I64" i="39"/>
  <c r="H64" i="39"/>
  <c r="G64" i="39"/>
  <c r="F64" i="39"/>
  <c r="E64" i="39"/>
  <c r="D64" i="39"/>
  <c r="BD63" i="39"/>
  <c r="BC63" i="39"/>
  <c r="BB63" i="39"/>
  <c r="BA63" i="39"/>
  <c r="AZ63" i="39"/>
  <c r="AY63" i="39"/>
  <c r="AX63" i="39"/>
  <c r="AW63" i="39"/>
  <c r="AV63" i="39"/>
  <c r="AU63" i="39"/>
  <c r="AT63" i="39"/>
  <c r="AP63" i="39"/>
  <c r="AO63" i="39"/>
  <c r="AN63" i="39"/>
  <c r="AM63" i="39"/>
  <c r="AL63" i="39"/>
  <c r="AK63" i="39"/>
  <c r="AJ63" i="39"/>
  <c r="AI63" i="39"/>
  <c r="AH63" i="39"/>
  <c r="AG63" i="39"/>
  <c r="AF63" i="39"/>
  <c r="AB63" i="39"/>
  <c r="AA63" i="39"/>
  <c r="Z63" i="39"/>
  <c r="Y63" i="39"/>
  <c r="X63" i="39"/>
  <c r="W63" i="39"/>
  <c r="V63" i="39"/>
  <c r="U63" i="39"/>
  <c r="T63" i="39"/>
  <c r="S63" i="39"/>
  <c r="R63" i="39"/>
  <c r="N63" i="39"/>
  <c r="M63" i="39"/>
  <c r="L63" i="39"/>
  <c r="K63" i="39"/>
  <c r="J63" i="39"/>
  <c r="I63" i="39"/>
  <c r="H63" i="39"/>
  <c r="G63" i="39"/>
  <c r="F63" i="39"/>
  <c r="E63" i="39"/>
  <c r="D63" i="39"/>
  <c r="BD62" i="39"/>
  <c r="BC62" i="39"/>
  <c r="BB62" i="39"/>
  <c r="BA62" i="39"/>
  <c r="AZ62" i="39"/>
  <c r="AY62" i="39"/>
  <c r="AX62" i="39"/>
  <c r="AW62" i="39"/>
  <c r="AV62" i="39"/>
  <c r="AU62" i="39"/>
  <c r="AT62" i="39"/>
  <c r="AP62" i="39"/>
  <c r="AO62" i="39"/>
  <c r="AN62" i="39"/>
  <c r="AM62" i="39"/>
  <c r="AL62" i="39"/>
  <c r="AK62" i="39"/>
  <c r="AJ62" i="39"/>
  <c r="AI62" i="39"/>
  <c r="AH62" i="39"/>
  <c r="AG62" i="39"/>
  <c r="AF62" i="39"/>
  <c r="AB62" i="39"/>
  <c r="AA62" i="39"/>
  <c r="Z62" i="39"/>
  <c r="Y62" i="39"/>
  <c r="X62" i="39"/>
  <c r="W62" i="39"/>
  <c r="V62" i="39"/>
  <c r="U62" i="39"/>
  <c r="T62" i="39"/>
  <c r="S62" i="39"/>
  <c r="R62" i="39"/>
  <c r="N62" i="39"/>
  <c r="M62" i="39"/>
  <c r="L62" i="39"/>
  <c r="K62" i="39"/>
  <c r="J62" i="39"/>
  <c r="I62" i="39"/>
  <c r="H62" i="39"/>
  <c r="G62" i="39"/>
  <c r="F62" i="39"/>
  <c r="E62" i="39"/>
  <c r="D62" i="39"/>
  <c r="BD61" i="39"/>
  <c r="BC61" i="39"/>
  <c r="BB61" i="39"/>
  <c r="BA61" i="39"/>
  <c r="AZ61" i="39"/>
  <c r="AY61" i="39"/>
  <c r="AX61" i="39"/>
  <c r="AW61" i="39"/>
  <c r="AV61" i="39"/>
  <c r="AU61" i="39"/>
  <c r="AT61" i="39"/>
  <c r="AP61" i="39"/>
  <c r="AO61" i="39"/>
  <c r="AN61" i="39"/>
  <c r="AM61" i="39"/>
  <c r="AL61" i="39"/>
  <c r="AK61" i="39"/>
  <c r="AJ61" i="39"/>
  <c r="AI61" i="39"/>
  <c r="AH61" i="39"/>
  <c r="AG61" i="39"/>
  <c r="AF61" i="39"/>
  <c r="AB61" i="39"/>
  <c r="AA61" i="39"/>
  <c r="Z61" i="39"/>
  <c r="Y61" i="39"/>
  <c r="X61" i="39"/>
  <c r="W61" i="39"/>
  <c r="V61" i="39"/>
  <c r="U61" i="39"/>
  <c r="T61" i="39"/>
  <c r="S61" i="39"/>
  <c r="R61" i="39"/>
  <c r="N61" i="39"/>
  <c r="M61" i="39"/>
  <c r="L61" i="39"/>
  <c r="K61" i="39"/>
  <c r="J61" i="39"/>
  <c r="I61" i="39"/>
  <c r="H61" i="39"/>
  <c r="G61" i="39"/>
  <c r="F61" i="39"/>
  <c r="E61" i="39"/>
  <c r="D61" i="39"/>
  <c r="BD60" i="39"/>
  <c r="BC60" i="39"/>
  <c r="BB60" i="39"/>
  <c r="BA60" i="39"/>
  <c r="AZ60" i="39"/>
  <c r="AY60" i="39"/>
  <c r="AX60" i="39"/>
  <c r="AW60" i="39"/>
  <c r="AV60" i="39"/>
  <c r="AU60" i="39"/>
  <c r="AT60" i="39"/>
  <c r="AP60" i="39"/>
  <c r="AO60" i="39"/>
  <c r="AN60" i="39"/>
  <c r="AM60" i="39"/>
  <c r="AL60" i="39"/>
  <c r="AK60" i="39"/>
  <c r="AJ60" i="39"/>
  <c r="AI60" i="39"/>
  <c r="AH60" i="39"/>
  <c r="AG60" i="39"/>
  <c r="AF60" i="39"/>
  <c r="AB60" i="39"/>
  <c r="AA60" i="39"/>
  <c r="Z60" i="39"/>
  <c r="Y60" i="39"/>
  <c r="X60" i="39"/>
  <c r="W60" i="39"/>
  <c r="V60" i="39"/>
  <c r="U60" i="39"/>
  <c r="T60" i="39"/>
  <c r="S60" i="39"/>
  <c r="R60" i="39"/>
  <c r="N60" i="39"/>
  <c r="M60" i="39"/>
  <c r="L60" i="39"/>
  <c r="K60" i="39"/>
  <c r="J60" i="39"/>
  <c r="I60" i="39"/>
  <c r="H60" i="39"/>
  <c r="G60" i="39"/>
  <c r="F60" i="39"/>
  <c r="E60" i="39"/>
  <c r="D60" i="39"/>
  <c r="AB15" i="39"/>
  <c r="AA15" i="39"/>
  <c r="Z15" i="39"/>
  <c r="Y15" i="39"/>
  <c r="X15" i="39"/>
  <c r="U15" i="39"/>
  <c r="T15" i="39"/>
  <c r="S15" i="39"/>
  <c r="R15" i="39"/>
  <c r="Q15" i="39"/>
  <c r="N15" i="39"/>
  <c r="M15" i="39"/>
  <c r="L15" i="39"/>
  <c r="K15" i="39"/>
  <c r="J15" i="39"/>
  <c r="G15" i="39"/>
  <c r="F15" i="39"/>
  <c r="E15" i="39"/>
  <c r="D15" i="39"/>
  <c r="C15" i="39"/>
  <c r="AB14" i="39"/>
  <c r="AA14" i="39"/>
  <c r="Z14" i="39"/>
  <c r="Y14" i="39"/>
  <c r="X14" i="39"/>
  <c r="U14" i="39"/>
  <c r="T14" i="39"/>
  <c r="S14" i="39"/>
  <c r="R14" i="39"/>
  <c r="Q14" i="39"/>
  <c r="N14" i="39"/>
  <c r="M14" i="39"/>
  <c r="L14" i="39"/>
  <c r="K14" i="39"/>
  <c r="J14" i="39"/>
  <c r="G14" i="39"/>
  <c r="F14" i="39"/>
  <c r="E14" i="39"/>
  <c r="D14" i="39"/>
  <c r="C14" i="39"/>
  <c r="AB13" i="39"/>
  <c r="AA13" i="39"/>
  <c r="Z13" i="39"/>
  <c r="Y13" i="39"/>
  <c r="X13" i="39"/>
  <c r="U13" i="39"/>
  <c r="T13" i="39"/>
  <c r="S13" i="39"/>
  <c r="R13" i="39"/>
  <c r="Q13" i="39"/>
  <c r="N13" i="39"/>
  <c r="M13" i="39"/>
  <c r="L13" i="39"/>
  <c r="K13" i="39"/>
  <c r="J13" i="39"/>
  <c r="G13" i="39"/>
  <c r="F13" i="39"/>
  <c r="E13" i="39"/>
  <c r="D13" i="39"/>
  <c r="C13" i="39"/>
  <c r="AB12" i="39"/>
  <c r="AA12" i="39"/>
  <c r="Z12" i="39"/>
  <c r="Y12" i="39"/>
  <c r="X12" i="39"/>
  <c r="U12" i="39"/>
  <c r="T12" i="39"/>
  <c r="S12" i="39"/>
  <c r="R12" i="39"/>
  <c r="Q12" i="39"/>
  <c r="N12" i="39"/>
  <c r="M12" i="39"/>
  <c r="L12" i="39"/>
  <c r="K12" i="39"/>
  <c r="J12" i="39"/>
  <c r="G12" i="39"/>
  <c r="F12" i="39"/>
  <c r="E12" i="39"/>
  <c r="D12" i="39"/>
  <c r="C12" i="39"/>
  <c r="AB11" i="39"/>
  <c r="AA11" i="39"/>
  <c r="Z11" i="39"/>
  <c r="Y11" i="39"/>
  <c r="X11" i="39"/>
  <c r="U11" i="39"/>
  <c r="T11" i="39"/>
  <c r="S11" i="39"/>
  <c r="R11" i="39"/>
  <c r="Q11" i="39"/>
  <c r="N11" i="39"/>
  <c r="M11" i="39"/>
  <c r="L11" i="39"/>
  <c r="K11" i="39"/>
  <c r="J11" i="39"/>
  <c r="G11" i="39"/>
  <c r="F11" i="39"/>
  <c r="E11" i="39"/>
  <c r="D11" i="39"/>
  <c r="C11" i="39"/>
  <c r="AB10" i="39"/>
  <c r="AA10" i="39"/>
  <c r="Z10" i="39"/>
  <c r="Y10" i="39"/>
  <c r="X10" i="39"/>
  <c r="U10" i="39"/>
  <c r="T10" i="39"/>
  <c r="S10" i="39"/>
  <c r="R10" i="39"/>
  <c r="Q10" i="39"/>
  <c r="N10" i="39"/>
  <c r="M10" i="39"/>
  <c r="L10" i="39"/>
  <c r="K10" i="39"/>
  <c r="J10" i="39"/>
  <c r="G10" i="39"/>
  <c r="F10" i="39"/>
  <c r="E10" i="39"/>
  <c r="D10" i="39"/>
  <c r="C10" i="39"/>
  <c r="AB9" i="39"/>
  <c r="AA9" i="39"/>
  <c r="Z9" i="39"/>
  <c r="Y9" i="39"/>
  <c r="X9" i="39"/>
  <c r="U9" i="39"/>
  <c r="T9" i="39"/>
  <c r="S9" i="39"/>
  <c r="R9" i="39"/>
  <c r="Q9" i="39"/>
  <c r="N9" i="39"/>
  <c r="M9" i="39"/>
  <c r="L9" i="39"/>
  <c r="K9" i="39"/>
  <c r="J9" i="39"/>
  <c r="G9" i="39"/>
  <c r="F9" i="39"/>
  <c r="E9" i="39"/>
  <c r="D9" i="39"/>
  <c r="C9" i="39"/>
  <c r="AB8" i="39"/>
  <c r="AA8" i="39"/>
  <c r="Z8" i="39"/>
  <c r="Y8" i="39"/>
  <c r="X8" i="39"/>
  <c r="U8" i="39"/>
  <c r="T8" i="39"/>
  <c r="S8" i="39"/>
  <c r="R8" i="39"/>
  <c r="Q8" i="39"/>
  <c r="N8" i="39"/>
  <c r="M8" i="39"/>
  <c r="L8" i="39"/>
  <c r="K8" i="39"/>
  <c r="J8" i="39"/>
  <c r="G8" i="39"/>
  <c r="F8" i="39"/>
  <c r="E8" i="39"/>
  <c r="D8" i="39"/>
  <c r="C8" i="39"/>
  <c r="AB7" i="39"/>
  <c r="AA7" i="39"/>
  <c r="Z7" i="39"/>
  <c r="Y7" i="39"/>
  <c r="X7" i="39"/>
  <c r="U7" i="39"/>
  <c r="T7" i="39"/>
  <c r="S7" i="39"/>
  <c r="R7" i="39"/>
  <c r="Q7" i="39"/>
  <c r="N7" i="39"/>
  <c r="M7" i="39"/>
  <c r="L7" i="39"/>
  <c r="K7" i="39"/>
  <c r="J7" i="39"/>
  <c r="G7" i="39"/>
  <c r="F7" i="39"/>
  <c r="E7" i="39"/>
  <c r="D7" i="39"/>
  <c r="C7" i="39"/>
  <c r="AB6" i="39"/>
  <c r="AA6" i="39"/>
  <c r="Z6" i="39"/>
  <c r="Y6" i="39"/>
  <c r="X6" i="39"/>
  <c r="U6" i="39"/>
  <c r="T6" i="39"/>
  <c r="S6" i="39"/>
  <c r="R6" i="39"/>
  <c r="Q6" i="39"/>
  <c r="N6" i="39"/>
  <c r="M6" i="39"/>
  <c r="L6" i="39"/>
  <c r="K6" i="39"/>
  <c r="J6" i="39"/>
  <c r="G6" i="39"/>
  <c r="F6" i="39"/>
  <c r="E6" i="39"/>
  <c r="D6" i="39"/>
  <c r="C6" i="39"/>
  <c r="AB5" i="39"/>
  <c r="AA5" i="39"/>
  <c r="Z5" i="39"/>
  <c r="Y5" i="39"/>
  <c r="X5" i="39"/>
  <c r="U5" i="39"/>
  <c r="T5" i="39"/>
  <c r="S5" i="39"/>
  <c r="R5" i="39"/>
  <c r="Q5" i="39"/>
  <c r="N5" i="39"/>
  <c r="M5" i="39"/>
  <c r="L5" i="39"/>
  <c r="K5" i="39"/>
  <c r="J5" i="39"/>
  <c r="G5" i="39"/>
  <c r="F5" i="39"/>
  <c r="E5" i="39"/>
  <c r="D5" i="39"/>
  <c r="C5" i="39"/>
  <c r="AB4" i="39"/>
  <c r="AA4" i="39"/>
  <c r="Z4" i="39"/>
  <c r="Y4" i="39"/>
  <c r="X4" i="39"/>
  <c r="U4" i="39"/>
  <c r="T4" i="39"/>
  <c r="S4" i="39"/>
  <c r="R4" i="39"/>
  <c r="Q4" i="39"/>
  <c r="N4" i="39"/>
  <c r="M4" i="39"/>
  <c r="L4" i="39"/>
  <c r="K4" i="39"/>
  <c r="J4" i="39"/>
  <c r="G4" i="39"/>
  <c r="F4" i="39"/>
  <c r="E4" i="39"/>
  <c r="D4" i="39"/>
  <c r="C4" i="39"/>
</calcChain>
</file>

<file path=xl/sharedStrings.xml><?xml version="1.0" encoding="utf-8"?>
<sst xmlns="http://schemas.openxmlformats.org/spreadsheetml/2006/main" count="1559" uniqueCount="53">
  <si>
    <t>case1</t>
  </si>
  <si>
    <t>case2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</si>
  <si>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</si>
  <si>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</si>
  <si>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</si>
  <si>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</si>
  <si>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</si>
  <si>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</si>
  <si>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</si>
  <si>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</si>
  <si>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</si>
  <si>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case12</t>
  </si>
  <si>
    <t>H1</t>
  </si>
  <si>
    <t>V1</t>
  </si>
  <si>
    <t>V2</t>
  </si>
  <si>
    <t>V3</t>
  </si>
  <si>
    <t>V4</t>
  </si>
  <si>
    <t>V5</t>
  </si>
  <si>
    <t>H2</t>
  </si>
  <si>
    <t>H0 (weekend=off-peak weekday)</t>
  </si>
  <si>
    <t>H500 (weekend=off-peak weekday +500)</t>
  </si>
  <si>
    <t>H750 (weekend=off-peak weekday +750)</t>
  </si>
  <si>
    <t>H1000 (weekend=off-peak weekday +1000)</t>
  </si>
  <si>
    <t>0.7 MAF</t>
  </si>
  <si>
    <t>0.8 MAF</t>
  </si>
  <si>
    <t>0.9 MAF</t>
  </si>
  <si>
    <t>1.0 MAF</t>
  </si>
  <si>
    <t>1.1 MAF</t>
  </si>
  <si>
    <t>Case</t>
  </si>
  <si>
    <t>Days</t>
  </si>
  <si>
    <t xml:space="preserve">     </t>
  </si>
  <si>
    <t>Slope (change in hydropower per additional steady low flow day)</t>
  </si>
  <si>
    <t>1000 cfs offset</t>
  </si>
  <si>
    <t>0 cfs offset</t>
  </si>
  <si>
    <t>500 cfs offset</t>
  </si>
  <si>
    <t>750 cfs offset</t>
  </si>
  <si>
    <t>Volume</t>
  </si>
  <si>
    <t>Paste the Weekend-Weekday model results here from the .gdx file. The graph is controlled by these values</t>
  </si>
  <si>
    <t>Day</t>
  </si>
  <si>
    <t>Price_Low</t>
  </si>
  <si>
    <t>Price_High</t>
  </si>
  <si>
    <t>Sunday</t>
  </si>
  <si>
    <t>Saturday</t>
  </si>
  <si>
    <t>Weekday</t>
  </si>
  <si>
    <t>Defualt ($14.69 difference)</t>
  </si>
  <si>
    <t>1000 cfs offset release</t>
  </si>
  <si>
    <t>$6 difference</t>
  </si>
  <si>
    <t>$0 difference</t>
  </si>
  <si>
    <t>$14 difference</t>
  </si>
  <si>
    <t>h1</t>
  </si>
  <si>
    <t>h2</t>
  </si>
  <si>
    <t>h3</t>
  </si>
  <si>
    <t>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</si>
</sst>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2" fontId="0" fillId="0" borderId="0" xfId="0" applyNumberFormat="1" applyAlignment="1">
      <alignment horizontal="right"/>
    </xf>
    <xf numFmtId="0" fontId="0" fillId="0" borderId="0" xfId="0" applyFill="1"/>
    <xf numFmtId="0" fontId="1" fillId="0" borderId="0" xfId="0" applyFont="1"/>
    <xf numFmtId="0" fontId="5" fillId="4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wrapText="1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6" fillId="10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50707"/>
      <color rgb="FF135D1E"/>
      <color rgb="FF38AC14"/>
      <color rgb="FFFF4747"/>
      <color rgb="FFF09456"/>
      <color rgb="FF187225"/>
      <color rgb="FFFF6600"/>
      <color rgb="FFD48716"/>
      <color rgb="FFEC7524"/>
      <color rgb="FF93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Fstore_1!$C$4:$C$15</c:f>
              <c:numCache>
                <c:formatCode>General</c:formatCode>
                <c:ptCount val="12"/>
                <c:pt idx="0">
                  <c:v>21.756208747951799</c:v>
                </c:pt>
                <c:pt idx="1">
                  <c:v>21.756208747951799</c:v>
                </c:pt>
                <c:pt idx="2">
                  <c:v>21.756208747951799</c:v>
                </c:pt>
                <c:pt idx="3">
                  <c:v>21.756208747951799</c:v>
                </c:pt>
                <c:pt idx="4">
                  <c:v>21.756208747951799</c:v>
                </c:pt>
                <c:pt idx="5">
                  <c:v>21.756208747951799</c:v>
                </c:pt>
                <c:pt idx="6">
                  <c:v>21.756208747951799</c:v>
                </c:pt>
                <c:pt idx="7">
                  <c:v>21.756208747951799</c:v>
                </c:pt>
                <c:pt idx="8">
                  <c:v>21.5379174848348</c:v>
                </c:pt>
                <c:pt idx="9">
                  <c:v>21.215816598813298</c:v>
                </c:pt>
                <c:pt idx="10">
                  <c:v>20.893715712791799</c:v>
                </c:pt>
                <c:pt idx="11">
                  <c:v>20.507194649565999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E-46A8-9339-05658AB770AE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Fstore_1!$D$4:$D$15</c:f>
              <c:numCache>
                <c:formatCode>General</c:formatCode>
                <c:ptCount val="12"/>
                <c:pt idx="0">
                  <c:v>25.022750419277102</c:v>
                </c:pt>
                <c:pt idx="1">
                  <c:v>25.0002985706024</c:v>
                </c:pt>
                <c:pt idx="2">
                  <c:v>24.979642869821703</c:v>
                </c:pt>
                <c:pt idx="3">
                  <c:v>24.942921623989299</c:v>
                </c:pt>
                <c:pt idx="4">
                  <c:v>24.929846217864601</c:v>
                </c:pt>
                <c:pt idx="5">
                  <c:v>24.918457960917202</c:v>
                </c:pt>
                <c:pt idx="6">
                  <c:v>24.854037783712901</c:v>
                </c:pt>
                <c:pt idx="7">
                  <c:v>24.789617606508603</c:v>
                </c:pt>
                <c:pt idx="8">
                  <c:v>24.467516720487101</c:v>
                </c:pt>
                <c:pt idx="9">
                  <c:v>24.145415834465602</c:v>
                </c:pt>
                <c:pt idx="10">
                  <c:v>23.823314948444096</c:v>
                </c:pt>
                <c:pt idx="11">
                  <c:v>23.4367938852183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CE-46A8-9339-05658AB770AE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Fstore_1!$E$4:$E$15</c:f>
              <c:numCache>
                <c:formatCode>General</c:formatCode>
                <c:ptCount val="12"/>
                <c:pt idx="0">
                  <c:v>28.121567688353402</c:v>
                </c:pt>
                <c:pt idx="1">
                  <c:v>28.062686957483297</c:v>
                </c:pt>
                <c:pt idx="2">
                  <c:v>28.0085166850827</c:v>
                </c:pt>
                <c:pt idx="3">
                  <c:v>27.912213978592899</c:v>
                </c:pt>
                <c:pt idx="4">
                  <c:v>27.8779232847528</c:v>
                </c:pt>
                <c:pt idx="5">
                  <c:v>27.848057196569499</c:v>
                </c:pt>
                <c:pt idx="6">
                  <c:v>27.783637019365198</c:v>
                </c:pt>
                <c:pt idx="7">
                  <c:v>27.7192168421609</c:v>
                </c:pt>
                <c:pt idx="8">
                  <c:v>27.397115956139402</c:v>
                </c:pt>
                <c:pt idx="9">
                  <c:v>27.0750150701179</c:v>
                </c:pt>
                <c:pt idx="10">
                  <c:v>26.752914184096401</c:v>
                </c:pt>
                <c:pt idx="11">
                  <c:v>26.366393120870601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CE-46A8-9339-05658AB770AE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Fstore_1!$F$4:$F$15</c:f>
              <c:numCache>
                <c:formatCode>General</c:formatCode>
                <c:ptCount val="12"/>
                <c:pt idx="0">
                  <c:v>31.220384957429701</c:v>
                </c:pt>
                <c:pt idx="1">
                  <c:v>31.125075344364099</c:v>
                </c:pt>
                <c:pt idx="2">
                  <c:v>31.0373905003438</c:v>
                </c:pt>
                <c:pt idx="3">
                  <c:v>30.881506333196498</c:v>
                </c:pt>
                <c:pt idx="4">
                  <c:v>30.826000351641099</c:v>
                </c:pt>
                <c:pt idx="5">
                  <c:v>30.7776564322218</c:v>
                </c:pt>
                <c:pt idx="6">
                  <c:v>30.713236255017499</c:v>
                </c:pt>
                <c:pt idx="7">
                  <c:v>30.648816077813201</c:v>
                </c:pt>
                <c:pt idx="8">
                  <c:v>30.326715191791699</c:v>
                </c:pt>
                <c:pt idx="9">
                  <c:v>30.0046143057702</c:v>
                </c:pt>
                <c:pt idx="10">
                  <c:v>29.682513419748702</c:v>
                </c:pt>
                <c:pt idx="11">
                  <c:v>29.295992356522898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CE-46A8-9339-05658AB770AE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Fstore_1!$G$4:$G$15</c:f>
              <c:numCache>
                <c:formatCode>General</c:formatCode>
                <c:ptCount val="12"/>
                <c:pt idx="0">
                  <c:v>34.319202226506</c:v>
                </c:pt>
                <c:pt idx="1">
                  <c:v>34.187463731245003</c:v>
                </c:pt>
                <c:pt idx="2">
                  <c:v>34.066264315604798</c:v>
                </c:pt>
                <c:pt idx="3">
                  <c:v>33.850798687800101</c:v>
                </c:pt>
                <c:pt idx="4">
                  <c:v>33.774077418529302</c:v>
                </c:pt>
                <c:pt idx="5">
                  <c:v>33.707255667874101</c:v>
                </c:pt>
                <c:pt idx="6">
                  <c:v>33.642835490669803</c:v>
                </c:pt>
                <c:pt idx="7">
                  <c:v>33.578415313465499</c:v>
                </c:pt>
                <c:pt idx="8">
                  <c:v>33.256314427443996</c:v>
                </c:pt>
                <c:pt idx="9">
                  <c:v>32.934213541422501</c:v>
                </c:pt>
                <c:pt idx="10">
                  <c:v>32.612112655400999</c:v>
                </c:pt>
                <c:pt idx="11">
                  <c:v>32.225591592175199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CE-46A8-9339-05658AB770AE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CE-46A8-9339-05658AB770AE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BCE-46A8-9339-05658AB770AE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CE-46A8-9339-05658AB770AE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BCE-46A8-9339-05658AB770AE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Fstore_1!$N$4:$N$15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BCE-46A8-9339-05658AB770AE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BCE-46A8-9339-05658AB770AE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BCE-46A8-9339-05658AB770AE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BCE-46A8-9339-05658AB770AE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BCE-46A8-9339-05658AB770AE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Fstore_1!$U$4:$U$15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BCE-46A8-9339-05658AB770AE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Fstore_1!$X$4:$X$15</c:f>
              <c:numCache>
                <c:formatCode>General</c:formatCode>
                <c:ptCount val="12"/>
                <c:pt idx="0">
                  <c:v>21.756208747951799</c:v>
                </c:pt>
                <c:pt idx="1">
                  <c:v>21.730084867951799</c:v>
                </c:pt>
                <c:pt idx="2">
                  <c:v>21.703960987951799</c:v>
                </c:pt>
                <c:pt idx="3">
                  <c:v>21.651713227951799</c:v>
                </c:pt>
                <c:pt idx="4">
                  <c:v>21.6168813879518</c:v>
                </c:pt>
                <c:pt idx="5">
                  <c:v>21.582049547951797</c:v>
                </c:pt>
                <c:pt idx="6">
                  <c:v>21.573341587951802</c:v>
                </c:pt>
                <c:pt idx="7">
                  <c:v>21.5646336279518</c:v>
                </c:pt>
                <c:pt idx="8">
                  <c:v>21.483984313221903</c:v>
                </c:pt>
                <c:pt idx="9">
                  <c:v>21.178737543329397</c:v>
                </c:pt>
                <c:pt idx="10">
                  <c:v>20.873490773437002</c:v>
                </c:pt>
                <c:pt idx="11">
                  <c:v>20.507194649565999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BCE-46A8-9339-05658AB770AE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Fstore_1!$Y$4:$Y$15</c:f>
              <c:numCache>
                <c:formatCode>General</c:formatCode>
                <c:ptCount val="12"/>
                <c:pt idx="0">
                  <c:v>25.022750419277102</c:v>
                </c:pt>
                <c:pt idx="1">
                  <c:v>24.983608313935701</c:v>
                </c:pt>
                <c:pt idx="2">
                  <c:v>24.9475975770217</c:v>
                </c:pt>
                <c:pt idx="3">
                  <c:v>24.8835784891745</c:v>
                </c:pt>
                <c:pt idx="4">
                  <c:v>24.860783086830097</c:v>
                </c:pt>
                <c:pt idx="5">
                  <c:v>24.8409290267237</c:v>
                </c:pt>
                <c:pt idx="6">
                  <c:v>24.779879672745203</c:v>
                </c:pt>
                <c:pt idx="7">
                  <c:v>24.718830318766699</c:v>
                </c:pt>
                <c:pt idx="8">
                  <c:v>24.4135835488742</c:v>
                </c:pt>
                <c:pt idx="9">
                  <c:v>24.108336778981702</c:v>
                </c:pt>
                <c:pt idx="10">
                  <c:v>23.803090009089299</c:v>
                </c:pt>
                <c:pt idx="11">
                  <c:v>23.4367938852183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BCE-46A8-9339-05658AB770AE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Fstore_1!$Z$4:$Z$15</c:f>
              <c:numCache>
                <c:formatCode>General</c:formatCode>
                <c:ptCount val="12"/>
                <c:pt idx="0">
                  <c:v>28.121567688353402</c:v>
                </c:pt>
                <c:pt idx="1">
                  <c:v>28.045996700816602</c:v>
                </c:pt>
                <c:pt idx="2">
                  <c:v>27.976471392282697</c:v>
                </c:pt>
                <c:pt idx="3">
                  <c:v>27.852870843778099</c:v>
                </c:pt>
                <c:pt idx="4">
                  <c:v>27.8088601537183</c:v>
                </c:pt>
                <c:pt idx="5">
                  <c:v>27.770528262376001</c:v>
                </c:pt>
                <c:pt idx="6">
                  <c:v>27.7094789083975</c:v>
                </c:pt>
                <c:pt idx="7">
                  <c:v>27.648429554419</c:v>
                </c:pt>
                <c:pt idx="8">
                  <c:v>27.343182784526501</c:v>
                </c:pt>
                <c:pt idx="9">
                  <c:v>27.037936014633999</c:v>
                </c:pt>
                <c:pt idx="10">
                  <c:v>26.732689244741501</c:v>
                </c:pt>
                <c:pt idx="11">
                  <c:v>26.366393120870601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BCE-46A8-9339-05658AB770AE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Fstore_1!$AA$4:$AA$15</c:f>
              <c:numCache>
                <c:formatCode>General</c:formatCode>
                <c:ptCount val="12"/>
                <c:pt idx="0">
                  <c:v>31.220384957429701</c:v>
                </c:pt>
                <c:pt idx="1">
                  <c:v>31.108385087697499</c:v>
                </c:pt>
                <c:pt idx="2">
                  <c:v>31.005345207543801</c:v>
                </c:pt>
                <c:pt idx="3">
                  <c:v>30.822163198381698</c:v>
                </c:pt>
                <c:pt idx="4">
                  <c:v>30.756937220606599</c:v>
                </c:pt>
                <c:pt idx="5">
                  <c:v>30.700127498028198</c:v>
                </c:pt>
                <c:pt idx="6">
                  <c:v>30.639078144049801</c:v>
                </c:pt>
                <c:pt idx="7">
                  <c:v>30.578028790071301</c:v>
                </c:pt>
                <c:pt idx="8">
                  <c:v>30.272782020178798</c:v>
                </c:pt>
                <c:pt idx="9">
                  <c:v>29.9675352502863</c:v>
                </c:pt>
                <c:pt idx="10">
                  <c:v>29.662288480393801</c:v>
                </c:pt>
                <c:pt idx="11">
                  <c:v>29.295992356522898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BCE-46A8-9339-05658AB770AE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Fstore_1!$AB$4:$AB$15</c:f>
              <c:numCache>
                <c:formatCode>General</c:formatCode>
                <c:ptCount val="12"/>
                <c:pt idx="0">
                  <c:v>34.319202226506</c:v>
                </c:pt>
                <c:pt idx="1">
                  <c:v>34.170773474578297</c:v>
                </c:pt>
                <c:pt idx="2">
                  <c:v>34.034219022804798</c:v>
                </c:pt>
                <c:pt idx="3">
                  <c:v>33.791455552985305</c:v>
                </c:pt>
                <c:pt idx="4">
                  <c:v>33.705014287494798</c:v>
                </c:pt>
                <c:pt idx="5">
                  <c:v>33.629726733680499</c:v>
                </c:pt>
                <c:pt idx="6">
                  <c:v>33.568677379702002</c:v>
                </c:pt>
                <c:pt idx="7">
                  <c:v>33.507628025723498</c:v>
                </c:pt>
                <c:pt idx="8">
                  <c:v>33.202381255831099</c:v>
                </c:pt>
                <c:pt idx="9">
                  <c:v>32.897134485938601</c:v>
                </c:pt>
                <c:pt idx="10">
                  <c:v>32.591887716046095</c:v>
                </c:pt>
                <c:pt idx="11">
                  <c:v>32.225591592175199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BCE-46A8-9339-05658AB77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Fstore_11!$C$4:$C$15</c:f>
              <c:numCache>
                <c:formatCode>General</c:formatCode>
                <c:ptCount val="12"/>
                <c:pt idx="0">
                  <c:v>21.019370455903601</c:v>
                </c:pt>
                <c:pt idx="1">
                  <c:v>21.019370455903601</c:v>
                </c:pt>
                <c:pt idx="2">
                  <c:v>21.019370455903601</c:v>
                </c:pt>
                <c:pt idx="3">
                  <c:v>21.019370455903601</c:v>
                </c:pt>
                <c:pt idx="4">
                  <c:v>21.019370455903601</c:v>
                </c:pt>
                <c:pt idx="5">
                  <c:v>21.019370455903601</c:v>
                </c:pt>
                <c:pt idx="6">
                  <c:v>21.019370455903601</c:v>
                </c:pt>
                <c:pt idx="7">
                  <c:v>21.019370455903601</c:v>
                </c:pt>
                <c:pt idx="8">
                  <c:v>20.8387114353051</c:v>
                </c:pt>
                <c:pt idx="9">
                  <c:v>20.572139013799699</c:v>
                </c:pt>
                <c:pt idx="10">
                  <c:v>20.305566592294301</c:v>
                </c:pt>
                <c:pt idx="11">
                  <c:v>19.985679686487899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56-4F3C-AA02-D5899CF23EE6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Fstore_11!$D$4:$D$15</c:f>
              <c:numCache>
                <c:formatCode>General</c:formatCode>
                <c:ptCount val="12"/>
                <c:pt idx="0">
                  <c:v>24.170920314859401</c:v>
                </c:pt>
                <c:pt idx="1">
                  <c:v>24.164900960535501</c:v>
                </c:pt>
                <c:pt idx="2">
                  <c:v>24.159363154557401</c:v>
                </c:pt>
                <c:pt idx="3">
                  <c:v>24.149518166151999</c:v>
                </c:pt>
                <c:pt idx="4">
                  <c:v>24.109419859897503</c:v>
                </c:pt>
                <c:pt idx="5">
                  <c:v>24.067009923482299</c:v>
                </c:pt>
                <c:pt idx="6">
                  <c:v>24.013695439181202</c:v>
                </c:pt>
                <c:pt idx="7">
                  <c:v>23.9603809548802</c:v>
                </c:pt>
                <c:pt idx="8">
                  <c:v>23.693808533374803</c:v>
                </c:pt>
                <c:pt idx="9">
                  <c:v>23.427236111869398</c:v>
                </c:pt>
                <c:pt idx="10">
                  <c:v>23.160663690364</c:v>
                </c:pt>
                <c:pt idx="11">
                  <c:v>22.840776784557601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56-4F3C-AA02-D5899CF23EE6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Fstore_11!$E$4:$E$15</c:f>
              <c:numCache>
                <c:formatCode>General</c:formatCode>
                <c:ptCount val="12"/>
                <c:pt idx="0">
                  <c:v>27.150380154216901</c:v>
                </c:pt>
                <c:pt idx="1">
                  <c:v>27.112905143935699</c:v>
                </c:pt>
                <c:pt idx="2">
                  <c:v>27.0784281344771</c:v>
                </c:pt>
                <c:pt idx="3">
                  <c:v>27.0171356732173</c:v>
                </c:pt>
                <c:pt idx="4">
                  <c:v>26.970345424223801</c:v>
                </c:pt>
                <c:pt idx="5">
                  <c:v>26.922107021552002</c:v>
                </c:pt>
                <c:pt idx="6">
                  <c:v>26.868792537250897</c:v>
                </c:pt>
                <c:pt idx="7">
                  <c:v>26.815478052949903</c:v>
                </c:pt>
                <c:pt idx="8">
                  <c:v>26.548905631444498</c:v>
                </c:pt>
                <c:pt idx="9">
                  <c:v>26.2823332099391</c:v>
                </c:pt>
                <c:pt idx="10">
                  <c:v>26.015760788433703</c:v>
                </c:pt>
                <c:pt idx="11">
                  <c:v>25.6958738826273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56-4F3C-AA02-D5899CF23EE6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Fstore_11!$F$4:$F$15</c:f>
              <c:numCache>
                <c:formatCode>General</c:formatCode>
                <c:ptCount val="12"/>
                <c:pt idx="0">
                  <c:v>30.129839993574301</c:v>
                </c:pt>
                <c:pt idx="1">
                  <c:v>30.060909327335999</c:v>
                </c:pt>
                <c:pt idx="2">
                  <c:v>29.9974931143968</c:v>
                </c:pt>
                <c:pt idx="3">
                  <c:v>29.884753180282601</c:v>
                </c:pt>
                <c:pt idx="4">
                  <c:v>29.831270988550102</c:v>
                </c:pt>
                <c:pt idx="5">
                  <c:v>29.7772041196217</c:v>
                </c:pt>
                <c:pt idx="6">
                  <c:v>29.723889635320599</c:v>
                </c:pt>
                <c:pt idx="7">
                  <c:v>29.670575151019598</c:v>
                </c:pt>
                <c:pt idx="8">
                  <c:v>29.4040027295142</c:v>
                </c:pt>
                <c:pt idx="9">
                  <c:v>29.137430308008803</c:v>
                </c:pt>
                <c:pt idx="10">
                  <c:v>28.870857886503398</c:v>
                </c:pt>
                <c:pt idx="11">
                  <c:v>28.550970980696999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56-4F3C-AA02-D5899CF23EE6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Fstore_11!$G$4:$G$15</c:f>
              <c:numCache>
                <c:formatCode>General</c:formatCode>
                <c:ptCount val="12"/>
                <c:pt idx="0">
                  <c:v>33.109299832931704</c:v>
                </c:pt>
                <c:pt idx="1">
                  <c:v>33.008913510736299</c:v>
                </c:pt>
                <c:pt idx="2">
                  <c:v>32.9165580943165</c:v>
                </c:pt>
                <c:pt idx="3">
                  <c:v>32.752370687347899</c:v>
                </c:pt>
                <c:pt idx="4">
                  <c:v>32.692196552876304</c:v>
                </c:pt>
                <c:pt idx="5">
                  <c:v>32.632301217691399</c:v>
                </c:pt>
                <c:pt idx="6">
                  <c:v>32.578986733390302</c:v>
                </c:pt>
                <c:pt idx="7">
                  <c:v>32.525672249089304</c:v>
                </c:pt>
                <c:pt idx="8">
                  <c:v>32.259099827583903</c:v>
                </c:pt>
                <c:pt idx="9">
                  <c:v>31.992527406078498</c:v>
                </c:pt>
                <c:pt idx="10">
                  <c:v>31.7259549845731</c:v>
                </c:pt>
                <c:pt idx="11">
                  <c:v>31.406068078766701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56-4F3C-AA02-D5899CF23EE6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Fstore_11!$J$4:$J$15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56-4F3C-AA02-D5899CF23EE6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Fstore_11!$K$4:$K$15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56-4F3C-AA02-D5899CF23EE6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Fstore_11!$L$4:$L$15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F56-4F3C-AA02-D5899CF23EE6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F56-4F3C-AA02-D5899CF23EE6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Fstore_11!$N$4:$N$15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F56-4F3C-AA02-D5899CF23EE6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F56-4F3C-AA02-D5899CF23EE6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F56-4F3C-AA02-D5899CF23EE6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F56-4F3C-AA02-D5899CF23EE6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F56-4F3C-AA02-D5899CF23EE6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Fstore_11!$U$4:$U$15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F56-4F3C-AA02-D5899CF23EE6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Fstore_11!$X$4:$X$15</c:f>
              <c:numCache>
                <c:formatCode>General</c:formatCode>
                <c:ptCount val="12"/>
                <c:pt idx="0">
                  <c:v>21.019370455903601</c:v>
                </c:pt>
                <c:pt idx="1">
                  <c:v>20.996812975903602</c:v>
                </c:pt>
                <c:pt idx="2">
                  <c:v>20.974255495903599</c:v>
                </c:pt>
                <c:pt idx="3">
                  <c:v>20.929140535903599</c:v>
                </c:pt>
                <c:pt idx="4">
                  <c:v>20.905780615903602</c:v>
                </c:pt>
                <c:pt idx="5">
                  <c:v>20.882420695903598</c:v>
                </c:pt>
                <c:pt idx="6">
                  <c:v>20.8749015359036</c:v>
                </c:pt>
                <c:pt idx="7">
                  <c:v>20.867382375903599</c:v>
                </c:pt>
                <c:pt idx="8">
                  <c:v>20.7990745424019</c:v>
                </c:pt>
                <c:pt idx="9">
                  <c:v>20.544888649928801</c:v>
                </c:pt>
                <c:pt idx="10">
                  <c:v>20.290702757455598</c:v>
                </c:pt>
                <c:pt idx="11">
                  <c:v>19.985679686487899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F56-4F3C-AA02-D5899CF23EE6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Fstore_11!$Y$4:$Y$15</c:f>
              <c:numCache>
                <c:formatCode>General</c:formatCode>
                <c:ptCount val="12"/>
                <c:pt idx="0">
                  <c:v>24.170920314859401</c:v>
                </c:pt>
                <c:pt idx="1">
                  <c:v>24.150489237202102</c:v>
                </c:pt>
                <c:pt idx="2">
                  <c:v>24.131692645757401</c:v>
                </c:pt>
                <c:pt idx="3">
                  <c:v>24.0982764831891</c:v>
                </c:pt>
                <c:pt idx="4">
                  <c:v>24.055112196449201</c:v>
                </c:pt>
                <c:pt idx="5">
                  <c:v>24.010031889933899</c:v>
                </c:pt>
                <c:pt idx="6">
                  <c:v>23.959194711439299</c:v>
                </c:pt>
                <c:pt idx="7">
                  <c:v>23.908357532944702</c:v>
                </c:pt>
                <c:pt idx="8">
                  <c:v>23.654171640471599</c:v>
                </c:pt>
                <c:pt idx="9">
                  <c:v>23.3999857479985</c:v>
                </c:pt>
                <c:pt idx="10">
                  <c:v>23.145799855525301</c:v>
                </c:pt>
                <c:pt idx="11">
                  <c:v>22.840776784557601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F56-4F3C-AA02-D5899CF23EE6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Fstore_11!$Z$4:$Z$15</c:f>
              <c:numCache>
                <c:formatCode>General</c:formatCode>
                <c:ptCount val="12"/>
                <c:pt idx="0">
                  <c:v>27.150380154216901</c:v>
                </c:pt>
                <c:pt idx="1">
                  <c:v>27.098493420602399</c:v>
                </c:pt>
                <c:pt idx="2">
                  <c:v>27.0507576256771</c:v>
                </c:pt>
                <c:pt idx="3">
                  <c:v>26.965893990254397</c:v>
                </c:pt>
                <c:pt idx="4">
                  <c:v>26.916037760775499</c:v>
                </c:pt>
                <c:pt idx="5">
                  <c:v>26.865128988003601</c:v>
                </c:pt>
                <c:pt idx="6">
                  <c:v>26.814291809509001</c:v>
                </c:pt>
                <c:pt idx="7">
                  <c:v>26.763454631014397</c:v>
                </c:pt>
                <c:pt idx="8">
                  <c:v>26.509268738541302</c:v>
                </c:pt>
                <c:pt idx="9">
                  <c:v>26.255082846068198</c:v>
                </c:pt>
                <c:pt idx="10">
                  <c:v>26.000896953595003</c:v>
                </c:pt>
                <c:pt idx="11">
                  <c:v>25.6958738826273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F56-4F3C-AA02-D5899CF23EE6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Fstore_11!$AA$4:$AA$15</c:f>
              <c:numCache>
                <c:formatCode>General</c:formatCode>
                <c:ptCount val="12"/>
                <c:pt idx="0">
                  <c:v>30.129839993574301</c:v>
                </c:pt>
                <c:pt idx="1">
                  <c:v>30.046497604002699</c:v>
                </c:pt>
                <c:pt idx="2">
                  <c:v>29.9698226055968</c:v>
                </c:pt>
                <c:pt idx="3">
                  <c:v>29.833511497319602</c:v>
                </c:pt>
                <c:pt idx="4">
                  <c:v>29.7769633251018</c:v>
                </c:pt>
                <c:pt idx="5">
                  <c:v>29.720226086073303</c:v>
                </c:pt>
                <c:pt idx="6">
                  <c:v>29.6693889075787</c:v>
                </c:pt>
                <c:pt idx="7">
                  <c:v>29.6185517290841</c:v>
                </c:pt>
                <c:pt idx="8">
                  <c:v>29.364365836611</c:v>
                </c:pt>
                <c:pt idx="9">
                  <c:v>29.110179944137801</c:v>
                </c:pt>
                <c:pt idx="10">
                  <c:v>28.855994051664698</c:v>
                </c:pt>
                <c:pt idx="11">
                  <c:v>28.550970980696999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F56-4F3C-AA02-D5899CF23EE6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Fstore_11!$AB$4:$AB$15</c:f>
              <c:numCache>
                <c:formatCode>General</c:formatCode>
                <c:ptCount val="12"/>
                <c:pt idx="0">
                  <c:v>33.109299832931704</c:v>
                </c:pt>
                <c:pt idx="1">
                  <c:v>32.994501787402903</c:v>
                </c:pt>
                <c:pt idx="2">
                  <c:v>32.8888875855165</c:v>
                </c:pt>
                <c:pt idx="3">
                  <c:v>32.701129004384903</c:v>
                </c:pt>
                <c:pt idx="4">
                  <c:v>32.637888889428105</c:v>
                </c:pt>
                <c:pt idx="5">
                  <c:v>32.575323184143002</c:v>
                </c:pt>
                <c:pt idx="6">
                  <c:v>32.524486005648399</c:v>
                </c:pt>
                <c:pt idx="7">
                  <c:v>32.473648827153795</c:v>
                </c:pt>
                <c:pt idx="8">
                  <c:v>32.219462934680699</c:v>
                </c:pt>
                <c:pt idx="9">
                  <c:v>31.9652770422075</c:v>
                </c:pt>
                <c:pt idx="10">
                  <c:v>31.711091149734401</c:v>
                </c:pt>
                <c:pt idx="11">
                  <c:v>31.406068078766701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F56-4F3C-AA02-D5899CF23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Fstore_12!$C$4:$C$15</c:f>
              <c:numCache>
                <c:formatCode>General</c:formatCode>
                <c:ptCount val="12"/>
                <c:pt idx="0">
                  <c:v>20.4527138968675</c:v>
                </c:pt>
                <c:pt idx="1">
                  <c:v>20.4527138968675</c:v>
                </c:pt>
                <c:pt idx="2">
                  <c:v>20.4527138968675</c:v>
                </c:pt>
                <c:pt idx="3">
                  <c:v>20.4527138968675</c:v>
                </c:pt>
                <c:pt idx="4">
                  <c:v>20.4527138968675</c:v>
                </c:pt>
                <c:pt idx="5">
                  <c:v>20.4527138968675</c:v>
                </c:pt>
                <c:pt idx="6">
                  <c:v>20.4527138968675</c:v>
                </c:pt>
                <c:pt idx="7">
                  <c:v>20.4527138968675</c:v>
                </c:pt>
                <c:pt idx="8">
                  <c:v>20.299256819525802</c:v>
                </c:pt>
                <c:pt idx="9">
                  <c:v>20.072822376515102</c:v>
                </c:pt>
                <c:pt idx="10">
                  <c:v>19.8463879335043</c:v>
                </c:pt>
                <c:pt idx="11">
                  <c:v>19.574666601891398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8-4FA8-947B-AFFCFC838220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Fstore_12!$D$4:$D$15</c:f>
              <c:numCache>
                <c:formatCode>General</c:formatCode>
                <c:ptCount val="12"/>
                <c:pt idx="0">
                  <c:v>23.573655736546201</c:v>
                </c:pt>
                <c:pt idx="1">
                  <c:v>23.568350139651898</c:v>
                </c:pt>
                <c:pt idx="2">
                  <c:v>23.5634689905092</c:v>
                </c:pt>
                <c:pt idx="3">
                  <c:v>23.562235617670702</c:v>
                </c:pt>
                <c:pt idx="4">
                  <c:v>23.497881911004001</c:v>
                </c:pt>
                <c:pt idx="5">
                  <c:v>23.412645982868199</c:v>
                </c:pt>
                <c:pt idx="6">
                  <c:v>23.367359094266103</c:v>
                </c:pt>
                <c:pt idx="7">
                  <c:v>23.3220722056639</c:v>
                </c:pt>
                <c:pt idx="8">
                  <c:v>23.095637762653201</c:v>
                </c:pt>
                <c:pt idx="9">
                  <c:v>22.869203319642398</c:v>
                </c:pt>
                <c:pt idx="10">
                  <c:v>22.642768876631699</c:v>
                </c:pt>
                <c:pt idx="11">
                  <c:v>22.371047545018801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08-4FA8-947B-AFFCFC838220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Fstore_12!$E$4:$E$15</c:f>
              <c:numCache>
                <c:formatCode>General</c:formatCode>
                <c:ptCount val="12"/>
                <c:pt idx="0">
                  <c:v>26.463597503614501</c:v>
                </c:pt>
                <c:pt idx="1">
                  <c:v>26.4305661704418</c:v>
                </c:pt>
                <c:pt idx="2">
                  <c:v>26.400177343922898</c:v>
                </c:pt>
                <c:pt idx="3">
                  <c:v>26.392498669879501</c:v>
                </c:pt>
                <c:pt idx="4">
                  <c:v>26.300386870095601</c:v>
                </c:pt>
                <c:pt idx="5">
                  <c:v>26.209026925995598</c:v>
                </c:pt>
                <c:pt idx="6">
                  <c:v>26.163740037393499</c:v>
                </c:pt>
                <c:pt idx="7">
                  <c:v>26.1184531487913</c:v>
                </c:pt>
                <c:pt idx="8">
                  <c:v>25.892018705780497</c:v>
                </c:pt>
                <c:pt idx="9">
                  <c:v>25.665584262769801</c:v>
                </c:pt>
                <c:pt idx="10">
                  <c:v>25.439149819758999</c:v>
                </c:pt>
                <c:pt idx="11">
                  <c:v>25.167428488146101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08-4FA8-947B-AFFCFC838220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Fstore_12!$F$4:$F$15</c:f>
              <c:numCache>
                <c:formatCode>General</c:formatCode>
                <c:ptCount val="12"/>
                <c:pt idx="0">
                  <c:v>29.353539270682699</c:v>
                </c:pt>
                <c:pt idx="1">
                  <c:v>29.292782201231599</c:v>
                </c:pt>
                <c:pt idx="2">
                  <c:v>29.236885697336497</c:v>
                </c:pt>
                <c:pt idx="3">
                  <c:v>29.187109109671297</c:v>
                </c:pt>
                <c:pt idx="4">
                  <c:v>29.094431116044902</c:v>
                </c:pt>
                <c:pt idx="5">
                  <c:v>29.005407869122902</c:v>
                </c:pt>
                <c:pt idx="6">
                  <c:v>28.960120980520799</c:v>
                </c:pt>
                <c:pt idx="7">
                  <c:v>28.9148340919186</c:v>
                </c:pt>
                <c:pt idx="8">
                  <c:v>28.6883996489079</c:v>
                </c:pt>
                <c:pt idx="9">
                  <c:v>28.461965205897101</c:v>
                </c:pt>
                <c:pt idx="10">
                  <c:v>28.235530762886402</c:v>
                </c:pt>
                <c:pt idx="11">
                  <c:v>27.9638094312735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08-4FA8-947B-AFFCFC838220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Fstore_12!$G$4:$G$15</c:f>
              <c:numCache>
                <c:formatCode>General</c:formatCode>
                <c:ptCount val="12"/>
                <c:pt idx="0">
                  <c:v>32.243481037751003</c:v>
                </c:pt>
                <c:pt idx="1">
                  <c:v>32.154998232021399</c:v>
                </c:pt>
                <c:pt idx="2">
                  <c:v>32.073594050750202</c:v>
                </c:pt>
                <c:pt idx="3">
                  <c:v>31.978470481082802</c:v>
                </c:pt>
                <c:pt idx="4">
                  <c:v>31.8884753619942</c:v>
                </c:pt>
                <c:pt idx="5">
                  <c:v>31.801788812250301</c:v>
                </c:pt>
                <c:pt idx="6">
                  <c:v>31.756501923648102</c:v>
                </c:pt>
                <c:pt idx="7">
                  <c:v>31.711215035045999</c:v>
                </c:pt>
                <c:pt idx="8">
                  <c:v>31.4847805920352</c:v>
                </c:pt>
                <c:pt idx="9">
                  <c:v>31.258346149024501</c:v>
                </c:pt>
                <c:pt idx="10">
                  <c:v>31.031911706013702</c:v>
                </c:pt>
                <c:pt idx="11">
                  <c:v>30.7601903744008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08-4FA8-947B-AFFCFC838220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Fstore_12!$J$4:$J$15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08-4FA8-947B-AFFCFC838220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Fstore_12!$K$4:$K$15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08-4FA8-947B-AFFCFC838220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Fstore_12!$L$4:$L$15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608-4FA8-947B-AFFCFC838220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608-4FA8-947B-AFFCFC838220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Fstore_12!$N$4:$N$15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608-4FA8-947B-AFFCFC838220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608-4FA8-947B-AFFCFC838220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608-4FA8-947B-AFFCFC838220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608-4FA8-947B-AFFCFC838220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608-4FA8-947B-AFFCFC838220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Fstore_12!$U$4:$U$15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608-4FA8-947B-AFFCFC838220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Fstore_12!$X$4:$X$15</c:f>
              <c:numCache>
                <c:formatCode>General</c:formatCode>
                <c:ptCount val="12"/>
                <c:pt idx="0">
                  <c:v>20.4527138968675</c:v>
                </c:pt>
                <c:pt idx="1">
                  <c:v>20.432831216867498</c:v>
                </c:pt>
                <c:pt idx="2">
                  <c:v>20.4129485368675</c:v>
                </c:pt>
                <c:pt idx="3">
                  <c:v>20.373183176867499</c:v>
                </c:pt>
                <c:pt idx="4">
                  <c:v>20.3575504568675</c:v>
                </c:pt>
                <c:pt idx="5">
                  <c:v>20.341917736867497</c:v>
                </c:pt>
                <c:pt idx="6">
                  <c:v>20.335290176867499</c:v>
                </c:pt>
                <c:pt idx="7">
                  <c:v>20.328662616867501</c:v>
                </c:pt>
                <c:pt idx="8">
                  <c:v>20.269437113719398</c:v>
                </c:pt>
                <c:pt idx="9">
                  <c:v>20.0523213287732</c:v>
                </c:pt>
                <c:pt idx="10">
                  <c:v>19.835205543826902</c:v>
                </c:pt>
                <c:pt idx="11">
                  <c:v>19.574666601891398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608-4FA8-947B-AFFCFC838220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Fstore_12!$Y$4:$Y$15</c:f>
              <c:numCache>
                <c:formatCode>General</c:formatCode>
                <c:ptCount val="12"/>
                <c:pt idx="0">
                  <c:v>23.573655736546201</c:v>
                </c:pt>
                <c:pt idx="1">
                  <c:v>23.555647316318602</c:v>
                </c:pt>
                <c:pt idx="2">
                  <c:v>23.539079569709202</c:v>
                </c:pt>
                <c:pt idx="3">
                  <c:v>23.513970337670699</c:v>
                </c:pt>
                <c:pt idx="4">
                  <c:v>23.449616631003998</c:v>
                </c:pt>
                <c:pt idx="5">
                  <c:v>23.369780155771501</c:v>
                </c:pt>
                <c:pt idx="6">
                  <c:v>23.326356998782199</c:v>
                </c:pt>
                <c:pt idx="7">
                  <c:v>23.282933841793</c:v>
                </c:pt>
                <c:pt idx="8">
                  <c:v>23.065818056846702</c:v>
                </c:pt>
                <c:pt idx="9">
                  <c:v>22.8487022719005</c:v>
                </c:pt>
                <c:pt idx="10">
                  <c:v>22.631586486954301</c:v>
                </c:pt>
                <c:pt idx="11">
                  <c:v>22.371047545018801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608-4FA8-947B-AFFCFC838220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Fstore_12!$Z$4:$Z$15</c:f>
              <c:numCache>
                <c:formatCode>General</c:formatCode>
                <c:ptCount val="12"/>
                <c:pt idx="0">
                  <c:v>26.463597503614501</c:v>
                </c:pt>
                <c:pt idx="1">
                  <c:v>26.417863347108401</c:v>
                </c:pt>
                <c:pt idx="2">
                  <c:v>26.3757879231229</c:v>
                </c:pt>
                <c:pt idx="3">
                  <c:v>26.344233389879498</c:v>
                </c:pt>
                <c:pt idx="4">
                  <c:v>26.2564504618197</c:v>
                </c:pt>
                <c:pt idx="5">
                  <c:v>26.166161098898797</c:v>
                </c:pt>
                <c:pt idx="6">
                  <c:v>26.122737941909602</c:v>
                </c:pt>
                <c:pt idx="7">
                  <c:v>26.0793147849203</c:v>
                </c:pt>
                <c:pt idx="8">
                  <c:v>25.862198999974101</c:v>
                </c:pt>
                <c:pt idx="9">
                  <c:v>25.645083215027899</c:v>
                </c:pt>
                <c:pt idx="10">
                  <c:v>25.427967430081598</c:v>
                </c:pt>
                <c:pt idx="11">
                  <c:v>25.167428488146101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608-4FA8-947B-AFFCFC838220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Fstore_12!$AA$4:$AA$15</c:f>
              <c:numCache>
                <c:formatCode>General</c:formatCode>
                <c:ptCount val="12"/>
                <c:pt idx="0">
                  <c:v>29.353539270682699</c:v>
                </c:pt>
                <c:pt idx="1">
                  <c:v>29.2800793778983</c:v>
                </c:pt>
                <c:pt idx="2">
                  <c:v>29.212496276536498</c:v>
                </c:pt>
                <c:pt idx="3">
                  <c:v>29.141943515597198</c:v>
                </c:pt>
                <c:pt idx="4">
                  <c:v>29.050494707768998</c:v>
                </c:pt>
                <c:pt idx="5">
                  <c:v>28.9625420420262</c:v>
                </c:pt>
                <c:pt idx="6">
                  <c:v>28.919118885036902</c:v>
                </c:pt>
                <c:pt idx="7">
                  <c:v>28.875695728047699</c:v>
                </c:pt>
                <c:pt idx="8">
                  <c:v>28.658579943101397</c:v>
                </c:pt>
                <c:pt idx="9">
                  <c:v>28.441464158155199</c:v>
                </c:pt>
                <c:pt idx="10">
                  <c:v>28.224348373209001</c:v>
                </c:pt>
                <c:pt idx="11">
                  <c:v>27.9638094312735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608-4FA8-947B-AFFCFC838220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Fstore_12!$AB$4:$AB$15</c:f>
              <c:numCache>
                <c:formatCode>General</c:formatCode>
                <c:ptCount val="12"/>
                <c:pt idx="0">
                  <c:v>32.243481037751003</c:v>
                </c:pt>
                <c:pt idx="1">
                  <c:v>32.142295408688099</c:v>
                </c:pt>
                <c:pt idx="2">
                  <c:v>32.049204629950196</c:v>
                </c:pt>
                <c:pt idx="3">
                  <c:v>31.933304887008802</c:v>
                </c:pt>
                <c:pt idx="4">
                  <c:v>31.844538953718303</c:v>
                </c:pt>
                <c:pt idx="5">
                  <c:v>31.7589229851535</c:v>
                </c:pt>
                <c:pt idx="6">
                  <c:v>31.715499828164301</c:v>
                </c:pt>
                <c:pt idx="7">
                  <c:v>31.672076671174999</c:v>
                </c:pt>
                <c:pt idx="8">
                  <c:v>31.4549608862288</c:v>
                </c:pt>
                <c:pt idx="9">
                  <c:v>31.237845101282602</c:v>
                </c:pt>
                <c:pt idx="10">
                  <c:v>31.0207293163363</c:v>
                </c:pt>
                <c:pt idx="11">
                  <c:v>30.7601903744008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608-4FA8-947B-AFFCFC838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Fstore_13!$C$4:$C$15</c:f>
              <c:numCache>
                <c:formatCode>General</c:formatCode>
                <c:ptCount val="12"/>
                <c:pt idx="0">
                  <c:v>19.935456990843399</c:v>
                </c:pt>
                <c:pt idx="1">
                  <c:v>19.935456990843399</c:v>
                </c:pt>
                <c:pt idx="2">
                  <c:v>19.935456990843399</c:v>
                </c:pt>
                <c:pt idx="3">
                  <c:v>19.935456990843399</c:v>
                </c:pt>
                <c:pt idx="4">
                  <c:v>19.935456990843399</c:v>
                </c:pt>
                <c:pt idx="5">
                  <c:v>19.935456990843399</c:v>
                </c:pt>
                <c:pt idx="6">
                  <c:v>19.935456990843399</c:v>
                </c:pt>
                <c:pt idx="7">
                  <c:v>19.935456990843399</c:v>
                </c:pt>
                <c:pt idx="8">
                  <c:v>19.789969909615198</c:v>
                </c:pt>
                <c:pt idx="9">
                  <c:v>19.5752956386475</c:v>
                </c:pt>
                <c:pt idx="10">
                  <c:v>19.360621367679702</c:v>
                </c:pt>
                <c:pt idx="11">
                  <c:v>19.103012242518499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0-4D2A-9E7B-02EB1FD1B32B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Fstore_13!$D$4:$D$15</c:f>
              <c:numCache>
                <c:formatCode>General</c:formatCode>
                <c:ptCount val="12"/>
                <c:pt idx="0">
                  <c:v>22.8965076176707</c:v>
                </c:pt>
                <c:pt idx="1">
                  <c:v>22.891677859062899</c:v>
                </c:pt>
                <c:pt idx="2">
                  <c:v>22.8872344811438</c:v>
                </c:pt>
                <c:pt idx="3">
                  <c:v>22.879335142620899</c:v>
                </c:pt>
                <c:pt idx="4">
                  <c:v>22.8504890560753</c:v>
                </c:pt>
                <c:pt idx="5">
                  <c:v>22.819515637901297</c:v>
                </c:pt>
                <c:pt idx="6">
                  <c:v>22.776580783707701</c:v>
                </c:pt>
                <c:pt idx="7">
                  <c:v>22.7336459295142</c:v>
                </c:pt>
                <c:pt idx="8">
                  <c:v>22.518971658546398</c:v>
                </c:pt>
                <c:pt idx="9">
                  <c:v>22.3042973875787</c:v>
                </c:pt>
                <c:pt idx="10">
                  <c:v>22.089623116611001</c:v>
                </c:pt>
                <c:pt idx="11">
                  <c:v>21.832013991449699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E0-4D2A-9E7B-02EB1FD1B32B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Fstore_13!$E$4:$E$15</c:f>
              <c:numCache>
                <c:formatCode>General</c:formatCode>
                <c:ptCount val="12"/>
                <c:pt idx="0">
                  <c:v>25.7267706698795</c:v>
                </c:pt>
                <c:pt idx="1">
                  <c:v>25.696701788112499</c:v>
                </c:pt>
                <c:pt idx="2">
                  <c:v>25.6690384168867</c:v>
                </c:pt>
                <c:pt idx="3">
                  <c:v>25.619859090263301</c:v>
                </c:pt>
                <c:pt idx="4">
                  <c:v>25.5848545871652</c:v>
                </c:pt>
                <c:pt idx="5">
                  <c:v>25.548517386832501</c:v>
                </c:pt>
                <c:pt idx="6">
                  <c:v>25.505582532638901</c:v>
                </c:pt>
                <c:pt idx="7">
                  <c:v>25.4626476784454</c:v>
                </c:pt>
                <c:pt idx="8">
                  <c:v>25.247973407477698</c:v>
                </c:pt>
                <c:pt idx="9">
                  <c:v>25.0332991365099</c:v>
                </c:pt>
                <c:pt idx="10">
                  <c:v>24.818624865542198</c:v>
                </c:pt>
                <c:pt idx="11">
                  <c:v>24.561015740380903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E0-4D2A-9E7B-02EB1FD1B32B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Fstore_13!$F$4:$F$15</c:f>
              <c:numCache>
                <c:formatCode>General</c:formatCode>
                <c:ptCount val="12"/>
                <c:pt idx="0">
                  <c:v>28.557033722088399</c:v>
                </c:pt>
                <c:pt idx="1">
                  <c:v>28.501725717162</c:v>
                </c:pt>
                <c:pt idx="2">
                  <c:v>28.450842352629699</c:v>
                </c:pt>
                <c:pt idx="3">
                  <c:v>28.360383037905702</c:v>
                </c:pt>
                <c:pt idx="4">
                  <c:v>28.3192201182551</c:v>
                </c:pt>
                <c:pt idx="5">
                  <c:v>28.277519135763701</c:v>
                </c:pt>
                <c:pt idx="6">
                  <c:v>28.2345842815702</c:v>
                </c:pt>
                <c:pt idx="7">
                  <c:v>28.191649427376603</c:v>
                </c:pt>
                <c:pt idx="8">
                  <c:v>27.976975156408898</c:v>
                </c:pt>
                <c:pt idx="9">
                  <c:v>27.7623008854411</c:v>
                </c:pt>
                <c:pt idx="10">
                  <c:v>27.547626614473398</c:v>
                </c:pt>
                <c:pt idx="11">
                  <c:v>27.290017489312103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E0-4D2A-9E7B-02EB1FD1B32B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Fstore_13!$G$4:$G$15</c:f>
              <c:numCache>
                <c:formatCode>General</c:formatCode>
                <c:ptCount val="12"/>
                <c:pt idx="0">
                  <c:v>31.387296774297202</c:v>
                </c:pt>
                <c:pt idx="1">
                  <c:v>31.3067496462115</c:v>
                </c:pt>
                <c:pt idx="2">
                  <c:v>31.232646288372699</c:v>
                </c:pt>
                <c:pt idx="3">
                  <c:v>31.1009069855481</c:v>
                </c:pt>
                <c:pt idx="4">
                  <c:v>31.053585649344999</c:v>
                </c:pt>
                <c:pt idx="5">
                  <c:v>31.006520884694901</c:v>
                </c:pt>
                <c:pt idx="6">
                  <c:v>30.9635860305014</c:v>
                </c:pt>
                <c:pt idx="7">
                  <c:v>30.9206511763078</c:v>
                </c:pt>
                <c:pt idx="8">
                  <c:v>30.705976905340101</c:v>
                </c:pt>
                <c:pt idx="9">
                  <c:v>30.4913026343723</c:v>
                </c:pt>
                <c:pt idx="10">
                  <c:v>30.276628363404601</c:v>
                </c:pt>
                <c:pt idx="11">
                  <c:v>30.019019238243299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E0-4D2A-9E7B-02EB1FD1B32B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Fstore_13!$J$4:$J$15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E0-4D2A-9E7B-02EB1FD1B32B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Fstore_13!$K$4:$K$15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9E0-4D2A-9E7B-02EB1FD1B32B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Fstore_13!$L$4:$L$15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E0-4D2A-9E7B-02EB1FD1B32B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9E0-4D2A-9E7B-02EB1FD1B32B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Fstore_13!$N$4:$N$15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9E0-4D2A-9E7B-02EB1FD1B32B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9E0-4D2A-9E7B-02EB1FD1B32B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9E0-4D2A-9E7B-02EB1FD1B32B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9E0-4D2A-9E7B-02EB1FD1B32B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9E0-4D2A-9E7B-02EB1FD1B32B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Fstore_13!$U$4:$U$15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9E0-4D2A-9E7B-02EB1FD1B32B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Fstore_13!$X$4:$X$15</c:f>
              <c:numCache>
                <c:formatCode>General</c:formatCode>
                <c:ptCount val="12"/>
                <c:pt idx="0">
                  <c:v>19.935456990843399</c:v>
                </c:pt>
                <c:pt idx="1">
                  <c:v>19.917357510843399</c:v>
                </c:pt>
                <c:pt idx="2">
                  <c:v>19.899258030843399</c:v>
                </c:pt>
                <c:pt idx="3">
                  <c:v>19.863059070843399</c:v>
                </c:pt>
                <c:pt idx="4">
                  <c:v>19.843859950843402</c:v>
                </c:pt>
                <c:pt idx="5">
                  <c:v>19.824660830843399</c:v>
                </c:pt>
                <c:pt idx="6">
                  <c:v>19.818627670843401</c:v>
                </c:pt>
                <c:pt idx="7">
                  <c:v>19.8125945108434</c:v>
                </c:pt>
                <c:pt idx="8">
                  <c:v>19.757695907034599</c:v>
                </c:pt>
                <c:pt idx="9">
                  <c:v>19.553107261873301</c:v>
                </c:pt>
                <c:pt idx="10">
                  <c:v>19.348518616711999</c:v>
                </c:pt>
                <c:pt idx="11">
                  <c:v>19.103012242518499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9E0-4D2A-9E7B-02EB1FD1B32B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Fstore_13!$Y$4:$Y$15</c:f>
              <c:numCache>
                <c:formatCode>General</c:formatCode>
                <c:ptCount val="12"/>
                <c:pt idx="0">
                  <c:v>22.8965076176707</c:v>
                </c:pt>
                <c:pt idx="1">
                  <c:v>22.880114302396301</c:v>
                </c:pt>
                <c:pt idx="2">
                  <c:v>22.865032452343801</c:v>
                </c:pt>
                <c:pt idx="3">
                  <c:v>22.8382202744727</c:v>
                </c:pt>
                <c:pt idx="4">
                  <c:v>22.806552647799499</c:v>
                </c:pt>
                <c:pt idx="5">
                  <c:v>22.7731217591916</c:v>
                </c:pt>
                <c:pt idx="6">
                  <c:v>22.732204030159398</c:v>
                </c:pt>
                <c:pt idx="7">
                  <c:v>22.6912863011271</c:v>
                </c:pt>
                <c:pt idx="8">
                  <c:v>22.486697655965802</c:v>
                </c:pt>
                <c:pt idx="9">
                  <c:v>22.282109010804501</c:v>
                </c:pt>
                <c:pt idx="10">
                  <c:v>22.077520365643199</c:v>
                </c:pt>
                <c:pt idx="11">
                  <c:v>21.832013991449699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9E0-4D2A-9E7B-02EB1FD1B32B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Fstore_13!$Z$4:$Z$15</c:f>
              <c:numCache>
                <c:formatCode>General</c:formatCode>
                <c:ptCount val="12"/>
                <c:pt idx="0">
                  <c:v>25.7267706698795</c:v>
                </c:pt>
                <c:pt idx="1">
                  <c:v>25.685138231445801</c:v>
                </c:pt>
                <c:pt idx="2">
                  <c:v>25.646836388086697</c:v>
                </c:pt>
                <c:pt idx="3">
                  <c:v>25.578744222115098</c:v>
                </c:pt>
                <c:pt idx="4">
                  <c:v>25.540918178889299</c:v>
                </c:pt>
                <c:pt idx="5">
                  <c:v>25.502123508122803</c:v>
                </c:pt>
                <c:pt idx="6">
                  <c:v>25.461205779090598</c:v>
                </c:pt>
                <c:pt idx="7">
                  <c:v>25.4202880500583</c:v>
                </c:pt>
                <c:pt idx="8">
                  <c:v>25.215699404897002</c:v>
                </c:pt>
                <c:pt idx="9">
                  <c:v>25.011110759735701</c:v>
                </c:pt>
                <c:pt idx="10">
                  <c:v>24.806522114574399</c:v>
                </c:pt>
                <c:pt idx="11">
                  <c:v>24.561015740380903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9E0-4D2A-9E7B-02EB1FD1B32B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Fstore_13!$AA$4:$AA$15</c:f>
              <c:numCache>
                <c:formatCode>General</c:formatCode>
                <c:ptCount val="12"/>
                <c:pt idx="0">
                  <c:v>28.557033722088399</c:v>
                </c:pt>
                <c:pt idx="1">
                  <c:v>28.490162160495299</c:v>
                </c:pt>
                <c:pt idx="2">
                  <c:v>28.428640323829701</c:v>
                </c:pt>
                <c:pt idx="3">
                  <c:v>28.3192681697575</c:v>
                </c:pt>
                <c:pt idx="4">
                  <c:v>28.275283709979199</c:v>
                </c:pt>
                <c:pt idx="5">
                  <c:v>28.231125257054</c:v>
                </c:pt>
                <c:pt idx="6">
                  <c:v>28.190207528021801</c:v>
                </c:pt>
                <c:pt idx="7">
                  <c:v>28.1492897989895</c:v>
                </c:pt>
                <c:pt idx="8">
                  <c:v>27.944701153828198</c:v>
                </c:pt>
                <c:pt idx="9">
                  <c:v>27.7401125086669</c:v>
                </c:pt>
                <c:pt idx="10">
                  <c:v>27.535523863505599</c:v>
                </c:pt>
                <c:pt idx="11">
                  <c:v>27.290017489312103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9E0-4D2A-9E7B-02EB1FD1B32B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Fstore_13!$AB$4:$AB$15</c:f>
              <c:numCache>
                <c:formatCode>General</c:formatCode>
                <c:ptCount val="12"/>
                <c:pt idx="0">
                  <c:v>31.387296774297202</c:v>
                </c:pt>
                <c:pt idx="1">
                  <c:v>31.295186089544799</c:v>
                </c:pt>
                <c:pt idx="2">
                  <c:v>31.2104442595727</c:v>
                </c:pt>
                <c:pt idx="3">
                  <c:v>31.059792117400001</c:v>
                </c:pt>
                <c:pt idx="4">
                  <c:v>31.009649241069102</c:v>
                </c:pt>
                <c:pt idx="5">
                  <c:v>30.9601270059852</c:v>
                </c:pt>
                <c:pt idx="6">
                  <c:v>30.919209276953001</c:v>
                </c:pt>
                <c:pt idx="7">
                  <c:v>30.8782915479207</c:v>
                </c:pt>
                <c:pt idx="8">
                  <c:v>30.673702902759398</c:v>
                </c:pt>
                <c:pt idx="9">
                  <c:v>30.469114257598097</c:v>
                </c:pt>
                <c:pt idx="10">
                  <c:v>30.264525612436803</c:v>
                </c:pt>
                <c:pt idx="11">
                  <c:v>30.019019238243299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9E0-4D2A-9E7B-02EB1FD1B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Fstore_14!$C$4:$C$15</c:f>
              <c:numCache>
                <c:formatCode>General</c:formatCode>
                <c:ptCount val="12"/>
                <c:pt idx="0">
                  <c:v>19.387821231807198</c:v>
                </c:pt>
                <c:pt idx="1">
                  <c:v>19.387821231807198</c:v>
                </c:pt>
                <c:pt idx="2">
                  <c:v>19.387821231807198</c:v>
                </c:pt>
                <c:pt idx="3">
                  <c:v>19.387821231807198</c:v>
                </c:pt>
                <c:pt idx="4">
                  <c:v>19.387821231807198</c:v>
                </c:pt>
                <c:pt idx="5">
                  <c:v>19.387821231807198</c:v>
                </c:pt>
                <c:pt idx="6">
                  <c:v>19.387821231807198</c:v>
                </c:pt>
                <c:pt idx="7">
                  <c:v>19.387821231807198</c:v>
                </c:pt>
                <c:pt idx="8">
                  <c:v>19.2709221801166</c:v>
                </c:pt>
                <c:pt idx="9">
                  <c:v>19.098431134955298</c:v>
                </c:pt>
                <c:pt idx="10">
                  <c:v>18.925940089794</c:v>
                </c:pt>
                <c:pt idx="11">
                  <c:v>18.718950835600499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06-49BA-9A3F-98AA00417969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Fstore_14!$D$4:$D$15</c:f>
              <c:numCache>
                <c:formatCode>General</c:formatCode>
                <c:ptCount val="12"/>
                <c:pt idx="0">
                  <c:v>22.337284639357399</c:v>
                </c:pt>
                <c:pt idx="1">
                  <c:v>22.337284639357399</c:v>
                </c:pt>
                <c:pt idx="2">
                  <c:v>22.337284639357399</c:v>
                </c:pt>
                <c:pt idx="3">
                  <c:v>22.337284639357399</c:v>
                </c:pt>
                <c:pt idx="4">
                  <c:v>22.282441332690802</c:v>
                </c:pt>
                <c:pt idx="5">
                  <c:v>22.186545476999598</c:v>
                </c:pt>
                <c:pt idx="6">
                  <c:v>22.152047267967401</c:v>
                </c:pt>
                <c:pt idx="7">
                  <c:v>22.117549058935097</c:v>
                </c:pt>
                <c:pt idx="8">
                  <c:v>21.945058013773799</c:v>
                </c:pt>
                <c:pt idx="9">
                  <c:v>21.772566968612498</c:v>
                </c:pt>
                <c:pt idx="10">
                  <c:v>21.6000759234512</c:v>
                </c:pt>
                <c:pt idx="11">
                  <c:v>21.393086669257702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06-49BA-9A3F-98AA00417969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Fstore_14!$E$4:$E$15</c:f>
              <c:numCache>
                <c:formatCode>General</c:formatCode>
                <c:ptCount val="12"/>
                <c:pt idx="0">
                  <c:v>25.0780296192771</c:v>
                </c:pt>
                <c:pt idx="1">
                  <c:v>25.0780296192771</c:v>
                </c:pt>
                <c:pt idx="2">
                  <c:v>25.0780296192771</c:v>
                </c:pt>
                <c:pt idx="3">
                  <c:v>25.0780296192771</c:v>
                </c:pt>
                <c:pt idx="4">
                  <c:v>24.9686164250049</c:v>
                </c:pt>
                <c:pt idx="5">
                  <c:v>24.860681310656801</c:v>
                </c:pt>
                <c:pt idx="6">
                  <c:v>24.826183101624601</c:v>
                </c:pt>
                <c:pt idx="7">
                  <c:v>24.791684892592301</c:v>
                </c:pt>
                <c:pt idx="8">
                  <c:v>24.619193847430999</c:v>
                </c:pt>
                <c:pt idx="9">
                  <c:v>24.446702802269701</c:v>
                </c:pt>
                <c:pt idx="10">
                  <c:v>24.2742117571084</c:v>
                </c:pt>
                <c:pt idx="11">
                  <c:v>24.067222502914902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06-49BA-9A3F-98AA00417969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Fstore_14!$F$4:$F$15</c:f>
              <c:numCache>
                <c:formatCode>General</c:formatCode>
                <c:ptCount val="12"/>
                <c:pt idx="0">
                  <c:v>27.8187745991968</c:v>
                </c:pt>
                <c:pt idx="1">
                  <c:v>27.799061844390899</c:v>
                </c:pt>
                <c:pt idx="2">
                  <c:v>27.780926109969499</c:v>
                </c:pt>
                <c:pt idx="3">
                  <c:v>27.7486848043314</c:v>
                </c:pt>
                <c:pt idx="4">
                  <c:v>27.638158524437099</c:v>
                </c:pt>
                <c:pt idx="5">
                  <c:v>27.534817144313998</c:v>
                </c:pt>
                <c:pt idx="6">
                  <c:v>27.500318935281797</c:v>
                </c:pt>
                <c:pt idx="7">
                  <c:v>27.4658207262495</c:v>
                </c:pt>
                <c:pt idx="8">
                  <c:v>27.293329681088203</c:v>
                </c:pt>
                <c:pt idx="9">
                  <c:v>27.120838635926898</c:v>
                </c:pt>
                <c:pt idx="10">
                  <c:v>26.9483475907656</c:v>
                </c:pt>
                <c:pt idx="11">
                  <c:v>26.741358336572098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06-49BA-9A3F-98AA00417969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Fstore_14!$G$4:$G$15</c:f>
              <c:numCache>
                <c:formatCode>General</c:formatCode>
                <c:ptCount val="12"/>
                <c:pt idx="0">
                  <c:v>30.5595195791165</c:v>
                </c:pt>
                <c:pt idx="1">
                  <c:v>30.518297620830001</c:v>
                </c:pt>
                <c:pt idx="2">
                  <c:v>30.480373419206398</c:v>
                </c:pt>
                <c:pt idx="3">
                  <c:v>30.412952616320101</c:v>
                </c:pt>
                <c:pt idx="4">
                  <c:v>30.307700623869302</c:v>
                </c:pt>
                <c:pt idx="5">
                  <c:v>30.208952977971201</c:v>
                </c:pt>
                <c:pt idx="6">
                  <c:v>30.174454768939</c:v>
                </c:pt>
                <c:pt idx="7">
                  <c:v>30.1399565599067</c:v>
                </c:pt>
                <c:pt idx="8">
                  <c:v>29.967465514745399</c:v>
                </c:pt>
                <c:pt idx="9">
                  <c:v>29.794974469584101</c:v>
                </c:pt>
                <c:pt idx="10">
                  <c:v>29.622483424422899</c:v>
                </c:pt>
                <c:pt idx="11">
                  <c:v>29.415494170229302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06-49BA-9A3F-98AA00417969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Fstore_14!$J$4:$J$15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06-49BA-9A3F-98AA00417969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Fstore_14!$K$4:$K$15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06-49BA-9A3F-98AA00417969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Fstore_14!$L$4:$L$15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006-49BA-9A3F-98AA00417969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006-49BA-9A3F-98AA00417969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Fstore_14!$N$4:$N$15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006-49BA-9A3F-98AA00417969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006-49BA-9A3F-98AA00417969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006-49BA-9A3F-98AA00417969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006-49BA-9A3F-98AA00417969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006-49BA-9A3F-98AA00417969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Fstore_14!$U$4:$U$15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006-49BA-9A3F-98AA00417969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Fstore_14!$X$4:$X$15</c:f>
              <c:numCache>
                <c:formatCode>General</c:formatCode>
                <c:ptCount val="12"/>
                <c:pt idx="0">
                  <c:v>19.387821231807198</c:v>
                </c:pt>
                <c:pt idx="1">
                  <c:v>19.372396551807199</c:v>
                </c:pt>
                <c:pt idx="2">
                  <c:v>19.3569718718072</c:v>
                </c:pt>
                <c:pt idx="3">
                  <c:v>19.326122511807199</c:v>
                </c:pt>
                <c:pt idx="4">
                  <c:v>19.315839391807199</c:v>
                </c:pt>
                <c:pt idx="5">
                  <c:v>19.305556271807202</c:v>
                </c:pt>
                <c:pt idx="6">
                  <c:v>19.3004147118072</c:v>
                </c:pt>
                <c:pt idx="7">
                  <c:v>19.295273151807201</c:v>
                </c:pt>
                <c:pt idx="8">
                  <c:v>19.249692513019799</c:v>
                </c:pt>
                <c:pt idx="9">
                  <c:v>19.083835738826302</c:v>
                </c:pt>
                <c:pt idx="10">
                  <c:v>18.917978964632702</c:v>
                </c:pt>
                <c:pt idx="11">
                  <c:v>18.718950835600499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006-49BA-9A3F-98AA00417969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Fstore_14!$Y$4:$Y$15</c:f>
              <c:numCache>
                <c:formatCode>General</c:formatCode>
                <c:ptCount val="12"/>
                <c:pt idx="0">
                  <c:v>22.337284639357399</c:v>
                </c:pt>
                <c:pt idx="1">
                  <c:v>22.327001519357399</c:v>
                </c:pt>
                <c:pt idx="2">
                  <c:v>22.316718399357402</c:v>
                </c:pt>
                <c:pt idx="3">
                  <c:v>22.296152159357398</c:v>
                </c:pt>
                <c:pt idx="4">
                  <c:v>22.2413088526908</c:v>
                </c:pt>
                <c:pt idx="5">
                  <c:v>22.156027830547998</c:v>
                </c:pt>
                <c:pt idx="6">
                  <c:v>22.122856475709302</c:v>
                </c:pt>
                <c:pt idx="7">
                  <c:v>22.089685120870602</c:v>
                </c:pt>
                <c:pt idx="8">
                  <c:v>21.923828346677002</c:v>
                </c:pt>
                <c:pt idx="9">
                  <c:v>21.757971572483498</c:v>
                </c:pt>
                <c:pt idx="10">
                  <c:v>21.592114798289899</c:v>
                </c:pt>
                <c:pt idx="11">
                  <c:v>21.393086669257702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006-49BA-9A3F-98AA00417969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Fstore_14!$Z$4:$Z$15</c:f>
              <c:numCache>
                <c:formatCode>General</c:formatCode>
                <c:ptCount val="12"/>
                <c:pt idx="0">
                  <c:v>25.0780296192771</c:v>
                </c:pt>
                <c:pt idx="1">
                  <c:v>25.067746499277099</c:v>
                </c:pt>
                <c:pt idx="2">
                  <c:v>25.057463379277099</c:v>
                </c:pt>
                <c:pt idx="3">
                  <c:v>25.036897139277102</c:v>
                </c:pt>
                <c:pt idx="4">
                  <c:v>24.935994113280699</c:v>
                </c:pt>
                <c:pt idx="5">
                  <c:v>24.830163664205202</c:v>
                </c:pt>
                <c:pt idx="6">
                  <c:v>24.796992309366498</c:v>
                </c:pt>
                <c:pt idx="7">
                  <c:v>24.763820954527798</c:v>
                </c:pt>
                <c:pt idx="8">
                  <c:v>24.597964180334198</c:v>
                </c:pt>
                <c:pt idx="9">
                  <c:v>24.432107406140702</c:v>
                </c:pt>
                <c:pt idx="10">
                  <c:v>24.266250631947099</c:v>
                </c:pt>
                <c:pt idx="11">
                  <c:v>24.067222502914902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006-49BA-9A3F-98AA00417969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Fstore_14!$AA$4:$AA$15</c:f>
              <c:numCache>
                <c:formatCode>General</c:formatCode>
                <c:ptCount val="12"/>
                <c:pt idx="0">
                  <c:v>27.8187745991968</c:v>
                </c:pt>
                <c:pt idx="1">
                  <c:v>27.789207187724198</c:v>
                </c:pt>
                <c:pt idx="2">
                  <c:v>27.762005169169502</c:v>
                </c:pt>
                <c:pt idx="3">
                  <c:v>27.713646025072102</c:v>
                </c:pt>
                <c:pt idx="4">
                  <c:v>27.605536212712899</c:v>
                </c:pt>
                <c:pt idx="5">
                  <c:v>27.504299497862398</c:v>
                </c:pt>
                <c:pt idx="6">
                  <c:v>27.471128143023698</c:v>
                </c:pt>
                <c:pt idx="7">
                  <c:v>27.437956788185001</c:v>
                </c:pt>
                <c:pt idx="8">
                  <c:v>27.272100013991402</c:v>
                </c:pt>
                <c:pt idx="9">
                  <c:v>27.106243239797902</c:v>
                </c:pt>
                <c:pt idx="10">
                  <c:v>26.940386465604398</c:v>
                </c:pt>
                <c:pt idx="11">
                  <c:v>26.741358336572098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006-49BA-9A3F-98AA00417969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Fstore_14!$AB$4:$AB$15</c:f>
              <c:numCache>
                <c:formatCode>General</c:formatCode>
                <c:ptCount val="12"/>
                <c:pt idx="0">
                  <c:v>30.5595195791165</c:v>
                </c:pt>
                <c:pt idx="1">
                  <c:v>30.508442964163301</c:v>
                </c:pt>
                <c:pt idx="2">
                  <c:v>30.4614524784064</c:v>
                </c:pt>
                <c:pt idx="3">
                  <c:v>30.377913837060802</c:v>
                </c:pt>
                <c:pt idx="4">
                  <c:v>30.275078312145098</c:v>
                </c:pt>
                <c:pt idx="5">
                  <c:v>30.178435331519601</c:v>
                </c:pt>
                <c:pt idx="6">
                  <c:v>30.145263976680901</c:v>
                </c:pt>
                <c:pt idx="7">
                  <c:v>30.112092621842201</c:v>
                </c:pt>
                <c:pt idx="8">
                  <c:v>29.946235847648698</c:v>
                </c:pt>
                <c:pt idx="9">
                  <c:v>29.780379073455098</c:v>
                </c:pt>
                <c:pt idx="10">
                  <c:v>29.614522299261601</c:v>
                </c:pt>
                <c:pt idx="11">
                  <c:v>29.415494170229302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006-49BA-9A3F-98AA00417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  <a:alpha val="74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Fstore_15!$C$4:$C$15</c:f>
              <c:numCache>
                <c:formatCode>General</c:formatCode>
                <c:ptCount val="12"/>
                <c:pt idx="0">
                  <c:v>20.665638002891601</c:v>
                </c:pt>
                <c:pt idx="1">
                  <c:v>20.665638002891601</c:v>
                </c:pt>
                <c:pt idx="2">
                  <c:v>20.665638002891601</c:v>
                </c:pt>
                <c:pt idx="3">
                  <c:v>20.665638002891601</c:v>
                </c:pt>
                <c:pt idx="4">
                  <c:v>20.665638002891601</c:v>
                </c:pt>
                <c:pt idx="5">
                  <c:v>20.665638002891601</c:v>
                </c:pt>
                <c:pt idx="6">
                  <c:v>20.665638002891601</c:v>
                </c:pt>
                <c:pt idx="7">
                  <c:v>20.665638002891601</c:v>
                </c:pt>
                <c:pt idx="8">
                  <c:v>20.482033548946802</c:v>
                </c:pt>
                <c:pt idx="9">
                  <c:v>20.211114976903698</c:v>
                </c:pt>
                <c:pt idx="10">
                  <c:v>19.9401964048607</c:v>
                </c:pt>
                <c:pt idx="11">
                  <c:v>19.6150941184091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0-4D72-95EF-444F0D7A8D88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Fstore_15!$D$4:$D$15</c:f>
              <c:numCache>
                <c:formatCode>General</c:formatCode>
                <c:ptCount val="12"/>
                <c:pt idx="0">
                  <c:v>23.754360975421701</c:v>
                </c:pt>
                <c:pt idx="1">
                  <c:v>23.735740500241</c:v>
                </c:pt>
                <c:pt idx="2">
                  <c:v>23.718609663074698</c:v>
                </c:pt>
                <c:pt idx="3">
                  <c:v>23.688154841445801</c:v>
                </c:pt>
                <c:pt idx="4">
                  <c:v>23.674964347320298</c:v>
                </c:pt>
                <c:pt idx="5">
                  <c:v>23.6634758524368</c:v>
                </c:pt>
                <c:pt idx="6">
                  <c:v>23.609292138028202</c:v>
                </c:pt>
                <c:pt idx="7">
                  <c:v>23.555108423619597</c:v>
                </c:pt>
                <c:pt idx="8">
                  <c:v>23.284189851576599</c:v>
                </c:pt>
                <c:pt idx="9">
                  <c:v>23.013271279533598</c:v>
                </c:pt>
                <c:pt idx="10">
                  <c:v>22.7423527074906</c:v>
                </c:pt>
                <c:pt idx="11">
                  <c:v>22.417250421039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40-4D72-95EF-444F0D7A8D88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Fstore_15!$E$4:$E$15</c:f>
              <c:numCache>
                <c:formatCode>General</c:formatCode>
                <c:ptCount val="12"/>
                <c:pt idx="0">
                  <c:v>26.7039814573494</c:v>
                </c:pt>
                <c:pt idx="1">
                  <c:v>26.655148632771102</c:v>
                </c:pt>
                <c:pt idx="2">
                  <c:v>26.610222434158999</c:v>
                </c:pt>
                <c:pt idx="3">
                  <c:v>26.530353636626501</c:v>
                </c:pt>
                <c:pt idx="4">
                  <c:v>26.495761120620401</c:v>
                </c:pt>
                <c:pt idx="5">
                  <c:v>26.4656321550667</c:v>
                </c:pt>
                <c:pt idx="6">
                  <c:v>26.411448440658098</c:v>
                </c:pt>
                <c:pt idx="7">
                  <c:v>26.3572647262495</c:v>
                </c:pt>
                <c:pt idx="8">
                  <c:v>26.086346154206499</c:v>
                </c:pt>
                <c:pt idx="9">
                  <c:v>25.815427582163501</c:v>
                </c:pt>
                <c:pt idx="10">
                  <c:v>25.5445090101205</c:v>
                </c:pt>
                <c:pt idx="11">
                  <c:v>25.2194067236689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40-4D72-95EF-444F0D7A8D88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Fstore_15!$F$4:$F$15</c:f>
              <c:numCache>
                <c:formatCode>General</c:formatCode>
                <c:ptCount val="12"/>
                <c:pt idx="0">
                  <c:v>29.653601939277102</c:v>
                </c:pt>
                <c:pt idx="1">
                  <c:v>29.574556765301203</c:v>
                </c:pt>
                <c:pt idx="2">
                  <c:v>29.501835205243403</c:v>
                </c:pt>
                <c:pt idx="3">
                  <c:v>29.3725524318072</c:v>
                </c:pt>
                <c:pt idx="4">
                  <c:v>29.3165578939205</c:v>
                </c:pt>
                <c:pt idx="5">
                  <c:v>29.2677884576966</c:v>
                </c:pt>
                <c:pt idx="6">
                  <c:v>29.213604743287998</c:v>
                </c:pt>
                <c:pt idx="7">
                  <c:v>29.1594210288794</c:v>
                </c:pt>
                <c:pt idx="8">
                  <c:v>28.888502456836399</c:v>
                </c:pt>
                <c:pt idx="9">
                  <c:v>28.617583884793401</c:v>
                </c:pt>
                <c:pt idx="10">
                  <c:v>28.3466653127504</c:v>
                </c:pt>
                <c:pt idx="11">
                  <c:v>28.021563026298701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40-4D72-95EF-444F0D7A8D88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Fstore_15!$G$4:$G$15</c:f>
              <c:numCache>
                <c:formatCode>General</c:formatCode>
                <c:ptCount val="12"/>
                <c:pt idx="0">
                  <c:v>32.603222421204805</c:v>
                </c:pt>
                <c:pt idx="1">
                  <c:v>32.493964897831297</c:v>
                </c:pt>
                <c:pt idx="2">
                  <c:v>32.3934479763277</c:v>
                </c:pt>
                <c:pt idx="3">
                  <c:v>32.214751226988</c:v>
                </c:pt>
                <c:pt idx="4">
                  <c:v>32.137354667220599</c:v>
                </c:pt>
                <c:pt idx="5">
                  <c:v>32.0699447603265</c:v>
                </c:pt>
                <c:pt idx="6">
                  <c:v>32.015761045917898</c:v>
                </c:pt>
                <c:pt idx="7">
                  <c:v>31.9615773315093</c:v>
                </c:pt>
                <c:pt idx="8">
                  <c:v>31.690658759466203</c:v>
                </c:pt>
                <c:pt idx="9">
                  <c:v>31.419740187423198</c:v>
                </c:pt>
                <c:pt idx="10">
                  <c:v>31.1488216153802</c:v>
                </c:pt>
                <c:pt idx="11">
                  <c:v>30.8237193289286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40-4D72-95EF-444F0D7A8D88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Fstore_15!$J$4:$J$15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40-4D72-95EF-444F0D7A8D88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Fstore_15!$K$4:$K$15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40-4D72-95EF-444F0D7A8D88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Fstore_15!$L$4:$L$15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40-4D72-95EF-444F0D7A8D88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40-4D72-95EF-444F0D7A8D88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Fstore_15!$N$4:$N$15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640-4D72-95EF-444F0D7A8D88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640-4D72-95EF-444F0D7A8D88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640-4D72-95EF-444F0D7A8D88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640-4D72-95EF-444F0D7A8D88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640-4D72-95EF-444F0D7A8D88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Fstore_15!$U$4:$U$15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640-4D72-95EF-444F0D7A8D88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Fstore_15!$X$4:$X$15</c:f>
              <c:numCache>
                <c:formatCode>General</c:formatCode>
                <c:ptCount val="12"/>
                <c:pt idx="0">
                  <c:v>20.665638002891601</c:v>
                </c:pt>
                <c:pt idx="1">
                  <c:v>20.643972122891601</c:v>
                </c:pt>
                <c:pt idx="2">
                  <c:v>20.6223062428916</c:v>
                </c:pt>
                <c:pt idx="3">
                  <c:v>20.578974482891599</c:v>
                </c:pt>
                <c:pt idx="4">
                  <c:v>20.547887362891601</c:v>
                </c:pt>
                <c:pt idx="5">
                  <c:v>20.516800242891598</c:v>
                </c:pt>
                <c:pt idx="6">
                  <c:v>20.509578282891603</c:v>
                </c:pt>
                <c:pt idx="7">
                  <c:v>20.5023563228916</c:v>
                </c:pt>
                <c:pt idx="8">
                  <c:v>20.435033765720899</c:v>
                </c:pt>
                <c:pt idx="9">
                  <c:v>20.178802625936001</c:v>
                </c:pt>
                <c:pt idx="10">
                  <c:v>19.922571486151099</c:v>
                </c:pt>
                <c:pt idx="11">
                  <c:v>19.6150941184091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640-4D72-95EF-444F0D7A8D88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Fstore_15!$Y$4:$Y$15</c:f>
              <c:numCache>
                <c:formatCode>General</c:formatCode>
                <c:ptCount val="12"/>
                <c:pt idx="0">
                  <c:v>23.754360975421701</c:v>
                </c:pt>
                <c:pt idx="1">
                  <c:v>23.721898410241</c:v>
                </c:pt>
                <c:pt idx="2">
                  <c:v>23.6920328502747</c:v>
                </c:pt>
                <c:pt idx="3">
                  <c:v>23.638938521445798</c:v>
                </c:pt>
                <c:pt idx="4">
                  <c:v>23.615942476975501</c:v>
                </c:pt>
                <c:pt idx="5">
                  <c:v>23.5959136640497</c:v>
                </c:pt>
                <c:pt idx="6">
                  <c:v>23.544667436092801</c:v>
                </c:pt>
                <c:pt idx="7">
                  <c:v>23.4934212081358</c:v>
                </c:pt>
                <c:pt idx="8">
                  <c:v>23.237190068350799</c:v>
                </c:pt>
                <c:pt idx="9">
                  <c:v>22.980958928565901</c:v>
                </c:pt>
                <c:pt idx="10">
                  <c:v>22.7247277887809</c:v>
                </c:pt>
                <c:pt idx="11">
                  <c:v>22.417250421039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640-4D72-95EF-444F0D7A8D88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Fstore_15!$Z$4:$Z$15</c:f>
              <c:numCache>
                <c:formatCode>General</c:formatCode>
                <c:ptCount val="12"/>
                <c:pt idx="0">
                  <c:v>26.7039814573494</c:v>
                </c:pt>
                <c:pt idx="1">
                  <c:v>26.641306542771101</c:v>
                </c:pt>
                <c:pt idx="2">
                  <c:v>26.583645621359</c:v>
                </c:pt>
                <c:pt idx="3">
                  <c:v>26.481137316626501</c:v>
                </c:pt>
                <c:pt idx="4">
                  <c:v>26.4367392502756</c:v>
                </c:pt>
                <c:pt idx="5">
                  <c:v>26.3980699666796</c:v>
                </c:pt>
                <c:pt idx="6">
                  <c:v>26.346823738722598</c:v>
                </c:pt>
                <c:pt idx="7">
                  <c:v>26.2955775107656</c:v>
                </c:pt>
                <c:pt idx="8">
                  <c:v>26.039346370980699</c:v>
                </c:pt>
                <c:pt idx="9">
                  <c:v>25.783115231195801</c:v>
                </c:pt>
                <c:pt idx="10">
                  <c:v>25.5268840914108</c:v>
                </c:pt>
                <c:pt idx="11">
                  <c:v>25.2194067236689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640-4D72-95EF-444F0D7A8D88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Fstore_15!$AA$4:$AA$15</c:f>
              <c:numCache>
                <c:formatCode>General</c:formatCode>
                <c:ptCount val="12"/>
                <c:pt idx="0">
                  <c:v>29.653601939277102</c:v>
                </c:pt>
                <c:pt idx="1">
                  <c:v>29.560714675301202</c:v>
                </c:pt>
                <c:pt idx="2">
                  <c:v>29.475258392443401</c:v>
                </c:pt>
                <c:pt idx="3">
                  <c:v>29.323336111807201</c:v>
                </c:pt>
                <c:pt idx="4">
                  <c:v>29.2575360235757</c:v>
                </c:pt>
                <c:pt idx="5">
                  <c:v>29.2002262693095</c:v>
                </c:pt>
                <c:pt idx="6">
                  <c:v>29.148980041352498</c:v>
                </c:pt>
                <c:pt idx="7">
                  <c:v>29.0977338133955</c:v>
                </c:pt>
                <c:pt idx="8">
                  <c:v>28.841502673610602</c:v>
                </c:pt>
                <c:pt idx="9">
                  <c:v>28.585271533825598</c:v>
                </c:pt>
                <c:pt idx="10">
                  <c:v>28.3290403940407</c:v>
                </c:pt>
                <c:pt idx="11">
                  <c:v>28.021563026298701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640-4D72-95EF-444F0D7A8D88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Fstore_15!$AB$4:$AB$15</c:f>
              <c:numCache>
                <c:formatCode>General</c:formatCode>
                <c:ptCount val="12"/>
                <c:pt idx="0">
                  <c:v>32.603222421204805</c:v>
                </c:pt>
                <c:pt idx="1">
                  <c:v>32.4801228078313</c:v>
                </c:pt>
                <c:pt idx="2">
                  <c:v>32.366871163527698</c:v>
                </c:pt>
                <c:pt idx="3">
                  <c:v>32.165534906988</c:v>
                </c:pt>
                <c:pt idx="4">
                  <c:v>32.078332796875799</c:v>
                </c:pt>
                <c:pt idx="5">
                  <c:v>32.0023825719394</c:v>
                </c:pt>
                <c:pt idx="6">
                  <c:v>31.951136343982398</c:v>
                </c:pt>
                <c:pt idx="7">
                  <c:v>31.8998901160254</c:v>
                </c:pt>
                <c:pt idx="8">
                  <c:v>31.643658976240399</c:v>
                </c:pt>
                <c:pt idx="9">
                  <c:v>31.387427836455501</c:v>
                </c:pt>
                <c:pt idx="10">
                  <c:v>31.1311966966706</c:v>
                </c:pt>
                <c:pt idx="11">
                  <c:v>30.8237193289286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640-4D72-95EF-444F0D7A8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  <a:alpha val="74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Fstore_16!$C$4:$C$15</c:f>
              <c:numCache>
                <c:formatCode>General</c:formatCode>
                <c:ptCount val="12"/>
                <c:pt idx="0">
                  <c:v>21.4775540279518</c:v>
                </c:pt>
                <c:pt idx="1">
                  <c:v>21.4775540279518</c:v>
                </c:pt>
                <c:pt idx="2">
                  <c:v>21.4775540279518</c:v>
                </c:pt>
                <c:pt idx="3">
                  <c:v>21.4775540279518</c:v>
                </c:pt>
                <c:pt idx="4">
                  <c:v>21.4775540279518</c:v>
                </c:pt>
                <c:pt idx="5">
                  <c:v>21.4775540279518</c:v>
                </c:pt>
                <c:pt idx="6">
                  <c:v>21.4775540279518</c:v>
                </c:pt>
                <c:pt idx="7">
                  <c:v>21.4775540279518</c:v>
                </c:pt>
                <c:pt idx="8">
                  <c:v>21.238956600823901</c:v>
                </c:pt>
                <c:pt idx="9">
                  <c:v>20.886892841684201</c:v>
                </c:pt>
                <c:pt idx="10">
                  <c:v>20.534829082544402</c:v>
                </c:pt>
                <c:pt idx="11">
                  <c:v>20.112352571576601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BE-4E92-AA66-C7A3B186F9C1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Fstore_16!$D$4:$D$15</c:f>
              <c:numCache>
                <c:formatCode>General</c:formatCode>
                <c:ptCount val="12"/>
                <c:pt idx="0">
                  <c:v>24.7440956992771</c:v>
                </c:pt>
                <c:pt idx="1">
                  <c:v>24.721643850602401</c:v>
                </c:pt>
                <c:pt idx="2">
                  <c:v>24.700988149821697</c:v>
                </c:pt>
                <c:pt idx="3">
                  <c:v>24.664266903989301</c:v>
                </c:pt>
                <c:pt idx="4">
                  <c:v>24.632610657582102</c:v>
                </c:pt>
                <c:pt idx="5">
                  <c:v>24.605039088130599</c:v>
                </c:pt>
                <c:pt idx="6">
                  <c:v>24.534626336302601</c:v>
                </c:pt>
                <c:pt idx="7">
                  <c:v>24.464213584474702</c:v>
                </c:pt>
                <c:pt idx="8">
                  <c:v>24.1121498253349</c:v>
                </c:pt>
                <c:pt idx="9">
                  <c:v>23.7600860661951</c:v>
                </c:pt>
                <c:pt idx="10">
                  <c:v>23.408022307055298</c:v>
                </c:pt>
                <c:pt idx="11">
                  <c:v>22.9855457960876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BE-4E92-AA66-C7A3B186F9C1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Fstore_16!$E$4:$E$15</c:f>
              <c:numCache>
                <c:formatCode>General</c:formatCode>
                <c:ptCount val="12"/>
                <c:pt idx="0">
                  <c:v>27.842912968353399</c:v>
                </c:pt>
                <c:pt idx="1">
                  <c:v>27.784032237483299</c:v>
                </c:pt>
                <c:pt idx="2">
                  <c:v>27.729861965082701</c:v>
                </c:pt>
                <c:pt idx="3">
                  <c:v>27.6335592585929</c:v>
                </c:pt>
                <c:pt idx="4">
                  <c:v>27.550539684032699</c:v>
                </c:pt>
                <c:pt idx="5">
                  <c:v>27.478232312641502</c:v>
                </c:pt>
                <c:pt idx="6">
                  <c:v>27.4078195608136</c:v>
                </c:pt>
                <c:pt idx="7">
                  <c:v>27.337406808985598</c:v>
                </c:pt>
                <c:pt idx="8">
                  <c:v>26.985343049845799</c:v>
                </c:pt>
                <c:pt idx="9">
                  <c:v>26.633279290706103</c:v>
                </c:pt>
                <c:pt idx="10">
                  <c:v>26.2812155315663</c:v>
                </c:pt>
                <c:pt idx="11">
                  <c:v>25.858739020598502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BE-4E92-AA66-C7A3B186F9C1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Fstore_16!$F$4:$F$15</c:f>
              <c:numCache>
                <c:formatCode>General</c:formatCode>
                <c:ptCount val="12"/>
                <c:pt idx="0">
                  <c:v>30.941730237429702</c:v>
                </c:pt>
                <c:pt idx="1">
                  <c:v>30.8464206243641</c:v>
                </c:pt>
                <c:pt idx="2">
                  <c:v>30.758735780343802</c:v>
                </c:pt>
                <c:pt idx="3">
                  <c:v>30.602851613196499</c:v>
                </c:pt>
                <c:pt idx="4">
                  <c:v>30.4684687104833</c:v>
                </c:pt>
                <c:pt idx="5">
                  <c:v>30.351425537152497</c:v>
                </c:pt>
                <c:pt idx="6">
                  <c:v>30.281012785324499</c:v>
                </c:pt>
                <c:pt idx="7">
                  <c:v>30.210600033496601</c:v>
                </c:pt>
                <c:pt idx="8">
                  <c:v>29.858536274356801</c:v>
                </c:pt>
                <c:pt idx="9">
                  <c:v>29.506472515216998</c:v>
                </c:pt>
                <c:pt idx="10">
                  <c:v>29.154408756077199</c:v>
                </c:pt>
                <c:pt idx="11">
                  <c:v>28.731932245109498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BE-4E92-AA66-C7A3B186F9C1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Fstore_16!$G$4:$G$15</c:f>
              <c:numCache>
                <c:formatCode>General</c:formatCode>
                <c:ptCount val="12"/>
                <c:pt idx="0">
                  <c:v>34.040547506506002</c:v>
                </c:pt>
                <c:pt idx="1">
                  <c:v>33.908809011244998</c:v>
                </c:pt>
                <c:pt idx="2">
                  <c:v>33.787609595604799</c:v>
                </c:pt>
                <c:pt idx="3">
                  <c:v>33.572143967800102</c:v>
                </c:pt>
                <c:pt idx="4">
                  <c:v>33.386397736934001</c:v>
                </c:pt>
                <c:pt idx="5">
                  <c:v>33.2246187616634</c:v>
                </c:pt>
                <c:pt idx="6">
                  <c:v>33.154206009835498</c:v>
                </c:pt>
                <c:pt idx="7">
                  <c:v>33.083793258007503</c:v>
                </c:pt>
                <c:pt idx="8">
                  <c:v>32.731729498867701</c:v>
                </c:pt>
                <c:pt idx="9">
                  <c:v>32.379665739727898</c:v>
                </c:pt>
                <c:pt idx="10">
                  <c:v>32.027601980588202</c:v>
                </c:pt>
                <c:pt idx="11">
                  <c:v>31.6051254696204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BE-4E92-AA66-C7A3B186F9C1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Fstore_16!$J$4:$J$15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BE-4E92-AA66-C7A3B186F9C1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Fstore_16!$K$4:$K$15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BBE-4E92-AA66-C7A3B186F9C1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Fstore_16!$L$4:$L$15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BBE-4E92-AA66-C7A3B186F9C1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BBE-4E92-AA66-C7A3B186F9C1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Fstore_16!$N$4:$N$15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BBE-4E92-AA66-C7A3B186F9C1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BBE-4E92-AA66-C7A3B186F9C1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BBE-4E92-AA66-C7A3B186F9C1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BBE-4E92-AA66-C7A3B186F9C1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BBE-4E92-AA66-C7A3B186F9C1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Fstore_16!$U$4:$U$15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BBE-4E92-AA66-C7A3B186F9C1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Fstore_16!$X$4:$X$15</c:f>
              <c:numCache>
                <c:formatCode>General</c:formatCode>
                <c:ptCount val="12"/>
                <c:pt idx="0">
                  <c:v>21.4775540279518</c:v>
                </c:pt>
                <c:pt idx="1">
                  <c:v>21.4514301479518</c:v>
                </c:pt>
                <c:pt idx="2">
                  <c:v>21.4253062679518</c:v>
                </c:pt>
                <c:pt idx="3">
                  <c:v>21.3730585079518</c:v>
                </c:pt>
                <c:pt idx="4">
                  <c:v>21.3208107479518</c:v>
                </c:pt>
                <c:pt idx="5">
                  <c:v>21.2685629879518</c:v>
                </c:pt>
                <c:pt idx="6">
                  <c:v>21.259855027951801</c:v>
                </c:pt>
                <c:pt idx="7">
                  <c:v>21.251147067951798</c:v>
                </c:pt>
                <c:pt idx="8">
                  <c:v>21.167045705340097</c:v>
                </c:pt>
                <c:pt idx="9">
                  <c:v>20.837454101039</c:v>
                </c:pt>
                <c:pt idx="10">
                  <c:v>20.5078624967379</c:v>
                </c:pt>
                <c:pt idx="11">
                  <c:v>20.112352571576601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BBE-4E92-AA66-C7A3B186F9C1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Fstore_16!$Y$4:$Y$15</c:f>
              <c:numCache>
                <c:formatCode>General</c:formatCode>
                <c:ptCount val="12"/>
                <c:pt idx="0">
                  <c:v>24.7440956992771</c:v>
                </c:pt>
                <c:pt idx="1">
                  <c:v>24.704953593935798</c:v>
                </c:pt>
                <c:pt idx="2">
                  <c:v>24.668942857021701</c:v>
                </c:pt>
                <c:pt idx="3">
                  <c:v>24.604923769174501</c:v>
                </c:pt>
                <c:pt idx="4">
                  <c:v>24.549734900340699</c:v>
                </c:pt>
                <c:pt idx="5">
                  <c:v>24.501667175872502</c:v>
                </c:pt>
                <c:pt idx="6">
                  <c:v>24.435748855012303</c:v>
                </c:pt>
                <c:pt idx="7">
                  <c:v>24.369830534152101</c:v>
                </c:pt>
                <c:pt idx="8">
                  <c:v>24.040238929851</c:v>
                </c:pt>
                <c:pt idx="9">
                  <c:v>23.7106473255499</c:v>
                </c:pt>
                <c:pt idx="10">
                  <c:v>23.381055721248899</c:v>
                </c:pt>
                <c:pt idx="11">
                  <c:v>22.9855457960876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BBE-4E92-AA66-C7A3B186F9C1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Fstore_16!$Z$4:$Z$15</c:f>
              <c:numCache>
                <c:formatCode>General</c:formatCode>
                <c:ptCount val="12"/>
                <c:pt idx="0">
                  <c:v>27.842912968353399</c:v>
                </c:pt>
                <c:pt idx="1">
                  <c:v>27.7673419808166</c:v>
                </c:pt>
                <c:pt idx="2">
                  <c:v>27.697816672282698</c:v>
                </c:pt>
                <c:pt idx="3">
                  <c:v>27.5742161237781</c:v>
                </c:pt>
                <c:pt idx="4">
                  <c:v>27.4676639267913</c:v>
                </c:pt>
                <c:pt idx="5">
                  <c:v>27.374860400383497</c:v>
                </c:pt>
                <c:pt idx="6">
                  <c:v>27.308942079523298</c:v>
                </c:pt>
                <c:pt idx="7">
                  <c:v>27.243023758663</c:v>
                </c:pt>
                <c:pt idx="8">
                  <c:v>26.913432154361999</c:v>
                </c:pt>
                <c:pt idx="9">
                  <c:v>26.583840550060902</c:v>
                </c:pt>
                <c:pt idx="10">
                  <c:v>26.254248945759798</c:v>
                </c:pt>
                <c:pt idx="11">
                  <c:v>25.858739020598502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BBE-4E92-AA66-C7A3B186F9C1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Fstore_16!$AA$4:$AA$15</c:f>
              <c:numCache>
                <c:formatCode>General</c:formatCode>
                <c:ptCount val="12"/>
                <c:pt idx="0">
                  <c:v>30.941730237429702</c:v>
                </c:pt>
                <c:pt idx="1">
                  <c:v>30.829730367697501</c:v>
                </c:pt>
                <c:pt idx="2">
                  <c:v>30.726690487543799</c:v>
                </c:pt>
                <c:pt idx="3">
                  <c:v>30.5435084783817</c:v>
                </c:pt>
                <c:pt idx="4">
                  <c:v>30.3855929532419</c:v>
                </c:pt>
                <c:pt idx="5">
                  <c:v>30.2480536248944</c:v>
                </c:pt>
                <c:pt idx="6">
                  <c:v>30.182135304034201</c:v>
                </c:pt>
                <c:pt idx="7">
                  <c:v>30.116216983173999</c:v>
                </c:pt>
                <c:pt idx="8">
                  <c:v>29.786625378872902</c:v>
                </c:pt>
                <c:pt idx="9">
                  <c:v>29.457033774571798</c:v>
                </c:pt>
                <c:pt idx="10">
                  <c:v>29.1274421702708</c:v>
                </c:pt>
                <c:pt idx="11">
                  <c:v>28.731932245109498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BBE-4E92-AA66-C7A3B186F9C1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Fstore_16!$AB$4:$AB$15</c:f>
              <c:numCache>
                <c:formatCode>General</c:formatCode>
                <c:ptCount val="12"/>
                <c:pt idx="0">
                  <c:v>34.040547506506002</c:v>
                </c:pt>
                <c:pt idx="1">
                  <c:v>33.892118754578298</c:v>
                </c:pt>
                <c:pt idx="2">
                  <c:v>33.7555643028048</c:v>
                </c:pt>
                <c:pt idx="3">
                  <c:v>33.512800832985299</c:v>
                </c:pt>
                <c:pt idx="4">
                  <c:v>33.303521979692597</c:v>
                </c:pt>
                <c:pt idx="5">
                  <c:v>33.121246849405402</c:v>
                </c:pt>
                <c:pt idx="6">
                  <c:v>33.055328528545203</c:v>
                </c:pt>
                <c:pt idx="7">
                  <c:v>32.989410207684898</c:v>
                </c:pt>
                <c:pt idx="8">
                  <c:v>32.659818603383897</c:v>
                </c:pt>
                <c:pt idx="9">
                  <c:v>32.330226999082797</c:v>
                </c:pt>
                <c:pt idx="10">
                  <c:v>32.000635394781703</c:v>
                </c:pt>
                <c:pt idx="11">
                  <c:v>31.6051254696204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BBE-4E92-AA66-C7A3B186F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  <a:alpha val="74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7215289407677346"/>
          <c:h val="0.88214928532335579"/>
        </c:manualLayout>
      </c:layout>
      <c:scatterChart>
        <c:scatterStyle val="lineMarker"/>
        <c:varyColors val="0"/>
        <c:ser>
          <c:idx val="6"/>
          <c:order val="1"/>
          <c:tx>
            <c:v>V2 H0</c:v>
          </c:tx>
          <c:spPr>
            <a:ln w="25400" cap="rnd">
              <a:solidFill>
                <a:srgbClr val="1872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187225"/>
              </a:solidFill>
              <a:ln w="9525">
                <a:noFill/>
              </a:ln>
              <a:effectLst/>
            </c:spPr>
          </c:marker>
          <c:xVal>
            <c:numRef>
              <c:f>Comparision!$D$5:$D$16</c:f>
              <c:numCache>
                <c:formatCode>General</c:formatCode>
                <c:ptCount val="12"/>
                <c:pt idx="0">
                  <c:v>25.022750419277102</c:v>
                </c:pt>
                <c:pt idx="1">
                  <c:v>24.983608313935701</c:v>
                </c:pt>
                <c:pt idx="2">
                  <c:v>24.9475975770217</c:v>
                </c:pt>
                <c:pt idx="3">
                  <c:v>24.8835784891745</c:v>
                </c:pt>
                <c:pt idx="4">
                  <c:v>24.860783086830097</c:v>
                </c:pt>
                <c:pt idx="5">
                  <c:v>24.8409290267237</c:v>
                </c:pt>
                <c:pt idx="6">
                  <c:v>24.779879672745203</c:v>
                </c:pt>
                <c:pt idx="7">
                  <c:v>24.718830318766699</c:v>
                </c:pt>
                <c:pt idx="8">
                  <c:v>24.4135835488742</c:v>
                </c:pt>
                <c:pt idx="9">
                  <c:v>24.108336778981702</c:v>
                </c:pt>
                <c:pt idx="10">
                  <c:v>23.803090009089299</c:v>
                </c:pt>
                <c:pt idx="11">
                  <c:v>23.4367938852183</c:v>
                </c:pt>
              </c:numCache>
            </c:numRef>
          </c:xVal>
          <c:yVal>
            <c:numRef>
              <c:f>Comparision!$B$5:$B$16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3F-4F9C-80B4-5B879882735D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50707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50707"/>
                </a:solidFill>
              </a:ln>
              <a:effectLst/>
            </c:spPr>
          </c:marker>
          <c:xVal>
            <c:numRef>
              <c:f>Comparision!$G$5:$G$16</c:f>
              <c:numCache>
                <c:formatCode>General</c:formatCode>
                <c:ptCount val="12"/>
                <c:pt idx="0">
                  <c:v>34.319202226506</c:v>
                </c:pt>
                <c:pt idx="1">
                  <c:v>34.170773474578297</c:v>
                </c:pt>
                <c:pt idx="2">
                  <c:v>34.034219022804798</c:v>
                </c:pt>
                <c:pt idx="3">
                  <c:v>33.791455552985305</c:v>
                </c:pt>
                <c:pt idx="4">
                  <c:v>33.705014287494798</c:v>
                </c:pt>
                <c:pt idx="5">
                  <c:v>33.629726733680499</c:v>
                </c:pt>
                <c:pt idx="6">
                  <c:v>33.568677379702002</c:v>
                </c:pt>
                <c:pt idx="7">
                  <c:v>33.507628025723498</c:v>
                </c:pt>
                <c:pt idx="8">
                  <c:v>33.202381255831099</c:v>
                </c:pt>
                <c:pt idx="9">
                  <c:v>32.897134485938601</c:v>
                </c:pt>
                <c:pt idx="10">
                  <c:v>32.591887716046095</c:v>
                </c:pt>
                <c:pt idx="11">
                  <c:v>32.225591592175199</c:v>
                </c:pt>
              </c:numCache>
            </c:numRef>
          </c:xVal>
          <c:yVal>
            <c:numRef>
              <c:f>Comparision!$B$5:$B$16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3F-4F9C-80B4-5B879882735D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Comparision!$K$5:$K$16</c:f>
              <c:numCache>
                <c:formatCode>General</c:formatCode>
                <c:ptCount val="12"/>
                <c:pt idx="0">
                  <c:v>22.8965076176707</c:v>
                </c:pt>
                <c:pt idx="1">
                  <c:v>22.880114302396301</c:v>
                </c:pt>
                <c:pt idx="2">
                  <c:v>22.865032452343801</c:v>
                </c:pt>
                <c:pt idx="3">
                  <c:v>22.8382202744727</c:v>
                </c:pt>
                <c:pt idx="4">
                  <c:v>22.806552647799499</c:v>
                </c:pt>
                <c:pt idx="5">
                  <c:v>22.7731217591916</c:v>
                </c:pt>
                <c:pt idx="6">
                  <c:v>22.732204030159398</c:v>
                </c:pt>
                <c:pt idx="7">
                  <c:v>22.6912863011271</c:v>
                </c:pt>
                <c:pt idx="8">
                  <c:v>22.486697655965802</c:v>
                </c:pt>
                <c:pt idx="9">
                  <c:v>22.282109010804501</c:v>
                </c:pt>
                <c:pt idx="10">
                  <c:v>22.077520365643199</c:v>
                </c:pt>
                <c:pt idx="11">
                  <c:v>21.832013991449699</c:v>
                </c:pt>
              </c:numCache>
            </c:numRef>
          </c:xVal>
          <c:yVal>
            <c:numRef>
              <c:f>Comparision!$B$5:$B$16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33F-4F9C-80B4-5B879882735D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F09456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F09456"/>
                </a:solidFill>
              </a:ln>
              <a:effectLst/>
            </c:spPr>
          </c:marker>
          <c:xVal>
            <c:numRef>
              <c:f>Comparision!$N$5:$N$16</c:f>
              <c:numCache>
                <c:formatCode>General</c:formatCode>
                <c:ptCount val="12"/>
                <c:pt idx="0">
                  <c:v>31.387296774297202</c:v>
                </c:pt>
                <c:pt idx="1">
                  <c:v>31.295186089544799</c:v>
                </c:pt>
                <c:pt idx="2">
                  <c:v>31.2104442595727</c:v>
                </c:pt>
                <c:pt idx="3">
                  <c:v>31.059792117400001</c:v>
                </c:pt>
                <c:pt idx="4">
                  <c:v>31.009649241069102</c:v>
                </c:pt>
                <c:pt idx="5">
                  <c:v>30.9601270059852</c:v>
                </c:pt>
                <c:pt idx="6">
                  <c:v>30.919209276953001</c:v>
                </c:pt>
                <c:pt idx="7">
                  <c:v>30.8782915479207</c:v>
                </c:pt>
                <c:pt idx="8">
                  <c:v>30.673702902759398</c:v>
                </c:pt>
                <c:pt idx="9">
                  <c:v>30.469114257598097</c:v>
                </c:pt>
                <c:pt idx="10">
                  <c:v>30.264525612436803</c:v>
                </c:pt>
                <c:pt idx="11">
                  <c:v>30.019019238243299</c:v>
                </c:pt>
              </c:numCache>
            </c:numRef>
          </c:xVal>
          <c:yVal>
            <c:numRef>
              <c:f>Comparision!$B$5:$B$16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33F-4F9C-80B4-5B879882735D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chemeClr val="accent6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Comparision!$R$5:$R$16</c:f>
              <c:numCache>
                <c:formatCode>General</c:formatCode>
                <c:ptCount val="12"/>
                <c:pt idx="0">
                  <c:v>22.337284639357399</c:v>
                </c:pt>
                <c:pt idx="1">
                  <c:v>22.327001519357399</c:v>
                </c:pt>
                <c:pt idx="2">
                  <c:v>22.316718399357402</c:v>
                </c:pt>
                <c:pt idx="3">
                  <c:v>22.296152159357398</c:v>
                </c:pt>
                <c:pt idx="4">
                  <c:v>22.2413088526908</c:v>
                </c:pt>
                <c:pt idx="5">
                  <c:v>22.156027830547998</c:v>
                </c:pt>
                <c:pt idx="6">
                  <c:v>22.122856475709302</c:v>
                </c:pt>
                <c:pt idx="7">
                  <c:v>22.089685120870602</c:v>
                </c:pt>
                <c:pt idx="8">
                  <c:v>21.923828346677002</c:v>
                </c:pt>
                <c:pt idx="9">
                  <c:v>21.757971572483498</c:v>
                </c:pt>
                <c:pt idx="10">
                  <c:v>21.592114798289899</c:v>
                </c:pt>
                <c:pt idx="11">
                  <c:v>21.393086669257702</c:v>
                </c:pt>
              </c:numCache>
            </c:numRef>
          </c:xVal>
          <c:yVal>
            <c:numRef>
              <c:f>Comparision!$B$5:$B$16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33F-4F9C-80B4-5B879882735D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2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Comparision!$U$5:$U$16</c:f>
              <c:numCache>
                <c:formatCode>General</c:formatCode>
                <c:ptCount val="12"/>
                <c:pt idx="0">
                  <c:v>30.5595195791165</c:v>
                </c:pt>
                <c:pt idx="1">
                  <c:v>30.508442964163301</c:v>
                </c:pt>
                <c:pt idx="2">
                  <c:v>30.4614524784064</c:v>
                </c:pt>
                <c:pt idx="3">
                  <c:v>30.377913837060802</c:v>
                </c:pt>
                <c:pt idx="4">
                  <c:v>30.275078312145098</c:v>
                </c:pt>
                <c:pt idx="5">
                  <c:v>30.178435331519601</c:v>
                </c:pt>
                <c:pt idx="6">
                  <c:v>30.145263976680901</c:v>
                </c:pt>
                <c:pt idx="7">
                  <c:v>30.112092621842201</c:v>
                </c:pt>
                <c:pt idx="8">
                  <c:v>29.946235847648698</c:v>
                </c:pt>
                <c:pt idx="9">
                  <c:v>29.780379073455098</c:v>
                </c:pt>
                <c:pt idx="10">
                  <c:v>29.614522299261601</c:v>
                </c:pt>
                <c:pt idx="11">
                  <c:v>29.415494170229302</c:v>
                </c:pt>
              </c:numCache>
            </c:numRef>
          </c:xVal>
          <c:yVal>
            <c:numRef>
              <c:f>Comparision!$B$5:$B$16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33F-4F9C-80B4-5B879882735D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38AC14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38AC14"/>
              </a:solidFill>
              <a:ln w="9525">
                <a:noFill/>
              </a:ln>
              <a:effectLst/>
            </c:spPr>
          </c:marker>
          <c:xVal>
            <c:numRef>
              <c:f>Comparision!$Y$5:$Y$16</c:f>
              <c:numCache>
                <c:formatCode>General</c:formatCode>
                <c:ptCount val="12"/>
                <c:pt idx="0">
                  <c:v>23.754360975421701</c:v>
                </c:pt>
                <c:pt idx="1">
                  <c:v>23.721898410241</c:v>
                </c:pt>
                <c:pt idx="2">
                  <c:v>23.6920328502747</c:v>
                </c:pt>
                <c:pt idx="3">
                  <c:v>23.638938521445798</c:v>
                </c:pt>
                <c:pt idx="4">
                  <c:v>23.615942476975501</c:v>
                </c:pt>
                <c:pt idx="5">
                  <c:v>23.5959136640497</c:v>
                </c:pt>
                <c:pt idx="6">
                  <c:v>23.544667436092801</c:v>
                </c:pt>
                <c:pt idx="7">
                  <c:v>23.4934212081358</c:v>
                </c:pt>
                <c:pt idx="8">
                  <c:v>23.237190068350799</c:v>
                </c:pt>
                <c:pt idx="9">
                  <c:v>22.980958928565901</c:v>
                </c:pt>
                <c:pt idx="10">
                  <c:v>22.7247277887809</c:v>
                </c:pt>
                <c:pt idx="11">
                  <c:v>22.417250421039</c:v>
                </c:pt>
              </c:numCache>
            </c:numRef>
          </c:xVal>
          <c:yVal>
            <c:numRef>
              <c:f>Comparision!$B$5:$B$16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33F-4F9C-80B4-5B879882735D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FF4747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FF4747"/>
                </a:solidFill>
              </a:ln>
              <a:effectLst/>
            </c:spPr>
          </c:marker>
          <c:xVal>
            <c:numRef>
              <c:f>Comparision!$AB$5:$AB$16</c:f>
              <c:numCache>
                <c:formatCode>General</c:formatCode>
                <c:ptCount val="12"/>
                <c:pt idx="0">
                  <c:v>32.603222421204805</c:v>
                </c:pt>
                <c:pt idx="1">
                  <c:v>32.4801228078313</c:v>
                </c:pt>
                <c:pt idx="2">
                  <c:v>32.366871163527698</c:v>
                </c:pt>
                <c:pt idx="3">
                  <c:v>32.165534906988</c:v>
                </c:pt>
                <c:pt idx="4">
                  <c:v>32.078332796875799</c:v>
                </c:pt>
                <c:pt idx="5">
                  <c:v>32.0023825719394</c:v>
                </c:pt>
                <c:pt idx="6">
                  <c:v>31.951136343982398</c:v>
                </c:pt>
                <c:pt idx="7">
                  <c:v>31.8998901160254</c:v>
                </c:pt>
                <c:pt idx="8">
                  <c:v>31.643658976240399</c:v>
                </c:pt>
                <c:pt idx="9">
                  <c:v>31.387427836455501</c:v>
                </c:pt>
                <c:pt idx="10">
                  <c:v>31.1311966966706</c:v>
                </c:pt>
                <c:pt idx="11">
                  <c:v>30.8237193289286</c:v>
                </c:pt>
              </c:numCache>
            </c:numRef>
          </c:xVal>
          <c:yVal>
            <c:numRef>
              <c:f>Comparision!$B$5:$B$16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33F-4F9C-80B4-5B8798827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v>V1 H0</c:v>
                </c:tx>
                <c:spPr>
                  <a:ln w="25400" cap="rnd">
                    <a:solidFill>
                      <a:srgbClr val="FFFF75"/>
                    </a:solidFill>
                    <a:prstDash val="sysDot"/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rgbClr val="FFFF75"/>
                    </a:solidFill>
                    <a:ln w="12700">
                      <a:solidFill>
                        <a:schemeClr val="bg2">
                          <a:lumMod val="9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Comparision!$C$5:$C$16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21.756208747951799</c:v>
                      </c:pt>
                      <c:pt idx="1">
                        <c:v>21.730084867951799</c:v>
                      </c:pt>
                      <c:pt idx="2">
                        <c:v>21.703960987951799</c:v>
                      </c:pt>
                      <c:pt idx="3">
                        <c:v>21.651713227951799</c:v>
                      </c:pt>
                      <c:pt idx="4">
                        <c:v>21.6168813879518</c:v>
                      </c:pt>
                      <c:pt idx="5">
                        <c:v>21.582049547951797</c:v>
                      </c:pt>
                      <c:pt idx="6">
                        <c:v>21.573341587951802</c:v>
                      </c:pt>
                      <c:pt idx="7">
                        <c:v>21.5646336279518</c:v>
                      </c:pt>
                      <c:pt idx="8">
                        <c:v>21.483984313221903</c:v>
                      </c:pt>
                      <c:pt idx="9">
                        <c:v>21.178737543329397</c:v>
                      </c:pt>
                      <c:pt idx="10">
                        <c:v>20.873490773437002</c:v>
                      </c:pt>
                      <c:pt idx="11">
                        <c:v>20.507194649565999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Comparision!$B$5:$B$16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15</c:v>
                      </c:pt>
                      <c:pt idx="9">
                        <c:v>20</c:v>
                      </c:pt>
                      <c:pt idx="10">
                        <c:v>25</c:v>
                      </c:pt>
                      <c:pt idx="11">
                        <c:v>31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33F-4F9C-80B4-5B879882735D}"/>
                  </c:ext>
                </c:extLst>
              </c15:ser>
            </c15:filteredScatterSeries>
            <c15:filteredScatterSeries>
              <c15:ser>
                <c:idx val="7"/>
                <c:order val="2"/>
                <c:tx>
                  <c:v>V3 H0</c:v>
                </c:tx>
                <c:spPr>
                  <a:ln w="25400" cap="rnd">
                    <a:solidFill>
                      <a:srgbClr val="FFD347"/>
                    </a:solidFill>
                    <a:prstDash val="dashDot"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FFD347"/>
                    </a:solidFill>
                    <a:ln w="9525">
                      <a:solidFill>
                        <a:schemeClr val="bg2">
                          <a:lumMod val="9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Comparision!$E$5:$E$16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28.121567688353402</c:v>
                      </c:pt>
                      <c:pt idx="1">
                        <c:v>28.045996700816602</c:v>
                      </c:pt>
                      <c:pt idx="2">
                        <c:v>27.976471392282697</c:v>
                      </c:pt>
                      <c:pt idx="3">
                        <c:v>27.852870843778099</c:v>
                      </c:pt>
                      <c:pt idx="4">
                        <c:v>27.8088601537183</c:v>
                      </c:pt>
                      <c:pt idx="5">
                        <c:v>27.770528262376001</c:v>
                      </c:pt>
                      <c:pt idx="6">
                        <c:v>27.7094789083975</c:v>
                      </c:pt>
                      <c:pt idx="7">
                        <c:v>27.648429554419</c:v>
                      </c:pt>
                      <c:pt idx="8">
                        <c:v>27.343182784526501</c:v>
                      </c:pt>
                      <c:pt idx="9">
                        <c:v>27.037936014633999</c:v>
                      </c:pt>
                      <c:pt idx="10">
                        <c:v>26.732689244741501</c:v>
                      </c:pt>
                      <c:pt idx="11">
                        <c:v>26.366393120870601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Comparision!$B$5:$B$16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15</c:v>
                      </c:pt>
                      <c:pt idx="9">
                        <c:v>20</c:v>
                      </c:pt>
                      <c:pt idx="10">
                        <c:v>25</c:v>
                      </c:pt>
                      <c:pt idx="11">
                        <c:v>31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33F-4F9C-80B4-5B879882735D}"/>
                  </c:ext>
                </c:extLst>
              </c15:ser>
            </c15:filteredScatterSeries>
            <c15:filteredScatterSeries>
              <c15:ser>
                <c:idx val="8"/>
                <c:order val="3"/>
                <c:tx>
                  <c:v>V4 H0</c:v>
                </c:tx>
                <c:spPr>
                  <a:ln w="25400" cap="rnd">
                    <a:solidFill>
                      <a:srgbClr val="FEC200"/>
                    </a:solidFill>
                    <a:prstDash val="lgDashDot"/>
                    <a:round/>
                  </a:ln>
                  <a:effectLst/>
                </c:spPr>
                <c:marker>
                  <c:symbol val="star"/>
                  <c:size val="6"/>
                  <c:spPr>
                    <a:solidFill>
                      <a:srgbClr val="FEC200"/>
                    </a:solidFill>
                    <a:ln w="9525">
                      <a:solidFill>
                        <a:schemeClr val="bg2">
                          <a:lumMod val="9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Comparision!$F$5:$F$16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31.220384957429701</c:v>
                      </c:pt>
                      <c:pt idx="1">
                        <c:v>31.108385087697499</c:v>
                      </c:pt>
                      <c:pt idx="2">
                        <c:v>31.005345207543801</c:v>
                      </c:pt>
                      <c:pt idx="3">
                        <c:v>30.822163198381698</c:v>
                      </c:pt>
                      <c:pt idx="4">
                        <c:v>30.756937220606599</c:v>
                      </c:pt>
                      <c:pt idx="5">
                        <c:v>30.700127498028198</c:v>
                      </c:pt>
                      <c:pt idx="6">
                        <c:v>30.639078144049801</c:v>
                      </c:pt>
                      <c:pt idx="7">
                        <c:v>30.578028790071301</c:v>
                      </c:pt>
                      <c:pt idx="8">
                        <c:v>30.272782020178798</c:v>
                      </c:pt>
                      <c:pt idx="9">
                        <c:v>29.9675352502863</c:v>
                      </c:pt>
                      <c:pt idx="10">
                        <c:v>29.662288480393801</c:v>
                      </c:pt>
                      <c:pt idx="11">
                        <c:v>29.295992356522898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Comparision!$B$5:$B$16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15</c:v>
                      </c:pt>
                      <c:pt idx="9">
                        <c:v>20</c:v>
                      </c:pt>
                      <c:pt idx="10">
                        <c:v>25</c:v>
                      </c:pt>
                      <c:pt idx="11">
                        <c:v>31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533F-4F9C-80B4-5B879882735D}"/>
                  </c:ext>
                </c:extLst>
              </c15:ser>
            </c15:filteredScatterSeries>
            <c15:filteredScatterSeries>
              <c15:ser>
                <c:idx val="0"/>
                <c:order val="5"/>
                <c:tx>
                  <c:v>V1 H500</c:v>
                </c:tx>
                <c:spPr>
                  <a:ln w="25400" cap="rnd">
                    <a:solidFill>
                      <a:schemeClr val="accent5">
                        <a:lumMod val="20000"/>
                        <a:lumOff val="8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5">
                        <a:lumMod val="20000"/>
                        <a:lumOff val="80000"/>
                      </a:schemeClr>
                    </a:solidFill>
                    <a:ln w="9525">
                      <a:solidFill>
                        <a:schemeClr val="tx2">
                          <a:lumMod val="20000"/>
                          <a:lumOff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Comparision!$J$5:$J$16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19.935456990843399</c:v>
                      </c:pt>
                      <c:pt idx="1">
                        <c:v>19.917357510843399</c:v>
                      </c:pt>
                      <c:pt idx="2">
                        <c:v>19.899258030843399</c:v>
                      </c:pt>
                      <c:pt idx="3">
                        <c:v>19.863059070843399</c:v>
                      </c:pt>
                      <c:pt idx="4">
                        <c:v>19.843859950843402</c:v>
                      </c:pt>
                      <c:pt idx="5">
                        <c:v>19.824660830843399</c:v>
                      </c:pt>
                      <c:pt idx="6">
                        <c:v>19.818627670843401</c:v>
                      </c:pt>
                      <c:pt idx="7">
                        <c:v>19.8125945108434</c:v>
                      </c:pt>
                      <c:pt idx="8">
                        <c:v>19.757695907034599</c:v>
                      </c:pt>
                      <c:pt idx="9">
                        <c:v>19.553107261873301</c:v>
                      </c:pt>
                      <c:pt idx="10">
                        <c:v>19.348518616711999</c:v>
                      </c:pt>
                      <c:pt idx="11">
                        <c:v>19.103012242518499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Comparision!$B$5:$B$16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15</c:v>
                      </c:pt>
                      <c:pt idx="9">
                        <c:v>20</c:v>
                      </c:pt>
                      <c:pt idx="10">
                        <c:v>25</c:v>
                      </c:pt>
                      <c:pt idx="11">
                        <c:v>31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533F-4F9C-80B4-5B879882735D}"/>
                  </c:ext>
                </c:extLst>
              </c15:ser>
            </c15:filteredScatterSeries>
            <c15:filteredScatterSeries>
              <c15:ser>
                <c:idx val="2"/>
                <c:order val="7"/>
                <c:tx>
                  <c:v>V3 H500</c:v>
                </c:tx>
                <c:spPr>
                  <a:ln w="25400" cap="rnd">
                    <a:solidFill>
                      <a:srgbClr val="00B0F0"/>
                    </a:solidFill>
                    <a:prstDash val="dashDot"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00B0F0"/>
                    </a:solidFill>
                    <a:ln w="9525">
                      <a:solidFill>
                        <a:schemeClr val="tx2">
                          <a:lumMod val="20000"/>
                          <a:lumOff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Comparision!$L$5:$L$16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25.7267706698795</c:v>
                      </c:pt>
                      <c:pt idx="1">
                        <c:v>25.685138231445801</c:v>
                      </c:pt>
                      <c:pt idx="2">
                        <c:v>25.646836388086697</c:v>
                      </c:pt>
                      <c:pt idx="3">
                        <c:v>25.578744222115098</c:v>
                      </c:pt>
                      <c:pt idx="4">
                        <c:v>25.540918178889299</c:v>
                      </c:pt>
                      <c:pt idx="5">
                        <c:v>25.502123508122803</c:v>
                      </c:pt>
                      <c:pt idx="6">
                        <c:v>25.461205779090598</c:v>
                      </c:pt>
                      <c:pt idx="7">
                        <c:v>25.4202880500583</c:v>
                      </c:pt>
                      <c:pt idx="8">
                        <c:v>25.215699404897002</c:v>
                      </c:pt>
                      <c:pt idx="9">
                        <c:v>25.011110759735701</c:v>
                      </c:pt>
                      <c:pt idx="10">
                        <c:v>24.806522114574399</c:v>
                      </c:pt>
                      <c:pt idx="11">
                        <c:v>24.561015740380903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Comparision!$B$5:$B$16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15</c:v>
                      </c:pt>
                      <c:pt idx="9">
                        <c:v>20</c:v>
                      </c:pt>
                      <c:pt idx="10">
                        <c:v>25</c:v>
                      </c:pt>
                      <c:pt idx="11">
                        <c:v>31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533F-4F9C-80B4-5B879882735D}"/>
                  </c:ext>
                </c:extLst>
              </c15:ser>
            </c15:filteredScatterSeries>
            <c15:filteredScatterSeries>
              <c15:ser>
                <c:idx val="3"/>
                <c:order val="8"/>
                <c:tx>
                  <c:v>V4 H500</c:v>
                </c:tx>
                <c:spPr>
                  <a:ln w="25400" cap="rnd">
                    <a:solidFill>
                      <a:srgbClr val="448DD0"/>
                    </a:solidFill>
                    <a:prstDash val="lgDashDot"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rgbClr val="448DD0"/>
                    </a:solidFill>
                    <a:ln w="9525">
                      <a:solidFill>
                        <a:schemeClr val="bg2">
                          <a:lumMod val="9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Comparision!$M$5:$M$16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28.557033722088399</c:v>
                      </c:pt>
                      <c:pt idx="1">
                        <c:v>28.490162160495299</c:v>
                      </c:pt>
                      <c:pt idx="2">
                        <c:v>28.428640323829701</c:v>
                      </c:pt>
                      <c:pt idx="3">
                        <c:v>28.3192681697575</c:v>
                      </c:pt>
                      <c:pt idx="4">
                        <c:v>28.275283709979199</c:v>
                      </c:pt>
                      <c:pt idx="5">
                        <c:v>28.231125257054</c:v>
                      </c:pt>
                      <c:pt idx="6">
                        <c:v>28.190207528021801</c:v>
                      </c:pt>
                      <c:pt idx="7">
                        <c:v>28.1492897989895</c:v>
                      </c:pt>
                      <c:pt idx="8">
                        <c:v>27.944701153828198</c:v>
                      </c:pt>
                      <c:pt idx="9">
                        <c:v>27.7401125086669</c:v>
                      </c:pt>
                      <c:pt idx="10">
                        <c:v>27.535523863505599</c:v>
                      </c:pt>
                      <c:pt idx="11">
                        <c:v>27.290017489312103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Comparision!$B$5:$B$16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15</c:v>
                      </c:pt>
                      <c:pt idx="9">
                        <c:v>20</c:v>
                      </c:pt>
                      <c:pt idx="10">
                        <c:v>25</c:v>
                      </c:pt>
                      <c:pt idx="11">
                        <c:v>31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533F-4F9C-80B4-5B879882735D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V1 H750</c:v>
                </c:tx>
                <c:spPr>
                  <a:ln w="25400" cap="rnd">
                    <a:solidFill>
                      <a:schemeClr val="accent6">
                        <a:lumMod val="40000"/>
                        <a:lumOff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6">
                        <a:lumMod val="40000"/>
                        <a:lumOff val="60000"/>
                      </a:schemeClr>
                    </a:solidFill>
                    <a:ln w="9525">
                      <a:solidFill>
                        <a:schemeClr val="bg2">
                          <a:lumMod val="9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Comparision!$Q$5:$Q$16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19.387821231807198</c:v>
                      </c:pt>
                      <c:pt idx="1">
                        <c:v>19.372396551807199</c:v>
                      </c:pt>
                      <c:pt idx="2">
                        <c:v>19.3569718718072</c:v>
                      </c:pt>
                      <c:pt idx="3">
                        <c:v>19.326122511807199</c:v>
                      </c:pt>
                      <c:pt idx="4">
                        <c:v>19.315839391807199</c:v>
                      </c:pt>
                      <c:pt idx="5">
                        <c:v>19.305556271807202</c:v>
                      </c:pt>
                      <c:pt idx="6">
                        <c:v>19.3004147118072</c:v>
                      </c:pt>
                      <c:pt idx="7">
                        <c:v>19.295273151807201</c:v>
                      </c:pt>
                      <c:pt idx="8">
                        <c:v>19.249692513019799</c:v>
                      </c:pt>
                      <c:pt idx="9">
                        <c:v>19.083835738826302</c:v>
                      </c:pt>
                      <c:pt idx="10">
                        <c:v>18.917978964632702</c:v>
                      </c:pt>
                      <c:pt idx="11">
                        <c:v>18.718950835600499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Comparision!$B$5:$B$16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15</c:v>
                      </c:pt>
                      <c:pt idx="9">
                        <c:v>20</c:v>
                      </c:pt>
                      <c:pt idx="10">
                        <c:v>25</c:v>
                      </c:pt>
                      <c:pt idx="11">
                        <c:v>31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533F-4F9C-80B4-5B879882735D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H3 H750</c:v>
                </c:tx>
                <c:spPr>
                  <a:ln w="25400" cap="rnd">
                    <a:solidFill>
                      <a:srgbClr val="53F22E"/>
                    </a:solidFill>
                    <a:prstDash val="dashDot"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53F22E"/>
                    </a:solidFill>
                    <a:ln w="9525">
                      <a:solidFill>
                        <a:schemeClr val="bg2">
                          <a:lumMod val="9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Comparision!$S$5:$S$16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25.0780296192771</c:v>
                      </c:pt>
                      <c:pt idx="1">
                        <c:v>25.067746499277099</c:v>
                      </c:pt>
                      <c:pt idx="2">
                        <c:v>25.057463379277099</c:v>
                      </c:pt>
                      <c:pt idx="3">
                        <c:v>25.036897139277102</c:v>
                      </c:pt>
                      <c:pt idx="4">
                        <c:v>24.935994113280699</c:v>
                      </c:pt>
                      <c:pt idx="5">
                        <c:v>24.830163664205202</c:v>
                      </c:pt>
                      <c:pt idx="6">
                        <c:v>24.796992309366498</c:v>
                      </c:pt>
                      <c:pt idx="7">
                        <c:v>24.763820954527798</c:v>
                      </c:pt>
                      <c:pt idx="8">
                        <c:v>24.597964180334198</c:v>
                      </c:pt>
                      <c:pt idx="9">
                        <c:v>24.432107406140702</c:v>
                      </c:pt>
                      <c:pt idx="10">
                        <c:v>24.266250631947099</c:v>
                      </c:pt>
                      <c:pt idx="11">
                        <c:v>24.067222502914902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Comparision!$B$5:$B$16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15</c:v>
                      </c:pt>
                      <c:pt idx="9">
                        <c:v>20</c:v>
                      </c:pt>
                      <c:pt idx="10">
                        <c:v>25</c:v>
                      </c:pt>
                      <c:pt idx="11">
                        <c:v>31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533F-4F9C-80B4-5B879882735D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V4 H750</c:v>
                </c:tx>
                <c:spPr>
                  <a:ln w="25400" cap="rnd">
                    <a:solidFill>
                      <a:srgbClr val="85CA3A"/>
                    </a:solidFill>
                    <a:prstDash val="lgDashDot"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rgbClr val="85CA3A"/>
                    </a:solidFill>
                    <a:ln w="9525">
                      <a:solidFill>
                        <a:schemeClr val="bg2">
                          <a:lumMod val="9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Comparision!$T$5:$T$16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27.8187745991968</c:v>
                      </c:pt>
                      <c:pt idx="1">
                        <c:v>27.789207187724198</c:v>
                      </c:pt>
                      <c:pt idx="2">
                        <c:v>27.762005169169502</c:v>
                      </c:pt>
                      <c:pt idx="3">
                        <c:v>27.713646025072102</c:v>
                      </c:pt>
                      <c:pt idx="4">
                        <c:v>27.605536212712899</c:v>
                      </c:pt>
                      <c:pt idx="5">
                        <c:v>27.504299497862398</c:v>
                      </c:pt>
                      <c:pt idx="6">
                        <c:v>27.471128143023698</c:v>
                      </c:pt>
                      <c:pt idx="7">
                        <c:v>27.437956788185001</c:v>
                      </c:pt>
                      <c:pt idx="8">
                        <c:v>27.272100013991402</c:v>
                      </c:pt>
                      <c:pt idx="9">
                        <c:v>27.106243239797902</c:v>
                      </c:pt>
                      <c:pt idx="10">
                        <c:v>26.940386465604398</c:v>
                      </c:pt>
                      <c:pt idx="11">
                        <c:v>26.741358336572098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Comparision!$B$5:$B$16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15</c:v>
                      </c:pt>
                      <c:pt idx="9">
                        <c:v>20</c:v>
                      </c:pt>
                      <c:pt idx="10">
                        <c:v>25</c:v>
                      </c:pt>
                      <c:pt idx="11">
                        <c:v>31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533F-4F9C-80B4-5B879882735D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V1 H1000</c:v>
                </c:tx>
                <c:spPr>
                  <a:ln w="25400" cap="rnd">
                    <a:solidFill>
                      <a:schemeClr val="accent2">
                        <a:lumMod val="40000"/>
                        <a:lumOff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2">
                        <a:lumMod val="40000"/>
                        <a:lumOff val="60000"/>
                      </a:schemeClr>
                    </a:solidFill>
                    <a:ln w="9525">
                      <a:solidFill>
                        <a:schemeClr val="bg2">
                          <a:lumMod val="9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Comparision!$X$5:$X$16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20.665638002891601</c:v>
                      </c:pt>
                      <c:pt idx="1">
                        <c:v>20.643972122891601</c:v>
                      </c:pt>
                      <c:pt idx="2">
                        <c:v>20.6223062428916</c:v>
                      </c:pt>
                      <c:pt idx="3">
                        <c:v>20.578974482891599</c:v>
                      </c:pt>
                      <c:pt idx="4">
                        <c:v>20.547887362891601</c:v>
                      </c:pt>
                      <c:pt idx="5">
                        <c:v>20.516800242891598</c:v>
                      </c:pt>
                      <c:pt idx="6">
                        <c:v>20.509578282891603</c:v>
                      </c:pt>
                      <c:pt idx="7">
                        <c:v>20.5023563228916</c:v>
                      </c:pt>
                      <c:pt idx="8">
                        <c:v>20.435033765720899</c:v>
                      </c:pt>
                      <c:pt idx="9">
                        <c:v>20.178802625936001</c:v>
                      </c:pt>
                      <c:pt idx="10">
                        <c:v>19.922571486151099</c:v>
                      </c:pt>
                      <c:pt idx="11">
                        <c:v>19.6150941184091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Comparision!$B$5:$B$16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15</c:v>
                      </c:pt>
                      <c:pt idx="9">
                        <c:v>20</c:v>
                      </c:pt>
                      <c:pt idx="10">
                        <c:v>25</c:v>
                      </c:pt>
                      <c:pt idx="11">
                        <c:v>31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533F-4F9C-80B4-5B879882735D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V3 H1000</c:v>
                </c:tx>
                <c:spPr>
                  <a:ln w="25400" cap="rnd">
                    <a:solidFill>
                      <a:srgbClr val="FF7575"/>
                    </a:solidFill>
                    <a:prstDash val="dashDot"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FF7575"/>
                    </a:solidFill>
                    <a:ln w="9525">
                      <a:solidFill>
                        <a:schemeClr val="bg2">
                          <a:lumMod val="9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Comparision!$Z$5:$Z$16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26.7039814573494</c:v>
                      </c:pt>
                      <c:pt idx="1">
                        <c:v>26.641306542771101</c:v>
                      </c:pt>
                      <c:pt idx="2">
                        <c:v>26.583645621359</c:v>
                      </c:pt>
                      <c:pt idx="3">
                        <c:v>26.481137316626501</c:v>
                      </c:pt>
                      <c:pt idx="4">
                        <c:v>26.4367392502756</c:v>
                      </c:pt>
                      <c:pt idx="5">
                        <c:v>26.3980699666796</c:v>
                      </c:pt>
                      <c:pt idx="6">
                        <c:v>26.346823738722598</c:v>
                      </c:pt>
                      <c:pt idx="7">
                        <c:v>26.2955775107656</c:v>
                      </c:pt>
                      <c:pt idx="8">
                        <c:v>26.039346370980699</c:v>
                      </c:pt>
                      <c:pt idx="9">
                        <c:v>25.783115231195801</c:v>
                      </c:pt>
                      <c:pt idx="10">
                        <c:v>25.5268840914108</c:v>
                      </c:pt>
                      <c:pt idx="11">
                        <c:v>25.2194067236689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Comparision!$B$5:$B$16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15</c:v>
                      </c:pt>
                      <c:pt idx="9">
                        <c:v>20</c:v>
                      </c:pt>
                      <c:pt idx="10">
                        <c:v>25</c:v>
                      </c:pt>
                      <c:pt idx="11">
                        <c:v>31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1-533F-4F9C-80B4-5B879882735D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v>V4 H1000</c:v>
                </c:tx>
                <c:spPr>
                  <a:ln w="22225" cap="rnd">
                    <a:solidFill>
                      <a:srgbClr val="FF0000"/>
                    </a:solidFill>
                    <a:prstDash val="lgDashDot"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rgbClr val="FF0000"/>
                    </a:solidFill>
                    <a:ln w="9525">
                      <a:solidFill>
                        <a:schemeClr val="bg2">
                          <a:lumMod val="9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Comparision!$AA$5:$AA$16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29.653601939277102</c:v>
                      </c:pt>
                      <c:pt idx="1">
                        <c:v>29.560714675301202</c:v>
                      </c:pt>
                      <c:pt idx="2">
                        <c:v>29.475258392443401</c:v>
                      </c:pt>
                      <c:pt idx="3">
                        <c:v>29.323336111807201</c:v>
                      </c:pt>
                      <c:pt idx="4">
                        <c:v>29.2575360235757</c:v>
                      </c:pt>
                      <c:pt idx="5">
                        <c:v>29.2002262693095</c:v>
                      </c:pt>
                      <c:pt idx="6">
                        <c:v>29.148980041352498</c:v>
                      </c:pt>
                      <c:pt idx="7">
                        <c:v>29.0977338133955</c:v>
                      </c:pt>
                      <c:pt idx="8">
                        <c:v>28.841502673610602</c:v>
                      </c:pt>
                      <c:pt idx="9">
                        <c:v>28.585271533825598</c:v>
                      </c:pt>
                      <c:pt idx="10">
                        <c:v>28.3290403940407</c:v>
                      </c:pt>
                      <c:pt idx="11">
                        <c:v>28.021563026298701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Comparision!$B$5:$B$16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15</c:v>
                      </c:pt>
                      <c:pt idx="9">
                        <c:v>20</c:v>
                      </c:pt>
                      <c:pt idx="10">
                        <c:v>25</c:v>
                      </c:pt>
                      <c:pt idx="11">
                        <c:v>31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2-533F-4F9C-80B4-5B879882735D}"/>
                  </c:ext>
                </c:extLst>
              </c15:ser>
            </c15:filteredScatterSeries>
          </c:ext>
        </c:extLst>
      </c:scatterChart>
      <c:valAx>
        <c:axId val="1211617856"/>
        <c:scaling>
          <c:orientation val="minMax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  <a:alpha val="74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2386754-A60A-49C1-A33C-3A4620B4090A}"/>
            </a:ext>
          </a:extLst>
        </xdr:cNvPr>
        <xdr:cNvGrpSpPr/>
      </xdr:nvGrpSpPr>
      <xdr:grpSpPr>
        <a:xfrm>
          <a:off x="18523381" y="5491349"/>
          <a:ext cx="1330050" cy="1863289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87DE31C4-4808-4634-9E40-03B974A5E2C4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23BE44E8-3C2B-4A8F-9DC6-47E0713E8184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4B7CF388-3F27-4656-9738-43404489C139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E5077DC9-ED8A-44A6-B5E6-8051B616038B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30746BB6-C8D5-4B43-975C-243FC155F973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C231F35C-4C87-4890-A075-97524ED5ED38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CCAD78F4-9369-414C-9824-0B0F537A0B57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92E3B639-C33E-47BB-BA89-EC0573C0ED00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CE327A75-47D9-410A-86D0-8126336C02FC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EF23AEF1-B718-416C-B91D-F0BC1824E409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09152AE9-968C-4BA4-B004-9C3366C6D0EB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974843D1-DB17-4AAB-944D-C458D5F448BE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F40CB1E8-618C-42D9-96CF-C87DB005F562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89597967-36F8-430D-8A2E-AB4D831AA49E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9ED29251-D9B7-4BE5-923B-CF120F1132FF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51FF3D98-3D99-45DB-9C83-1204936C6AE2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AD3AF365-2945-4E3B-A84C-041E8E124A83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7F287762-E29B-49BD-A7A3-1A8ABF013E73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BAA1C15A-FB74-4B89-97D5-BBC524DE33B6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D21E866E-03EE-4FDE-A02B-6FDAA768D308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8535021C-CD56-4303-8C08-750615EDD3ED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8453C8AE-197E-4A39-AD6A-E79618725705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0D1B4FCF-D501-4A4B-883C-5BF8BBEF57E4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8814EFAC-F4A3-4CA2-BD10-0BEB33B32827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9285FA2F-2560-4419-BDB2-A494BF69AEA1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BB613096-99D1-45AE-9147-4D0F874657F6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7F403C0E-5CD1-426B-A7DD-A4544A04EEA4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34F31410-4F14-4B4E-8C23-0B9CE46F668B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EAC8A21D-3BB4-4E2C-BEEC-07B15BB442DF}"/>
            </a:ext>
          </a:extLst>
        </xdr:cNvPr>
        <xdr:cNvGrpSpPr/>
      </xdr:nvGrpSpPr>
      <xdr:grpSpPr>
        <a:xfrm>
          <a:off x="4308571" y="3537050"/>
          <a:ext cx="10879476" cy="6151675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7B7E74B0-941D-4794-97E5-F3D36443225E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385F4A7B-5361-435B-ABF8-DF551CB507B6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90495982-47D0-43CB-9F3D-949E6F3EA825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070DCDED-E634-4419-AD54-9EAF1ABF9ACE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9397BDB0-B5BD-46C8-BF06-755C5D9421B2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278E42DC-E66C-4F92-A1C1-6C16135685CA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90878F89-ABED-4647-8A81-30351E242FA0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C5E145DF-A657-4AC8-B9A3-401F06F4D8A3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9B775E8F-CCBB-4B7C-881A-ED8B4D4B9D81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C5730B67-8E84-4D41-A27E-51BD91A55C13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2418BFC8-486E-4F89-ACE4-EC632067251E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D5FB806C-213E-4F67-979C-9528BE197D2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AD5BF336-DE7B-4B45-9E3B-77D5518C8735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9F494B94-0C03-462F-B80F-9527BBE6C14B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F0078DEC-837B-479D-BAF6-49BF43928B5A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8BA8BDAC-E2DF-47EF-9FF3-0E0092486CF3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52320DE1-ED31-44FC-B0B0-ED00CF681438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C893541A-7210-4784-A04F-D520A5DE10DF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A12AB9B4-8E78-4A9D-93C6-0CB92D043448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F63CA25D-8613-4187-80E6-F26A5D629794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91B41DEA-F111-49F0-B786-30E5D3822703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43226F56-7300-4588-95C6-DC928974EAFA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C30CD1A7-3807-43AF-9A1A-5A56E9291003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0577AC17-99F1-4864-9452-72F544818431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A02E4B3F-9DE6-435C-9CDF-8E7267C16A06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6795B9F2-08D5-475C-A743-C6C8EB850D90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7A749D14-4256-4713-B53D-F222D32AE054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FCBBB8FE-A020-4257-9BB5-E7287B69B7ED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046D9C4D-FBA6-433A-8F8D-C1FA8DBE51D0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66FE8CEA-C4F7-45AD-A6C9-994BADE61A0A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4261F99D-AF2A-4573-A56E-CC12BEFAF984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751B2BC6-002B-4874-ACD3-2F68AB93C048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245C609F-6F63-4701-9F83-D0DA20886A36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66CBB44E-ABF4-4C62-A507-3A93CFF7BF87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B6057AD4-6645-4D9D-B5B4-E0728820A5EE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E14CA8F-FC35-4BFB-BDE9-1F48CC16FB45}"/>
            </a:ext>
          </a:extLst>
        </xdr:cNvPr>
        <xdr:cNvGrpSpPr/>
      </xdr:nvGrpSpPr>
      <xdr:grpSpPr>
        <a:xfrm>
          <a:off x="18648457" y="5548691"/>
          <a:ext cx="1339543" cy="1896643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E77C410F-FE91-4FDF-88A6-E15609F962E6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941B29F3-9D33-4EEF-AE6B-2C77C7EB6B95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36D71111-4B3F-439F-AFBF-3C3134AA1E07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C30057A0-2ACB-4537-B667-1784D3A42F93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B4B15F18-BE85-4D00-8A38-B7DBBBB755E4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FCFC74AD-19C0-435C-AE82-1F76B247C720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640B9737-D053-469E-BA48-4C9C654A18C8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63FF39CA-13A9-417D-A8DA-BC0CB84EEE45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98B21CDC-8A86-4584-B89C-3626688778F7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ED06D5C8-CEA7-4398-8C74-F4F989222A56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4771F502-4F3C-4303-81A3-D5D2E0C4C8A8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B3CE8565-0EAA-4353-A9D9-9A992FBB7C8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99F494C1-75B1-4501-8B83-BE13FA40DE15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F2394DE2-ADF2-498C-9D71-00A73AF4BEAE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021CF9BF-13DE-4477-86B9-E287E16A5094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14CFDEF9-6908-4ADC-9914-77FE92C85132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04C044DE-17D5-475A-AC92-B00A2F12FAAC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4059E549-62BE-42B9-B4F0-6FF068AC9A4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DE168429-319B-43C5-83CD-0156A6C8321C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A234CB97-B710-4B87-B725-81C51635208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2F9EE7CD-38CF-44F9-B186-35EAA3505D82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2316E189-ED8A-429E-9FB4-28179A0DB64B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D56FC8CE-AAFC-45B0-BBEB-1A077F10B74D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A12D19EF-0ACD-480B-B281-900BF242955A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311AC8AE-F12E-4BE5-ACA4-5700EB2EAA72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A66C06BC-7BFC-4BC6-B441-0FDB573EB47B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59C74A1A-2EE8-4336-AA3F-D2DA1A75B49F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86BC091F-DCB3-4009-9122-DB3E34962FC7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AE45848B-286A-41A2-B7C2-DFFD3BCD71E1}"/>
            </a:ext>
          </a:extLst>
        </xdr:cNvPr>
        <xdr:cNvGrpSpPr/>
      </xdr:nvGrpSpPr>
      <xdr:grpSpPr>
        <a:xfrm>
          <a:off x="4329224" y="3557703"/>
          <a:ext cx="10960167" cy="6267130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DC23AAA3-0009-4822-B208-98D0308713C3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099E997B-CCD3-4ACD-8028-8EE90BA77F8C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BEF64692-980B-4E65-B93D-AC216FBF252F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B60FA6C8-6280-46F1-9A36-9A99DF3BEB61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4BCE85A3-7F10-4260-86DF-CB9EC7BBD6CE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3A9F92A2-DC68-4A40-9943-787FE9463830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484BF0FE-5B60-4DB1-B7BA-367374CEBE57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B99A4DBB-6832-41BF-A177-B7EA706A14BB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9023239D-3D4D-4C9A-8BCD-FD7E4D1D23AC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48FC668A-82ED-41CE-9B6F-716E9FB2565E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EDF1E92C-B98B-4E65-8EF8-E4BFABF2465D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B8450750-43EF-46BD-85CA-9B323D067E78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D57E9D34-BA07-444D-A92C-6170D426C04C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F57BB4D4-9969-4502-9077-1FEE561FDBFC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33E7FC20-0B37-46EE-AB94-1FCBE199828A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772ACD16-682F-41E0-8BCD-37DDA2ABE36B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615A812D-1DFE-4B5F-B0A8-20E294CFD6E7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E3D91BCC-D75C-435C-B0E7-E026B12E81DB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2E6F0EFA-6927-499F-89A4-E4CF4972B49E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2EE8F445-06B7-4F2C-BD5A-16595471DE8C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5E6FB551-010C-49DE-863C-F6A21A005AEF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933F24E9-7AF8-4C21-BFD7-C375F534E037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66BADCF1-16B7-43BD-B875-FDC030C8DE92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48A00F7B-DFE7-40DA-AD28-4532E0F6FFEA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EEC148EB-F165-42D8-BEAC-35CB45516EA9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8D16D97B-DE53-4B11-859F-8FF1294874E0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B294AD28-8E70-49B3-A268-2C0CEFD48FAA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957B2179-9067-4F64-8FF4-2F2953A3FA21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71A701C5-54DB-4D0A-B1E4-3FD70CAEED08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BA11685E-75F0-40EE-96F2-0A27A3158DA2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09010DDB-907E-4EC2-82DB-D8C64314A0DA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230BBFB5-2FDC-46DB-874F-99B232DDBEB9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32E5573C-A2FE-4811-9424-46C2B1251EE4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84201970-9AF6-4DC6-9DD3-D18F84603116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13FD74EB-EA54-4EFF-9AC6-F66FC03C8126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E44B80F-ECFF-45AA-B9ED-035DF4A4D882}"/>
            </a:ext>
          </a:extLst>
        </xdr:cNvPr>
        <xdr:cNvGrpSpPr/>
      </xdr:nvGrpSpPr>
      <xdr:grpSpPr>
        <a:xfrm>
          <a:off x="18575629" y="5500977"/>
          <a:ext cx="1334042" cy="1870333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C28D3816-9F99-40D5-8D33-04E818FDE615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5CFD3E59-AAF0-4BA0-BB12-2CDB8E81728B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909D67B5-9550-474A-A6F8-ED62B4ABA5FE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F9239C51-97AA-4D16-A7C7-BF708B6E5E1C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FF13A61A-3F86-43BF-AFE6-2F52E4B39088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451CF06A-015E-446D-A80C-D85DF0934B33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8CE5610E-4BDD-430A-B1EC-49CE5C353906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336F2EBB-5092-44D1-BCBD-D363A7B7242C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D61A5F1E-7D5B-42C3-9323-82008AC90D65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6E525CB3-938D-4394-A819-DC5E6B9BC040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7F1CD379-E374-4AA2-9F70-DC9C6A8801A4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4A633C1E-09AB-417C-A6E5-30EC2166E91E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48B55C0D-5F85-4CD0-B354-3A3A4390F404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F89971D3-4D55-462C-AC48-47F5C6135BD4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B93DE148-B7CF-4075-B8E6-980DC120EFFC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81DBC05E-FCA7-4F7E-877B-462D2D5275AF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DA38DF12-EF0B-4CCC-AB40-72408E3C6E1E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E49E72B6-A769-4CFD-8665-F07211E268AB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ABCC0D5A-4C2A-46E0-815F-FE606F476963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B9BE8FDE-F518-4911-8A54-6AD887A499A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2A44E50C-A7DB-4878-ADF5-13277B63630C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45FA4495-C2B4-47F1-8841-A1E9C0DDC6F1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ABB60BBD-9642-4C73-80E0-B3D1789397D1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4B9EB413-1221-40DC-84EC-1C866179A1F6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E71D5CF2-AAB1-4CD9-9597-24F2118213DA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1154F016-D946-4919-8E7A-1047CE90D002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04539E68-ABA4-44CC-B3B0-FDF6B572FBD9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68A46884-95A6-465B-B0E7-9342ED284A96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F9F4F8E7-3834-460E-A17E-0B00AE3D7610}"/>
            </a:ext>
          </a:extLst>
        </xdr:cNvPr>
        <xdr:cNvGrpSpPr/>
      </xdr:nvGrpSpPr>
      <xdr:grpSpPr>
        <a:xfrm>
          <a:off x="4316907" y="3538928"/>
          <a:ext cx="10913409" cy="6174571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6AB12A03-87E2-4E00-8067-9A0CE1683B88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7DA08E16-622C-4641-A5C8-824397326C18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17176982-1AA9-4AE2-B3C7-C90B2DB09BDE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8A992184-E360-46A2-844C-E241735E0DEE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77C51224-EC1F-41E4-BA18-3751E051425D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8C67BFED-9E75-4939-811E-D8D808B10CE5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CCAEBE97-812E-4249-85B4-159052B4FFBE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28F45311-C1A0-4D99-A7ED-3A2F097423C1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B50A311D-BA09-432A-9453-51C3AD436177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7CB6CFC2-DD45-4629-A6A9-8B81744A83FE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4DD97417-2A0A-4796-A085-3B34EBC3D172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39F97197-FB1B-48AD-B187-3C777F5FDA6A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2E4CE857-7F7C-4D96-863F-4E628093C5DB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CC446614-036F-4B41-95DB-DF4789C670E3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B39956DC-945A-428D-905E-08A8A139107C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E623B096-BE9C-4D18-A3FC-BCEBB065408F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C41726BE-5BB2-468C-9D7D-56210D85479C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82D62546-37BC-4FE8-BDF1-6F49B1C85144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C4E821C1-95B0-420A-9FA6-890DFC082DCC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38AE850C-06C3-4442-875A-9EF10726BF58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BC55F122-8DA2-4A56-A94E-9DEF2EB32B27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F506D869-F687-48A6-A55B-CD1601E41B8A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FF9BDC58-4F32-471A-A758-BDD4FB60EFA8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6436E8D7-169D-4A32-A3B8-42FF9726E784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DA7630BB-B0BF-4791-AD94-281B05ADA968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4B0077C8-40AA-4C4A-85B8-6C1AA083B2DC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08E43814-FED0-48D8-ADAB-E50B5734E37F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2DD6D16C-A48D-469A-8907-F36844A25BF6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ACE70DC6-9CDB-4DDF-8744-CC93ADD990BD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A6A74613-F3BD-41BF-AD26-310571FBB6D8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DF7828E9-689F-4A0A-9A11-97A1A823926F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135D2FB1-6FED-48A6-9180-94D52647E220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F69D8B48-C2AC-4D63-8679-B4E94B82101E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5BEB64F8-9F55-4B3F-B957-C645C1081600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3AB00066-1656-45B9-9C32-B37B72709A15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D2361FC-C268-4E60-9FFC-DCB7C07145FB}"/>
            </a:ext>
          </a:extLst>
        </xdr:cNvPr>
        <xdr:cNvGrpSpPr/>
      </xdr:nvGrpSpPr>
      <xdr:grpSpPr>
        <a:xfrm>
          <a:off x="18524713" y="5545435"/>
          <a:ext cx="1330317" cy="1893929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9DCB2614-968C-44C3-8BF8-62A2C631B7D0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86F09C9B-D0D4-4990-BD3F-367B673C2182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83F83BA2-1600-44C7-A272-B398D3A164CC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AE5246AD-5763-4C0C-9BD7-8F6BAB724345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47EB233D-8CC4-4FC1-AA4D-389989DADAD1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96DAD207-3E18-4BF1-BD90-EFBEF5DAEF37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BF68DCB1-4B63-4A4A-B82D-BF5455CD23A1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0A9FF0EB-B30F-472C-8AA7-684242D01B16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0923D95A-2E1E-41FD-8D4D-0959FEB02659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BF5D39DE-7415-4107-A222-D8B8093D4022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11209D84-7FD8-42C8-BEED-25ECEA7D05A5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1AAA636A-38DA-434F-8071-88F2C7F6B749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9F2772A8-611B-404C-8938-D3FEE4FCB74C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C88580B9-A620-4BC0-B7A2-E3A69ADAA26A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694FBAEC-E046-4659-99DE-BBB8F3AF4AD6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172A7B51-1A0B-4A61-8150-492B8705043F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7FDD70F2-84A1-4962-9C67-D7AC684ECEAD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5B6DC25B-A000-4B67-B368-411ADFE20AA9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772A894E-ADE7-4D8D-AACD-9C9E5F1C53B6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F35D16A4-5D48-4C8D-BB28-70199B17E62F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034DDFCD-BA77-477F-A701-6A408A14B2EE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E3F18475-CF3E-4BEB-B1DB-5FC0790966ED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EEF1AEAD-98AD-4CA4-B704-779E17013151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CB284EEC-5EA0-4E3E-90EE-86215C47D3A0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2CAADB2B-3691-48EA-A1F1-08152402A709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287EA711-D134-4C17-9FE2-D268BB37CF29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414DB5C1-1BE8-4B4E-B346-031D5997ED66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12847B5A-32EF-4A05-9666-F559B556FF7C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564F8675-A91F-4F86-A5F6-826573A32FA0}"/>
            </a:ext>
          </a:extLst>
        </xdr:cNvPr>
        <xdr:cNvGrpSpPr/>
      </xdr:nvGrpSpPr>
      <xdr:grpSpPr>
        <a:xfrm>
          <a:off x="4306972" y="3557432"/>
          <a:ext cx="10881742" cy="6254919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F4988F2E-E84A-42FC-8BD0-EA0BAEE5F94D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30D84F35-1F69-4F84-B605-621DDA04C140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FFFE0D3A-FE98-49F4-AA4E-35DC038AF35D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CE770CAC-5BAC-4E35-93A9-C097FE832C22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D341E235-F4FB-4BF4-86AD-F60A4B3EF1DC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1B2F71AC-7CC0-4280-A5A1-5E6B70734447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9A4BF3A2-7572-414C-938F-CA4E0760556F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BF01AB0B-C9F0-44ED-9C59-C8707CB7F39F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0A1F5D37-E407-4F42-A62C-ACE3707479A9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AF976503-D813-498C-AD1B-7FD0686DD7FC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ABDA136C-471C-450E-8FD7-78CFEC33D350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B410B3E2-99D9-4C8C-A483-84713AF6F8C9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C4E95D47-0575-4FE5-947E-D4BF018833F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27307F07-3317-421A-8CAF-96E6A3E41A44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BDEAFD1B-F2C1-458D-81D9-403940D2A71D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D6350ADC-9B37-4A33-A67C-4972C5E9D509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B08E4C3C-0054-4720-80B5-7A340549C0ED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FBB94E66-290C-464E-A6CA-F729803EBD14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19FBCBDB-65C2-47D9-839A-5C969D00708C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07D6790D-1C53-4964-A4AC-6F76BC864404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EC59C265-7128-4FFF-9A37-7059E44C1DB3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1443FEA6-420C-42DB-B7BC-D3EDF767B5E9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C443891F-963F-465A-848D-F8A4BEFEC732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7733026F-894B-4CC3-9504-B070C3DF0618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934B8840-E06A-461B-876E-1D68527D0358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FCE14DD7-5BBD-4161-82DA-E9E955EAC09C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E56503E5-93C1-4A27-A3EE-328F2EEA8A8E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E1D74472-AB18-468A-AC2A-2376BACDBE25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91B6E96D-94E4-4A95-989B-7843F198669D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57DC3BE8-61F0-4DBA-B1FE-94370F25ED8C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D7C65F36-5DBE-47B4-A6F2-EDB623557743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AF37411A-6080-4757-A376-8457FC39BEA6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CD58AD1E-812D-47DC-988B-06F708C3F2B9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C88B2F05-9FFF-44AB-A6DA-519469DADAF7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2D16F3FD-CCAD-4BFA-BC52-A01870B7AACE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81D5B01-D1E0-49A2-BD5F-AE739E916FFC}"/>
            </a:ext>
          </a:extLst>
        </xdr:cNvPr>
        <xdr:cNvGrpSpPr/>
      </xdr:nvGrpSpPr>
      <xdr:grpSpPr>
        <a:xfrm>
          <a:off x="18571984" y="5565761"/>
          <a:ext cx="1333625" cy="1905747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FDC49A4D-8B97-44DD-AD61-EFD6BE4FDF81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E5303F34-8755-4C4D-896F-6F1FDE8219C0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90AF710F-3111-4E33-A425-28D861444E35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9AEBA784-84EA-4254-80E3-F4583A816705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484CBDFD-34D7-43A8-B1AF-41C98BDC21F6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6087C93E-6D1D-426F-9284-05C15E0CB322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35249CBC-A431-47A6-A9D8-2C1694C0F305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1DAD19B7-6280-4699-871B-C566B5A7B5BD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AE1B7760-C2D1-4D2F-9768-3367A8229338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A1D48528-FADD-4566-8DA7-FD2F9FE14D13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7B14FCEE-9869-4EBA-85D6-CAEFD6E1319C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33D131CF-26FA-4E35-8195-1A32B2584D6E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0D9B7063-9997-4EFD-88CF-4E07156708F4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49E32044-8120-4810-96AF-578A221A85D7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3675CC9F-3DE6-47D6-B711-442930E58FED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B8FFA16F-4339-4E54-8738-96D368C9B8FA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8F3F300D-D9F8-48EF-BE95-5460FA094BD4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0B397AA7-473E-46DE-8C72-3F01DA273F3B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19E48B4A-F0C9-42D0-A52B-C4CAAE7464AD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8E77BF8A-7491-4592-94D8-3CFC18739E91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1A09B59E-3BFF-4869-A7D6-B213A33A89B5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20682B9A-7BD4-4089-BA3C-E30E4F79EDD7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88DDE71D-F599-44E9-A208-9C3981774016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D0FB78DA-1FE9-4BD8-A34E-EBBD1AEA6C64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536080DE-C17F-46B8-9ACC-59A26046A079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8B55F5E2-8060-4A13-8A6C-CAE5E95C43B4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4F62D4F7-DD03-468F-B8B6-42EC42E331A7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8E93BB8B-AD57-4BD5-B331-D043E039AD45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94D3172D-D7EB-44AD-9249-048F759C7247}"/>
            </a:ext>
          </a:extLst>
        </xdr:cNvPr>
        <xdr:cNvGrpSpPr/>
      </xdr:nvGrpSpPr>
      <xdr:grpSpPr>
        <a:xfrm>
          <a:off x="4317845" y="3564759"/>
          <a:ext cx="10909867" cy="6295807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634735E4-0841-4A10-836D-183C4C320884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D60A189D-ED91-4C7E-825C-76D7D7BDDF5D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804BA555-283A-473F-8C59-BC7C5CFE9705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2556C55E-A1EC-48E2-AD96-699028062678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FFB3598A-CAF0-4F64-ACA7-66EAAC4BCA08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392823F0-F622-436F-9537-06D53F7FF8DE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6808D0F4-CA57-4B79-9B35-848BF88CCE65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B38CB3DB-DC76-4ABA-8D23-A08CA4BC3A67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F21457C3-E65B-43D6-9510-5239BC2B649F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6073A311-472F-4CC4-9E32-471D0A51B9C5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46D77438-8DA1-4C27-AF3D-F0200E09ADA2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1081CCD4-0A1F-4400-A8BA-F83E1252210F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800CFF9B-AE07-47F8-AC7A-9DA53BEE7CBF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D511F46A-8FEC-46F8-B442-128D9F2F1126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03FF66CD-B78F-44FE-AAB0-B9457973DC3C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2AE71025-83EB-4494-8407-F28D907F83B7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93E725CB-1DE3-4F22-8BEC-1BEC2C696F4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7DF1BB78-E710-4666-9C71-45B4ED1F87A7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DB11AB2D-A186-4F5B-A2CC-9EAA91AB216C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CDBA611D-3EBA-4549-94D0-E6D7D85776E4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390CA809-92B1-4CB3-AD74-E1BBEF7F7A99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59C75E5F-2B77-479A-9E66-6E18B5ADC744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9888190E-30B2-441C-BDD0-BABF2C1A1D67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CD0B5339-1102-42A0-A343-7B554A7593BE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65B121EE-14CD-4003-843B-0D5D8FBD13D3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C29767AA-26D1-41FE-B0E3-870854054D79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171BEA35-66F0-436F-9843-AF3DF27305F4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03F8C051-1C9A-454C-9D97-EB7077D54E6A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9A48FDEC-08D5-468C-9784-D0DD9A614459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FDC71485-EE52-4268-A523-5987344F9B91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713DBF5D-DF09-4BDD-B293-4B40C4F13144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23AD13D5-1B14-4D70-9972-F2BE60788156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E310F212-7E7B-47E2-8F61-68CEADE599B4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1A9FF07F-7D59-4CC2-AAEF-2457CF7917AB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C6FAB535-2BEA-4D6C-ADC2-507BCAE26633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930B87D-FB65-4F4F-BA61-B20CF9326BB1}"/>
            </a:ext>
          </a:extLst>
        </xdr:cNvPr>
        <xdr:cNvGrpSpPr/>
      </xdr:nvGrpSpPr>
      <xdr:grpSpPr>
        <a:xfrm>
          <a:off x="18571984" y="5565761"/>
          <a:ext cx="1333625" cy="1905747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C7B92426-845A-49AB-A67E-E810D7DF47BB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4E07A5EF-018C-47DF-A189-14B07C3405ED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8DEFE123-525F-479C-A25F-D0B49134BAA1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4DE202EB-476A-4456-84CC-B73B0311D85B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9D96B784-89F9-4D3D-9CEE-F608B8E724ED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5C1D7259-10EF-45F3-84B6-2100CCA7DC01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66FA2AFB-1DDB-449F-A726-B1A34E9E9933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D54A3725-3249-4AAE-AB00-4DFCD098395B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A92339D4-31F2-4EB4-9505-06A183367F3E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4F235B48-D3ED-49A4-847E-25B22FC8C53A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184473F1-BC80-473B-AEAA-CF438ED9A981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C2C92ABB-828C-4CBC-9E5C-0616DD63F3A8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B97316C9-084C-49FA-82A5-8BFEE0895F61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D6DF72A9-477B-4D3C-9421-EA7B2C2D9FA4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CE967B4C-97A1-40B5-BCE5-B7D33E052EF1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8C1828E6-B6E4-4B7F-8981-2A7F80F493DF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0F476FD7-E9C6-49E5-A7CC-67F2C9DD4092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935FF26E-BFBC-4884-80F7-23E185D1146F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BFE8A85B-0C4A-4966-A7B5-20B05D72653B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71DA57F0-CFE6-49CE-ABF9-984666F7EEF5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390B34D1-9F46-4E0F-86D4-CACD09A62CC2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3E1C8641-9E63-46F9-A29B-ACC2D707838A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044351BE-6C1B-4235-AF07-874A8332BC5F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DA516FF5-FEAC-42CE-ACFD-D8174F5F0618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1212407C-673B-4C59-B2B2-5EF7A4A0D400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4FC3D6A7-F4FB-46A3-9845-C634917EC239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D79DD2D7-4179-4F1D-AF86-D52027119ABE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4D729F58-EF7D-493B-955E-2352DBF504F5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80EAE850-0375-444E-990F-36C8B520982A}"/>
            </a:ext>
          </a:extLst>
        </xdr:cNvPr>
        <xdr:cNvGrpSpPr/>
      </xdr:nvGrpSpPr>
      <xdr:grpSpPr>
        <a:xfrm>
          <a:off x="4317845" y="3564759"/>
          <a:ext cx="10909867" cy="6295807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6818946F-261B-438D-A8F8-A5727D97E1DD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058B1F0B-0100-4398-AE7C-77B0B43DF5C4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A9B72B17-7FCE-4840-A962-5099684C8963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3D9D4CFD-D1DB-44E4-A10D-E73D35D6D531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3A0AC8BC-53DE-4EBD-BB2B-4D0F53D9DFF8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B64A9774-6902-4CA8-BC7A-C3A6F5C2A5D3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11DB760B-E980-4B95-9B20-56360D653AF8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EA018FF4-8DD3-45CE-8337-1F113F14B37A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283412D8-A301-42F5-8E5F-25BFDAA8CD94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B82E6E2E-D80D-49B0-9904-328F4EDC644B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0BC33117-6CE8-437A-ABDA-8C9A37761C77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3067B777-E9F1-4959-A3A8-0F8A2519ADA2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1BA3FA78-E7DD-40C0-87FD-26778DD1278D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2BBB8657-FECD-40B6-B969-892DD8739778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44723B21-7293-4CBA-AFDB-51B229F14D13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BD9D41D3-D582-47A9-B581-1EFABEEDB5F7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F51DCBF9-33D7-4051-A121-629A9132FDD8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44D82D87-2ECF-4339-891B-9463C1620A4C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927F13D3-E8C2-44F5-A0E1-71B085E90447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37FEBD6E-B943-48A9-A1E2-4E5D8259AADC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9D6ACB0B-FF87-4EB9-9A53-60C41F64D7CB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84707615-B521-47EA-82D9-8324BA09C65C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DBA83579-048D-465D-AC1E-44D572A2A58D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31B0B34B-960D-4EDF-9876-2D2CD0A3F673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8F4E44CD-5194-41CF-A198-D0E282E70113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BA78B45C-F20E-4DC9-89EA-6353A2AA94D2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0FE4E8EA-3A1B-413B-8CCD-D0A8F379C061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646CAD50-6CEE-4E34-A812-17259B883179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DFCB0BA1-6CA0-405C-874E-A4FDD9F6CC17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149EB460-D3D2-499C-A16D-85F8B8B9DAC9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818BFA44-2611-4EAD-A6CD-16E0B5B618CF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830C11BB-F7F3-4339-8C82-F0A1B41E5338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97BEFBE7-22B3-4ADE-9B01-B6B94235EC04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9517C5A1-4F58-4A52-9847-3BFCCCA1F20F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FB180A93-532A-4952-9DF2-04F630137F1C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A46CAA1-3690-4F82-BA70-1826D190B965}"/>
            </a:ext>
          </a:extLst>
        </xdr:cNvPr>
        <xdr:cNvGrpSpPr/>
      </xdr:nvGrpSpPr>
      <xdr:grpSpPr>
        <a:xfrm>
          <a:off x="18571984" y="5565761"/>
          <a:ext cx="1333625" cy="1905747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EC43F627-4C7B-44D3-8FC5-F4E668315F81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235A023D-ACE9-405A-A3CF-8E8AF03382D1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3B1E1FD0-1035-4F17-8A35-F653E8674D55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F28D0F7F-3AD1-479E-89CB-BD1CAE53C590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89563493-046D-4F95-BC89-9C90C991C605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76929494-958F-440D-94CA-534838CF320F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50924E2D-092E-4020-A1AF-258C1133C3AA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85068B93-8DC3-4FA1-A368-106069DC797C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2B12D217-2FFE-498D-ADA4-74CE95607632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2C19C0FC-52AA-422F-A400-7666E7537394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CF1FADD4-A651-4A4F-84AB-0E3C14A495E3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444BA4B8-BD3F-4FD9-988B-BDDD83DF36E1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20FD308B-CCFA-4450-8B3C-61955F20D326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2890BBCC-D076-4494-ADD1-50F3B797E942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C81E0FA8-2DA7-4481-AC6B-C890DC299021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B3F4502D-B426-477A-89E2-9FC2EB3607AC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D4FA026A-4E6A-4676-BEF0-8CE350431C01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11DFE604-6384-45F2-8DFA-44A63AF3EF0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08D67009-845C-497A-9104-BCBCE07B7A27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DDA969FD-73D8-4424-B792-1EE389CB9042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7BD631AF-9A4C-43DA-BCB0-62532574C2C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DD1F812C-3C38-4092-BEF0-973FDBFB438E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249A1955-65BB-47FF-8E72-42ECE86C0466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076D4860-0237-4A11-B8F8-4452C67629A7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FD3060AC-E38D-47AF-BC88-93CB4B1DEC40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A0EF3D68-AEA2-49E0-BF2B-F9DA75D8DA33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A3EB568B-9D59-483C-BE8D-8948507DF345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5E5E515F-5F5F-4E45-8675-7C1B674EF2A0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DD4ED85C-ED2E-4928-9CB4-16B1BD37F9BE}"/>
            </a:ext>
          </a:extLst>
        </xdr:cNvPr>
        <xdr:cNvGrpSpPr/>
      </xdr:nvGrpSpPr>
      <xdr:grpSpPr>
        <a:xfrm>
          <a:off x="4317845" y="3564759"/>
          <a:ext cx="10909867" cy="6295807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3CE6E437-520B-4AEC-84C3-D9EF452AAC5C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FE9E67F3-79F4-4C94-9AB3-549870F94270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35DDBBD6-0E0B-4048-A2F9-BC0EFF0290D2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E6D50BC0-4796-4397-9AF2-E041923A7646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F82BFC47-A3AC-4505-99B3-3FADD54037C7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9F0A3E3E-0F71-4F41-8D08-85E3DEFFC364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387A8A12-CBC1-40A1-B201-B4997D21D105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B988E03C-F334-4CC7-A991-134680110EE0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E24D8031-FCCB-4C37-8960-C2F5B98D9CD8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DEF2C90F-4E6C-4DCB-932F-F72B7B05EF4F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C4229216-F672-4ACB-924E-D57D0470CBFA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B117DDDA-FC42-4E21-ADAC-ADDF84894DC2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A1F8077E-D4C8-4EA7-9DD8-1662A9C9C5DF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318A6F99-72A5-441D-8966-E69569940EBF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38570E6E-DEDD-4623-AE13-9FB4A7C76E08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A29CA581-3A61-40F4-9F19-E734BD3D63E5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2C65E77E-A750-4FF7-9E6F-7CD0CC56522A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12469390-9E35-402C-8130-BB8D02AE7B75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4949E8E5-652E-4259-9188-BFA2C7F4A445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DC99CB6B-559E-4C8C-9510-3A5D6B59590F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0B11060C-66EA-45FC-8DEE-72B254C701B2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5289DA94-457E-437B-AAD9-3021AF494EFE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5D6815A0-DC7C-4E91-9260-50A99F0B676B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BA907D46-CE18-4617-8FFF-0BCF9A771186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AB6FA935-9E34-4263-AFF8-438C67D9C580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280F19EB-0181-4B9F-B3F8-EB64706C02E9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8E93008D-BEBA-40FB-9853-682C32CD5FC7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2E299AB7-EBEA-4A6D-8B2E-250CB2A101B6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A5668368-673F-42C8-8490-159C6926D0A7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AE3EFD24-056B-48E0-A32A-9826AACD0FB9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95FA158A-E9CF-4C09-9ED9-CAFB1812CA58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6433A685-4E84-47B4-9E6B-97213AB68DE0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4068FDBE-B4B4-43BF-94A7-C1A028CF2DB0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2E44A051-F060-4054-9D9E-D1F8A06A4ED9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C655921F-494A-4A1A-B309-5A5A6DD3BDB0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30</xdr:row>
      <xdr:rowOff>108858</xdr:rowOff>
    </xdr:from>
    <xdr:to>
      <xdr:col>30</xdr:col>
      <xdr:colOff>394722</xdr:colOff>
      <xdr:row>40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C0B24B0A-EC08-4C82-AEDD-DE7B6F97F5AC}"/>
            </a:ext>
          </a:extLst>
        </xdr:cNvPr>
        <xdr:cNvGrpSpPr/>
      </xdr:nvGrpSpPr>
      <xdr:grpSpPr>
        <a:xfrm>
          <a:off x="18600832" y="5776233"/>
          <a:ext cx="1336015" cy="1914281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5659F946-6A0B-4F5A-9543-8223C030F653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749B6B1C-75EA-45A7-ACB8-DA6BB0C28708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7198B1F9-F7D0-4346-B5E0-34D95E3EEE39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E5C4C744-348E-4502-8D42-05A6D339423C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A1867CE6-DDB0-4681-91B3-EAEA794D37FA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5D3BFD7A-627B-4BB9-9D19-FC0E3698EB82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77D80176-62E7-4FB5-8D96-662153199C1A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221815AC-580E-4C84-8C68-DFCECF250F11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F8C1847B-B820-4B07-979D-FF3CD6B32819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8B19FE3D-7199-41A1-BD00-72A007654C1C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7D8E7301-AB3B-47DB-87AC-A5D6769D62BE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49A363CA-696B-4A47-B96E-E0561098102E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6BD18D12-04E1-4B03-84DC-0A192331A9F8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3792A9E1-FCA4-4016-850C-517B70E94FFB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F7369337-0101-4B90-A7C4-68FBE4A01393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9882764C-7E0F-43D8-AA9C-68DB5FDCB638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96CB35D5-0E42-4AC0-94BF-C9FA889BEF4E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9D8A88AE-8CB4-4842-9620-130E2269ADA2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9F3530FD-0B87-4A9F-BA48-00B8DE06187E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8CAA0C83-2020-4DD7-8992-D373524865F7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B5AFFED5-627F-4B90-9E48-DB62D293D31E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9C4C6174-5ACD-4CE7-97FE-2106A18AB19E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BC1C3E39-8DF9-47B1-9CA2-6493C5864ACB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2DE45373-C254-415B-8E87-CAACD7361BEA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D9B25A1B-62C2-4B50-B776-72FE6A50F0E4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64784AF3-0909-41F9-AC8A-B7C1C018176B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876B4D72-2459-4FB6-B758-C014C682808A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EFDC06D3-C3E1-49D7-B700-FC5007C46F82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145281</xdr:colOff>
      <xdr:row>19</xdr:row>
      <xdr:rowOff>135760</xdr:rowOff>
    </xdr:from>
    <xdr:to>
      <xdr:col>23</xdr:col>
      <xdr:colOff>152400</xdr:colOff>
      <xdr:row>53</xdr:row>
      <xdr:rowOff>52890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193413EC-C8C1-4B95-90E8-3EA7DC710733}"/>
            </a:ext>
          </a:extLst>
        </xdr:cNvPr>
        <xdr:cNvGrpSpPr/>
      </xdr:nvGrpSpPr>
      <xdr:grpSpPr>
        <a:xfrm>
          <a:off x="4320406" y="3765843"/>
          <a:ext cx="10892077" cy="6320047"/>
          <a:chOff x="4006080" y="3497027"/>
          <a:chExt cx="10945758" cy="6360263"/>
        </a:xfrm>
      </xdr:grpSpPr>
      <xdr:grpSp>
        <xdr:nvGrpSpPr>
          <xdr:cNvPr id="34" name="Group 33">
            <a:extLst>
              <a:ext uri="{FF2B5EF4-FFF2-40B4-BE49-F238E27FC236}">
                <a16:creationId xmlns:a16="http://schemas.microsoft.com/office/drawing/2014/main" id="{05A54413-A1A5-4820-8100-801D3062EA88}"/>
              </a:ext>
            </a:extLst>
          </xdr:cNvPr>
          <xdr:cNvGrpSpPr/>
        </xdr:nvGrpSpPr>
        <xdr:grpSpPr>
          <a:xfrm>
            <a:off x="4006080" y="3497027"/>
            <a:ext cx="10945758" cy="6360263"/>
            <a:chOff x="3764370" y="2472268"/>
            <a:chExt cx="12214020" cy="6201547"/>
          </a:xfrm>
        </xdr:grpSpPr>
        <xdr:graphicFrame macro="">
          <xdr:nvGraphicFramePr>
            <xdr:cNvPr id="36" name="Chart 35">
              <a:extLst>
                <a:ext uri="{FF2B5EF4-FFF2-40B4-BE49-F238E27FC236}">
                  <a16:creationId xmlns:a16="http://schemas.microsoft.com/office/drawing/2014/main" id="{BDFD3D56-EE51-48E3-9897-088C429D0B12}"/>
                </a:ext>
              </a:extLst>
            </xdr:cNvPr>
            <xdr:cNvGraphicFramePr>
              <a:graphicFrameLocks/>
            </xdr:cNvGraphicFramePr>
          </xdr:nvGraphicFramePr>
          <xdr:xfrm>
            <a:off x="3764370" y="2472268"/>
            <a:ext cx="12147672" cy="620154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pSp>
          <xdr:nvGrpSpPr>
            <xdr:cNvPr id="37" name="Group 36">
              <a:extLst>
                <a:ext uri="{FF2B5EF4-FFF2-40B4-BE49-F238E27FC236}">
                  <a16:creationId xmlns:a16="http://schemas.microsoft.com/office/drawing/2014/main" id="{BB61F132-6DB8-40A7-873A-4C940AE29C98}"/>
                </a:ext>
              </a:extLst>
            </xdr:cNvPr>
            <xdr:cNvGrpSpPr/>
          </xdr:nvGrpSpPr>
          <xdr:grpSpPr>
            <a:xfrm>
              <a:off x="14017281" y="5089469"/>
              <a:ext cx="1961109" cy="1096958"/>
              <a:chOff x="14270884" y="6737556"/>
              <a:chExt cx="1943865" cy="1054935"/>
            </a:xfrm>
          </xdr:grpSpPr>
          <xdr:sp macro="" textlink="">
            <xdr:nvSpPr>
              <xdr:cNvPr id="65" name="Rectangle 64">
                <a:extLst>
                  <a:ext uri="{FF2B5EF4-FFF2-40B4-BE49-F238E27FC236}">
                    <a16:creationId xmlns:a16="http://schemas.microsoft.com/office/drawing/2014/main" id="{E91B8405-890A-4F28-8239-0281AB86EF03}"/>
                  </a:ext>
                </a:extLst>
              </xdr:cNvPr>
              <xdr:cNvSpPr/>
            </xdr:nvSpPr>
            <xdr:spPr>
              <a:xfrm>
                <a:off x="14270884" y="6737556"/>
                <a:ext cx="1943865" cy="62668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1200" b="1">
                    <a:solidFill>
                      <a:schemeClr val="tx1"/>
                    </a:solidFill>
                  </a:rPr>
                  <a:t>Release</a:t>
                </a:r>
                <a:r>
                  <a:rPr lang="en-US" sz="1200" b="1" baseline="0">
                    <a:solidFill>
                      <a:schemeClr val="tx1"/>
                    </a:solidFill>
                  </a:rPr>
                  <a:t> volume</a:t>
                </a:r>
                <a:endParaRPr lang="en-US" sz="1200" b="1">
                  <a:solidFill>
                    <a:schemeClr val="tx1"/>
                  </a:solidFill>
                </a:endParaRPr>
              </a:p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1200" b="1">
                    <a:solidFill>
                      <a:schemeClr val="accent6">
                        <a:lumMod val="75000"/>
                      </a:schemeClr>
                    </a:solidFill>
                  </a:rPr>
                  <a:t>Green</a:t>
                </a:r>
                <a:r>
                  <a:rPr lang="en-US" sz="1200" b="1" baseline="0">
                    <a:solidFill>
                      <a:sysClr val="windowText" lastClr="000000"/>
                    </a:solidFill>
                  </a:rPr>
                  <a:t> palette = 0.8 MAF </a:t>
                </a:r>
                <a:endParaRPr lang="en-US" sz="1200" b="1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endParaRPr>
              </a:p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1200" b="1" baseline="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Red</a:t>
                </a:r>
                <a:r>
                  <a:rPr lang="en-US" sz="1200" b="1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rPr>
                  <a:t> palette = 1.1 MAF</a:t>
                </a:r>
                <a:endParaRPr lang="en-US" sz="1100"/>
              </a:p>
            </xdr:txBody>
          </xdr:sp>
          <xdr:sp macro="" textlink="">
            <xdr:nvSpPr>
              <xdr:cNvPr id="66" name="Rectangle 65">
                <a:extLst>
                  <a:ext uri="{FF2B5EF4-FFF2-40B4-BE49-F238E27FC236}">
                    <a16:creationId xmlns:a16="http://schemas.microsoft.com/office/drawing/2014/main" id="{47F041EB-074E-48D9-A575-47808F9A5ADD}"/>
                  </a:ext>
                </a:extLst>
              </xdr:cNvPr>
              <xdr:cNvSpPr/>
            </xdr:nvSpPr>
            <xdr:spPr>
              <a:xfrm>
                <a:off x="14786721" y="7564163"/>
                <a:ext cx="714374" cy="228328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US" sz="1300" b="1">
                    <a:solidFill>
                      <a:sysClr val="windowText" lastClr="000000"/>
                    </a:solidFill>
                  </a:rPr>
                  <a:t>Colors</a:t>
                </a:r>
              </a:p>
            </xdr:txBody>
          </xdr:sp>
        </xdr:grpSp>
        <xdr:grpSp>
          <xdr:nvGrpSpPr>
            <xdr:cNvPr id="45" name="Group 44">
              <a:extLst>
                <a:ext uri="{FF2B5EF4-FFF2-40B4-BE49-F238E27FC236}">
                  <a16:creationId xmlns:a16="http://schemas.microsoft.com/office/drawing/2014/main" id="{9602C2B9-1BFC-4D57-9751-2FA5E78FC9EF}"/>
                </a:ext>
              </a:extLst>
            </xdr:cNvPr>
            <xdr:cNvGrpSpPr/>
          </xdr:nvGrpSpPr>
          <xdr:grpSpPr>
            <a:xfrm>
              <a:off x="14212017" y="6165987"/>
              <a:ext cx="1700367" cy="1763518"/>
              <a:chOff x="-241626" y="-32097"/>
              <a:chExt cx="1680982" cy="1693221"/>
            </a:xfrm>
          </xdr:grpSpPr>
          <xdr:sp macro="" textlink="">
            <xdr:nvSpPr>
              <xdr:cNvPr id="47" name="Oval 46">
                <a:extLst>
                  <a:ext uri="{FF2B5EF4-FFF2-40B4-BE49-F238E27FC236}">
                    <a16:creationId xmlns:a16="http://schemas.microsoft.com/office/drawing/2014/main" id="{BC996C97-4531-4F19-BD66-156C5DB3AFC1}"/>
                  </a:ext>
                </a:extLst>
              </xdr:cNvPr>
              <xdr:cNvSpPr/>
            </xdr:nvSpPr>
            <xdr:spPr>
              <a:xfrm>
                <a:off x="-149873" y="1496516"/>
                <a:ext cx="130141" cy="140760"/>
              </a:xfrm>
              <a:prstGeom prst="ellipse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  <xdr:grpSp>
            <xdr:nvGrpSpPr>
              <xdr:cNvPr id="53" name="Group 52">
                <a:extLst>
                  <a:ext uri="{FF2B5EF4-FFF2-40B4-BE49-F238E27FC236}">
                    <a16:creationId xmlns:a16="http://schemas.microsoft.com/office/drawing/2014/main" id="{D05BA4E7-0CB9-4183-9A66-3101F5131762}"/>
                  </a:ext>
                </a:extLst>
              </xdr:cNvPr>
              <xdr:cNvGrpSpPr/>
            </xdr:nvGrpSpPr>
            <xdr:grpSpPr>
              <a:xfrm>
                <a:off x="-241626" y="-32097"/>
                <a:ext cx="1680982" cy="1693221"/>
                <a:chOff x="-241872" y="-32262"/>
                <a:chExt cx="1682699" cy="1701941"/>
              </a:xfrm>
            </xdr:grpSpPr>
            <xdr:grpSp>
              <xdr:nvGrpSpPr>
                <xdr:cNvPr id="58" name="Group 57">
                  <a:extLst>
                    <a:ext uri="{FF2B5EF4-FFF2-40B4-BE49-F238E27FC236}">
                      <a16:creationId xmlns:a16="http://schemas.microsoft.com/office/drawing/2014/main" id="{9FE087A3-8B8A-4DD1-969C-EC57BA6A8A7B}"/>
                    </a:ext>
                  </a:extLst>
                </xdr:cNvPr>
                <xdr:cNvGrpSpPr/>
              </xdr:nvGrpSpPr>
              <xdr:grpSpPr>
                <a:xfrm>
                  <a:off x="95869" y="212319"/>
                  <a:ext cx="1344958" cy="1457360"/>
                  <a:chOff x="126860" y="212382"/>
                  <a:chExt cx="1158865" cy="1455291"/>
                </a:xfrm>
              </xdr:grpSpPr>
              <xdr:sp macro="" textlink="">
                <xdr:nvSpPr>
                  <xdr:cNvPr id="63" name="Rectangle 62">
                    <a:extLst>
                      <a:ext uri="{FF2B5EF4-FFF2-40B4-BE49-F238E27FC236}">
                        <a16:creationId xmlns:a16="http://schemas.microsoft.com/office/drawing/2014/main" id="{AB6F79F4-4C77-4663-BB66-2C6EB1930BF1}"/>
                      </a:ext>
                    </a:extLst>
                  </xdr:cNvPr>
                  <xdr:cNvSpPr/>
                </xdr:nvSpPr>
                <xdr:spPr>
                  <a:xfrm>
                    <a:off x="167810" y="212382"/>
                    <a:ext cx="1117915" cy="211538"/>
                  </a:xfrm>
                  <a:prstGeom prst="rect">
                    <a:avLst/>
                  </a:prstGeom>
                  <a:solidFill>
                    <a:schemeClr val="bg1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t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lang="en-US" sz="1200" b="1">
                        <a:solidFill>
                          <a:schemeClr val="tx1"/>
                        </a:solidFill>
                      </a:rPr>
                      <a:t>= $14.69/MWh</a:t>
                    </a:r>
                  </a:p>
                </xdr:txBody>
              </xdr:sp>
              <xdr:sp macro="" textlink="">
                <xdr:nvSpPr>
                  <xdr:cNvPr id="64" name="Rectangle 63">
                    <a:extLst>
                      <a:ext uri="{FF2B5EF4-FFF2-40B4-BE49-F238E27FC236}">
                        <a16:creationId xmlns:a16="http://schemas.microsoft.com/office/drawing/2014/main" id="{55010CB2-7065-4CAD-8AF9-6CF25A728983}"/>
                      </a:ext>
                    </a:extLst>
                  </xdr:cNvPr>
                  <xdr:cNvSpPr/>
                </xdr:nvSpPr>
                <xdr:spPr>
                  <a:xfrm>
                    <a:off x="126860" y="1420011"/>
                    <a:ext cx="976373" cy="247662"/>
                  </a:xfrm>
                  <a:prstGeom prst="rect">
                    <a:avLst/>
                  </a:prstGeom>
                  <a:solidFill>
                    <a:schemeClr val="bg1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t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l"/>
                    <a:r>
                      <a:rPr lang="en-US" sz="1200" b="1">
                        <a:solidFill>
                          <a:schemeClr val="tx1"/>
                        </a:solidFill>
                      </a:rPr>
                      <a:t>= Ideal</a:t>
                    </a:r>
                    <a:r>
                      <a:rPr lang="en-US" sz="1200" b="1" baseline="0">
                        <a:solidFill>
                          <a:schemeClr val="tx1"/>
                        </a:solidFill>
                      </a:rPr>
                      <a:t> </a:t>
                    </a:r>
                    <a:r>
                      <a:rPr lang="en-US" sz="1200" b="1">
                        <a:solidFill>
                          <a:schemeClr val="tx1"/>
                        </a:solidFill>
                      </a:rPr>
                      <a:t>Point</a:t>
                    </a:r>
                  </a:p>
                </xdr:txBody>
              </xdr:sp>
            </xdr:grpSp>
            <xdr:sp macro="" textlink="">
              <xdr:nvSpPr>
                <xdr:cNvPr id="55" name="Rectangle 54">
                  <a:extLst>
                    <a:ext uri="{FF2B5EF4-FFF2-40B4-BE49-F238E27FC236}">
                      <a16:creationId xmlns:a16="http://schemas.microsoft.com/office/drawing/2014/main" id="{4485CC68-3C2C-45ED-AD2D-A307BB156CAF}"/>
                    </a:ext>
                  </a:extLst>
                </xdr:cNvPr>
                <xdr:cNvSpPr/>
              </xdr:nvSpPr>
              <xdr:spPr>
                <a:xfrm>
                  <a:off x="-241872" y="-32262"/>
                  <a:ext cx="1515554" cy="26745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r>
                    <a:rPr lang="en-US" sz="1200" b="1">
                      <a:solidFill>
                        <a:sysClr val="windowText" lastClr="000000"/>
                      </a:solidFill>
                    </a:rPr>
                    <a:t>Price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difference</a:t>
                  </a:r>
                  <a:endParaRPr lang="en-US" sz="1200" b="1">
                    <a:solidFill>
                      <a:sysClr val="windowText" lastClr="000000"/>
                    </a:solidFill>
                  </a:endParaRPr>
                </a:p>
              </xdr:txBody>
            </xdr:sp>
          </xdr:grpSp>
        </xdr:grp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1626CDAC-7DEA-4650-934F-2385687E982D}"/>
              </a:ext>
            </a:extLst>
          </xdr:cNvPr>
          <xdr:cNvSpPr/>
        </xdr:nvSpPr>
        <xdr:spPr>
          <a:xfrm>
            <a:off x="13095220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20</xdr:col>
      <xdr:colOff>371474</xdr:colOff>
      <xdr:row>41</xdr:row>
      <xdr:rowOff>142873</xdr:rowOff>
    </xdr:from>
    <xdr:to>
      <xdr:col>21</xdr:col>
      <xdr:colOff>233362</xdr:colOff>
      <xdr:row>42</xdr:row>
      <xdr:rowOff>42861</xdr:rowOff>
    </xdr:to>
    <xdr:grpSp>
      <xdr:nvGrpSpPr>
        <xdr:cNvPr id="69" name="Group 68">
          <a:extLst>
            <a:ext uri="{FF2B5EF4-FFF2-40B4-BE49-F238E27FC236}">
              <a16:creationId xmlns:a16="http://schemas.microsoft.com/office/drawing/2014/main" id="{AFC0A11F-620E-4373-BFB3-13056AB1E986}"/>
            </a:ext>
          </a:extLst>
        </xdr:cNvPr>
        <xdr:cNvGrpSpPr/>
      </xdr:nvGrpSpPr>
      <xdr:grpSpPr>
        <a:xfrm>
          <a:off x="13510682" y="7847540"/>
          <a:ext cx="502180" cy="191029"/>
          <a:chOff x="13482637" y="7710487"/>
          <a:chExt cx="500063" cy="195263"/>
        </a:xfrm>
      </xdr:grpSpPr>
      <xdr:sp macro="" textlink="">
        <xdr:nvSpPr>
          <xdr:cNvPr id="67" name="Rectangle 66">
            <a:extLst>
              <a:ext uri="{FF2B5EF4-FFF2-40B4-BE49-F238E27FC236}">
                <a16:creationId xmlns:a16="http://schemas.microsoft.com/office/drawing/2014/main" id="{143DAAA4-E9B2-42BE-8317-0EAA5D4F5E67}"/>
              </a:ext>
            </a:extLst>
          </xdr:cNvPr>
          <xdr:cNvSpPr/>
        </xdr:nvSpPr>
        <xdr:spPr>
          <a:xfrm>
            <a:off x="13482637" y="7715250"/>
            <a:ext cx="195263" cy="19050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8" name="Rectangle 67">
            <a:extLst>
              <a:ext uri="{FF2B5EF4-FFF2-40B4-BE49-F238E27FC236}">
                <a16:creationId xmlns:a16="http://schemas.microsoft.com/office/drawing/2014/main" id="{7D25610F-E477-4F4D-A5A9-3A0E6AB17613}"/>
              </a:ext>
            </a:extLst>
          </xdr:cNvPr>
          <xdr:cNvSpPr/>
        </xdr:nvSpPr>
        <xdr:spPr>
          <a:xfrm>
            <a:off x="13787437" y="7710487"/>
            <a:ext cx="195263" cy="190500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20</xdr:col>
      <xdr:colOff>364356</xdr:colOff>
      <xdr:row>42</xdr:row>
      <xdr:rowOff>154810</xdr:rowOff>
    </xdr:from>
    <xdr:to>
      <xdr:col>21</xdr:col>
      <xdr:colOff>226244</xdr:colOff>
      <xdr:row>43</xdr:row>
      <xdr:rowOff>169098</xdr:rowOff>
    </xdr:to>
    <xdr:grpSp>
      <xdr:nvGrpSpPr>
        <xdr:cNvPr id="70" name="Group 69">
          <a:extLst>
            <a:ext uri="{FF2B5EF4-FFF2-40B4-BE49-F238E27FC236}">
              <a16:creationId xmlns:a16="http://schemas.microsoft.com/office/drawing/2014/main" id="{61276A4B-11E6-4568-B9D9-60EA1D8F2A80}"/>
            </a:ext>
          </a:extLst>
        </xdr:cNvPr>
        <xdr:cNvGrpSpPr/>
      </xdr:nvGrpSpPr>
      <xdr:grpSpPr>
        <a:xfrm>
          <a:off x="13503564" y="8150518"/>
          <a:ext cx="502180" cy="199497"/>
          <a:chOff x="13482637" y="7710487"/>
          <a:chExt cx="500063" cy="195263"/>
        </a:xfrm>
      </xdr:grpSpPr>
      <xdr:sp macro="" textlink="">
        <xdr:nvSpPr>
          <xdr:cNvPr id="71" name="Rectangle 70">
            <a:extLst>
              <a:ext uri="{FF2B5EF4-FFF2-40B4-BE49-F238E27FC236}">
                <a16:creationId xmlns:a16="http://schemas.microsoft.com/office/drawing/2014/main" id="{1D3C4253-E355-44C2-A034-350DE348618A}"/>
              </a:ext>
            </a:extLst>
          </xdr:cNvPr>
          <xdr:cNvSpPr/>
        </xdr:nvSpPr>
        <xdr:spPr>
          <a:xfrm>
            <a:off x="13482637" y="7715250"/>
            <a:ext cx="195263" cy="190500"/>
          </a:xfrm>
          <a:prstGeom prst="rect">
            <a:avLst/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2" name="Rectangle 71">
            <a:extLst>
              <a:ext uri="{FF2B5EF4-FFF2-40B4-BE49-F238E27FC236}">
                <a16:creationId xmlns:a16="http://schemas.microsoft.com/office/drawing/2014/main" id="{A7E87538-6309-43CD-A302-2495459108BE}"/>
              </a:ext>
            </a:extLst>
          </xdr:cNvPr>
          <xdr:cNvSpPr/>
        </xdr:nvSpPr>
        <xdr:spPr>
          <a:xfrm>
            <a:off x="13787437" y="7710487"/>
            <a:ext cx="195263" cy="190500"/>
          </a:xfrm>
          <a:prstGeom prst="rect">
            <a:avLst/>
          </a:prstGeom>
          <a:solidFill>
            <a:srgbClr val="F0945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20</xdr:col>
      <xdr:colOff>364357</xdr:colOff>
      <xdr:row>44</xdr:row>
      <xdr:rowOff>88135</xdr:rowOff>
    </xdr:from>
    <xdr:to>
      <xdr:col>21</xdr:col>
      <xdr:colOff>226245</xdr:colOff>
      <xdr:row>45</xdr:row>
      <xdr:rowOff>102423</xdr:rowOff>
    </xdr:to>
    <xdr:grpSp>
      <xdr:nvGrpSpPr>
        <xdr:cNvPr id="73" name="Group 72">
          <a:extLst>
            <a:ext uri="{FF2B5EF4-FFF2-40B4-BE49-F238E27FC236}">
              <a16:creationId xmlns:a16="http://schemas.microsoft.com/office/drawing/2014/main" id="{7CB9C643-E180-4C66-891F-710A44DA8510}"/>
            </a:ext>
          </a:extLst>
        </xdr:cNvPr>
        <xdr:cNvGrpSpPr/>
      </xdr:nvGrpSpPr>
      <xdr:grpSpPr>
        <a:xfrm>
          <a:off x="13503565" y="8454260"/>
          <a:ext cx="502180" cy="199496"/>
          <a:chOff x="13482637" y="7710487"/>
          <a:chExt cx="500063" cy="195263"/>
        </a:xfrm>
      </xdr:grpSpPr>
      <xdr:sp macro="" textlink="">
        <xdr:nvSpPr>
          <xdr:cNvPr id="74" name="Rectangle 73">
            <a:extLst>
              <a:ext uri="{FF2B5EF4-FFF2-40B4-BE49-F238E27FC236}">
                <a16:creationId xmlns:a16="http://schemas.microsoft.com/office/drawing/2014/main" id="{6EAA8DA4-6C24-4905-BAE9-F7B86422A636}"/>
              </a:ext>
            </a:extLst>
          </xdr:cNvPr>
          <xdr:cNvSpPr/>
        </xdr:nvSpPr>
        <xdr:spPr>
          <a:xfrm>
            <a:off x="13482637" y="7715250"/>
            <a:ext cx="195263" cy="190500"/>
          </a:xfrm>
          <a:prstGeom prst="rect">
            <a:avLst/>
          </a:prstGeom>
          <a:solidFill>
            <a:srgbClr val="38AC1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5" name="Rectangle 74">
            <a:extLst>
              <a:ext uri="{FF2B5EF4-FFF2-40B4-BE49-F238E27FC236}">
                <a16:creationId xmlns:a16="http://schemas.microsoft.com/office/drawing/2014/main" id="{F0FAE4F4-CE0C-48AD-A5E0-B7FEA6C31073}"/>
              </a:ext>
            </a:extLst>
          </xdr:cNvPr>
          <xdr:cNvSpPr/>
        </xdr:nvSpPr>
        <xdr:spPr>
          <a:xfrm>
            <a:off x="13787437" y="7710487"/>
            <a:ext cx="195263" cy="190500"/>
          </a:xfrm>
          <a:prstGeom prst="rect">
            <a:avLst/>
          </a:prstGeom>
          <a:solidFill>
            <a:srgbClr val="FF4747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20</xdr:col>
      <xdr:colOff>364939</xdr:colOff>
      <xdr:row>46</xdr:row>
      <xdr:rowOff>35747</xdr:rowOff>
    </xdr:from>
    <xdr:to>
      <xdr:col>21</xdr:col>
      <xdr:colOff>226827</xdr:colOff>
      <xdr:row>47</xdr:row>
      <xdr:rowOff>50035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id="{DB2F867E-34B7-44AB-B44C-E4C7A686C91F}"/>
            </a:ext>
          </a:extLst>
        </xdr:cNvPr>
        <xdr:cNvGrpSpPr/>
      </xdr:nvGrpSpPr>
      <xdr:grpSpPr>
        <a:xfrm>
          <a:off x="13504147" y="8772289"/>
          <a:ext cx="502180" cy="199496"/>
          <a:chOff x="13482637" y="7710487"/>
          <a:chExt cx="500063" cy="195263"/>
        </a:xfrm>
      </xdr:grpSpPr>
      <xdr:sp macro="" textlink="">
        <xdr:nvSpPr>
          <xdr:cNvPr id="77" name="Rectangle 76">
            <a:extLst>
              <a:ext uri="{FF2B5EF4-FFF2-40B4-BE49-F238E27FC236}">
                <a16:creationId xmlns:a16="http://schemas.microsoft.com/office/drawing/2014/main" id="{08E92592-E2E6-413E-B28D-BDA954E1CC3E}"/>
              </a:ext>
            </a:extLst>
          </xdr:cNvPr>
          <xdr:cNvSpPr/>
        </xdr:nvSpPr>
        <xdr:spPr>
          <a:xfrm>
            <a:off x="13482637" y="7715250"/>
            <a:ext cx="195263" cy="190500"/>
          </a:xfrm>
          <a:prstGeom prst="rect">
            <a:avLst/>
          </a:prstGeom>
          <a:solidFill>
            <a:srgbClr val="135D1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8" name="Rectangle 77">
            <a:extLst>
              <a:ext uri="{FF2B5EF4-FFF2-40B4-BE49-F238E27FC236}">
                <a16:creationId xmlns:a16="http://schemas.microsoft.com/office/drawing/2014/main" id="{C9A609F4-1ADF-4257-838E-C62DEAAA5384}"/>
              </a:ext>
            </a:extLst>
          </xdr:cNvPr>
          <xdr:cNvSpPr/>
        </xdr:nvSpPr>
        <xdr:spPr>
          <a:xfrm>
            <a:off x="13787437" y="7710487"/>
            <a:ext cx="195263" cy="190500"/>
          </a:xfrm>
          <a:prstGeom prst="rect">
            <a:avLst/>
          </a:prstGeom>
          <a:solidFill>
            <a:srgbClr val="A50707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21</xdr:col>
      <xdr:colOff>243959</xdr:colOff>
      <xdr:row>42</xdr:row>
      <xdr:rowOff>135760</xdr:rowOff>
    </xdr:from>
    <xdr:to>
      <xdr:col>22</xdr:col>
      <xdr:colOff>564647</xdr:colOff>
      <xdr:row>43</xdr:row>
      <xdr:rowOff>174067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EEE79288-C8A7-49C4-956A-CB5A56B266D0}"/>
            </a:ext>
          </a:extLst>
        </xdr:cNvPr>
        <xdr:cNvSpPr/>
      </xdr:nvSpPr>
      <xdr:spPr>
        <a:xfrm>
          <a:off x="14047671" y="8090163"/>
          <a:ext cx="962084" cy="22195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 b="1">
              <a:solidFill>
                <a:schemeClr val="tx1"/>
              </a:solidFill>
            </a:rPr>
            <a:t>= $6/MWh</a:t>
          </a:r>
        </a:p>
      </xdr:txBody>
    </xdr:sp>
    <xdr:clientData/>
  </xdr:twoCellAnchor>
  <xdr:twoCellAnchor>
    <xdr:from>
      <xdr:col>21</xdr:col>
      <xdr:colOff>246691</xdr:colOff>
      <xdr:row>44</xdr:row>
      <xdr:rowOff>55175</xdr:rowOff>
    </xdr:from>
    <xdr:to>
      <xdr:col>22</xdr:col>
      <xdr:colOff>575611</xdr:colOff>
      <xdr:row>45</xdr:row>
      <xdr:rowOff>93482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D9B2D2B4-FC63-4DF3-B590-D62F53E8C037}"/>
            </a:ext>
          </a:extLst>
        </xdr:cNvPr>
        <xdr:cNvSpPr/>
      </xdr:nvSpPr>
      <xdr:spPr>
        <a:xfrm>
          <a:off x="14050403" y="8376873"/>
          <a:ext cx="970316" cy="22195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 b="1">
              <a:solidFill>
                <a:schemeClr val="tx1"/>
              </a:solidFill>
            </a:rPr>
            <a:t>= $0/MWh</a:t>
          </a:r>
        </a:p>
      </xdr:txBody>
    </xdr:sp>
    <xdr:clientData/>
  </xdr:twoCellAnchor>
  <xdr:twoCellAnchor>
    <xdr:from>
      <xdr:col>21</xdr:col>
      <xdr:colOff>245594</xdr:colOff>
      <xdr:row>45</xdr:row>
      <xdr:rowOff>166461</xdr:rowOff>
    </xdr:from>
    <xdr:to>
      <xdr:col>22</xdr:col>
      <xdr:colOff>622209</xdr:colOff>
      <xdr:row>47</xdr:row>
      <xdr:rowOff>21120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EE15CBCE-0519-4798-B53A-443B50E2754A}"/>
            </a:ext>
          </a:extLst>
        </xdr:cNvPr>
        <xdr:cNvSpPr/>
      </xdr:nvSpPr>
      <xdr:spPr>
        <a:xfrm>
          <a:off x="14049306" y="8671806"/>
          <a:ext cx="1018011" cy="22195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 b="1">
              <a:solidFill>
                <a:schemeClr val="tx1"/>
              </a:solidFill>
            </a:rPr>
            <a:t>= $14/MWh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46BFB-A759-4BE6-A726-5743B20A9881}">
  <sheetPr codeName="Sheet8"/>
  <dimension ref="A1:BD64"/>
  <sheetViews>
    <sheetView tabSelected="1" topLeftCell="B1" zoomScale="55" zoomScaleNormal="55" workbookViewId="0">
      <selection activeCell="AB31" sqref="AB31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1" t="s">
        <v>19</v>
      </c>
      <c r="B1" s="11"/>
      <c r="C1" s="11"/>
      <c r="D1" s="11"/>
      <c r="E1" s="11"/>
      <c r="F1" s="11"/>
      <c r="G1" s="11"/>
      <c r="H1" s="12" t="s">
        <v>20</v>
      </c>
      <c r="I1" s="12"/>
      <c r="J1" s="12"/>
      <c r="K1" s="12"/>
      <c r="L1" s="12"/>
      <c r="M1" s="12"/>
      <c r="N1" s="12"/>
      <c r="O1" s="13" t="s">
        <v>21</v>
      </c>
      <c r="P1" s="13"/>
      <c r="Q1" s="13"/>
      <c r="R1" s="13"/>
      <c r="S1" s="13"/>
      <c r="T1" s="13"/>
      <c r="U1" s="13"/>
      <c r="V1" s="14" t="s">
        <v>22</v>
      </c>
      <c r="W1" s="14"/>
      <c r="X1" s="14"/>
      <c r="Y1" s="14"/>
      <c r="Z1" s="14"/>
      <c r="AA1" s="14"/>
      <c r="AB1" s="14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21.756208747951799</v>
      </c>
      <c r="D4">
        <f>$AK20/1000000</f>
        <v>25.022750419277102</v>
      </c>
      <c r="E4">
        <f>$AK21/1000000</f>
        <v>28.121567688353402</v>
      </c>
      <c r="F4">
        <f>$AK22/1000000</f>
        <v>31.220384957429701</v>
      </c>
      <c r="G4">
        <f>$AK23/1000000</f>
        <v>34.319202226506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21.756208747951799</v>
      </c>
      <c r="Y4">
        <f>$AK35/1000000</f>
        <v>25.022750419277102</v>
      </c>
      <c r="Z4">
        <f>$AK36/1000000</f>
        <v>28.121567688353402</v>
      </c>
      <c r="AA4">
        <f>$AK37/1000000</f>
        <v>31.220384957429701</v>
      </c>
      <c r="AB4">
        <f>$AK38/1000000</f>
        <v>34.319202226506</v>
      </c>
    </row>
    <row r="5" spans="1:36" x14ac:dyDescent="0.55000000000000004">
      <c r="A5" t="s">
        <v>1</v>
      </c>
      <c r="B5">
        <v>1</v>
      </c>
      <c r="C5">
        <f>$AL19/1000000</f>
        <v>21.756208747951799</v>
      </c>
      <c r="D5">
        <f>$AL20/1000000</f>
        <v>25.0002985706024</v>
      </c>
      <c r="E5">
        <f>$AL21/1000000</f>
        <v>28.062686957483297</v>
      </c>
      <c r="F5">
        <f>$AL22/1000000</f>
        <v>31.125075344364099</v>
      </c>
      <c r="G5">
        <f>$AL23/1000000</f>
        <v>34.187463731245003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21.730084867951799</v>
      </c>
      <c r="Y5">
        <f>$AL35/1000000</f>
        <v>24.983608313935701</v>
      </c>
      <c r="Z5">
        <f>$AL36/1000000</f>
        <v>28.045996700816602</v>
      </c>
      <c r="AA5">
        <f>$AL37/1000000</f>
        <v>31.108385087697499</v>
      </c>
      <c r="AB5">
        <f>$AL38/1000000</f>
        <v>34.170773474578297</v>
      </c>
    </row>
    <row r="6" spans="1:36" ht="15.6" x14ac:dyDescent="0.6">
      <c r="A6" t="s">
        <v>2</v>
      </c>
      <c r="B6">
        <v>2</v>
      </c>
      <c r="C6">
        <f>$AM19/1000000</f>
        <v>21.756208747951799</v>
      </c>
      <c r="D6">
        <f>$AM20/1000000</f>
        <v>24.979642869821703</v>
      </c>
      <c r="E6">
        <f>$AM21/1000000</f>
        <v>28.0085166850827</v>
      </c>
      <c r="F6">
        <f>$AM22/1000000</f>
        <v>31.0373905003438</v>
      </c>
      <c r="G6">
        <f>$AM23/1000000</f>
        <v>34.066264315604798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21.703960987951799</v>
      </c>
      <c r="Y6">
        <f>$AM35/1000000</f>
        <v>24.9475975770217</v>
      </c>
      <c r="Z6">
        <f>$AM36/1000000</f>
        <v>27.976471392282697</v>
      </c>
      <c r="AA6">
        <f>$AM37/1000000</f>
        <v>31.005345207543801</v>
      </c>
      <c r="AB6">
        <f>$AM38/1000000</f>
        <v>34.034219022804798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21.756208747951799</v>
      </c>
      <c r="D7">
        <f>$AN20/1000000</f>
        <v>24.942921623989299</v>
      </c>
      <c r="E7">
        <f>$AN21/1000000</f>
        <v>27.912213978592899</v>
      </c>
      <c r="F7">
        <f>$AN22/1000000</f>
        <v>30.881506333196498</v>
      </c>
      <c r="G7">
        <f>$AN23/1000000</f>
        <v>33.850798687800101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21.651713227951799</v>
      </c>
      <c r="Y7">
        <f>$AN35/1000000</f>
        <v>24.8835784891745</v>
      </c>
      <c r="Z7">
        <f>$AN36/1000000</f>
        <v>27.852870843778099</v>
      </c>
      <c r="AA7">
        <f>$AN37/1000000</f>
        <v>30.822163198381698</v>
      </c>
      <c r="AB7">
        <f>$AN38/1000000</f>
        <v>33.791455552985305</v>
      </c>
      <c r="AH7" s="3" t="s">
        <v>41</v>
      </c>
      <c r="AI7" s="6">
        <v>49.7</v>
      </c>
      <c r="AJ7" s="6">
        <v>49.7</v>
      </c>
    </row>
    <row r="8" spans="1:36" ht="15.6" x14ac:dyDescent="0.6">
      <c r="A8" t="s">
        <v>4</v>
      </c>
      <c r="B8">
        <v>6</v>
      </c>
      <c r="C8">
        <f>$AO19/1000000</f>
        <v>21.756208747951799</v>
      </c>
      <c r="D8">
        <f>$AO20/1000000</f>
        <v>24.929846217864601</v>
      </c>
      <c r="E8">
        <f>$AO21/1000000</f>
        <v>27.8779232847528</v>
      </c>
      <c r="F8">
        <f>$AO22/1000000</f>
        <v>30.826000351641099</v>
      </c>
      <c r="G8">
        <f>$AO23/1000000</f>
        <v>33.774077418529302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21.6168813879518</v>
      </c>
      <c r="Y8">
        <f>$AO35/1000000</f>
        <v>24.860783086830097</v>
      </c>
      <c r="Z8">
        <f>$AO36/1000000</f>
        <v>27.8088601537183</v>
      </c>
      <c r="AA8">
        <f>$AO37/1000000</f>
        <v>30.756937220606599</v>
      </c>
      <c r="AB8">
        <f>$AO38/1000000</f>
        <v>33.705014287494798</v>
      </c>
      <c r="AH8" s="3" t="s">
        <v>42</v>
      </c>
      <c r="AI8" s="6">
        <v>49.7</v>
      </c>
      <c r="AJ8" s="6">
        <v>64.349999999999994</v>
      </c>
    </row>
    <row r="9" spans="1:36" ht="15.6" x14ac:dyDescent="0.6">
      <c r="A9" t="s">
        <v>5</v>
      </c>
      <c r="B9">
        <v>8</v>
      </c>
      <c r="C9">
        <f>$AP19/1000000</f>
        <v>21.756208747951799</v>
      </c>
      <c r="D9">
        <f>$AP20/1000000</f>
        <v>24.918457960917202</v>
      </c>
      <c r="E9">
        <f>$AP21/1000000</f>
        <v>27.848057196569499</v>
      </c>
      <c r="F9">
        <f>$AP22/1000000</f>
        <v>30.7776564322218</v>
      </c>
      <c r="G9">
        <f>$AP23/1000000</f>
        <v>33.707255667874101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21.582049547951797</v>
      </c>
      <c r="Y9">
        <f>$AP35/1000000</f>
        <v>24.8409290267237</v>
      </c>
      <c r="Z9">
        <f>$AP36/1000000</f>
        <v>27.770528262376001</v>
      </c>
      <c r="AA9">
        <f>$AP37/1000000</f>
        <v>30.700127498028198</v>
      </c>
      <c r="AB9">
        <f>$AP38/1000000</f>
        <v>33.629726733680499</v>
      </c>
      <c r="AH9" s="3" t="s">
        <v>43</v>
      </c>
      <c r="AI9" s="6">
        <v>49.7</v>
      </c>
      <c r="AJ9" s="6">
        <v>79</v>
      </c>
    </row>
    <row r="10" spans="1:36" x14ac:dyDescent="0.55000000000000004">
      <c r="A10" t="s">
        <v>6</v>
      </c>
      <c r="B10">
        <v>9</v>
      </c>
      <c r="C10">
        <f>$AQ19/1000000</f>
        <v>21.756208747951799</v>
      </c>
      <c r="D10">
        <f>$AQ20/1000000</f>
        <v>24.854037783712901</v>
      </c>
      <c r="E10">
        <f>$AQ21/1000000</f>
        <v>27.783637019365198</v>
      </c>
      <c r="F10">
        <f>$AQ22/1000000</f>
        <v>30.713236255017499</v>
      </c>
      <c r="G10">
        <f>$AQ23/1000000</f>
        <v>33.642835490669803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21.573341587951802</v>
      </c>
      <c r="Y10">
        <f>$AQ35/1000000</f>
        <v>24.779879672745203</v>
      </c>
      <c r="Z10">
        <f>$AQ36/1000000</f>
        <v>27.7094789083975</v>
      </c>
      <c r="AA10">
        <f>$AQ37/1000000</f>
        <v>30.639078144049801</v>
      </c>
      <c r="AB10">
        <f>$AQ38/1000000</f>
        <v>33.568677379702002</v>
      </c>
    </row>
    <row r="11" spans="1:36" x14ac:dyDescent="0.55000000000000004">
      <c r="A11" t="s">
        <v>7</v>
      </c>
      <c r="B11">
        <v>10</v>
      </c>
      <c r="C11">
        <f>$AR19/1000000</f>
        <v>21.756208747951799</v>
      </c>
      <c r="D11">
        <f>$AR20/1000000</f>
        <v>24.789617606508603</v>
      </c>
      <c r="E11">
        <f>$AR21/1000000</f>
        <v>27.7192168421609</v>
      </c>
      <c r="F11">
        <f>$AR22/1000000</f>
        <v>30.648816077813201</v>
      </c>
      <c r="G11">
        <f>$AR23/1000000</f>
        <v>33.578415313465499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21.5646336279518</v>
      </c>
      <c r="Y11">
        <f>$AR35/1000000</f>
        <v>24.718830318766699</v>
      </c>
      <c r="Z11">
        <f>$AR36/1000000</f>
        <v>27.648429554419</v>
      </c>
      <c r="AA11">
        <f>$AR37/1000000</f>
        <v>30.578028790071301</v>
      </c>
      <c r="AB11">
        <f>$AR38/1000000</f>
        <v>33.507628025723498</v>
      </c>
    </row>
    <row r="12" spans="1:36" x14ac:dyDescent="0.55000000000000004">
      <c r="A12" t="s">
        <v>8</v>
      </c>
      <c r="B12">
        <v>15</v>
      </c>
      <c r="C12">
        <f>$AS19/1000000</f>
        <v>21.5379174848348</v>
      </c>
      <c r="D12">
        <f>$AS20/1000000</f>
        <v>24.467516720487101</v>
      </c>
      <c r="E12">
        <f>$AS21/1000000</f>
        <v>27.397115956139402</v>
      </c>
      <c r="F12">
        <f>$AS22/1000000</f>
        <v>30.326715191791699</v>
      </c>
      <c r="G12">
        <f>$AS23/1000000</f>
        <v>33.256314427443996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21.483984313221903</v>
      </c>
      <c r="Y12">
        <f>$AS35/1000000</f>
        <v>24.4135835488742</v>
      </c>
      <c r="Z12">
        <f>$AS36/1000000</f>
        <v>27.343182784526501</v>
      </c>
      <c r="AA12">
        <f>$AS37/1000000</f>
        <v>30.272782020178798</v>
      </c>
      <c r="AB12">
        <f>$AS38/1000000</f>
        <v>33.202381255831099</v>
      </c>
    </row>
    <row r="13" spans="1:36" x14ac:dyDescent="0.55000000000000004">
      <c r="A13" t="s">
        <v>9</v>
      </c>
      <c r="B13">
        <v>20</v>
      </c>
      <c r="C13">
        <f>$AT19/1000000</f>
        <v>21.215816598813298</v>
      </c>
      <c r="D13">
        <f>$AT20/1000000</f>
        <v>24.145415834465602</v>
      </c>
      <c r="E13">
        <f>$AT21/1000000</f>
        <v>27.0750150701179</v>
      </c>
      <c r="F13">
        <f>$AT22/1000000</f>
        <v>30.0046143057702</v>
      </c>
      <c r="G13">
        <f>$AT23/1000000</f>
        <v>32.934213541422501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21.178737543329397</v>
      </c>
      <c r="Y13">
        <f>$AT35/1000000</f>
        <v>24.108336778981702</v>
      </c>
      <c r="Z13">
        <f>$AT36/1000000</f>
        <v>27.037936014633999</v>
      </c>
      <c r="AA13">
        <f>$AT37/1000000</f>
        <v>29.9675352502863</v>
      </c>
      <c r="AB13">
        <f>$AT38/1000000</f>
        <v>32.897134485938601</v>
      </c>
    </row>
    <row r="14" spans="1:36" x14ac:dyDescent="0.55000000000000004">
      <c r="A14" t="s">
        <v>10</v>
      </c>
      <c r="B14">
        <v>25</v>
      </c>
      <c r="C14">
        <f>$AU19/1000000</f>
        <v>20.893715712791799</v>
      </c>
      <c r="D14">
        <f>$AU20/1000000</f>
        <v>23.823314948444096</v>
      </c>
      <c r="E14">
        <f>$AU21/1000000</f>
        <v>26.752914184096401</v>
      </c>
      <c r="F14">
        <f>$AU22/1000000</f>
        <v>29.682513419748702</v>
      </c>
      <c r="G14">
        <f>$AU23/1000000</f>
        <v>32.612112655400999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20.873490773437002</v>
      </c>
      <c r="Y14">
        <f>$AU35/1000000</f>
        <v>23.803090009089299</v>
      </c>
      <c r="Z14">
        <f>$AU36/1000000</f>
        <v>26.732689244741501</v>
      </c>
      <c r="AA14">
        <f>$AU37/1000000</f>
        <v>29.662288480393801</v>
      </c>
      <c r="AB14">
        <f>$AU38/1000000</f>
        <v>32.591887716046095</v>
      </c>
    </row>
    <row r="15" spans="1:36" x14ac:dyDescent="0.55000000000000004">
      <c r="A15" t="s">
        <v>11</v>
      </c>
      <c r="B15">
        <v>31</v>
      </c>
      <c r="C15">
        <f>$AV19/1000000</f>
        <v>20.507194649565999</v>
      </c>
      <c r="D15">
        <f>$AV20/1000000</f>
        <v>23.4367938852183</v>
      </c>
      <c r="E15">
        <f>$AV21/1000000</f>
        <v>26.366393120870601</v>
      </c>
      <c r="F15">
        <f>$AV22/1000000</f>
        <v>29.295992356522898</v>
      </c>
      <c r="G15">
        <f>$AV23/1000000</f>
        <v>32.225591592175199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20.507194649565999</v>
      </c>
      <c r="Y15">
        <f>$AV35/1000000</f>
        <v>23.4367938852183</v>
      </c>
      <c r="Z15">
        <f>$AV36/1000000</f>
        <v>26.366393120870601</v>
      </c>
      <c r="AA15">
        <f>$AV37/1000000</f>
        <v>29.295992356522898</v>
      </c>
      <c r="AB15">
        <f>$AV38/1000000</f>
        <v>32.225591592175199</v>
      </c>
    </row>
    <row r="17" spans="35:48" ht="18.3" x14ac:dyDescent="0.7">
      <c r="AI17" s="15" t="s">
        <v>37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21756208.747951798</v>
      </c>
      <c r="AL19">
        <v>21756208.747951798</v>
      </c>
      <c r="AM19">
        <v>21756208.747951798</v>
      </c>
      <c r="AN19">
        <v>21756208.747951798</v>
      </c>
      <c r="AO19">
        <v>21756208.747951798</v>
      </c>
      <c r="AP19">
        <v>21756208.747951798</v>
      </c>
      <c r="AQ19">
        <v>21756208.747951798</v>
      </c>
      <c r="AR19">
        <v>21756208.747951798</v>
      </c>
      <c r="AS19">
        <v>21537917.484834801</v>
      </c>
      <c r="AT19">
        <v>21215816.598813299</v>
      </c>
      <c r="AU19">
        <v>20893715.7127918</v>
      </c>
      <c r="AV19">
        <v>20507194.649565998</v>
      </c>
    </row>
    <row r="20" spans="35:48" x14ac:dyDescent="0.55000000000000004">
      <c r="AI20" t="s">
        <v>12</v>
      </c>
      <c r="AJ20" t="s">
        <v>14</v>
      </c>
      <c r="AK20">
        <v>25022750.419277102</v>
      </c>
      <c r="AL20">
        <v>25000298.570602398</v>
      </c>
      <c r="AM20">
        <v>24979642.869821701</v>
      </c>
      <c r="AN20">
        <v>24942921.623989299</v>
      </c>
      <c r="AO20">
        <v>24929846.217864599</v>
      </c>
      <c r="AP20">
        <v>24918457.960917201</v>
      </c>
      <c r="AQ20">
        <v>24854037.783712901</v>
      </c>
      <c r="AR20">
        <v>24789617.606508601</v>
      </c>
      <c r="AS20">
        <v>24467516.720487099</v>
      </c>
      <c r="AT20">
        <v>24145415.834465601</v>
      </c>
      <c r="AU20">
        <v>23823314.948444098</v>
      </c>
      <c r="AV20">
        <v>23436793.8852183</v>
      </c>
    </row>
    <row r="21" spans="35:48" x14ac:dyDescent="0.55000000000000004">
      <c r="AI21" t="s">
        <v>12</v>
      </c>
      <c r="AJ21" t="s">
        <v>15</v>
      </c>
      <c r="AK21">
        <v>28121567.688353401</v>
      </c>
      <c r="AL21">
        <v>28062686.957483299</v>
      </c>
      <c r="AM21">
        <v>28008516.6850827</v>
      </c>
      <c r="AN21">
        <v>27912213.978592899</v>
      </c>
      <c r="AO21">
        <v>27877923.284752801</v>
      </c>
      <c r="AP21">
        <v>27848057.196569499</v>
      </c>
      <c r="AQ21">
        <v>27783637.019365199</v>
      </c>
      <c r="AR21">
        <v>27719216.842160899</v>
      </c>
      <c r="AS21">
        <v>27397115.956139401</v>
      </c>
      <c r="AT21">
        <v>27075015.070117898</v>
      </c>
      <c r="AU21">
        <v>26752914.1840964</v>
      </c>
      <c r="AV21">
        <v>26366393.120870601</v>
      </c>
    </row>
    <row r="22" spans="35:48" x14ac:dyDescent="0.55000000000000004">
      <c r="AI22" t="s">
        <v>12</v>
      </c>
      <c r="AJ22" t="s">
        <v>16</v>
      </c>
      <c r="AK22">
        <v>31220384.9574297</v>
      </c>
      <c r="AL22">
        <v>31125075.344364099</v>
      </c>
      <c r="AM22">
        <v>31037390.5003438</v>
      </c>
      <c r="AN22">
        <v>30881506.333196498</v>
      </c>
      <c r="AO22">
        <v>30826000.3516411</v>
      </c>
      <c r="AP22">
        <v>30777656.4322218</v>
      </c>
      <c r="AQ22">
        <v>30713236.2550175</v>
      </c>
      <c r="AR22">
        <v>30648816.077813201</v>
      </c>
      <c r="AS22">
        <v>30326715.191791698</v>
      </c>
      <c r="AT22">
        <v>30004614.3057702</v>
      </c>
      <c r="AU22">
        <v>29682513.419748701</v>
      </c>
      <c r="AV22">
        <v>29295992.356522899</v>
      </c>
    </row>
    <row r="23" spans="35:48" x14ac:dyDescent="0.55000000000000004">
      <c r="AI23" t="s">
        <v>12</v>
      </c>
      <c r="AJ23" t="s">
        <v>17</v>
      </c>
      <c r="AK23">
        <v>34319202.226506002</v>
      </c>
      <c r="AL23">
        <v>34187463.731245004</v>
      </c>
      <c r="AM23">
        <v>34066264.315604798</v>
      </c>
      <c r="AN23">
        <v>33850798.687800102</v>
      </c>
      <c r="AO23">
        <v>33774077.418529302</v>
      </c>
      <c r="AP23">
        <v>33707255.667874098</v>
      </c>
      <c r="AQ23">
        <v>33642835.490669802</v>
      </c>
      <c r="AR23">
        <v>33578415.313465498</v>
      </c>
      <c r="AS23">
        <v>33256314.427444</v>
      </c>
      <c r="AT23">
        <v>32934213.541422501</v>
      </c>
      <c r="AU23">
        <v>32612112.655400999</v>
      </c>
      <c r="AV23">
        <v>32225591.592175201</v>
      </c>
    </row>
    <row r="34" spans="22:48" x14ac:dyDescent="0.55000000000000004">
      <c r="AI34" t="s">
        <v>18</v>
      </c>
      <c r="AJ34" t="s">
        <v>13</v>
      </c>
      <c r="AK34">
        <v>21756208.747951798</v>
      </c>
      <c r="AL34">
        <v>21730084.867951799</v>
      </c>
      <c r="AM34">
        <v>21703960.9879518</v>
      </c>
      <c r="AN34">
        <v>21651713.227951799</v>
      </c>
      <c r="AO34">
        <v>21616881.387951799</v>
      </c>
      <c r="AP34">
        <v>21582049.547951799</v>
      </c>
      <c r="AQ34">
        <v>21573341.587951802</v>
      </c>
      <c r="AR34">
        <v>21564633.627951801</v>
      </c>
      <c r="AS34">
        <v>21483984.313221902</v>
      </c>
      <c r="AT34">
        <v>21178737.543329399</v>
      </c>
      <c r="AU34">
        <v>20873490.773437001</v>
      </c>
      <c r="AV34">
        <v>20507194.649565998</v>
      </c>
    </row>
    <row r="35" spans="22:48" x14ac:dyDescent="0.55000000000000004">
      <c r="AI35" t="s">
        <v>18</v>
      </c>
      <c r="AJ35" t="s">
        <v>14</v>
      </c>
      <c r="AK35">
        <v>25022750.419277102</v>
      </c>
      <c r="AL35">
        <v>24983608.313935701</v>
      </c>
      <c r="AM35">
        <v>24947597.577021699</v>
      </c>
      <c r="AN35">
        <v>24883578.4891745</v>
      </c>
      <c r="AO35">
        <v>24860783.086830098</v>
      </c>
      <c r="AP35">
        <v>24840929.026723702</v>
      </c>
      <c r="AQ35">
        <v>24779879.672745202</v>
      </c>
      <c r="AR35">
        <v>24718830.318766698</v>
      </c>
      <c r="AS35">
        <v>24413583.548874199</v>
      </c>
      <c r="AT35">
        <v>24108336.778981701</v>
      </c>
      <c r="AU35">
        <v>23803090.009089299</v>
      </c>
      <c r="AV35">
        <v>23436793.8852183</v>
      </c>
    </row>
    <row r="36" spans="22:48" x14ac:dyDescent="0.55000000000000004">
      <c r="AI36" t="s">
        <v>18</v>
      </c>
      <c r="AJ36" t="s">
        <v>15</v>
      </c>
      <c r="AK36">
        <v>28121567.688353401</v>
      </c>
      <c r="AL36">
        <v>28045996.700816602</v>
      </c>
      <c r="AM36">
        <v>27976471.392282698</v>
      </c>
      <c r="AN36">
        <v>27852870.8437781</v>
      </c>
      <c r="AO36">
        <v>27808860.1537183</v>
      </c>
      <c r="AP36">
        <v>27770528.262375999</v>
      </c>
      <c r="AQ36">
        <v>27709478.908397499</v>
      </c>
      <c r="AR36">
        <v>27648429.554419</v>
      </c>
      <c r="AS36">
        <v>27343182.784526501</v>
      </c>
      <c r="AT36">
        <v>27037936.014633998</v>
      </c>
      <c r="AU36">
        <v>26732689.244741499</v>
      </c>
      <c r="AV36">
        <v>26366393.120870601</v>
      </c>
    </row>
    <row r="37" spans="22:48" x14ac:dyDescent="0.55000000000000004">
      <c r="AI37" t="s">
        <v>18</v>
      </c>
      <c r="AJ37" t="s">
        <v>16</v>
      </c>
      <c r="AK37">
        <v>31220384.9574297</v>
      </c>
      <c r="AL37">
        <v>31108385.087697499</v>
      </c>
      <c r="AM37">
        <v>31005345.207543802</v>
      </c>
      <c r="AN37">
        <v>30822163.1983817</v>
      </c>
      <c r="AO37">
        <v>30756937.220606599</v>
      </c>
      <c r="AP37">
        <v>30700127.4980282</v>
      </c>
      <c r="AQ37">
        <v>30639078.144049801</v>
      </c>
      <c r="AR37">
        <v>30578028.790071301</v>
      </c>
      <c r="AS37">
        <v>30272782.020178799</v>
      </c>
      <c r="AT37">
        <v>29967535.2502863</v>
      </c>
      <c r="AU37">
        <v>29662288.480393801</v>
      </c>
      <c r="AV37">
        <v>29295992.356522899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34319202.226506002</v>
      </c>
      <c r="AL38">
        <v>34170773.474578299</v>
      </c>
      <c r="AM38">
        <v>34034219.022804797</v>
      </c>
      <c r="AN38">
        <v>33791455.552985303</v>
      </c>
      <c r="AO38">
        <v>33705014.287494801</v>
      </c>
      <c r="AP38">
        <v>33629726.733680502</v>
      </c>
      <c r="AQ38">
        <v>33568677.379702002</v>
      </c>
      <c r="AR38">
        <v>33507628.025723498</v>
      </c>
      <c r="AS38">
        <v>33202381.2558311</v>
      </c>
      <c r="AT38">
        <v>32897134.485938601</v>
      </c>
      <c r="AU38">
        <v>32591887.716046099</v>
      </c>
      <c r="AV38">
        <v>32225591.592175201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6" t="s">
        <v>31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0</v>
      </c>
      <c r="E60">
        <f t="shared" si="0"/>
        <v>0</v>
      </c>
      <c r="F60">
        <f t="shared" si="0"/>
        <v>0</v>
      </c>
      <c r="G60">
        <f t="shared" si="0"/>
        <v>0</v>
      </c>
      <c r="H60">
        <f t="shared" si="0"/>
        <v>0</v>
      </c>
      <c r="I60">
        <f t="shared" si="0"/>
        <v>0</v>
      </c>
      <c r="J60">
        <f t="shared" si="0"/>
        <v>0</v>
      </c>
      <c r="K60">
        <f t="shared" si="0"/>
        <v>-43658.252623399349</v>
      </c>
      <c r="L60">
        <f t="shared" si="0"/>
        <v>-64420.17720430046</v>
      </c>
      <c r="M60">
        <f t="shared" si="0"/>
        <v>-64420.177204299718</v>
      </c>
      <c r="N60">
        <f t="shared" si="0"/>
        <v>-64420.177204300337</v>
      </c>
      <c r="O60" s="3" t="s">
        <v>23</v>
      </c>
      <c r="P60" t="s">
        <v>13</v>
      </c>
      <c r="R60">
        <f t="shared" ref="R60:AB60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-26123.879999998957</v>
      </c>
      <c r="AU60">
        <f t="shared" ref="AU60:BD64" si="3">(AM34-AL34)/(AU$59-AT$59)</f>
        <v>-26123.879999998957</v>
      </c>
      <c r="AV60">
        <f t="shared" si="3"/>
        <v>-26123.88000000082</v>
      </c>
      <c r="AW60">
        <f t="shared" si="3"/>
        <v>-17415.919999999925</v>
      </c>
      <c r="AX60">
        <f t="shared" si="3"/>
        <v>-17415.919999999925</v>
      </c>
      <c r="AY60">
        <f t="shared" si="3"/>
        <v>-8707.9599999971688</v>
      </c>
      <c r="AZ60">
        <f t="shared" si="3"/>
        <v>-8707.9600000008941</v>
      </c>
      <c r="BA60">
        <f t="shared" si="3"/>
        <v>-16129.862945979834</v>
      </c>
      <c r="BB60">
        <f t="shared" si="3"/>
        <v>-61049.353978500512</v>
      </c>
      <c r="BC60">
        <f t="shared" si="3"/>
        <v>-61049.353978479652</v>
      </c>
      <c r="BD60">
        <f t="shared" si="3"/>
        <v>-61049.353978500389</v>
      </c>
    </row>
    <row r="61" spans="1:56" ht="15.6" x14ac:dyDescent="0.6">
      <c r="A61" s="3" t="s">
        <v>24</v>
      </c>
      <c r="B61" t="s">
        <v>14</v>
      </c>
      <c r="D61">
        <f t="shared" si="0"/>
        <v>-22451.848674703389</v>
      </c>
      <c r="E61">
        <f t="shared" si="0"/>
        <v>-20655.700780697167</v>
      </c>
      <c r="F61">
        <f t="shared" si="0"/>
        <v>-18360.62291620113</v>
      </c>
      <c r="G61">
        <f t="shared" si="0"/>
        <v>-6537.7030623499304</v>
      </c>
      <c r="H61">
        <f t="shared" si="0"/>
        <v>-5694.1284736990929</v>
      </c>
      <c r="I61">
        <f t="shared" si="0"/>
        <v>-64420.177204299718</v>
      </c>
      <c r="J61">
        <f t="shared" si="0"/>
        <v>-64420.177204299718</v>
      </c>
      <c r="K61">
        <f t="shared" si="0"/>
        <v>-64420.17720430046</v>
      </c>
      <c r="L61">
        <f t="shared" si="0"/>
        <v>-64420.177204299718</v>
      </c>
      <c r="M61">
        <f t="shared" si="0"/>
        <v>-64420.17720430046</v>
      </c>
      <c r="N61">
        <f t="shared" si="0"/>
        <v>-64420.177204299718</v>
      </c>
      <c r="O61" s="3" t="s">
        <v>24</v>
      </c>
      <c r="P61" t="s">
        <v>14</v>
      </c>
      <c r="R61">
        <f t="shared" ref="R61:AB64" si="4">(AL25-AK25)/(R$59-Q$59)</f>
        <v>0</v>
      </c>
      <c r="S61">
        <f t="shared" si="4"/>
        <v>0</v>
      </c>
      <c r="T61">
        <f t="shared" si="4"/>
        <v>0</v>
      </c>
      <c r="U61">
        <f t="shared" si="4"/>
        <v>0</v>
      </c>
      <c r="V61">
        <f t="shared" si="4"/>
        <v>0</v>
      </c>
      <c r="W61">
        <f t="shared" si="4"/>
        <v>0</v>
      </c>
      <c r="X61">
        <f t="shared" si="4"/>
        <v>0</v>
      </c>
      <c r="Y61">
        <f t="shared" si="4"/>
        <v>0</v>
      </c>
      <c r="Z61">
        <f t="shared" si="4"/>
        <v>0</v>
      </c>
      <c r="AA61">
        <f t="shared" si="4"/>
        <v>0</v>
      </c>
      <c r="AB61">
        <f t="shared" si="4"/>
        <v>0</v>
      </c>
      <c r="AC61" s="3" t="s">
        <v>24</v>
      </c>
      <c r="AD61" t="s">
        <v>14</v>
      </c>
      <c r="AF61">
        <f t="shared" ref="AF61:AF64" si="5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6">(AL35-AK35)/(AT$59-AS$59)</f>
        <v>-39142.105341400951</v>
      </c>
      <c r="AU61">
        <f t="shared" si="3"/>
        <v>-36010.736914001405</v>
      </c>
      <c r="AV61">
        <f t="shared" si="3"/>
        <v>-32009.543923599645</v>
      </c>
      <c r="AW61">
        <f t="shared" si="3"/>
        <v>-11397.701172200963</v>
      </c>
      <c r="AX61">
        <f t="shared" si="3"/>
        <v>-9927.0300531983376</v>
      </c>
      <c r="AY61">
        <f t="shared" si="3"/>
        <v>-61049.35397849977</v>
      </c>
      <c r="AZ61">
        <f t="shared" si="3"/>
        <v>-61049.353978503495</v>
      </c>
      <c r="BA61">
        <f t="shared" si="3"/>
        <v>-61049.35397849977</v>
      </c>
      <c r="BB61">
        <f t="shared" si="3"/>
        <v>-61049.35397849977</v>
      </c>
      <c r="BC61">
        <f t="shared" si="3"/>
        <v>-61049.353978480402</v>
      </c>
      <c r="BD61">
        <f t="shared" si="3"/>
        <v>-61049.35397849977</v>
      </c>
    </row>
    <row r="62" spans="1:56" ht="15.6" x14ac:dyDescent="0.6">
      <c r="A62" s="3" t="s">
        <v>25</v>
      </c>
      <c r="B62" t="s">
        <v>15</v>
      </c>
      <c r="D62">
        <f t="shared" si="0"/>
        <v>-58880.730870101601</v>
      </c>
      <c r="E62" s="4">
        <f t="shared" si="0"/>
        <v>-54170.272400598973</v>
      </c>
      <c r="F62">
        <f t="shared" si="0"/>
        <v>-48151.353244900703</v>
      </c>
      <c r="G62">
        <f t="shared" si="0"/>
        <v>-17145.346920048818</v>
      </c>
      <c r="H62">
        <f t="shared" si="0"/>
        <v>-14933.044091651216</v>
      </c>
      <c r="I62">
        <f t="shared" si="0"/>
        <v>-64420.177204299718</v>
      </c>
      <c r="J62">
        <f t="shared" si="0"/>
        <v>-64420.177204299718</v>
      </c>
      <c r="K62">
        <f t="shared" si="0"/>
        <v>-64420.177204299718</v>
      </c>
      <c r="L62">
        <f t="shared" si="0"/>
        <v>-64420.17720430046</v>
      </c>
      <c r="M62">
        <f t="shared" si="0"/>
        <v>-64420.177204299718</v>
      </c>
      <c r="N62">
        <f t="shared" si="0"/>
        <v>-64420.177204299718</v>
      </c>
      <c r="O62" s="3" t="s">
        <v>25</v>
      </c>
      <c r="P62" t="s">
        <v>15</v>
      </c>
      <c r="R62">
        <f t="shared" si="4"/>
        <v>0</v>
      </c>
      <c r="S62">
        <f t="shared" si="4"/>
        <v>0</v>
      </c>
      <c r="T62">
        <f t="shared" si="4"/>
        <v>0</v>
      </c>
      <c r="U62">
        <f t="shared" si="4"/>
        <v>0</v>
      </c>
      <c r="V62">
        <f t="shared" si="4"/>
        <v>0</v>
      </c>
      <c r="W62">
        <f t="shared" si="4"/>
        <v>0</v>
      </c>
      <c r="X62">
        <f t="shared" si="4"/>
        <v>0</v>
      </c>
      <c r="Y62">
        <f t="shared" si="4"/>
        <v>0</v>
      </c>
      <c r="Z62">
        <f t="shared" si="4"/>
        <v>0</v>
      </c>
      <c r="AA62">
        <f t="shared" si="4"/>
        <v>0</v>
      </c>
      <c r="AB62">
        <f t="shared" si="4"/>
        <v>0</v>
      </c>
      <c r="AC62" s="3" t="s">
        <v>25</v>
      </c>
      <c r="AD62" t="s">
        <v>15</v>
      </c>
      <c r="AF62">
        <f t="shared" si="5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6"/>
        <v>-75570.987536799163</v>
      </c>
      <c r="AU62">
        <f t="shared" si="3"/>
        <v>-69525.308533903211</v>
      </c>
      <c r="AV62">
        <f t="shared" si="3"/>
        <v>-61800.274252299219</v>
      </c>
      <c r="AW62">
        <f t="shared" si="3"/>
        <v>-22005.34502989985</v>
      </c>
      <c r="AX62">
        <f t="shared" si="3"/>
        <v>-19165.945671150461</v>
      </c>
      <c r="AY62">
        <f t="shared" si="3"/>
        <v>-61049.35397849977</v>
      </c>
      <c r="AZ62">
        <f t="shared" si="3"/>
        <v>-61049.35397849977</v>
      </c>
      <c r="BA62">
        <f t="shared" si="3"/>
        <v>-61049.35397849977</v>
      </c>
      <c r="BB62">
        <f t="shared" si="3"/>
        <v>-61049.353978500512</v>
      </c>
      <c r="BC62">
        <f t="shared" si="3"/>
        <v>-61049.35397849977</v>
      </c>
      <c r="BD62">
        <f t="shared" si="3"/>
        <v>-61049.353978483006</v>
      </c>
    </row>
    <row r="63" spans="1:56" ht="15.6" x14ac:dyDescent="0.6">
      <c r="A63" s="3" t="s">
        <v>26</v>
      </c>
      <c r="B63" t="s">
        <v>16</v>
      </c>
      <c r="D63">
        <f t="shared" si="0"/>
        <v>-95309.613065600395</v>
      </c>
      <c r="E63">
        <f t="shared" si="0"/>
        <v>-87684.844020299613</v>
      </c>
      <c r="F63">
        <f t="shared" si="0"/>
        <v>-77942.083573650569</v>
      </c>
      <c r="G63">
        <f t="shared" si="0"/>
        <v>-27752.990777699277</v>
      </c>
      <c r="H63">
        <f t="shared" si="0"/>
        <v>-24171.959709649906</v>
      </c>
      <c r="I63">
        <f t="shared" si="0"/>
        <v>-64420.177204299718</v>
      </c>
      <c r="J63">
        <f t="shared" si="0"/>
        <v>-64420.177204299718</v>
      </c>
      <c r="K63">
        <f t="shared" si="0"/>
        <v>-64420.17720430046</v>
      </c>
      <c r="L63">
        <f t="shared" si="0"/>
        <v>-64420.177204299718</v>
      </c>
      <c r="M63">
        <f t="shared" si="0"/>
        <v>-64420.177204299718</v>
      </c>
      <c r="N63">
        <f t="shared" si="0"/>
        <v>-64420.177204300337</v>
      </c>
      <c r="O63" s="3" t="s">
        <v>26</v>
      </c>
      <c r="P63" t="s">
        <v>16</v>
      </c>
      <c r="R63">
        <f t="shared" si="4"/>
        <v>0</v>
      </c>
      <c r="S63">
        <f t="shared" si="4"/>
        <v>0</v>
      </c>
      <c r="T63">
        <f t="shared" si="4"/>
        <v>0</v>
      </c>
      <c r="U63">
        <f t="shared" si="4"/>
        <v>0</v>
      </c>
      <c r="V63">
        <f t="shared" si="4"/>
        <v>0</v>
      </c>
      <c r="W63">
        <f t="shared" si="4"/>
        <v>0</v>
      </c>
      <c r="X63">
        <f t="shared" si="4"/>
        <v>0</v>
      </c>
      <c r="Y63">
        <f t="shared" si="4"/>
        <v>0</v>
      </c>
      <c r="Z63">
        <f t="shared" si="4"/>
        <v>0</v>
      </c>
      <c r="AA63">
        <f t="shared" si="4"/>
        <v>0</v>
      </c>
      <c r="AB63">
        <f t="shared" si="4"/>
        <v>0</v>
      </c>
      <c r="AC63" s="3" t="s">
        <v>26</v>
      </c>
      <c r="AD63" t="s">
        <v>16</v>
      </c>
      <c r="AF63">
        <f t="shared" si="5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6"/>
        <v>-111999.8697322011</v>
      </c>
      <c r="AU63">
        <f t="shared" si="3"/>
        <v>-103039.88015369698</v>
      </c>
      <c r="AV63">
        <f t="shared" si="3"/>
        <v>-91591.004581050947</v>
      </c>
      <c r="AW63">
        <f t="shared" si="3"/>
        <v>-32612.988887550309</v>
      </c>
      <c r="AX63">
        <f t="shared" si="3"/>
        <v>-28404.861289199442</v>
      </c>
      <c r="AY63">
        <f t="shared" si="3"/>
        <v>-61049.353978399187</v>
      </c>
      <c r="AZ63">
        <f t="shared" si="3"/>
        <v>-61049.35397849977</v>
      </c>
      <c r="BA63">
        <f t="shared" si="3"/>
        <v>-61049.353978500512</v>
      </c>
      <c r="BB63">
        <f t="shared" si="3"/>
        <v>-61049.35397849977</v>
      </c>
      <c r="BC63">
        <f t="shared" si="3"/>
        <v>-61049.35397849977</v>
      </c>
      <c r="BD63">
        <f t="shared" si="3"/>
        <v>-61049.353978483625</v>
      </c>
    </row>
    <row r="64" spans="1:56" ht="15.6" x14ac:dyDescent="0.6">
      <c r="A64" s="3" t="s">
        <v>27</v>
      </c>
      <c r="B64" t="s">
        <v>17</v>
      </c>
      <c r="D64">
        <f t="shared" si="0"/>
        <v>-131738.49526099861</v>
      </c>
      <c r="E64">
        <f t="shared" si="0"/>
        <v>-121199.41564020514</v>
      </c>
      <c r="F64">
        <f t="shared" si="0"/>
        <v>-107732.81390234828</v>
      </c>
      <c r="G64">
        <f t="shared" si="0"/>
        <v>-38360.634635400027</v>
      </c>
      <c r="H64">
        <f t="shared" si="0"/>
        <v>-33410.875327602029</v>
      </c>
      <c r="I64">
        <f t="shared" si="0"/>
        <v>-64420.177204295993</v>
      </c>
      <c r="J64">
        <f t="shared" si="0"/>
        <v>-64420.177204303443</v>
      </c>
      <c r="K64">
        <f t="shared" si="0"/>
        <v>-64420.177204299718</v>
      </c>
      <c r="L64">
        <f t="shared" si="0"/>
        <v>-64420.177204299718</v>
      </c>
      <c r="M64">
        <f t="shared" si="0"/>
        <v>-64420.17720430046</v>
      </c>
      <c r="N64">
        <f t="shared" si="0"/>
        <v>-64420.177204299718</v>
      </c>
      <c r="O64" s="3" t="s">
        <v>27</v>
      </c>
      <c r="P64" t="s">
        <v>17</v>
      </c>
      <c r="R64">
        <f t="shared" si="4"/>
        <v>0</v>
      </c>
      <c r="S64">
        <f t="shared" si="4"/>
        <v>0</v>
      </c>
      <c r="T64">
        <f t="shared" si="4"/>
        <v>0</v>
      </c>
      <c r="U64">
        <f t="shared" si="4"/>
        <v>0</v>
      </c>
      <c r="V64">
        <f t="shared" si="4"/>
        <v>0</v>
      </c>
      <c r="W64">
        <f t="shared" si="4"/>
        <v>0</v>
      </c>
      <c r="X64">
        <f t="shared" si="4"/>
        <v>0</v>
      </c>
      <c r="Y64">
        <f t="shared" si="4"/>
        <v>0</v>
      </c>
      <c r="Z64">
        <f t="shared" si="4"/>
        <v>0</v>
      </c>
      <c r="AA64">
        <f t="shared" si="4"/>
        <v>0</v>
      </c>
      <c r="AB64">
        <f t="shared" si="4"/>
        <v>0</v>
      </c>
      <c r="AC64" s="3" t="s">
        <v>27</v>
      </c>
      <c r="AD64" t="s">
        <v>17</v>
      </c>
      <c r="AF64">
        <f t="shared" si="5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6"/>
        <v>-148428.75192770362</v>
      </c>
      <c r="AU64">
        <f t="shared" si="3"/>
        <v>-136554.45177350193</v>
      </c>
      <c r="AV64">
        <f t="shared" si="3"/>
        <v>-121381.7349097468</v>
      </c>
      <c r="AW64">
        <f t="shared" si="3"/>
        <v>-43220.63274525106</v>
      </c>
      <c r="AX64">
        <f t="shared" si="3"/>
        <v>-37643.776907149702</v>
      </c>
      <c r="AY64">
        <f t="shared" si="3"/>
        <v>-61049.35397849977</v>
      </c>
      <c r="AZ64">
        <f t="shared" si="3"/>
        <v>-61049.353978503495</v>
      </c>
      <c r="BA64">
        <f t="shared" si="3"/>
        <v>-61049.353978479652</v>
      </c>
      <c r="BB64">
        <f t="shared" si="3"/>
        <v>-61049.35397849977</v>
      </c>
      <c r="BC64">
        <f t="shared" si="3"/>
        <v>-61049.353978500512</v>
      </c>
      <c r="BD64">
        <f t="shared" si="3"/>
        <v>-61049.353978483006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94E5-814E-42FF-BF41-EB45180DCBDD}">
  <sheetPr codeName="Sheet11"/>
  <dimension ref="A1:BD64"/>
  <sheetViews>
    <sheetView topLeftCell="P1" zoomScale="54" zoomScaleNormal="55" workbookViewId="0">
      <selection activeCell="AG24" sqref="AG24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1" t="s">
        <v>19</v>
      </c>
      <c r="B1" s="11"/>
      <c r="C1" s="11"/>
      <c r="D1" s="11"/>
      <c r="E1" s="11"/>
      <c r="F1" s="11"/>
      <c r="G1" s="11"/>
      <c r="H1" s="12" t="s">
        <v>20</v>
      </c>
      <c r="I1" s="12"/>
      <c r="J1" s="12"/>
      <c r="K1" s="12"/>
      <c r="L1" s="12"/>
      <c r="M1" s="12"/>
      <c r="N1" s="12"/>
      <c r="O1" s="13" t="s">
        <v>21</v>
      </c>
      <c r="P1" s="13"/>
      <c r="Q1" s="13"/>
      <c r="R1" s="13"/>
      <c r="S1" s="13"/>
      <c r="T1" s="13"/>
      <c r="U1" s="13"/>
      <c r="V1" s="14" t="s">
        <v>22</v>
      </c>
      <c r="W1" s="14"/>
      <c r="X1" s="14"/>
      <c r="Y1" s="14"/>
      <c r="Z1" s="14"/>
      <c r="AA1" s="14"/>
      <c r="AB1" s="14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21.019370455903601</v>
      </c>
      <c r="D4">
        <f>$AK20/1000000</f>
        <v>24.170920314859401</v>
      </c>
      <c r="E4">
        <f>$AK21/1000000</f>
        <v>27.150380154216901</v>
      </c>
      <c r="F4">
        <f>$AK22/1000000</f>
        <v>30.129839993574301</v>
      </c>
      <c r="G4">
        <f>$AK23/1000000</f>
        <v>33.109299832931704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21.019370455903601</v>
      </c>
      <c r="Y4">
        <f>$AK35/1000000</f>
        <v>24.170920314859401</v>
      </c>
      <c r="Z4">
        <f>$AK36/1000000</f>
        <v>27.150380154216901</v>
      </c>
      <c r="AA4">
        <f>$AK37/1000000</f>
        <v>30.129839993574301</v>
      </c>
      <c r="AB4">
        <f>$AK38/1000000</f>
        <v>33.109299832931704</v>
      </c>
    </row>
    <row r="5" spans="1:36" x14ac:dyDescent="0.55000000000000004">
      <c r="A5" t="s">
        <v>1</v>
      </c>
      <c r="B5">
        <v>1</v>
      </c>
      <c r="C5">
        <f>$AL19/1000000</f>
        <v>21.019370455903601</v>
      </c>
      <c r="D5">
        <f>$AL20/1000000</f>
        <v>24.164900960535501</v>
      </c>
      <c r="E5">
        <f>$AL21/1000000</f>
        <v>27.112905143935699</v>
      </c>
      <c r="F5">
        <f>$AL22/1000000</f>
        <v>30.060909327335999</v>
      </c>
      <c r="G5">
        <f>$AL23/1000000</f>
        <v>33.008913510736299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20.996812975903602</v>
      </c>
      <c r="Y5">
        <f>$AL35/1000000</f>
        <v>24.150489237202102</v>
      </c>
      <c r="Z5">
        <f>$AL36/1000000</f>
        <v>27.098493420602399</v>
      </c>
      <c r="AA5">
        <f>$AL37/1000000</f>
        <v>30.046497604002699</v>
      </c>
      <c r="AB5">
        <f>$AL38/1000000</f>
        <v>32.994501787402903</v>
      </c>
    </row>
    <row r="6" spans="1:36" ht="15.6" x14ac:dyDescent="0.6">
      <c r="A6" t="s">
        <v>2</v>
      </c>
      <c r="B6">
        <v>2</v>
      </c>
      <c r="C6">
        <f>$AM19/1000000</f>
        <v>21.019370455903601</v>
      </c>
      <c r="D6">
        <f>$AM20/1000000</f>
        <v>24.159363154557401</v>
      </c>
      <c r="E6">
        <f>$AM21/1000000</f>
        <v>27.0784281344771</v>
      </c>
      <c r="F6">
        <f>$AM22/1000000</f>
        <v>29.9974931143968</v>
      </c>
      <c r="G6">
        <f>$AM23/1000000</f>
        <v>32.9165580943165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20.974255495903599</v>
      </c>
      <c r="Y6">
        <f>$AM35/1000000</f>
        <v>24.131692645757401</v>
      </c>
      <c r="Z6">
        <f>$AM36/1000000</f>
        <v>27.0507576256771</v>
      </c>
      <c r="AA6">
        <f>$AM37/1000000</f>
        <v>29.9698226055968</v>
      </c>
      <c r="AB6">
        <f>$AM38/1000000</f>
        <v>32.8888875855165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21.019370455903601</v>
      </c>
      <c r="D7">
        <f>$AN20/1000000</f>
        <v>24.149518166151999</v>
      </c>
      <c r="E7">
        <f>$AN21/1000000</f>
        <v>27.0171356732173</v>
      </c>
      <c r="F7">
        <f>$AN22/1000000</f>
        <v>29.884753180282601</v>
      </c>
      <c r="G7">
        <f>$AN23/1000000</f>
        <v>32.752370687347899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20.929140535903599</v>
      </c>
      <c r="Y7">
        <f>$AN35/1000000</f>
        <v>24.0982764831891</v>
      </c>
      <c r="Z7">
        <f>$AN36/1000000</f>
        <v>26.965893990254397</v>
      </c>
      <c r="AA7">
        <f>$AN37/1000000</f>
        <v>29.833511497319602</v>
      </c>
      <c r="AB7">
        <f>$AN38/1000000</f>
        <v>32.701129004384903</v>
      </c>
      <c r="AH7" s="3" t="s">
        <v>41</v>
      </c>
      <c r="AI7" s="6">
        <v>49.7</v>
      </c>
      <c r="AJ7" s="6">
        <v>49.7</v>
      </c>
    </row>
    <row r="8" spans="1:36" ht="15.6" x14ac:dyDescent="0.6">
      <c r="A8" t="s">
        <v>4</v>
      </c>
      <c r="B8">
        <v>6</v>
      </c>
      <c r="C8">
        <f>$AO19/1000000</f>
        <v>21.019370455903601</v>
      </c>
      <c r="D8">
        <f>$AO20/1000000</f>
        <v>24.109419859897503</v>
      </c>
      <c r="E8">
        <f>$AO21/1000000</f>
        <v>26.970345424223801</v>
      </c>
      <c r="F8">
        <f>$AO22/1000000</f>
        <v>29.831270988550102</v>
      </c>
      <c r="G8">
        <f>$AO23/1000000</f>
        <v>32.692196552876304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20.905780615903602</v>
      </c>
      <c r="Y8">
        <f>$AO35/1000000</f>
        <v>24.055112196449201</v>
      </c>
      <c r="Z8">
        <f>$AO36/1000000</f>
        <v>26.916037760775499</v>
      </c>
      <c r="AA8">
        <f>$AO37/1000000</f>
        <v>29.7769633251018</v>
      </c>
      <c r="AB8">
        <f>$AO38/1000000</f>
        <v>32.637888889428105</v>
      </c>
      <c r="AH8" s="3" t="s">
        <v>42</v>
      </c>
      <c r="AI8" s="6">
        <v>49.7</v>
      </c>
      <c r="AJ8" s="6">
        <v>68</v>
      </c>
    </row>
    <row r="9" spans="1:36" ht="15.6" x14ac:dyDescent="0.6">
      <c r="A9" t="s">
        <v>5</v>
      </c>
      <c r="B9">
        <v>8</v>
      </c>
      <c r="C9">
        <f>$AP19/1000000</f>
        <v>21.019370455903601</v>
      </c>
      <c r="D9">
        <f>$AP20/1000000</f>
        <v>24.067009923482299</v>
      </c>
      <c r="E9">
        <f>$AP21/1000000</f>
        <v>26.922107021552002</v>
      </c>
      <c r="F9">
        <f>$AP22/1000000</f>
        <v>29.7772041196217</v>
      </c>
      <c r="G9">
        <f>$AP23/1000000</f>
        <v>32.632301217691399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20.882420695903598</v>
      </c>
      <c r="Y9">
        <f>$AP35/1000000</f>
        <v>24.010031889933899</v>
      </c>
      <c r="Z9">
        <f>$AP36/1000000</f>
        <v>26.865128988003601</v>
      </c>
      <c r="AA9">
        <f>$AP37/1000000</f>
        <v>29.720226086073303</v>
      </c>
      <c r="AB9">
        <f>$AP38/1000000</f>
        <v>32.575323184143002</v>
      </c>
      <c r="AH9" s="3" t="s">
        <v>43</v>
      </c>
      <c r="AI9" s="6">
        <v>49.7</v>
      </c>
      <c r="AJ9" s="6">
        <v>75</v>
      </c>
    </row>
    <row r="10" spans="1:36" x14ac:dyDescent="0.55000000000000004">
      <c r="A10" t="s">
        <v>6</v>
      </c>
      <c r="B10">
        <v>9</v>
      </c>
      <c r="C10">
        <f>$AQ19/1000000</f>
        <v>21.019370455903601</v>
      </c>
      <c r="D10">
        <f>$AQ20/1000000</f>
        <v>24.013695439181202</v>
      </c>
      <c r="E10">
        <f>$AQ21/1000000</f>
        <v>26.868792537250897</v>
      </c>
      <c r="F10">
        <f>$AQ22/1000000</f>
        <v>29.723889635320599</v>
      </c>
      <c r="G10">
        <f>$AQ23/1000000</f>
        <v>32.578986733390302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20.8749015359036</v>
      </c>
      <c r="Y10">
        <f>$AQ35/1000000</f>
        <v>23.959194711439299</v>
      </c>
      <c r="Z10">
        <f>$AQ36/1000000</f>
        <v>26.814291809509001</v>
      </c>
      <c r="AA10">
        <f>$AQ37/1000000</f>
        <v>29.6693889075787</v>
      </c>
      <c r="AB10">
        <f>$AQ38/1000000</f>
        <v>32.524486005648399</v>
      </c>
    </row>
    <row r="11" spans="1:36" x14ac:dyDescent="0.55000000000000004">
      <c r="A11" t="s">
        <v>7</v>
      </c>
      <c r="B11">
        <v>10</v>
      </c>
      <c r="C11">
        <f>$AR19/1000000</f>
        <v>21.019370455903601</v>
      </c>
      <c r="D11">
        <f>$AR20/1000000</f>
        <v>23.9603809548802</v>
      </c>
      <c r="E11">
        <f>$AR21/1000000</f>
        <v>26.815478052949903</v>
      </c>
      <c r="F11">
        <f>$AR22/1000000</f>
        <v>29.670575151019598</v>
      </c>
      <c r="G11">
        <f>$AR23/1000000</f>
        <v>32.525672249089304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20.867382375903599</v>
      </c>
      <c r="Y11">
        <f>$AR35/1000000</f>
        <v>23.908357532944702</v>
      </c>
      <c r="Z11">
        <f>$AR36/1000000</f>
        <v>26.763454631014397</v>
      </c>
      <c r="AA11">
        <f>$AR37/1000000</f>
        <v>29.6185517290841</v>
      </c>
      <c r="AB11">
        <f>$AR38/1000000</f>
        <v>32.473648827153795</v>
      </c>
    </row>
    <row r="12" spans="1:36" x14ac:dyDescent="0.55000000000000004">
      <c r="A12" t="s">
        <v>8</v>
      </c>
      <c r="B12">
        <v>15</v>
      </c>
      <c r="C12">
        <f>$AS19/1000000</f>
        <v>20.8387114353051</v>
      </c>
      <c r="D12">
        <f>$AS20/1000000</f>
        <v>23.693808533374803</v>
      </c>
      <c r="E12">
        <f>$AS21/1000000</f>
        <v>26.548905631444498</v>
      </c>
      <c r="F12">
        <f>$AS22/1000000</f>
        <v>29.4040027295142</v>
      </c>
      <c r="G12">
        <f>$AS23/1000000</f>
        <v>32.259099827583903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20.7990745424019</v>
      </c>
      <c r="Y12">
        <f>$AS35/1000000</f>
        <v>23.654171640471599</v>
      </c>
      <c r="Z12">
        <f>$AS36/1000000</f>
        <v>26.509268738541302</v>
      </c>
      <c r="AA12">
        <f>$AS37/1000000</f>
        <v>29.364365836611</v>
      </c>
      <c r="AB12">
        <f>$AS38/1000000</f>
        <v>32.219462934680699</v>
      </c>
    </row>
    <row r="13" spans="1:36" x14ac:dyDescent="0.55000000000000004">
      <c r="A13" t="s">
        <v>9</v>
      </c>
      <c r="B13">
        <v>20</v>
      </c>
      <c r="C13">
        <f>$AT19/1000000</f>
        <v>20.572139013799699</v>
      </c>
      <c r="D13">
        <f>$AT20/1000000</f>
        <v>23.427236111869398</v>
      </c>
      <c r="E13">
        <f>$AT21/1000000</f>
        <v>26.2823332099391</v>
      </c>
      <c r="F13">
        <f>$AT22/1000000</f>
        <v>29.137430308008803</v>
      </c>
      <c r="G13">
        <f>$AT23/1000000</f>
        <v>31.992527406078498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20.544888649928801</v>
      </c>
      <c r="Y13">
        <f>$AT35/1000000</f>
        <v>23.3999857479985</v>
      </c>
      <c r="Z13">
        <f>$AT36/1000000</f>
        <v>26.255082846068198</v>
      </c>
      <c r="AA13">
        <f>$AT37/1000000</f>
        <v>29.110179944137801</v>
      </c>
      <c r="AB13">
        <f>$AT38/1000000</f>
        <v>31.9652770422075</v>
      </c>
    </row>
    <row r="14" spans="1:36" x14ac:dyDescent="0.55000000000000004">
      <c r="A14" t="s">
        <v>10</v>
      </c>
      <c r="B14">
        <v>25</v>
      </c>
      <c r="C14">
        <f>$AU19/1000000</f>
        <v>20.305566592294301</v>
      </c>
      <c r="D14">
        <f>$AU20/1000000</f>
        <v>23.160663690364</v>
      </c>
      <c r="E14">
        <f>$AU21/1000000</f>
        <v>26.015760788433703</v>
      </c>
      <c r="F14">
        <f>$AU22/1000000</f>
        <v>28.870857886503398</v>
      </c>
      <c r="G14">
        <f>$AU23/1000000</f>
        <v>31.7259549845731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20.290702757455598</v>
      </c>
      <c r="Y14">
        <f>$AU35/1000000</f>
        <v>23.145799855525301</v>
      </c>
      <c r="Z14">
        <f>$AU36/1000000</f>
        <v>26.000896953595003</v>
      </c>
      <c r="AA14">
        <f>$AU37/1000000</f>
        <v>28.855994051664698</v>
      </c>
      <c r="AB14">
        <f>$AU38/1000000</f>
        <v>31.711091149734401</v>
      </c>
    </row>
    <row r="15" spans="1:36" x14ac:dyDescent="0.55000000000000004">
      <c r="A15" t="s">
        <v>11</v>
      </c>
      <c r="B15">
        <v>31</v>
      </c>
      <c r="C15">
        <f>$AV19/1000000</f>
        <v>19.985679686487899</v>
      </c>
      <c r="D15">
        <f>$AV20/1000000</f>
        <v>22.840776784557601</v>
      </c>
      <c r="E15">
        <f>$AV21/1000000</f>
        <v>25.6958738826273</v>
      </c>
      <c r="F15">
        <f>$AV22/1000000</f>
        <v>28.550970980696999</v>
      </c>
      <c r="G15">
        <f>$AV23/1000000</f>
        <v>31.406068078766701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19.985679686487899</v>
      </c>
      <c r="Y15">
        <f>$AV35/1000000</f>
        <v>22.840776784557601</v>
      </c>
      <c r="Z15">
        <f>$AV36/1000000</f>
        <v>25.6958738826273</v>
      </c>
      <c r="AA15">
        <f>$AV37/1000000</f>
        <v>28.550970980696999</v>
      </c>
      <c r="AB15">
        <f>$AV38/1000000</f>
        <v>31.406068078766701</v>
      </c>
    </row>
    <row r="17" spans="35:48" ht="18.3" x14ac:dyDescent="0.7">
      <c r="AI17" s="15" t="s">
        <v>37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21019370.455903601</v>
      </c>
      <c r="AL19">
        <v>21019370.455903601</v>
      </c>
      <c r="AM19">
        <v>21019370.455903601</v>
      </c>
      <c r="AN19">
        <v>21019370.455903601</v>
      </c>
      <c r="AO19">
        <v>21019370.455903601</v>
      </c>
      <c r="AP19">
        <v>21019370.455903601</v>
      </c>
      <c r="AQ19">
        <v>21019370.455903601</v>
      </c>
      <c r="AR19">
        <v>21019370.455903601</v>
      </c>
      <c r="AS19">
        <v>20838711.4353051</v>
      </c>
      <c r="AT19">
        <v>20572139.013799701</v>
      </c>
      <c r="AU19">
        <v>20305566.592294302</v>
      </c>
      <c r="AV19">
        <v>19985679.686487898</v>
      </c>
    </row>
    <row r="20" spans="35:48" x14ac:dyDescent="0.55000000000000004">
      <c r="AI20" t="s">
        <v>12</v>
      </c>
      <c r="AJ20" t="s">
        <v>14</v>
      </c>
      <c r="AK20">
        <v>24170920.314859401</v>
      </c>
      <c r="AL20">
        <v>24164900.9605355</v>
      </c>
      <c r="AM20">
        <v>24159363.154557399</v>
      </c>
      <c r="AN20">
        <v>24149518.166152</v>
      </c>
      <c r="AO20">
        <v>24109419.859897502</v>
      </c>
      <c r="AP20">
        <v>24067009.923482299</v>
      </c>
      <c r="AQ20">
        <v>24013695.439181201</v>
      </c>
      <c r="AR20">
        <v>23960380.9548802</v>
      </c>
      <c r="AS20">
        <v>23693808.533374801</v>
      </c>
      <c r="AT20">
        <v>23427236.111869399</v>
      </c>
      <c r="AU20">
        <v>23160663.690363999</v>
      </c>
      <c r="AV20">
        <v>22840776.7845576</v>
      </c>
    </row>
    <row r="21" spans="35:48" x14ac:dyDescent="0.55000000000000004">
      <c r="AI21" t="s">
        <v>12</v>
      </c>
      <c r="AJ21" t="s">
        <v>15</v>
      </c>
      <c r="AK21">
        <v>27150380.1542169</v>
      </c>
      <c r="AL21">
        <v>27112905.143935699</v>
      </c>
      <c r="AM21">
        <v>27078428.134477101</v>
      </c>
      <c r="AN21">
        <v>27017135.6732173</v>
      </c>
      <c r="AO21">
        <v>26970345.424223799</v>
      </c>
      <c r="AP21">
        <v>26922107.021552</v>
      </c>
      <c r="AQ21">
        <v>26868792.537250899</v>
      </c>
      <c r="AR21">
        <v>26815478.052949902</v>
      </c>
      <c r="AS21">
        <v>26548905.631444499</v>
      </c>
      <c r="AT21">
        <v>26282333.2099391</v>
      </c>
      <c r="AU21">
        <v>26015760.788433701</v>
      </c>
      <c r="AV21">
        <v>25695873.882627301</v>
      </c>
    </row>
    <row r="22" spans="35:48" x14ac:dyDescent="0.55000000000000004">
      <c r="AI22" t="s">
        <v>12</v>
      </c>
      <c r="AJ22" t="s">
        <v>16</v>
      </c>
      <c r="AK22">
        <v>30129839.993574299</v>
      </c>
      <c r="AL22">
        <v>30060909.327335998</v>
      </c>
      <c r="AM22">
        <v>29997493.114396799</v>
      </c>
      <c r="AN22">
        <v>29884753.1802826</v>
      </c>
      <c r="AO22">
        <v>29831270.9885501</v>
      </c>
      <c r="AP22">
        <v>29777204.119621702</v>
      </c>
      <c r="AQ22">
        <v>29723889.6353206</v>
      </c>
      <c r="AR22">
        <v>29670575.151019599</v>
      </c>
      <c r="AS22">
        <v>29404002.7295142</v>
      </c>
      <c r="AT22">
        <v>29137430.308008801</v>
      </c>
      <c r="AU22">
        <v>28870857.886503398</v>
      </c>
      <c r="AV22">
        <v>28550970.980696999</v>
      </c>
    </row>
    <row r="23" spans="35:48" x14ac:dyDescent="0.55000000000000004">
      <c r="AI23" t="s">
        <v>12</v>
      </c>
      <c r="AJ23" t="s">
        <v>17</v>
      </c>
      <c r="AK23">
        <v>33109299.832931701</v>
      </c>
      <c r="AL23">
        <v>33008913.510736302</v>
      </c>
      <c r="AM23">
        <v>32916558.094316501</v>
      </c>
      <c r="AN23">
        <v>32752370.6873479</v>
      </c>
      <c r="AO23">
        <v>32692196.552876301</v>
      </c>
      <c r="AP23">
        <v>32632301.217691399</v>
      </c>
      <c r="AQ23">
        <v>32578986.733390301</v>
      </c>
      <c r="AR23">
        <v>32525672.249089301</v>
      </c>
      <c r="AS23">
        <v>32259099.827583902</v>
      </c>
      <c r="AT23">
        <v>31992527.406078499</v>
      </c>
      <c r="AU23">
        <v>31725954.9845731</v>
      </c>
      <c r="AV23">
        <v>31406068.0787667</v>
      </c>
    </row>
    <row r="34" spans="22:48" x14ac:dyDescent="0.55000000000000004">
      <c r="AI34" t="s">
        <v>18</v>
      </c>
      <c r="AJ34" t="s">
        <v>13</v>
      </c>
      <c r="AK34">
        <v>21019370.455903601</v>
      </c>
      <c r="AL34">
        <v>20996812.9759036</v>
      </c>
      <c r="AM34">
        <v>20974255.4959036</v>
      </c>
      <c r="AN34">
        <v>20929140.535903599</v>
      </c>
      <c r="AO34">
        <v>20905780.615903601</v>
      </c>
      <c r="AP34">
        <v>20882420.695903599</v>
      </c>
      <c r="AQ34">
        <v>20874901.535903599</v>
      </c>
      <c r="AR34">
        <v>20867382.375903599</v>
      </c>
      <c r="AS34">
        <v>20799074.542401899</v>
      </c>
      <c r="AT34">
        <v>20544888.649928801</v>
      </c>
      <c r="AU34">
        <v>20290702.757455599</v>
      </c>
      <c r="AV34">
        <v>19985679.686487898</v>
      </c>
    </row>
    <row r="35" spans="22:48" x14ac:dyDescent="0.55000000000000004">
      <c r="AI35" t="s">
        <v>18</v>
      </c>
      <c r="AJ35" t="s">
        <v>14</v>
      </c>
      <c r="AK35">
        <v>24170920.314859401</v>
      </c>
      <c r="AL35">
        <v>24150489.2372021</v>
      </c>
      <c r="AM35">
        <v>24131692.645757399</v>
      </c>
      <c r="AN35">
        <v>24098276.483189099</v>
      </c>
      <c r="AO35">
        <v>24055112.196449202</v>
      </c>
      <c r="AP35">
        <v>24010031.889933899</v>
      </c>
      <c r="AQ35">
        <v>23959194.7114393</v>
      </c>
      <c r="AR35">
        <v>23908357.532944702</v>
      </c>
      <c r="AS35">
        <v>23654171.6404716</v>
      </c>
      <c r="AT35">
        <v>23399985.747998498</v>
      </c>
      <c r="AU35">
        <v>23145799.8555253</v>
      </c>
      <c r="AV35">
        <v>22840776.7845576</v>
      </c>
    </row>
    <row r="36" spans="22:48" x14ac:dyDescent="0.55000000000000004">
      <c r="AI36" t="s">
        <v>18</v>
      </c>
      <c r="AJ36" t="s">
        <v>15</v>
      </c>
      <c r="AK36">
        <v>27150380.1542169</v>
      </c>
      <c r="AL36">
        <v>27098493.4206024</v>
      </c>
      <c r="AM36">
        <v>27050757.625677101</v>
      </c>
      <c r="AN36">
        <v>26965893.990254398</v>
      </c>
      <c r="AO36">
        <v>26916037.760775499</v>
      </c>
      <c r="AP36">
        <v>26865128.9880036</v>
      </c>
      <c r="AQ36">
        <v>26814291.809509002</v>
      </c>
      <c r="AR36">
        <v>26763454.631014399</v>
      </c>
      <c r="AS36">
        <v>26509268.738541301</v>
      </c>
      <c r="AT36">
        <v>26255082.8460682</v>
      </c>
      <c r="AU36">
        <v>26000896.953595001</v>
      </c>
      <c r="AV36">
        <v>25695873.882627301</v>
      </c>
    </row>
    <row r="37" spans="22:48" x14ac:dyDescent="0.55000000000000004">
      <c r="AI37" t="s">
        <v>18</v>
      </c>
      <c r="AJ37" t="s">
        <v>16</v>
      </c>
      <c r="AK37">
        <v>30129839.993574299</v>
      </c>
      <c r="AL37">
        <v>30046497.604002699</v>
      </c>
      <c r="AM37">
        <v>29969822.605596799</v>
      </c>
      <c r="AN37">
        <v>29833511.497319601</v>
      </c>
      <c r="AO37">
        <v>29776963.3251018</v>
      </c>
      <c r="AP37">
        <v>29720226.086073302</v>
      </c>
      <c r="AQ37">
        <v>29669388.907578699</v>
      </c>
      <c r="AR37">
        <v>29618551.729084101</v>
      </c>
      <c r="AS37">
        <v>29364365.836610999</v>
      </c>
      <c r="AT37">
        <v>29110179.9441378</v>
      </c>
      <c r="AU37">
        <v>28855994.051664699</v>
      </c>
      <c r="AV37">
        <v>28550970.980696999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33109299.832931701</v>
      </c>
      <c r="AL38">
        <v>32994501.787402902</v>
      </c>
      <c r="AM38">
        <v>32888887.585516501</v>
      </c>
      <c r="AN38">
        <v>32701129.004384901</v>
      </c>
      <c r="AO38">
        <v>32637888.889428101</v>
      </c>
      <c r="AP38">
        <v>32575323.184142999</v>
      </c>
      <c r="AQ38">
        <v>32524486.005648401</v>
      </c>
      <c r="AR38">
        <v>32473648.827153798</v>
      </c>
      <c r="AS38">
        <v>32219462.9346807</v>
      </c>
      <c r="AT38">
        <v>31965277.042207502</v>
      </c>
      <c r="AU38">
        <v>31711091.1497344</v>
      </c>
      <c r="AV38">
        <v>31406068.0787667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6" t="s">
        <v>31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0</v>
      </c>
      <c r="E60">
        <f t="shared" si="0"/>
        <v>0</v>
      </c>
      <c r="F60">
        <f t="shared" si="0"/>
        <v>0</v>
      </c>
      <c r="G60">
        <f t="shared" si="0"/>
        <v>0</v>
      </c>
      <c r="H60">
        <f t="shared" si="0"/>
        <v>0</v>
      </c>
      <c r="I60">
        <f t="shared" si="0"/>
        <v>0</v>
      </c>
      <c r="J60">
        <f t="shared" si="0"/>
        <v>0</v>
      </c>
      <c r="K60">
        <f t="shared" si="0"/>
        <v>-36131.804119700195</v>
      </c>
      <c r="L60">
        <f t="shared" si="0"/>
        <v>-53314.484301079807</v>
      </c>
      <c r="M60">
        <f t="shared" si="0"/>
        <v>-53314.484301079807</v>
      </c>
      <c r="N60">
        <f t="shared" si="0"/>
        <v>-53314.48430106727</v>
      </c>
      <c r="O60" s="3" t="s">
        <v>23</v>
      </c>
      <c r="P60" t="s">
        <v>13</v>
      </c>
      <c r="R60">
        <f t="shared" ref="R60:AB64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-22557.480000000447</v>
      </c>
      <c r="AU60">
        <f t="shared" ref="AU60:BD64" si="3">(AM34-AL34)/(AU$59-AT$59)</f>
        <v>-22557.480000000447</v>
      </c>
      <c r="AV60">
        <f t="shared" si="3"/>
        <v>-22557.480000000447</v>
      </c>
      <c r="AW60">
        <f t="shared" si="3"/>
        <v>-11679.959999999031</v>
      </c>
      <c r="AX60">
        <f t="shared" si="3"/>
        <v>-11679.960000000894</v>
      </c>
      <c r="AY60">
        <f t="shared" si="3"/>
        <v>-7519.160000000149</v>
      </c>
      <c r="AZ60">
        <f t="shared" si="3"/>
        <v>-7519.160000000149</v>
      </c>
      <c r="BA60">
        <f t="shared" si="3"/>
        <v>-13661.566700340063</v>
      </c>
      <c r="BB60">
        <f t="shared" si="3"/>
        <v>-50837.178494619577</v>
      </c>
      <c r="BC60">
        <f t="shared" si="3"/>
        <v>-50837.178494640437</v>
      </c>
      <c r="BD60">
        <f t="shared" si="3"/>
        <v>-50837.178494616724</v>
      </c>
    </row>
    <row r="61" spans="1:56" ht="15.6" x14ac:dyDescent="0.6">
      <c r="A61" s="3" t="s">
        <v>24</v>
      </c>
      <c r="B61" t="s">
        <v>14</v>
      </c>
      <c r="D61">
        <f t="shared" si="0"/>
        <v>-6019.3543239012361</v>
      </c>
      <c r="E61">
        <f t="shared" si="0"/>
        <v>-5537.8059781007469</v>
      </c>
      <c r="F61">
        <f t="shared" si="0"/>
        <v>-4922.4942026995122</v>
      </c>
      <c r="G61">
        <f t="shared" si="0"/>
        <v>-20049.15312724933</v>
      </c>
      <c r="H61">
        <f t="shared" si="0"/>
        <v>-21204.968207601458</v>
      </c>
      <c r="I61">
        <f t="shared" si="0"/>
        <v>-53314.484301097691</v>
      </c>
      <c r="J61">
        <f t="shared" si="0"/>
        <v>-53314.484301000834</v>
      </c>
      <c r="K61">
        <f t="shared" si="0"/>
        <v>-53314.484301079807</v>
      </c>
      <c r="L61">
        <f t="shared" si="0"/>
        <v>-53314.484301080556</v>
      </c>
      <c r="M61">
        <f t="shared" si="0"/>
        <v>-53314.484301079807</v>
      </c>
      <c r="N61">
        <f t="shared" si="0"/>
        <v>-53314.484301066645</v>
      </c>
      <c r="O61" s="3" t="s">
        <v>24</v>
      </c>
      <c r="P61" t="s">
        <v>14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24</v>
      </c>
      <c r="AD61" t="s">
        <v>14</v>
      </c>
      <c r="AF61">
        <f t="shared" ref="AF61:AF64" si="4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5">(AL35-AK35)/(AT$59-AS$59)</f>
        <v>-20431.077657300979</v>
      </c>
      <c r="AU61">
        <f t="shared" si="3"/>
        <v>-18796.591444700956</v>
      </c>
      <c r="AV61">
        <f t="shared" si="3"/>
        <v>-16708.081284150481</v>
      </c>
      <c r="AW61">
        <f t="shared" si="3"/>
        <v>-21582.143369948491</v>
      </c>
      <c r="AX61">
        <f t="shared" si="3"/>
        <v>-22540.153257651255</v>
      </c>
      <c r="AY61">
        <f t="shared" si="3"/>
        <v>-50837.178494598716</v>
      </c>
      <c r="AZ61">
        <f t="shared" si="3"/>
        <v>-50837.178494598716</v>
      </c>
      <c r="BA61">
        <f t="shared" si="3"/>
        <v>-50837.178494620326</v>
      </c>
      <c r="BB61">
        <f t="shared" si="3"/>
        <v>-50837.178494620326</v>
      </c>
      <c r="BC61">
        <f t="shared" si="3"/>
        <v>-50837.178494639695</v>
      </c>
      <c r="BD61">
        <f t="shared" si="3"/>
        <v>-50837.178494616724</v>
      </c>
    </row>
    <row r="62" spans="1:56" ht="15.6" x14ac:dyDescent="0.6">
      <c r="A62" s="3" t="s">
        <v>25</v>
      </c>
      <c r="B62" t="s">
        <v>15</v>
      </c>
      <c r="D62">
        <f t="shared" si="0"/>
        <v>-37475.010281201452</v>
      </c>
      <c r="E62" s="4">
        <f t="shared" si="0"/>
        <v>-34477.009458597749</v>
      </c>
      <c r="F62">
        <f t="shared" si="0"/>
        <v>-30646.23062990047</v>
      </c>
      <c r="G62">
        <f t="shared" si="0"/>
        <v>-23395.124496750534</v>
      </c>
      <c r="H62">
        <f t="shared" si="0"/>
        <v>-24119.201335899532</v>
      </c>
      <c r="I62">
        <f t="shared" si="0"/>
        <v>-53314.484301101416</v>
      </c>
      <c r="J62">
        <f t="shared" si="0"/>
        <v>-53314.484300997108</v>
      </c>
      <c r="K62">
        <f t="shared" si="0"/>
        <v>-53314.484301080556</v>
      </c>
      <c r="L62">
        <f t="shared" si="0"/>
        <v>-53314.484301079807</v>
      </c>
      <c r="M62">
        <f t="shared" si="0"/>
        <v>-53314.484301079807</v>
      </c>
      <c r="N62">
        <f t="shared" si="0"/>
        <v>-53314.484301066645</v>
      </c>
      <c r="O62" s="3" t="s">
        <v>25</v>
      </c>
      <c r="P62" t="s">
        <v>15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25</v>
      </c>
      <c r="AD62" t="s">
        <v>15</v>
      </c>
      <c r="AF62">
        <f t="shared" si="4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5"/>
        <v>-51886.733614500612</v>
      </c>
      <c r="AU62">
        <f t="shared" si="3"/>
        <v>-47735.794925298542</v>
      </c>
      <c r="AV62">
        <f t="shared" si="3"/>
        <v>-42431.817711351439</v>
      </c>
      <c r="AW62">
        <f t="shared" si="3"/>
        <v>-24928.114739449695</v>
      </c>
      <c r="AX62">
        <f t="shared" si="3"/>
        <v>-25454.386385949329</v>
      </c>
      <c r="AY62">
        <f t="shared" si="3"/>
        <v>-50837.178494598716</v>
      </c>
      <c r="AZ62">
        <f t="shared" si="3"/>
        <v>-50837.178494602442</v>
      </c>
      <c r="BA62">
        <f t="shared" si="3"/>
        <v>-50837.178494619577</v>
      </c>
      <c r="BB62">
        <f t="shared" si="3"/>
        <v>-50837.178494620326</v>
      </c>
      <c r="BC62">
        <f t="shared" si="3"/>
        <v>-50837.178494639695</v>
      </c>
      <c r="BD62">
        <f t="shared" si="3"/>
        <v>-50837.178494616724</v>
      </c>
    </row>
    <row r="63" spans="1:56" ht="15.6" x14ac:dyDescent="0.6">
      <c r="A63" s="3" t="s">
        <v>26</v>
      </c>
      <c r="B63" t="s">
        <v>16</v>
      </c>
      <c r="D63">
        <f t="shared" si="0"/>
        <v>-68930.666238300502</v>
      </c>
      <c r="E63">
        <f t="shared" si="0"/>
        <v>-63416.21293919906</v>
      </c>
      <c r="F63">
        <f t="shared" si="0"/>
        <v>-56369.967057099566</v>
      </c>
      <c r="G63">
        <f t="shared" si="0"/>
        <v>-26741.095866249874</v>
      </c>
      <c r="H63">
        <f t="shared" si="0"/>
        <v>-27033.434464199468</v>
      </c>
      <c r="I63">
        <f t="shared" si="0"/>
        <v>-53314.484301101416</v>
      </c>
      <c r="J63">
        <f t="shared" si="0"/>
        <v>-53314.484301000834</v>
      </c>
      <c r="K63">
        <f t="shared" si="0"/>
        <v>-53314.484301079807</v>
      </c>
      <c r="L63">
        <f t="shared" si="0"/>
        <v>-53314.484301079807</v>
      </c>
      <c r="M63">
        <f t="shared" si="0"/>
        <v>-53314.484301080556</v>
      </c>
      <c r="N63">
        <f t="shared" si="0"/>
        <v>-53314.484301066645</v>
      </c>
      <c r="O63" s="3" t="s">
        <v>26</v>
      </c>
      <c r="P63" t="s">
        <v>16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26</v>
      </c>
      <c r="AD63" t="s">
        <v>16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5"/>
        <v>-83342.389571599662</v>
      </c>
      <c r="AU63">
        <f t="shared" si="3"/>
        <v>-76674.998405899853</v>
      </c>
      <c r="AV63">
        <f t="shared" si="3"/>
        <v>-68155.554138598964</v>
      </c>
      <c r="AW63">
        <f t="shared" si="3"/>
        <v>-28274.086108900607</v>
      </c>
      <c r="AX63">
        <f t="shared" si="3"/>
        <v>-28368.619514249265</v>
      </c>
      <c r="AY63">
        <f t="shared" si="3"/>
        <v>-50837.178494602442</v>
      </c>
      <c r="AZ63">
        <f t="shared" si="3"/>
        <v>-50837.178494598716</v>
      </c>
      <c r="BA63">
        <f t="shared" si="3"/>
        <v>-50837.178494620326</v>
      </c>
      <c r="BB63">
        <f t="shared" si="3"/>
        <v>-50837.178494639695</v>
      </c>
      <c r="BC63">
        <f t="shared" si="3"/>
        <v>-50837.178494620326</v>
      </c>
      <c r="BD63">
        <f t="shared" si="3"/>
        <v>-50837.178494616724</v>
      </c>
    </row>
    <row r="64" spans="1:56" ht="15.6" x14ac:dyDescent="0.6">
      <c r="A64" s="3" t="s">
        <v>27</v>
      </c>
      <c r="B64" t="s">
        <v>17</v>
      </c>
      <c r="D64">
        <f t="shared" si="0"/>
        <v>-100386.32219539955</v>
      </c>
      <c r="E64">
        <f t="shared" si="0"/>
        <v>-92355.416419800371</v>
      </c>
      <c r="F64">
        <f t="shared" si="0"/>
        <v>-82093.703484300524</v>
      </c>
      <c r="G64">
        <f t="shared" si="0"/>
        <v>-30087.067235799506</v>
      </c>
      <c r="H64">
        <f t="shared" si="0"/>
        <v>-29947.667592450976</v>
      </c>
      <c r="I64">
        <f t="shared" si="0"/>
        <v>-53314.484301097691</v>
      </c>
      <c r="J64">
        <f t="shared" si="0"/>
        <v>-53314.484301000834</v>
      </c>
      <c r="K64">
        <f t="shared" si="0"/>
        <v>-53314.484301079807</v>
      </c>
      <c r="L64">
        <f t="shared" si="0"/>
        <v>-53314.484301080556</v>
      </c>
      <c r="M64">
        <f t="shared" si="0"/>
        <v>-53314.484301079807</v>
      </c>
      <c r="N64">
        <f t="shared" si="0"/>
        <v>-53314.484301066645</v>
      </c>
      <c r="O64" s="3" t="s">
        <v>27</v>
      </c>
      <c r="P64" t="s">
        <v>17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27</v>
      </c>
      <c r="AD64" t="s">
        <v>17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5"/>
        <v>-114798.0455287993</v>
      </c>
      <c r="AU64">
        <f t="shared" si="3"/>
        <v>-105614.20188640058</v>
      </c>
      <c r="AV64">
        <f t="shared" si="3"/>
        <v>-93879.290565799922</v>
      </c>
      <c r="AW64">
        <f t="shared" si="3"/>
        <v>-31620.057478399947</v>
      </c>
      <c r="AX64">
        <f t="shared" si="3"/>
        <v>-31282.852642551064</v>
      </c>
      <c r="AY64">
        <f t="shared" si="3"/>
        <v>-50837.178494598716</v>
      </c>
      <c r="AZ64">
        <f t="shared" si="3"/>
        <v>-50837.178494602442</v>
      </c>
      <c r="BA64">
        <f t="shared" si="3"/>
        <v>-50837.178494619577</v>
      </c>
      <c r="BB64">
        <f t="shared" si="3"/>
        <v>-50837.178494639695</v>
      </c>
      <c r="BC64">
        <f t="shared" si="3"/>
        <v>-50837.178494620326</v>
      </c>
      <c r="BD64">
        <f t="shared" si="3"/>
        <v>-50837.178494616724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8B60A-F894-4D1B-9F47-C5B536A3668B}">
  <dimension ref="A1:BD64"/>
  <sheetViews>
    <sheetView topLeftCell="U1" zoomScale="59" zoomScaleNormal="55" workbookViewId="0">
      <selection activeCell="AE21" sqref="AE21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1" t="s">
        <v>19</v>
      </c>
      <c r="B1" s="11"/>
      <c r="C1" s="11"/>
      <c r="D1" s="11"/>
      <c r="E1" s="11"/>
      <c r="F1" s="11"/>
      <c r="G1" s="11"/>
      <c r="H1" s="12" t="s">
        <v>20</v>
      </c>
      <c r="I1" s="12"/>
      <c r="J1" s="12"/>
      <c r="K1" s="12"/>
      <c r="L1" s="12"/>
      <c r="M1" s="12"/>
      <c r="N1" s="12"/>
      <c r="O1" s="13" t="s">
        <v>21</v>
      </c>
      <c r="P1" s="13"/>
      <c r="Q1" s="13"/>
      <c r="R1" s="13"/>
      <c r="S1" s="13"/>
      <c r="T1" s="13"/>
      <c r="U1" s="13"/>
      <c r="V1" s="14" t="s">
        <v>22</v>
      </c>
      <c r="W1" s="14"/>
      <c r="X1" s="14"/>
      <c r="Y1" s="14"/>
      <c r="Z1" s="14"/>
      <c r="AA1" s="14"/>
      <c r="AB1" s="14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20.4527138968675</v>
      </c>
      <c r="D4">
        <f>$AK20/1000000</f>
        <v>23.573655736546201</v>
      </c>
      <c r="E4">
        <f>$AK21/1000000</f>
        <v>26.463597503614501</v>
      </c>
      <c r="F4">
        <f>$AK22/1000000</f>
        <v>29.353539270682699</v>
      </c>
      <c r="G4">
        <f>$AK23/1000000</f>
        <v>32.243481037751003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20.4527138968675</v>
      </c>
      <c r="Y4">
        <f>$AK35/1000000</f>
        <v>23.573655736546201</v>
      </c>
      <c r="Z4">
        <f>$AK36/1000000</f>
        <v>26.463597503614501</v>
      </c>
      <c r="AA4">
        <f>$AK37/1000000</f>
        <v>29.353539270682699</v>
      </c>
      <c r="AB4">
        <f>$AK38/1000000</f>
        <v>32.243481037751003</v>
      </c>
    </row>
    <row r="5" spans="1:36" x14ac:dyDescent="0.55000000000000004">
      <c r="A5" t="s">
        <v>1</v>
      </c>
      <c r="B5">
        <v>1</v>
      </c>
      <c r="C5">
        <f>$AL19/1000000</f>
        <v>20.4527138968675</v>
      </c>
      <c r="D5">
        <f>$AL20/1000000</f>
        <v>23.568350139651898</v>
      </c>
      <c r="E5">
        <f>$AL21/1000000</f>
        <v>26.4305661704418</v>
      </c>
      <c r="F5">
        <f>$AL22/1000000</f>
        <v>29.292782201231599</v>
      </c>
      <c r="G5">
        <f>$AL23/1000000</f>
        <v>32.154998232021399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20.432831216867498</v>
      </c>
      <c r="Y5">
        <f>$AL35/1000000</f>
        <v>23.555647316318602</v>
      </c>
      <c r="Z5">
        <f>$AL36/1000000</f>
        <v>26.417863347108401</v>
      </c>
      <c r="AA5">
        <f>$AL37/1000000</f>
        <v>29.2800793778983</v>
      </c>
      <c r="AB5">
        <f>$AL38/1000000</f>
        <v>32.142295408688099</v>
      </c>
    </row>
    <row r="6" spans="1:36" ht="15.6" x14ac:dyDescent="0.6">
      <c r="A6" t="s">
        <v>2</v>
      </c>
      <c r="B6">
        <v>2</v>
      </c>
      <c r="C6">
        <f>$AM19/1000000</f>
        <v>20.4527138968675</v>
      </c>
      <c r="D6">
        <f>$AM20/1000000</f>
        <v>23.5634689905092</v>
      </c>
      <c r="E6">
        <f>$AM21/1000000</f>
        <v>26.400177343922898</v>
      </c>
      <c r="F6">
        <f>$AM22/1000000</f>
        <v>29.236885697336497</v>
      </c>
      <c r="G6">
        <f>$AM23/1000000</f>
        <v>32.073594050750202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20.4129485368675</v>
      </c>
      <c r="Y6">
        <f>$AM35/1000000</f>
        <v>23.539079569709202</v>
      </c>
      <c r="Z6">
        <f>$AM36/1000000</f>
        <v>26.3757879231229</v>
      </c>
      <c r="AA6">
        <f>$AM37/1000000</f>
        <v>29.212496276536498</v>
      </c>
      <c r="AB6">
        <f>$AM38/1000000</f>
        <v>32.049204629950196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20.4527138968675</v>
      </c>
      <c r="D7">
        <f>$AN20/1000000</f>
        <v>23.562235617670702</v>
      </c>
      <c r="E7">
        <f>$AN21/1000000</f>
        <v>26.392498669879501</v>
      </c>
      <c r="F7">
        <f>$AN22/1000000</f>
        <v>29.187109109671297</v>
      </c>
      <c r="G7">
        <f>$AN23/1000000</f>
        <v>31.978470481082802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20.373183176867499</v>
      </c>
      <c r="Y7">
        <f>$AN35/1000000</f>
        <v>23.513970337670699</v>
      </c>
      <c r="Z7">
        <f>$AN36/1000000</f>
        <v>26.344233389879498</v>
      </c>
      <c r="AA7">
        <f>$AN37/1000000</f>
        <v>29.141943515597198</v>
      </c>
      <c r="AB7">
        <f>$AN38/1000000</f>
        <v>31.933304887008802</v>
      </c>
      <c r="AH7" s="3" t="s">
        <v>41</v>
      </c>
      <c r="AI7" s="6">
        <v>49.7</v>
      </c>
      <c r="AJ7" s="6">
        <v>49.7</v>
      </c>
    </row>
    <row r="8" spans="1:36" ht="15.6" x14ac:dyDescent="0.6">
      <c r="A8" t="s">
        <v>4</v>
      </c>
      <c r="B8">
        <v>6</v>
      </c>
      <c r="C8">
        <f>$AO19/1000000</f>
        <v>20.4527138968675</v>
      </c>
      <c r="D8">
        <f>$AO20/1000000</f>
        <v>23.497881911004001</v>
      </c>
      <c r="E8">
        <f>$AO21/1000000</f>
        <v>26.300386870095601</v>
      </c>
      <c r="F8">
        <f>$AO22/1000000</f>
        <v>29.094431116044902</v>
      </c>
      <c r="G8">
        <f>$AO23/1000000</f>
        <v>31.8884753619942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20.3575504568675</v>
      </c>
      <c r="Y8">
        <f>$AO35/1000000</f>
        <v>23.449616631003998</v>
      </c>
      <c r="Z8">
        <f>$AO36/1000000</f>
        <v>26.2564504618197</v>
      </c>
      <c r="AA8">
        <f>$AO37/1000000</f>
        <v>29.050494707768998</v>
      </c>
      <c r="AB8">
        <f>$AO38/1000000</f>
        <v>31.844538953718303</v>
      </c>
      <c r="AH8" s="3" t="s">
        <v>42</v>
      </c>
      <c r="AI8" s="6">
        <v>49.7</v>
      </c>
      <c r="AJ8" s="6">
        <v>70</v>
      </c>
    </row>
    <row r="9" spans="1:36" ht="15.6" x14ac:dyDescent="0.6">
      <c r="A9" t="s">
        <v>5</v>
      </c>
      <c r="B9">
        <v>8</v>
      </c>
      <c r="C9">
        <f>$AP19/1000000</f>
        <v>20.4527138968675</v>
      </c>
      <c r="D9">
        <f>$AP20/1000000</f>
        <v>23.412645982868199</v>
      </c>
      <c r="E9">
        <f>$AP21/1000000</f>
        <v>26.209026925995598</v>
      </c>
      <c r="F9">
        <f>$AP22/1000000</f>
        <v>29.005407869122902</v>
      </c>
      <c r="G9">
        <f>$AP23/1000000</f>
        <v>31.801788812250301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20.341917736867497</v>
      </c>
      <c r="Y9">
        <f>$AP35/1000000</f>
        <v>23.369780155771501</v>
      </c>
      <c r="Z9">
        <f>$AP36/1000000</f>
        <v>26.166161098898797</v>
      </c>
      <c r="AA9">
        <f>$AP37/1000000</f>
        <v>28.9625420420262</v>
      </c>
      <c r="AB9">
        <f>$AP38/1000000</f>
        <v>31.7589229851535</v>
      </c>
      <c r="AH9" s="3" t="s">
        <v>43</v>
      </c>
      <c r="AI9" s="6">
        <v>49.7</v>
      </c>
      <c r="AJ9" s="6">
        <v>72</v>
      </c>
    </row>
    <row r="10" spans="1:36" x14ac:dyDescent="0.55000000000000004">
      <c r="A10" t="s">
        <v>6</v>
      </c>
      <c r="B10">
        <v>9</v>
      </c>
      <c r="C10">
        <f>$AQ19/1000000</f>
        <v>20.4527138968675</v>
      </c>
      <c r="D10">
        <f>$AQ20/1000000</f>
        <v>23.367359094266103</v>
      </c>
      <c r="E10">
        <f>$AQ21/1000000</f>
        <v>26.163740037393499</v>
      </c>
      <c r="F10">
        <f>$AQ22/1000000</f>
        <v>28.960120980520799</v>
      </c>
      <c r="G10">
        <f>$AQ23/1000000</f>
        <v>31.756501923648102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20.335290176867499</v>
      </c>
      <c r="Y10">
        <f>$AQ35/1000000</f>
        <v>23.326356998782199</v>
      </c>
      <c r="Z10">
        <f>$AQ36/1000000</f>
        <v>26.122737941909602</v>
      </c>
      <c r="AA10">
        <f>$AQ37/1000000</f>
        <v>28.919118885036902</v>
      </c>
      <c r="AB10">
        <f>$AQ38/1000000</f>
        <v>31.715499828164301</v>
      </c>
    </row>
    <row r="11" spans="1:36" x14ac:dyDescent="0.55000000000000004">
      <c r="A11" t="s">
        <v>7</v>
      </c>
      <c r="B11">
        <v>10</v>
      </c>
      <c r="C11">
        <f>$AR19/1000000</f>
        <v>20.4527138968675</v>
      </c>
      <c r="D11">
        <f>$AR20/1000000</f>
        <v>23.3220722056639</v>
      </c>
      <c r="E11">
        <f>$AR21/1000000</f>
        <v>26.1184531487913</v>
      </c>
      <c r="F11">
        <f>$AR22/1000000</f>
        <v>28.9148340919186</v>
      </c>
      <c r="G11">
        <f>$AR23/1000000</f>
        <v>31.711215035045999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20.328662616867501</v>
      </c>
      <c r="Y11">
        <f>$AR35/1000000</f>
        <v>23.282933841793</v>
      </c>
      <c r="Z11">
        <f>$AR36/1000000</f>
        <v>26.0793147849203</v>
      </c>
      <c r="AA11">
        <f>$AR37/1000000</f>
        <v>28.875695728047699</v>
      </c>
      <c r="AB11">
        <f>$AR38/1000000</f>
        <v>31.672076671174999</v>
      </c>
    </row>
    <row r="12" spans="1:36" x14ac:dyDescent="0.55000000000000004">
      <c r="A12" t="s">
        <v>8</v>
      </c>
      <c r="B12">
        <v>15</v>
      </c>
      <c r="C12">
        <f>$AS19/1000000</f>
        <v>20.299256819525802</v>
      </c>
      <c r="D12">
        <f>$AS20/1000000</f>
        <v>23.095637762653201</v>
      </c>
      <c r="E12">
        <f>$AS21/1000000</f>
        <v>25.892018705780497</v>
      </c>
      <c r="F12">
        <f>$AS22/1000000</f>
        <v>28.6883996489079</v>
      </c>
      <c r="G12">
        <f>$AS23/1000000</f>
        <v>31.4847805920352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20.269437113719398</v>
      </c>
      <c r="Y12">
        <f>$AS35/1000000</f>
        <v>23.065818056846702</v>
      </c>
      <c r="Z12">
        <f>$AS36/1000000</f>
        <v>25.862198999974101</v>
      </c>
      <c r="AA12">
        <f>$AS37/1000000</f>
        <v>28.658579943101397</v>
      </c>
      <c r="AB12">
        <f>$AS38/1000000</f>
        <v>31.4549608862288</v>
      </c>
    </row>
    <row r="13" spans="1:36" x14ac:dyDescent="0.55000000000000004">
      <c r="A13" t="s">
        <v>9</v>
      </c>
      <c r="B13">
        <v>20</v>
      </c>
      <c r="C13">
        <f>$AT19/1000000</f>
        <v>20.072822376515102</v>
      </c>
      <c r="D13">
        <f>$AT20/1000000</f>
        <v>22.869203319642398</v>
      </c>
      <c r="E13">
        <f>$AT21/1000000</f>
        <v>25.665584262769801</v>
      </c>
      <c r="F13">
        <f>$AT22/1000000</f>
        <v>28.461965205897101</v>
      </c>
      <c r="G13">
        <f>$AT23/1000000</f>
        <v>31.258346149024501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20.0523213287732</v>
      </c>
      <c r="Y13">
        <f>$AT35/1000000</f>
        <v>22.8487022719005</v>
      </c>
      <c r="Z13">
        <f>$AT36/1000000</f>
        <v>25.645083215027899</v>
      </c>
      <c r="AA13">
        <f>$AT37/1000000</f>
        <v>28.441464158155199</v>
      </c>
      <c r="AB13">
        <f>$AT38/1000000</f>
        <v>31.237845101282602</v>
      </c>
    </row>
    <row r="14" spans="1:36" x14ac:dyDescent="0.55000000000000004">
      <c r="A14" t="s">
        <v>10</v>
      </c>
      <c r="B14">
        <v>25</v>
      </c>
      <c r="C14">
        <f>$AU19/1000000</f>
        <v>19.8463879335043</v>
      </c>
      <c r="D14">
        <f>$AU20/1000000</f>
        <v>22.642768876631699</v>
      </c>
      <c r="E14">
        <f>$AU21/1000000</f>
        <v>25.439149819758999</v>
      </c>
      <c r="F14">
        <f>$AU22/1000000</f>
        <v>28.235530762886402</v>
      </c>
      <c r="G14">
        <f>$AU23/1000000</f>
        <v>31.031911706013702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19.835205543826902</v>
      </c>
      <c r="Y14">
        <f>$AU35/1000000</f>
        <v>22.631586486954301</v>
      </c>
      <c r="Z14">
        <f>$AU36/1000000</f>
        <v>25.427967430081598</v>
      </c>
      <c r="AA14">
        <f>$AU37/1000000</f>
        <v>28.224348373209001</v>
      </c>
      <c r="AB14">
        <f>$AU38/1000000</f>
        <v>31.0207293163363</v>
      </c>
    </row>
    <row r="15" spans="1:36" x14ac:dyDescent="0.55000000000000004">
      <c r="A15" t="s">
        <v>11</v>
      </c>
      <c r="B15">
        <v>31</v>
      </c>
      <c r="C15">
        <f>$AV19/1000000</f>
        <v>19.574666601891398</v>
      </c>
      <c r="D15">
        <f>$AV20/1000000</f>
        <v>22.371047545018801</v>
      </c>
      <c r="E15">
        <f>$AV21/1000000</f>
        <v>25.167428488146101</v>
      </c>
      <c r="F15">
        <f>$AV22/1000000</f>
        <v>27.9638094312735</v>
      </c>
      <c r="G15">
        <f>$AV23/1000000</f>
        <v>30.7601903744008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19.574666601891398</v>
      </c>
      <c r="Y15">
        <f>$AV35/1000000</f>
        <v>22.371047545018801</v>
      </c>
      <c r="Z15">
        <f>$AV36/1000000</f>
        <v>25.167428488146101</v>
      </c>
      <c r="AA15">
        <f>$AV37/1000000</f>
        <v>27.9638094312735</v>
      </c>
      <c r="AB15">
        <f>$AV38/1000000</f>
        <v>30.7601903744008</v>
      </c>
    </row>
    <row r="17" spans="35:48" ht="18.3" x14ac:dyDescent="0.7">
      <c r="AI17" s="15" t="s">
        <v>37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20452713.896867499</v>
      </c>
      <c r="AL19">
        <v>20452713.896867499</v>
      </c>
      <c r="AM19">
        <v>20452713.896867499</v>
      </c>
      <c r="AN19">
        <v>20452713.896867499</v>
      </c>
      <c r="AO19">
        <v>20452713.896867499</v>
      </c>
      <c r="AP19">
        <v>20452713.896867499</v>
      </c>
      <c r="AQ19">
        <v>20452713.896867499</v>
      </c>
      <c r="AR19">
        <v>20452713.896867499</v>
      </c>
      <c r="AS19">
        <v>20299256.819525801</v>
      </c>
      <c r="AT19">
        <v>20072822.376515102</v>
      </c>
      <c r="AU19">
        <v>19846387.933504298</v>
      </c>
      <c r="AV19">
        <v>19574666.601891398</v>
      </c>
    </row>
    <row r="20" spans="35:48" x14ac:dyDescent="0.55000000000000004">
      <c r="AI20" t="s">
        <v>12</v>
      </c>
      <c r="AJ20" t="s">
        <v>14</v>
      </c>
      <c r="AK20">
        <v>23573655.7365462</v>
      </c>
      <c r="AL20">
        <v>23568350.139651898</v>
      </c>
      <c r="AM20">
        <v>23563468.990509201</v>
      </c>
      <c r="AN20">
        <v>23562235.6176707</v>
      </c>
      <c r="AO20">
        <v>23497881.911003999</v>
      </c>
      <c r="AP20">
        <v>23412645.982868198</v>
      </c>
      <c r="AQ20">
        <v>23367359.094266102</v>
      </c>
      <c r="AR20">
        <v>23322072.205663901</v>
      </c>
      <c r="AS20">
        <v>23095637.762653202</v>
      </c>
      <c r="AT20">
        <v>22869203.319642399</v>
      </c>
      <c r="AU20">
        <v>22642768.8766317</v>
      </c>
      <c r="AV20">
        <v>22371047.5450188</v>
      </c>
    </row>
    <row r="21" spans="35:48" x14ac:dyDescent="0.55000000000000004">
      <c r="AI21" t="s">
        <v>12</v>
      </c>
      <c r="AJ21" t="s">
        <v>15</v>
      </c>
      <c r="AK21">
        <v>26463597.5036145</v>
      </c>
      <c r="AL21">
        <v>26430566.170441799</v>
      </c>
      <c r="AM21">
        <v>26400177.343922898</v>
      </c>
      <c r="AN21">
        <v>26392498.6698795</v>
      </c>
      <c r="AO21">
        <v>26300386.870095599</v>
      </c>
      <c r="AP21">
        <v>26209026.925995599</v>
      </c>
      <c r="AQ21">
        <v>26163740.037393499</v>
      </c>
      <c r="AR21">
        <v>26118453.148791298</v>
      </c>
      <c r="AS21">
        <v>25892018.705780499</v>
      </c>
      <c r="AT21">
        <v>25665584.2627698</v>
      </c>
      <c r="AU21">
        <v>25439149.819759</v>
      </c>
      <c r="AV21">
        <v>25167428.4881461</v>
      </c>
    </row>
    <row r="22" spans="35:48" x14ac:dyDescent="0.55000000000000004">
      <c r="AI22" t="s">
        <v>12</v>
      </c>
      <c r="AJ22" t="s">
        <v>16</v>
      </c>
      <c r="AK22">
        <v>29353539.2706827</v>
      </c>
      <c r="AL22">
        <v>29292782.201231599</v>
      </c>
      <c r="AM22">
        <v>29236885.697336499</v>
      </c>
      <c r="AN22">
        <v>29187109.109671298</v>
      </c>
      <c r="AO22">
        <v>29094431.116044901</v>
      </c>
      <c r="AP22">
        <v>29005407.8691229</v>
      </c>
      <c r="AQ22">
        <v>28960120.9805208</v>
      </c>
      <c r="AR22">
        <v>28914834.091918599</v>
      </c>
      <c r="AS22">
        <v>28688399.6489079</v>
      </c>
      <c r="AT22">
        <v>28461965.2058971</v>
      </c>
      <c r="AU22">
        <v>28235530.762886401</v>
      </c>
      <c r="AV22">
        <v>27963809.431273501</v>
      </c>
    </row>
    <row r="23" spans="35:48" x14ac:dyDescent="0.55000000000000004">
      <c r="AI23" t="s">
        <v>12</v>
      </c>
      <c r="AJ23" t="s">
        <v>17</v>
      </c>
      <c r="AK23">
        <v>32243481.037751</v>
      </c>
      <c r="AL23">
        <v>32154998.232021399</v>
      </c>
      <c r="AM23">
        <v>32073594.0507502</v>
      </c>
      <c r="AN23">
        <v>31978470.481082801</v>
      </c>
      <c r="AO23">
        <v>31888475.361994199</v>
      </c>
      <c r="AP23">
        <v>31801788.812250301</v>
      </c>
      <c r="AQ23">
        <v>31756501.9236481</v>
      </c>
      <c r="AR23">
        <v>31711215.035046</v>
      </c>
      <c r="AS23">
        <v>31484780.5920352</v>
      </c>
      <c r="AT23">
        <v>31258346.149024501</v>
      </c>
      <c r="AU23">
        <v>31031911.706013702</v>
      </c>
      <c r="AV23">
        <v>30760190.374400798</v>
      </c>
    </row>
    <row r="34" spans="22:48" x14ac:dyDescent="0.55000000000000004">
      <c r="AI34" t="s">
        <v>18</v>
      </c>
      <c r="AJ34" t="s">
        <v>13</v>
      </c>
      <c r="AK34">
        <v>20452713.896867499</v>
      </c>
      <c r="AL34">
        <v>20432831.216867499</v>
      </c>
      <c r="AM34">
        <v>20412948.536867499</v>
      </c>
      <c r="AN34">
        <v>20373183.1768675</v>
      </c>
      <c r="AO34">
        <v>20357550.456867501</v>
      </c>
      <c r="AP34">
        <v>20341917.736867499</v>
      </c>
      <c r="AQ34">
        <v>20335290.1768675</v>
      </c>
      <c r="AR34">
        <v>20328662.616867501</v>
      </c>
      <c r="AS34">
        <v>20269437.1137194</v>
      </c>
      <c r="AT34">
        <v>20052321.328773201</v>
      </c>
      <c r="AU34">
        <v>19835205.5438269</v>
      </c>
      <c r="AV34">
        <v>19574666.601891398</v>
      </c>
    </row>
    <row r="35" spans="22:48" x14ac:dyDescent="0.55000000000000004">
      <c r="AI35" t="s">
        <v>18</v>
      </c>
      <c r="AJ35" t="s">
        <v>14</v>
      </c>
      <c r="AK35">
        <v>23573655.7365462</v>
      </c>
      <c r="AL35">
        <v>23555647.316318601</v>
      </c>
      <c r="AM35">
        <v>23539079.5697092</v>
      </c>
      <c r="AN35">
        <v>23513970.337670699</v>
      </c>
      <c r="AO35">
        <v>23449616.631003998</v>
      </c>
      <c r="AP35">
        <v>23369780.155771501</v>
      </c>
      <c r="AQ35">
        <v>23326356.998782199</v>
      </c>
      <c r="AR35">
        <v>23282933.841793001</v>
      </c>
      <c r="AS35">
        <v>23065818.056846701</v>
      </c>
      <c r="AT35">
        <v>22848702.271900501</v>
      </c>
      <c r="AU35">
        <v>22631586.486954302</v>
      </c>
      <c r="AV35">
        <v>22371047.5450188</v>
      </c>
    </row>
    <row r="36" spans="22:48" x14ac:dyDescent="0.55000000000000004">
      <c r="AI36" t="s">
        <v>18</v>
      </c>
      <c r="AJ36" t="s">
        <v>15</v>
      </c>
      <c r="AK36">
        <v>26463597.5036145</v>
      </c>
      <c r="AL36">
        <v>26417863.347108401</v>
      </c>
      <c r="AM36">
        <v>26375787.923122901</v>
      </c>
      <c r="AN36">
        <v>26344233.389879499</v>
      </c>
      <c r="AO36">
        <v>26256450.461819701</v>
      </c>
      <c r="AP36">
        <v>26166161.098898798</v>
      </c>
      <c r="AQ36">
        <v>26122737.9419096</v>
      </c>
      <c r="AR36">
        <v>26079314.784920301</v>
      </c>
      <c r="AS36">
        <v>25862198.999974102</v>
      </c>
      <c r="AT36">
        <v>25645083.215027899</v>
      </c>
      <c r="AU36">
        <v>25427967.430081598</v>
      </c>
      <c r="AV36">
        <v>25167428.4881461</v>
      </c>
    </row>
    <row r="37" spans="22:48" x14ac:dyDescent="0.55000000000000004">
      <c r="AI37" t="s">
        <v>18</v>
      </c>
      <c r="AJ37" t="s">
        <v>16</v>
      </c>
      <c r="AK37">
        <v>29353539.2706827</v>
      </c>
      <c r="AL37">
        <v>29280079.377898298</v>
      </c>
      <c r="AM37">
        <v>29212496.276536498</v>
      </c>
      <c r="AN37">
        <v>29141943.515597198</v>
      </c>
      <c r="AO37">
        <v>29050494.707768999</v>
      </c>
      <c r="AP37">
        <v>28962542.042026199</v>
      </c>
      <c r="AQ37">
        <v>28919118.885036901</v>
      </c>
      <c r="AR37">
        <v>28875695.728047699</v>
      </c>
      <c r="AS37">
        <v>28658579.943101399</v>
      </c>
      <c r="AT37">
        <v>28441464.158155199</v>
      </c>
      <c r="AU37">
        <v>28224348.373209</v>
      </c>
      <c r="AV37">
        <v>27963809.431273501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32243481.037751</v>
      </c>
      <c r="AL38">
        <v>32142295.408688098</v>
      </c>
      <c r="AM38">
        <v>32049204.629950199</v>
      </c>
      <c r="AN38">
        <v>31933304.887008801</v>
      </c>
      <c r="AO38">
        <v>31844538.953718301</v>
      </c>
      <c r="AP38">
        <v>31758922.9851535</v>
      </c>
      <c r="AQ38">
        <v>31715499.828164302</v>
      </c>
      <c r="AR38">
        <v>31672076.671174999</v>
      </c>
      <c r="AS38">
        <v>31454960.8862288</v>
      </c>
      <c r="AT38">
        <v>31237845.1012826</v>
      </c>
      <c r="AU38">
        <v>31020729.3163363</v>
      </c>
      <c r="AV38">
        <v>30760190.374400798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6" t="s">
        <v>31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0</v>
      </c>
      <c r="E60">
        <f t="shared" si="0"/>
        <v>0</v>
      </c>
      <c r="F60">
        <f t="shared" si="0"/>
        <v>0</v>
      </c>
      <c r="G60">
        <f t="shared" si="0"/>
        <v>0</v>
      </c>
      <c r="H60">
        <f t="shared" si="0"/>
        <v>0</v>
      </c>
      <c r="I60">
        <f t="shared" si="0"/>
        <v>0</v>
      </c>
      <c r="J60">
        <f t="shared" si="0"/>
        <v>0</v>
      </c>
      <c r="K60">
        <f t="shared" si="0"/>
        <v>-30691.415468339623</v>
      </c>
      <c r="L60">
        <f t="shared" si="0"/>
        <v>-45286.888602139799</v>
      </c>
      <c r="M60">
        <f t="shared" si="0"/>
        <v>-45286.88860216066</v>
      </c>
      <c r="N60">
        <f t="shared" si="0"/>
        <v>-45286.888602149986</v>
      </c>
      <c r="O60" s="3" t="s">
        <v>23</v>
      </c>
      <c r="P60" t="s">
        <v>13</v>
      </c>
      <c r="R60">
        <f t="shared" ref="R60:AB64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-19882.679999999702</v>
      </c>
      <c r="AU60">
        <f t="shared" ref="AU60:BD64" si="3">(AM34-AL34)/(AU$59-AT$59)</f>
        <v>-19882.679999999702</v>
      </c>
      <c r="AV60">
        <f t="shared" si="3"/>
        <v>-19882.679999999702</v>
      </c>
      <c r="AW60">
        <f t="shared" si="3"/>
        <v>-7816.359999999404</v>
      </c>
      <c r="AX60">
        <f t="shared" si="3"/>
        <v>-7816.3600000012666</v>
      </c>
      <c r="AY60">
        <f t="shared" si="3"/>
        <v>-6627.5599999986589</v>
      </c>
      <c r="AZ60">
        <f t="shared" si="3"/>
        <v>-6627.5599999986589</v>
      </c>
      <c r="BA60">
        <f t="shared" si="3"/>
        <v>-11845.100629620254</v>
      </c>
      <c r="BB60">
        <f t="shared" si="3"/>
        <v>-43423.156989239898</v>
      </c>
      <c r="BC60">
        <f t="shared" si="3"/>
        <v>-43423.156989260016</v>
      </c>
      <c r="BD60">
        <f t="shared" si="3"/>
        <v>-43423.156989250332</v>
      </c>
    </row>
    <row r="61" spans="1:56" ht="15.6" x14ac:dyDescent="0.6">
      <c r="A61" s="3" t="s">
        <v>24</v>
      </c>
      <c r="B61" t="s">
        <v>14</v>
      </c>
      <c r="D61">
        <f t="shared" si="0"/>
        <v>-5305.5968943014741</v>
      </c>
      <c r="E61">
        <f t="shared" si="0"/>
        <v>-4881.1491426974535</v>
      </c>
      <c r="F61">
        <f t="shared" si="0"/>
        <v>-616.68641925044358</v>
      </c>
      <c r="G61">
        <f t="shared" si="0"/>
        <v>-32176.853333350271</v>
      </c>
      <c r="H61">
        <f t="shared" si="0"/>
        <v>-42617.964067900553</v>
      </c>
      <c r="I61">
        <f t="shared" si="0"/>
        <v>-45286.888602096587</v>
      </c>
      <c r="J61">
        <f t="shared" si="0"/>
        <v>-45286.888602200896</v>
      </c>
      <c r="K61">
        <f t="shared" si="0"/>
        <v>-45286.888602139799</v>
      </c>
      <c r="L61">
        <f t="shared" si="0"/>
        <v>-45286.88860216066</v>
      </c>
      <c r="M61">
        <f t="shared" si="0"/>
        <v>-45286.888602139799</v>
      </c>
      <c r="N61">
        <f t="shared" si="0"/>
        <v>-45286.888602149986</v>
      </c>
      <c r="O61" s="3" t="s">
        <v>24</v>
      </c>
      <c r="P61" t="s">
        <v>14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24</v>
      </c>
      <c r="AD61" t="s">
        <v>14</v>
      </c>
      <c r="AF61">
        <f t="shared" ref="AF61:AF64" si="4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5">(AL35-AK35)/(AT$59-AS$59)</f>
        <v>-18008.420227598399</v>
      </c>
      <c r="AU61">
        <f t="shared" si="3"/>
        <v>-16567.746609400958</v>
      </c>
      <c r="AV61">
        <f t="shared" si="3"/>
        <v>-12554.616019250825</v>
      </c>
      <c r="AW61">
        <f t="shared" si="3"/>
        <v>-32176.853333350271</v>
      </c>
      <c r="AX61">
        <f t="shared" si="3"/>
        <v>-39918.237616248429</v>
      </c>
      <c r="AY61">
        <f t="shared" si="3"/>
        <v>-43423.156989302486</v>
      </c>
      <c r="AZ61">
        <f t="shared" si="3"/>
        <v>-43423.156989198178</v>
      </c>
      <c r="BA61">
        <f t="shared" si="3"/>
        <v>-43423.156989260016</v>
      </c>
      <c r="BB61">
        <f t="shared" si="3"/>
        <v>-43423.156989239898</v>
      </c>
      <c r="BC61">
        <f t="shared" si="3"/>
        <v>-43423.156989239898</v>
      </c>
      <c r="BD61">
        <f t="shared" si="3"/>
        <v>-43423.156989250332</v>
      </c>
    </row>
    <row r="62" spans="1:56" ht="15.6" x14ac:dyDescent="0.6">
      <c r="A62" s="3" t="s">
        <v>25</v>
      </c>
      <c r="B62" t="s">
        <v>15</v>
      </c>
      <c r="D62">
        <f t="shared" si="0"/>
        <v>-33031.333172701299</v>
      </c>
      <c r="E62" s="4">
        <f t="shared" si="0"/>
        <v>-30388.826518900692</v>
      </c>
      <c r="F62">
        <f t="shared" si="0"/>
        <v>-3839.3370216991752</v>
      </c>
      <c r="G62">
        <f t="shared" si="0"/>
        <v>-46055.89989195019</v>
      </c>
      <c r="H62">
        <f t="shared" si="0"/>
        <v>-45679.972049999982</v>
      </c>
      <c r="I62">
        <f t="shared" si="0"/>
        <v>-45286.888602100313</v>
      </c>
      <c r="J62">
        <f t="shared" si="0"/>
        <v>-45286.888602200896</v>
      </c>
      <c r="K62">
        <f t="shared" si="0"/>
        <v>-45286.888602159917</v>
      </c>
      <c r="L62">
        <f t="shared" si="0"/>
        <v>-45286.888602139799</v>
      </c>
      <c r="M62">
        <f t="shared" si="0"/>
        <v>-45286.888602159917</v>
      </c>
      <c r="N62">
        <f t="shared" si="0"/>
        <v>-45286.888602149986</v>
      </c>
      <c r="O62" s="3" t="s">
        <v>25</v>
      </c>
      <c r="P62" t="s">
        <v>15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25</v>
      </c>
      <c r="AD62" t="s">
        <v>15</v>
      </c>
      <c r="AF62">
        <f t="shared" si="4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5"/>
        <v>-45734.156506098807</v>
      </c>
      <c r="AU62">
        <f t="shared" si="3"/>
        <v>-42075.423985499889</v>
      </c>
      <c r="AV62">
        <f t="shared" si="3"/>
        <v>-15777.266621701419</v>
      </c>
      <c r="AW62">
        <f t="shared" si="3"/>
        <v>-43891.464029898867</v>
      </c>
      <c r="AX62">
        <f t="shared" si="3"/>
        <v>-45144.681460451335</v>
      </c>
      <c r="AY62">
        <f t="shared" si="3"/>
        <v>-43423.156989198178</v>
      </c>
      <c r="AZ62">
        <f t="shared" si="3"/>
        <v>-43423.156989298761</v>
      </c>
      <c r="BA62">
        <f t="shared" si="3"/>
        <v>-43423.156989239898</v>
      </c>
      <c r="BB62">
        <f t="shared" si="3"/>
        <v>-43423.156989240648</v>
      </c>
      <c r="BC62">
        <f t="shared" si="3"/>
        <v>-43423.156989260016</v>
      </c>
      <c r="BD62">
        <f t="shared" si="3"/>
        <v>-43423.156989249714</v>
      </c>
    </row>
    <row r="63" spans="1:56" ht="15.6" x14ac:dyDescent="0.6">
      <c r="A63" s="3" t="s">
        <v>26</v>
      </c>
      <c r="B63" t="s">
        <v>16</v>
      </c>
      <c r="D63">
        <f t="shared" si="0"/>
        <v>-60757.069451101124</v>
      </c>
      <c r="E63">
        <f t="shared" si="0"/>
        <v>-55896.503895100206</v>
      </c>
      <c r="F63">
        <f t="shared" si="0"/>
        <v>-24888.293832600117</v>
      </c>
      <c r="G63">
        <f t="shared" si="0"/>
        <v>-46338.996813198552</v>
      </c>
      <c r="H63">
        <f t="shared" si="0"/>
        <v>-44511.623461000621</v>
      </c>
      <c r="I63">
        <f t="shared" si="0"/>
        <v>-45286.888602100313</v>
      </c>
      <c r="J63">
        <f t="shared" si="0"/>
        <v>-45286.888602200896</v>
      </c>
      <c r="K63">
        <f t="shared" si="0"/>
        <v>-45286.888602139799</v>
      </c>
      <c r="L63">
        <f t="shared" si="0"/>
        <v>-45286.888602159917</v>
      </c>
      <c r="M63">
        <f t="shared" si="0"/>
        <v>-45286.888602139799</v>
      </c>
      <c r="N63">
        <f t="shared" si="0"/>
        <v>-45286.888602149986</v>
      </c>
      <c r="O63" s="3" t="s">
        <v>26</v>
      </c>
      <c r="P63" t="s">
        <v>16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26</v>
      </c>
      <c r="AD63" t="s">
        <v>16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5"/>
        <v>-73459.892784401774</v>
      </c>
      <c r="AU63">
        <f t="shared" si="3"/>
        <v>-67583.101361799985</v>
      </c>
      <c r="AV63">
        <f t="shared" si="3"/>
        <v>-35276.38046965003</v>
      </c>
      <c r="AW63">
        <f t="shared" si="3"/>
        <v>-45724.403914099559</v>
      </c>
      <c r="AX63">
        <f t="shared" si="3"/>
        <v>-43976.33287139982</v>
      </c>
      <c r="AY63">
        <f t="shared" si="3"/>
        <v>-43423.156989298761</v>
      </c>
      <c r="AZ63">
        <f t="shared" si="3"/>
        <v>-43423.156989201903</v>
      </c>
      <c r="BA63">
        <f t="shared" si="3"/>
        <v>-43423.156989260016</v>
      </c>
      <c r="BB63">
        <f t="shared" si="3"/>
        <v>-43423.156989239898</v>
      </c>
      <c r="BC63">
        <f t="shared" si="3"/>
        <v>-43423.156989239898</v>
      </c>
      <c r="BD63">
        <f t="shared" si="3"/>
        <v>-43423.156989249714</v>
      </c>
    </row>
    <row r="64" spans="1:56" ht="15.6" x14ac:dyDescent="0.6">
      <c r="A64" s="3" t="s">
        <v>27</v>
      </c>
      <c r="B64" t="s">
        <v>17</v>
      </c>
      <c r="D64">
        <f t="shared" si="0"/>
        <v>-88482.805729601532</v>
      </c>
      <c r="E64">
        <f t="shared" si="0"/>
        <v>-81404.181271199137</v>
      </c>
      <c r="F64">
        <f t="shared" si="0"/>
        <v>-47561.784833699465</v>
      </c>
      <c r="G64">
        <f t="shared" si="0"/>
        <v>-44997.55954430066</v>
      </c>
      <c r="H64">
        <f t="shared" si="0"/>
        <v>-43343.274871949106</v>
      </c>
      <c r="I64">
        <f t="shared" si="0"/>
        <v>-45286.888602200896</v>
      </c>
      <c r="J64">
        <f t="shared" si="0"/>
        <v>-45286.888602100313</v>
      </c>
      <c r="K64">
        <f t="shared" si="0"/>
        <v>-45286.888602159917</v>
      </c>
      <c r="L64">
        <f t="shared" si="0"/>
        <v>-45286.888602139799</v>
      </c>
      <c r="M64">
        <f t="shared" si="0"/>
        <v>-45286.888602159917</v>
      </c>
      <c r="N64">
        <f t="shared" si="0"/>
        <v>-45286.888602150604</v>
      </c>
      <c r="O64" s="3" t="s">
        <v>27</v>
      </c>
      <c r="P64" t="s">
        <v>17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27</v>
      </c>
      <c r="AD64" t="s">
        <v>17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5"/>
        <v>-101185.62906290218</v>
      </c>
      <c r="AU64">
        <f t="shared" si="3"/>
        <v>-93090.778737898916</v>
      </c>
      <c r="AV64">
        <f t="shared" si="3"/>
        <v>-57949.871470699087</v>
      </c>
      <c r="AW64">
        <f t="shared" si="3"/>
        <v>-44382.966645250097</v>
      </c>
      <c r="AX64">
        <f t="shared" si="3"/>
        <v>-42807.984282400459</v>
      </c>
      <c r="AY64">
        <f t="shared" si="3"/>
        <v>-43423.156989198178</v>
      </c>
      <c r="AZ64">
        <f t="shared" si="3"/>
        <v>-43423.156989302486</v>
      </c>
      <c r="BA64">
        <f t="shared" si="3"/>
        <v>-43423.156989239898</v>
      </c>
      <c r="BB64">
        <f t="shared" si="3"/>
        <v>-43423.156989239898</v>
      </c>
      <c r="BC64">
        <f t="shared" si="3"/>
        <v>-43423.156989260016</v>
      </c>
      <c r="BD64">
        <f t="shared" si="3"/>
        <v>-43423.156989250332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EFC43-73E6-4D54-B14F-295ED1338BBD}">
  <dimension ref="A1:BD64"/>
  <sheetViews>
    <sheetView topLeftCell="O1" zoomScale="52" zoomScaleNormal="55" workbookViewId="0">
      <selection activeCell="AI34" sqref="AI34:AV38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1" t="s">
        <v>19</v>
      </c>
      <c r="B1" s="11"/>
      <c r="C1" s="11"/>
      <c r="D1" s="11"/>
      <c r="E1" s="11"/>
      <c r="F1" s="11"/>
      <c r="G1" s="11"/>
      <c r="H1" s="12" t="s">
        <v>20</v>
      </c>
      <c r="I1" s="12"/>
      <c r="J1" s="12"/>
      <c r="K1" s="12"/>
      <c r="L1" s="12"/>
      <c r="M1" s="12"/>
      <c r="N1" s="12"/>
      <c r="O1" s="13" t="s">
        <v>21</v>
      </c>
      <c r="P1" s="13"/>
      <c r="Q1" s="13"/>
      <c r="R1" s="13"/>
      <c r="S1" s="13"/>
      <c r="T1" s="13"/>
      <c r="U1" s="13"/>
      <c r="V1" s="14" t="s">
        <v>22</v>
      </c>
      <c r="W1" s="14"/>
      <c r="X1" s="14"/>
      <c r="Y1" s="14"/>
      <c r="Z1" s="14"/>
      <c r="AA1" s="14"/>
      <c r="AB1" s="14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19.935456990843399</v>
      </c>
      <c r="D4">
        <f>$AK20/1000000</f>
        <v>22.8965076176707</v>
      </c>
      <c r="E4">
        <f>$AK21/1000000</f>
        <v>25.7267706698795</v>
      </c>
      <c r="F4">
        <f>$AK22/1000000</f>
        <v>28.557033722088399</v>
      </c>
      <c r="G4">
        <f>$AK23/1000000</f>
        <v>31.387296774297202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19.935456990843399</v>
      </c>
      <c r="Y4">
        <f>$AK35/1000000</f>
        <v>22.8965076176707</v>
      </c>
      <c r="Z4">
        <f>$AK36/1000000</f>
        <v>25.7267706698795</v>
      </c>
      <c r="AA4">
        <f>$AK37/1000000</f>
        <v>28.557033722088399</v>
      </c>
      <c r="AB4">
        <f>$AK38/1000000</f>
        <v>31.387296774297202</v>
      </c>
    </row>
    <row r="5" spans="1:36" x14ac:dyDescent="0.55000000000000004">
      <c r="A5" t="s">
        <v>1</v>
      </c>
      <c r="B5">
        <v>1</v>
      </c>
      <c r="C5">
        <f>$AL19/1000000</f>
        <v>19.935456990843399</v>
      </c>
      <c r="D5">
        <f>$AL20/1000000</f>
        <v>22.891677859062899</v>
      </c>
      <c r="E5">
        <f>$AL21/1000000</f>
        <v>25.696701788112499</v>
      </c>
      <c r="F5">
        <f>$AL22/1000000</f>
        <v>28.501725717162</v>
      </c>
      <c r="G5">
        <f>$AL23/1000000</f>
        <v>31.3067496462115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19.917357510843399</v>
      </c>
      <c r="Y5">
        <f>$AL35/1000000</f>
        <v>22.880114302396301</v>
      </c>
      <c r="Z5">
        <f>$AL36/1000000</f>
        <v>25.685138231445801</v>
      </c>
      <c r="AA5">
        <f>$AL37/1000000</f>
        <v>28.490162160495299</v>
      </c>
      <c r="AB5">
        <f>$AL38/1000000</f>
        <v>31.295186089544799</v>
      </c>
    </row>
    <row r="6" spans="1:36" ht="15.6" x14ac:dyDescent="0.6">
      <c r="A6" t="s">
        <v>2</v>
      </c>
      <c r="B6">
        <v>2</v>
      </c>
      <c r="C6">
        <f>$AM19/1000000</f>
        <v>19.935456990843399</v>
      </c>
      <c r="D6">
        <f>$AM20/1000000</f>
        <v>22.8872344811438</v>
      </c>
      <c r="E6">
        <f>$AM21/1000000</f>
        <v>25.6690384168867</v>
      </c>
      <c r="F6">
        <f>$AM22/1000000</f>
        <v>28.450842352629699</v>
      </c>
      <c r="G6">
        <f>$AM23/1000000</f>
        <v>31.232646288372699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19.899258030843399</v>
      </c>
      <c r="Y6">
        <f>$AM35/1000000</f>
        <v>22.865032452343801</v>
      </c>
      <c r="Z6">
        <f>$AM36/1000000</f>
        <v>25.646836388086697</v>
      </c>
      <c r="AA6">
        <f>$AM37/1000000</f>
        <v>28.428640323829701</v>
      </c>
      <c r="AB6">
        <f>$AM38/1000000</f>
        <v>31.2104442595727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19.935456990843399</v>
      </c>
      <c r="D7">
        <f>$AN20/1000000</f>
        <v>22.879335142620899</v>
      </c>
      <c r="E7">
        <f>$AN21/1000000</f>
        <v>25.619859090263301</v>
      </c>
      <c r="F7">
        <f>$AN22/1000000</f>
        <v>28.360383037905702</v>
      </c>
      <c r="G7">
        <f>$AN23/1000000</f>
        <v>31.1009069855481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19.863059070843399</v>
      </c>
      <c r="Y7">
        <f>$AN35/1000000</f>
        <v>22.8382202744727</v>
      </c>
      <c r="Z7">
        <f>$AN36/1000000</f>
        <v>25.578744222115098</v>
      </c>
      <c r="AA7">
        <f>$AN37/1000000</f>
        <v>28.3192681697575</v>
      </c>
      <c r="AB7">
        <f>$AN38/1000000</f>
        <v>31.059792117400001</v>
      </c>
      <c r="AH7" s="3" t="s">
        <v>41</v>
      </c>
      <c r="AI7" s="6">
        <v>49.7</v>
      </c>
      <c r="AJ7" s="6">
        <v>49.7</v>
      </c>
    </row>
    <row r="8" spans="1:36" ht="15.6" x14ac:dyDescent="0.6">
      <c r="A8" t="s">
        <v>4</v>
      </c>
      <c r="B8">
        <v>6</v>
      </c>
      <c r="C8">
        <f>$AO19/1000000</f>
        <v>19.935456990843399</v>
      </c>
      <c r="D8">
        <f>$AO20/1000000</f>
        <v>22.8504890560753</v>
      </c>
      <c r="E8">
        <f>$AO21/1000000</f>
        <v>25.5848545871652</v>
      </c>
      <c r="F8">
        <f>$AO22/1000000</f>
        <v>28.3192201182551</v>
      </c>
      <c r="G8">
        <f>$AO23/1000000</f>
        <v>31.053585649344999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19.843859950843402</v>
      </c>
      <c r="Y8">
        <f>$AO35/1000000</f>
        <v>22.806552647799499</v>
      </c>
      <c r="Z8">
        <f>$AO36/1000000</f>
        <v>25.540918178889299</v>
      </c>
      <c r="AA8">
        <f>$AO37/1000000</f>
        <v>28.275283709979199</v>
      </c>
      <c r="AB8">
        <f>$AO38/1000000</f>
        <v>31.009649241069102</v>
      </c>
      <c r="AH8" s="3" t="s">
        <v>42</v>
      </c>
      <c r="AI8" s="6">
        <v>49.7</v>
      </c>
      <c r="AJ8" s="6">
        <v>64</v>
      </c>
    </row>
    <row r="9" spans="1:36" ht="15.6" x14ac:dyDescent="0.6">
      <c r="A9" t="s">
        <v>5</v>
      </c>
      <c r="B9">
        <v>8</v>
      </c>
      <c r="C9">
        <f>$AP19/1000000</f>
        <v>19.935456990843399</v>
      </c>
      <c r="D9">
        <f>$AP20/1000000</f>
        <v>22.819515637901297</v>
      </c>
      <c r="E9">
        <f>$AP21/1000000</f>
        <v>25.548517386832501</v>
      </c>
      <c r="F9">
        <f>$AP22/1000000</f>
        <v>28.277519135763701</v>
      </c>
      <c r="G9">
        <f>$AP23/1000000</f>
        <v>31.006520884694901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19.824660830843399</v>
      </c>
      <c r="Y9">
        <f>$AP35/1000000</f>
        <v>22.7731217591916</v>
      </c>
      <c r="Z9">
        <f>$AP36/1000000</f>
        <v>25.502123508122803</v>
      </c>
      <c r="AA9">
        <f>$AP37/1000000</f>
        <v>28.231125257054</v>
      </c>
      <c r="AB9">
        <f>$AP38/1000000</f>
        <v>30.9601270059852</v>
      </c>
      <c r="AH9" s="3" t="s">
        <v>43</v>
      </c>
      <c r="AI9" s="6">
        <v>49.7</v>
      </c>
      <c r="AJ9" s="6">
        <v>70</v>
      </c>
    </row>
    <row r="10" spans="1:36" x14ac:dyDescent="0.55000000000000004">
      <c r="A10" t="s">
        <v>6</v>
      </c>
      <c r="B10">
        <v>9</v>
      </c>
      <c r="C10">
        <f>$AQ19/1000000</f>
        <v>19.935456990843399</v>
      </c>
      <c r="D10">
        <f>$AQ20/1000000</f>
        <v>22.776580783707701</v>
      </c>
      <c r="E10">
        <f>$AQ21/1000000</f>
        <v>25.505582532638901</v>
      </c>
      <c r="F10">
        <f>$AQ22/1000000</f>
        <v>28.2345842815702</v>
      </c>
      <c r="G10">
        <f>$AQ23/1000000</f>
        <v>30.9635860305014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19.818627670843401</v>
      </c>
      <c r="Y10">
        <f>$AQ35/1000000</f>
        <v>22.732204030159398</v>
      </c>
      <c r="Z10">
        <f>$AQ36/1000000</f>
        <v>25.461205779090598</v>
      </c>
      <c r="AA10">
        <f>$AQ37/1000000</f>
        <v>28.190207528021801</v>
      </c>
      <c r="AB10">
        <f>$AQ38/1000000</f>
        <v>30.919209276953001</v>
      </c>
    </row>
    <row r="11" spans="1:36" x14ac:dyDescent="0.55000000000000004">
      <c r="A11" t="s">
        <v>7</v>
      </c>
      <c r="B11">
        <v>10</v>
      </c>
      <c r="C11">
        <f>$AR19/1000000</f>
        <v>19.935456990843399</v>
      </c>
      <c r="D11">
        <f>$AR20/1000000</f>
        <v>22.7336459295142</v>
      </c>
      <c r="E11">
        <f>$AR21/1000000</f>
        <v>25.4626476784454</v>
      </c>
      <c r="F11">
        <f>$AR22/1000000</f>
        <v>28.191649427376603</v>
      </c>
      <c r="G11">
        <f>$AR23/1000000</f>
        <v>30.9206511763078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19.8125945108434</v>
      </c>
      <c r="Y11">
        <f>$AR35/1000000</f>
        <v>22.6912863011271</v>
      </c>
      <c r="Z11">
        <f>$AR36/1000000</f>
        <v>25.4202880500583</v>
      </c>
      <c r="AA11">
        <f>$AR37/1000000</f>
        <v>28.1492897989895</v>
      </c>
      <c r="AB11">
        <f>$AR38/1000000</f>
        <v>30.8782915479207</v>
      </c>
    </row>
    <row r="12" spans="1:36" x14ac:dyDescent="0.55000000000000004">
      <c r="A12" t="s">
        <v>8</v>
      </c>
      <c r="B12">
        <v>15</v>
      </c>
      <c r="C12">
        <f>$AS19/1000000</f>
        <v>19.789969909615198</v>
      </c>
      <c r="D12">
        <f>$AS20/1000000</f>
        <v>22.518971658546398</v>
      </c>
      <c r="E12">
        <f>$AS21/1000000</f>
        <v>25.247973407477698</v>
      </c>
      <c r="F12">
        <f>$AS22/1000000</f>
        <v>27.976975156408898</v>
      </c>
      <c r="G12">
        <f>$AS23/1000000</f>
        <v>30.705976905340101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19.757695907034599</v>
      </c>
      <c r="Y12">
        <f>$AS35/1000000</f>
        <v>22.486697655965802</v>
      </c>
      <c r="Z12">
        <f>$AS36/1000000</f>
        <v>25.215699404897002</v>
      </c>
      <c r="AA12">
        <f>$AS37/1000000</f>
        <v>27.944701153828198</v>
      </c>
      <c r="AB12">
        <f>$AS38/1000000</f>
        <v>30.673702902759398</v>
      </c>
    </row>
    <row r="13" spans="1:36" x14ac:dyDescent="0.55000000000000004">
      <c r="A13" t="s">
        <v>9</v>
      </c>
      <c r="B13">
        <v>20</v>
      </c>
      <c r="C13">
        <f>$AT19/1000000</f>
        <v>19.5752956386475</v>
      </c>
      <c r="D13">
        <f>$AT20/1000000</f>
        <v>22.3042973875787</v>
      </c>
      <c r="E13">
        <f>$AT21/1000000</f>
        <v>25.0332991365099</v>
      </c>
      <c r="F13">
        <f>$AT22/1000000</f>
        <v>27.7623008854411</v>
      </c>
      <c r="G13">
        <f>$AT23/1000000</f>
        <v>30.4913026343723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19.553107261873301</v>
      </c>
      <c r="Y13">
        <f>$AT35/1000000</f>
        <v>22.282109010804501</v>
      </c>
      <c r="Z13">
        <f>$AT36/1000000</f>
        <v>25.011110759735701</v>
      </c>
      <c r="AA13">
        <f>$AT37/1000000</f>
        <v>27.7401125086669</v>
      </c>
      <c r="AB13">
        <f>$AT38/1000000</f>
        <v>30.469114257598097</v>
      </c>
    </row>
    <row r="14" spans="1:36" x14ac:dyDescent="0.55000000000000004">
      <c r="A14" t="s">
        <v>10</v>
      </c>
      <c r="B14">
        <v>25</v>
      </c>
      <c r="C14">
        <f>$AU19/1000000</f>
        <v>19.360621367679702</v>
      </c>
      <c r="D14">
        <f>$AU20/1000000</f>
        <v>22.089623116611001</v>
      </c>
      <c r="E14">
        <f>$AU21/1000000</f>
        <v>24.818624865542198</v>
      </c>
      <c r="F14">
        <f>$AU22/1000000</f>
        <v>27.547626614473398</v>
      </c>
      <c r="G14">
        <f>$AU23/1000000</f>
        <v>30.276628363404601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19.348518616711999</v>
      </c>
      <c r="Y14">
        <f>$AU35/1000000</f>
        <v>22.077520365643199</v>
      </c>
      <c r="Z14">
        <f>$AU36/1000000</f>
        <v>24.806522114574399</v>
      </c>
      <c r="AA14">
        <f>$AU37/1000000</f>
        <v>27.535523863505599</v>
      </c>
      <c r="AB14">
        <f>$AU38/1000000</f>
        <v>30.264525612436803</v>
      </c>
    </row>
    <row r="15" spans="1:36" x14ac:dyDescent="0.55000000000000004">
      <c r="A15" t="s">
        <v>11</v>
      </c>
      <c r="B15">
        <v>31</v>
      </c>
      <c r="C15">
        <f>$AV19/1000000</f>
        <v>19.103012242518499</v>
      </c>
      <c r="D15">
        <f>$AV20/1000000</f>
        <v>21.832013991449699</v>
      </c>
      <c r="E15">
        <f>$AV21/1000000</f>
        <v>24.561015740380903</v>
      </c>
      <c r="F15">
        <f>$AV22/1000000</f>
        <v>27.290017489312103</v>
      </c>
      <c r="G15">
        <f>$AV23/1000000</f>
        <v>30.019019238243299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19.103012242518499</v>
      </c>
      <c r="Y15">
        <f>$AV35/1000000</f>
        <v>21.832013991449699</v>
      </c>
      <c r="Z15">
        <f>$AV36/1000000</f>
        <v>24.561015740380903</v>
      </c>
      <c r="AA15">
        <f>$AV37/1000000</f>
        <v>27.290017489312103</v>
      </c>
      <c r="AB15">
        <f>$AV38/1000000</f>
        <v>30.019019238243299</v>
      </c>
    </row>
    <row r="17" spans="35:48" ht="18.3" x14ac:dyDescent="0.7">
      <c r="AI17" s="15" t="s">
        <v>37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19935456.9908434</v>
      </c>
      <c r="AL19">
        <v>19935456.9908434</v>
      </c>
      <c r="AM19">
        <v>19935456.9908434</v>
      </c>
      <c r="AN19">
        <v>19935456.9908434</v>
      </c>
      <c r="AO19">
        <v>19935456.9908434</v>
      </c>
      <c r="AP19">
        <v>19935456.9908434</v>
      </c>
      <c r="AQ19">
        <v>19935456.9908434</v>
      </c>
      <c r="AR19">
        <v>19935456.9908434</v>
      </c>
      <c r="AS19">
        <v>19789969.9096152</v>
      </c>
      <c r="AT19">
        <v>19575295.6386475</v>
      </c>
      <c r="AU19">
        <v>19360621.3676797</v>
      </c>
      <c r="AV19">
        <v>19103012.242518499</v>
      </c>
    </row>
    <row r="20" spans="35:48" x14ac:dyDescent="0.55000000000000004">
      <c r="AI20" t="s">
        <v>12</v>
      </c>
      <c r="AJ20" t="s">
        <v>14</v>
      </c>
      <c r="AK20">
        <v>22896507.6176707</v>
      </c>
      <c r="AL20">
        <v>22891677.859062899</v>
      </c>
      <c r="AM20">
        <v>22887234.481143799</v>
      </c>
      <c r="AN20">
        <v>22879335.142620899</v>
      </c>
      <c r="AO20">
        <v>22850489.056075301</v>
      </c>
      <c r="AP20">
        <v>22819515.637901299</v>
      </c>
      <c r="AQ20">
        <v>22776580.783707701</v>
      </c>
      <c r="AR20">
        <v>22733645.929514199</v>
      </c>
      <c r="AS20">
        <v>22518971.658546399</v>
      </c>
      <c r="AT20">
        <v>22304297.3875787</v>
      </c>
      <c r="AU20">
        <v>22089623.116611</v>
      </c>
      <c r="AV20">
        <v>21832013.991449699</v>
      </c>
    </row>
    <row r="21" spans="35:48" x14ac:dyDescent="0.55000000000000004">
      <c r="AI21" t="s">
        <v>12</v>
      </c>
      <c r="AJ21" t="s">
        <v>15</v>
      </c>
      <c r="AK21">
        <v>25726770.6698795</v>
      </c>
      <c r="AL21">
        <v>25696701.788112499</v>
      </c>
      <c r="AM21">
        <v>25669038.416886698</v>
      </c>
      <c r="AN21">
        <v>25619859.0902633</v>
      </c>
      <c r="AO21">
        <v>25584854.587165199</v>
      </c>
      <c r="AP21">
        <v>25548517.386832502</v>
      </c>
      <c r="AQ21">
        <v>25505582.5326389</v>
      </c>
      <c r="AR21">
        <v>25462647.678445399</v>
      </c>
      <c r="AS21">
        <v>25247973.407477699</v>
      </c>
      <c r="AT21">
        <v>25033299.136509899</v>
      </c>
      <c r="AU21">
        <v>24818624.865542199</v>
      </c>
      <c r="AV21">
        <v>24561015.740380902</v>
      </c>
    </row>
    <row r="22" spans="35:48" x14ac:dyDescent="0.55000000000000004">
      <c r="AI22" t="s">
        <v>12</v>
      </c>
      <c r="AJ22" t="s">
        <v>16</v>
      </c>
      <c r="AK22">
        <v>28557033.7220884</v>
      </c>
      <c r="AL22">
        <v>28501725.717161998</v>
      </c>
      <c r="AM22">
        <v>28450842.352629699</v>
      </c>
      <c r="AN22">
        <v>28360383.037905701</v>
      </c>
      <c r="AO22">
        <v>28319220.118255101</v>
      </c>
      <c r="AP22">
        <v>28277519.135763701</v>
      </c>
      <c r="AQ22">
        <v>28234584.2815702</v>
      </c>
      <c r="AR22">
        <v>28191649.427376602</v>
      </c>
      <c r="AS22">
        <v>27976975.156408899</v>
      </c>
      <c r="AT22">
        <v>27762300.885441098</v>
      </c>
      <c r="AU22">
        <v>27547626.614473399</v>
      </c>
      <c r="AV22">
        <v>27290017.489312101</v>
      </c>
    </row>
    <row r="23" spans="35:48" x14ac:dyDescent="0.55000000000000004">
      <c r="AI23" t="s">
        <v>12</v>
      </c>
      <c r="AJ23" t="s">
        <v>17</v>
      </c>
      <c r="AK23">
        <v>31387296.7742972</v>
      </c>
      <c r="AL23">
        <v>31306749.646211501</v>
      </c>
      <c r="AM23">
        <v>31232646.288372699</v>
      </c>
      <c r="AN23">
        <v>31100906.985548101</v>
      </c>
      <c r="AO23">
        <v>31053585.649344999</v>
      </c>
      <c r="AP23">
        <v>31006520.8846949</v>
      </c>
      <c r="AQ23">
        <v>30963586.030501399</v>
      </c>
      <c r="AR23">
        <v>30920651.176307801</v>
      </c>
      <c r="AS23">
        <v>30705976.905340102</v>
      </c>
      <c r="AT23">
        <v>30491302.634372301</v>
      </c>
      <c r="AU23">
        <v>30276628.363404602</v>
      </c>
      <c r="AV23">
        <v>30019019.2382433</v>
      </c>
    </row>
    <row r="34" spans="22:48" x14ac:dyDescent="0.55000000000000004">
      <c r="AI34" t="s">
        <v>18</v>
      </c>
      <c r="AJ34" t="s">
        <v>13</v>
      </c>
      <c r="AK34">
        <v>19935456.9908434</v>
      </c>
      <c r="AL34">
        <v>19917357.5108434</v>
      </c>
      <c r="AM34">
        <v>19899258.030843399</v>
      </c>
      <c r="AN34">
        <v>19863059.070843399</v>
      </c>
      <c r="AO34">
        <v>19843859.950843401</v>
      </c>
      <c r="AP34">
        <v>19824660.8308434</v>
      </c>
      <c r="AQ34">
        <v>19818627.6708434</v>
      </c>
      <c r="AR34">
        <v>19812594.5108434</v>
      </c>
      <c r="AS34">
        <v>19757695.907034598</v>
      </c>
      <c r="AT34">
        <v>19553107.261873301</v>
      </c>
      <c r="AU34">
        <v>19348518.616712</v>
      </c>
      <c r="AV34">
        <v>19103012.242518499</v>
      </c>
    </row>
    <row r="35" spans="22:48" x14ac:dyDescent="0.55000000000000004">
      <c r="AI35" t="s">
        <v>18</v>
      </c>
      <c r="AJ35" t="s">
        <v>14</v>
      </c>
      <c r="AK35">
        <v>22896507.6176707</v>
      </c>
      <c r="AL35">
        <v>22880114.302396301</v>
      </c>
      <c r="AM35">
        <v>22865032.452343799</v>
      </c>
      <c r="AN35">
        <v>22838220.274472699</v>
      </c>
      <c r="AO35">
        <v>22806552.647799499</v>
      </c>
      <c r="AP35">
        <v>22773121.759191599</v>
      </c>
      <c r="AQ35">
        <v>22732204.030159399</v>
      </c>
      <c r="AR35">
        <v>22691286.301127099</v>
      </c>
      <c r="AS35">
        <v>22486697.655965801</v>
      </c>
      <c r="AT35">
        <v>22282109.0108045</v>
      </c>
      <c r="AU35">
        <v>22077520.3656432</v>
      </c>
      <c r="AV35">
        <v>21832013.991449699</v>
      </c>
    </row>
    <row r="36" spans="22:48" x14ac:dyDescent="0.55000000000000004">
      <c r="AI36" t="s">
        <v>18</v>
      </c>
      <c r="AJ36" t="s">
        <v>15</v>
      </c>
      <c r="AK36">
        <v>25726770.6698795</v>
      </c>
      <c r="AL36">
        <v>25685138.231445801</v>
      </c>
      <c r="AM36">
        <v>25646836.388086699</v>
      </c>
      <c r="AN36">
        <v>25578744.222115099</v>
      </c>
      <c r="AO36">
        <v>25540918.178889301</v>
      </c>
      <c r="AP36">
        <v>25502123.508122802</v>
      </c>
      <c r="AQ36">
        <v>25461205.779090598</v>
      </c>
      <c r="AR36">
        <v>25420288.050058302</v>
      </c>
      <c r="AS36">
        <v>25215699.404897001</v>
      </c>
      <c r="AT36">
        <v>25011110.7597357</v>
      </c>
      <c r="AU36">
        <v>24806522.114574399</v>
      </c>
      <c r="AV36">
        <v>24561015.740380902</v>
      </c>
    </row>
    <row r="37" spans="22:48" x14ac:dyDescent="0.55000000000000004">
      <c r="AI37" t="s">
        <v>18</v>
      </c>
      <c r="AJ37" t="s">
        <v>16</v>
      </c>
      <c r="AK37">
        <v>28557033.7220884</v>
      </c>
      <c r="AL37">
        <v>28490162.1604953</v>
      </c>
      <c r="AM37">
        <v>28428640.323829699</v>
      </c>
      <c r="AN37">
        <v>28319268.1697575</v>
      </c>
      <c r="AO37">
        <v>28275283.709979199</v>
      </c>
      <c r="AP37">
        <v>28231125.257054001</v>
      </c>
      <c r="AQ37">
        <v>28190207.528021801</v>
      </c>
      <c r="AR37">
        <v>28149289.798989501</v>
      </c>
      <c r="AS37">
        <v>27944701.1538282</v>
      </c>
      <c r="AT37">
        <v>27740112.508666899</v>
      </c>
      <c r="AU37">
        <v>27535523.863505598</v>
      </c>
      <c r="AV37">
        <v>27290017.489312101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31387296.7742972</v>
      </c>
      <c r="AL38">
        <v>31295186.089544799</v>
      </c>
      <c r="AM38">
        <v>31210444.2595727</v>
      </c>
      <c r="AN38">
        <v>31059792.117400002</v>
      </c>
      <c r="AO38">
        <v>31009649.241069101</v>
      </c>
      <c r="AP38">
        <v>30960127.0059852</v>
      </c>
      <c r="AQ38">
        <v>30919209.276953001</v>
      </c>
      <c r="AR38">
        <v>30878291.5479207</v>
      </c>
      <c r="AS38">
        <v>30673702.902759399</v>
      </c>
      <c r="AT38">
        <v>30469114.257598098</v>
      </c>
      <c r="AU38">
        <v>30264525.612436801</v>
      </c>
      <c r="AV38">
        <v>30019019.2382433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6" t="s">
        <v>31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0</v>
      </c>
      <c r="E60">
        <f t="shared" si="0"/>
        <v>0</v>
      </c>
      <c r="F60">
        <f t="shared" si="0"/>
        <v>0</v>
      </c>
      <c r="G60">
        <f t="shared" si="0"/>
        <v>0</v>
      </c>
      <c r="H60">
        <f t="shared" si="0"/>
        <v>0</v>
      </c>
      <c r="I60">
        <f t="shared" si="0"/>
        <v>0</v>
      </c>
      <c r="J60">
        <f t="shared" si="0"/>
        <v>0</v>
      </c>
      <c r="K60">
        <f t="shared" si="0"/>
        <v>-29097.41624564007</v>
      </c>
      <c r="L60">
        <f t="shared" si="0"/>
        <v>-42934.854193539919</v>
      </c>
      <c r="M60">
        <f t="shared" si="0"/>
        <v>-42934.854193560037</v>
      </c>
      <c r="N60">
        <f t="shared" si="0"/>
        <v>-42934.854193533458</v>
      </c>
      <c r="O60" s="3" t="s">
        <v>23</v>
      </c>
      <c r="P60" t="s">
        <v>13</v>
      </c>
      <c r="R60">
        <f t="shared" ref="R60:AB64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-18099.480000000447</v>
      </c>
      <c r="AU60">
        <f t="shared" ref="AU60:BD64" si="3">(AM34-AL34)/(AU$59-AT$59)</f>
        <v>-18099.480000000447</v>
      </c>
      <c r="AV60">
        <f t="shared" si="3"/>
        <v>-18099.480000000447</v>
      </c>
      <c r="AW60">
        <f t="shared" si="3"/>
        <v>-9599.5599999986589</v>
      </c>
      <c r="AX60">
        <f t="shared" si="3"/>
        <v>-9599.5600000005215</v>
      </c>
      <c r="AY60">
        <f t="shared" si="3"/>
        <v>-6033.160000000149</v>
      </c>
      <c r="AZ60">
        <f t="shared" si="3"/>
        <v>-6033.160000000149</v>
      </c>
      <c r="BA60">
        <f t="shared" si="3"/>
        <v>-10979.720761760324</v>
      </c>
      <c r="BB60">
        <f t="shared" si="3"/>
        <v>-40917.729032259434</v>
      </c>
      <c r="BC60">
        <f t="shared" si="3"/>
        <v>-40917.729032260177</v>
      </c>
      <c r="BD60">
        <f t="shared" si="3"/>
        <v>-40917.729032250121</v>
      </c>
    </row>
    <row r="61" spans="1:56" ht="15.6" x14ac:dyDescent="0.6">
      <c r="A61" s="3" t="s">
        <v>24</v>
      </c>
      <c r="B61" t="s">
        <v>14</v>
      </c>
      <c r="D61">
        <f t="shared" si="0"/>
        <v>-4829.7586078010499</v>
      </c>
      <c r="E61">
        <f t="shared" si="0"/>
        <v>-4443.377919100225</v>
      </c>
      <c r="F61">
        <f t="shared" si="0"/>
        <v>-3949.669261449948</v>
      </c>
      <c r="G61">
        <f t="shared" si="0"/>
        <v>-14423.043272798881</v>
      </c>
      <c r="H61">
        <f t="shared" si="0"/>
        <v>-15486.70908700116</v>
      </c>
      <c r="I61">
        <f t="shared" si="0"/>
        <v>-42934.854193598032</v>
      </c>
      <c r="J61">
        <f t="shared" si="0"/>
        <v>-42934.854193501174</v>
      </c>
      <c r="K61">
        <f t="shared" si="0"/>
        <v>-42934.854193560037</v>
      </c>
      <c r="L61">
        <f t="shared" si="0"/>
        <v>-42934.854193539919</v>
      </c>
      <c r="M61">
        <f t="shared" si="0"/>
        <v>-42934.854193539919</v>
      </c>
      <c r="N61">
        <f t="shared" si="0"/>
        <v>-42934.854193550222</v>
      </c>
      <c r="O61" s="3" t="s">
        <v>24</v>
      </c>
      <c r="P61" t="s">
        <v>14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24</v>
      </c>
      <c r="AD61" t="s">
        <v>14</v>
      </c>
      <c r="AF61">
        <f t="shared" ref="AF61:AF64" si="4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5">(AL35-AK35)/(AT$59-AS$59)</f>
        <v>-16393.315274398774</v>
      </c>
      <c r="AU61">
        <f t="shared" si="3"/>
        <v>-15081.850052502006</v>
      </c>
      <c r="AV61">
        <f t="shared" si="3"/>
        <v>-13406.088935550302</v>
      </c>
      <c r="AW61">
        <f t="shared" si="3"/>
        <v>-15833.813336599618</v>
      </c>
      <c r="AX61">
        <f t="shared" si="3"/>
        <v>-16715.444303950295</v>
      </c>
      <c r="AY61">
        <f t="shared" si="3"/>
        <v>-40917.72903219983</v>
      </c>
      <c r="AZ61">
        <f t="shared" si="3"/>
        <v>-40917.729032300413</v>
      </c>
      <c r="BA61">
        <f t="shared" si="3"/>
        <v>-40917.729032259434</v>
      </c>
      <c r="BB61">
        <f t="shared" si="3"/>
        <v>-40917.729032260177</v>
      </c>
      <c r="BC61">
        <f t="shared" si="3"/>
        <v>-40917.729032260177</v>
      </c>
      <c r="BD61">
        <f t="shared" si="3"/>
        <v>-40917.729032250121</v>
      </c>
    </row>
    <row r="62" spans="1:56" ht="15.6" x14ac:dyDescent="0.6">
      <c r="A62" s="3" t="s">
        <v>25</v>
      </c>
      <c r="B62" t="s">
        <v>15</v>
      </c>
      <c r="D62">
        <f t="shared" si="0"/>
        <v>-30068.881767001003</v>
      </c>
      <c r="E62" s="4">
        <f t="shared" si="0"/>
        <v>-27663.371225800365</v>
      </c>
      <c r="F62">
        <f t="shared" si="0"/>
        <v>-24589.663311699405</v>
      </c>
      <c r="G62">
        <f t="shared" si="0"/>
        <v>-17502.251549050212</v>
      </c>
      <c r="H62">
        <f t="shared" si="0"/>
        <v>-18168.60016634874</v>
      </c>
      <c r="I62">
        <f t="shared" si="0"/>
        <v>-42934.854193601757</v>
      </c>
      <c r="J62">
        <f t="shared" si="0"/>
        <v>-42934.854193501174</v>
      </c>
      <c r="K62">
        <f t="shared" si="0"/>
        <v>-42934.854193539919</v>
      </c>
      <c r="L62">
        <f t="shared" si="0"/>
        <v>-42934.854193560037</v>
      </c>
      <c r="M62">
        <f t="shared" si="0"/>
        <v>-42934.854193539919</v>
      </c>
      <c r="N62">
        <f t="shared" si="0"/>
        <v>-42934.854193549603</v>
      </c>
      <c r="O62" s="3" t="s">
        <v>25</v>
      </c>
      <c r="P62" t="s">
        <v>15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25</v>
      </c>
      <c r="AD62" t="s">
        <v>15</v>
      </c>
      <c r="AF62">
        <f t="shared" si="4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5"/>
        <v>-41632.43843369931</v>
      </c>
      <c r="AU62">
        <f t="shared" si="3"/>
        <v>-38301.843359101564</v>
      </c>
      <c r="AV62">
        <f t="shared" si="3"/>
        <v>-34046.08298579976</v>
      </c>
      <c r="AW62">
        <f t="shared" si="3"/>
        <v>-18913.021612899378</v>
      </c>
      <c r="AX62">
        <f t="shared" si="3"/>
        <v>-19397.335383249447</v>
      </c>
      <c r="AY62">
        <f t="shared" si="3"/>
        <v>-40917.729032203555</v>
      </c>
      <c r="AZ62">
        <f t="shared" si="3"/>
        <v>-40917.729032296687</v>
      </c>
      <c r="BA62">
        <f t="shared" si="3"/>
        <v>-40917.729032260177</v>
      </c>
      <c r="BB62">
        <f t="shared" si="3"/>
        <v>-40917.729032260177</v>
      </c>
      <c r="BC62">
        <f t="shared" si="3"/>
        <v>-40917.729032260177</v>
      </c>
      <c r="BD62">
        <f t="shared" si="3"/>
        <v>-40917.729032249503</v>
      </c>
    </row>
    <row r="63" spans="1:56" ht="15.6" x14ac:dyDescent="0.6">
      <c r="A63" s="3" t="s">
        <v>26</v>
      </c>
      <c r="B63" t="s">
        <v>16</v>
      </c>
      <c r="D63">
        <f t="shared" si="0"/>
        <v>-55308.004926402122</v>
      </c>
      <c r="E63">
        <f t="shared" si="0"/>
        <v>-50883.36453229934</v>
      </c>
      <c r="F63">
        <f t="shared" si="0"/>
        <v>-45229.657361999154</v>
      </c>
      <c r="G63">
        <f t="shared" si="0"/>
        <v>-20581.45982529968</v>
      </c>
      <c r="H63">
        <f t="shared" si="0"/>
        <v>-20850.491245700046</v>
      </c>
      <c r="I63">
        <f t="shared" si="0"/>
        <v>-42934.854193501174</v>
      </c>
      <c r="J63">
        <f t="shared" si="0"/>
        <v>-42934.854193598032</v>
      </c>
      <c r="K63">
        <f t="shared" si="0"/>
        <v>-42934.854193540661</v>
      </c>
      <c r="L63">
        <f t="shared" si="0"/>
        <v>-42934.854193560037</v>
      </c>
      <c r="M63">
        <f t="shared" si="0"/>
        <v>-42934.854193539919</v>
      </c>
      <c r="N63">
        <f t="shared" si="0"/>
        <v>-42934.854193549603</v>
      </c>
      <c r="O63" s="3" t="s">
        <v>26</v>
      </c>
      <c r="P63" t="s">
        <v>16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26</v>
      </c>
      <c r="AD63" t="s">
        <v>16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5"/>
        <v>-66871.561593100429</v>
      </c>
      <c r="AU63">
        <f t="shared" si="3"/>
        <v>-61521.836665600538</v>
      </c>
      <c r="AV63">
        <f t="shared" si="3"/>
        <v>-54686.077036099508</v>
      </c>
      <c r="AW63">
        <f t="shared" si="3"/>
        <v>-21992.229889150709</v>
      </c>
      <c r="AX63">
        <f t="shared" si="3"/>
        <v>-22079.22646259889</v>
      </c>
      <c r="AY63">
        <f t="shared" si="3"/>
        <v>-40917.72903219983</v>
      </c>
      <c r="AZ63">
        <f t="shared" si="3"/>
        <v>-40917.729032300413</v>
      </c>
      <c r="BA63">
        <f t="shared" si="3"/>
        <v>-40917.729032260177</v>
      </c>
      <c r="BB63">
        <f t="shared" si="3"/>
        <v>-40917.729032260177</v>
      </c>
      <c r="BC63">
        <f t="shared" si="3"/>
        <v>-40917.729032260177</v>
      </c>
      <c r="BD63">
        <f t="shared" si="3"/>
        <v>-40917.729032249503</v>
      </c>
    </row>
    <row r="64" spans="1:56" ht="15.6" x14ac:dyDescent="0.6">
      <c r="A64" s="3" t="s">
        <v>27</v>
      </c>
      <c r="B64" t="s">
        <v>17</v>
      </c>
      <c r="D64">
        <f t="shared" si="0"/>
        <v>-80547.128085698932</v>
      </c>
      <c r="E64">
        <f t="shared" si="0"/>
        <v>-74103.35783880204</v>
      </c>
      <c r="F64">
        <f t="shared" si="0"/>
        <v>-65869.651412298903</v>
      </c>
      <c r="G64">
        <f t="shared" si="0"/>
        <v>-23660.668101551011</v>
      </c>
      <c r="H64">
        <f t="shared" si="0"/>
        <v>-23532.38232504949</v>
      </c>
      <c r="I64">
        <f t="shared" si="0"/>
        <v>-42934.854193501174</v>
      </c>
      <c r="J64">
        <f t="shared" si="0"/>
        <v>-42934.854193598032</v>
      </c>
      <c r="K64">
        <f t="shared" si="0"/>
        <v>-42934.854193539919</v>
      </c>
      <c r="L64">
        <f t="shared" si="0"/>
        <v>-42934.854193560037</v>
      </c>
      <c r="M64">
        <f t="shared" si="0"/>
        <v>-42934.854193539919</v>
      </c>
      <c r="N64">
        <f t="shared" si="0"/>
        <v>-42934.854193550222</v>
      </c>
      <c r="O64" s="3" t="s">
        <v>27</v>
      </c>
      <c r="P64" t="s">
        <v>17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27</v>
      </c>
      <c r="AD64" t="s">
        <v>17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5"/>
        <v>-92110.684752400964</v>
      </c>
      <c r="AU64">
        <f t="shared" si="3"/>
        <v>-84741.829972099513</v>
      </c>
      <c r="AV64">
        <f t="shared" si="3"/>
        <v>-75326.071086348966</v>
      </c>
      <c r="AW64">
        <f t="shared" si="3"/>
        <v>-25071.438165450469</v>
      </c>
      <c r="AX64">
        <f t="shared" si="3"/>
        <v>-24761.117541950196</v>
      </c>
      <c r="AY64">
        <f t="shared" si="3"/>
        <v>-40917.72903219983</v>
      </c>
      <c r="AZ64">
        <f t="shared" si="3"/>
        <v>-40917.729032300413</v>
      </c>
      <c r="BA64">
        <f t="shared" si="3"/>
        <v>-40917.729032260177</v>
      </c>
      <c r="BB64">
        <f t="shared" si="3"/>
        <v>-40917.729032260177</v>
      </c>
      <c r="BC64">
        <f t="shared" si="3"/>
        <v>-40917.729032259434</v>
      </c>
      <c r="BD64">
        <f t="shared" si="3"/>
        <v>-40917.729032250121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01F25-43A4-406E-B186-E53FC7F6DD36}">
  <dimension ref="A1:BD64"/>
  <sheetViews>
    <sheetView topLeftCell="U1" zoomScale="62" zoomScaleNormal="55" workbookViewId="0">
      <selection activeCell="AI34" sqref="AI34:AV38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1" t="s">
        <v>19</v>
      </c>
      <c r="B1" s="11"/>
      <c r="C1" s="11"/>
      <c r="D1" s="11"/>
      <c r="E1" s="11"/>
      <c r="F1" s="11"/>
      <c r="G1" s="11"/>
      <c r="H1" s="12" t="s">
        <v>20</v>
      </c>
      <c r="I1" s="12"/>
      <c r="J1" s="12"/>
      <c r="K1" s="12"/>
      <c r="L1" s="12"/>
      <c r="M1" s="12"/>
      <c r="N1" s="12"/>
      <c r="O1" s="13" t="s">
        <v>21</v>
      </c>
      <c r="P1" s="13"/>
      <c r="Q1" s="13"/>
      <c r="R1" s="13"/>
      <c r="S1" s="13"/>
      <c r="T1" s="13"/>
      <c r="U1" s="13"/>
      <c r="V1" s="14" t="s">
        <v>22</v>
      </c>
      <c r="W1" s="14"/>
      <c r="X1" s="14"/>
      <c r="Y1" s="14"/>
      <c r="Z1" s="14"/>
      <c r="AA1" s="14"/>
      <c r="AB1" s="14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19.387821231807198</v>
      </c>
      <c r="D4">
        <f>$AK20/1000000</f>
        <v>22.337284639357399</v>
      </c>
      <c r="E4">
        <f>$AK21/1000000</f>
        <v>25.0780296192771</v>
      </c>
      <c r="F4">
        <f>$AK22/1000000</f>
        <v>27.8187745991968</v>
      </c>
      <c r="G4">
        <f>$AK23/1000000</f>
        <v>30.5595195791165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19.387821231807198</v>
      </c>
      <c r="Y4">
        <f>$AK35/1000000</f>
        <v>22.337284639357399</v>
      </c>
      <c r="Z4">
        <f>$AK36/1000000</f>
        <v>25.0780296192771</v>
      </c>
      <c r="AA4">
        <f>$AK37/1000000</f>
        <v>27.8187745991968</v>
      </c>
      <c r="AB4">
        <f>$AK38/1000000</f>
        <v>30.5595195791165</v>
      </c>
    </row>
    <row r="5" spans="1:36" x14ac:dyDescent="0.55000000000000004">
      <c r="A5" t="s">
        <v>1</v>
      </c>
      <c r="B5">
        <v>1</v>
      </c>
      <c r="C5">
        <f>$AL19/1000000</f>
        <v>19.387821231807198</v>
      </c>
      <c r="D5">
        <f>$AL20/1000000</f>
        <v>22.337284639357399</v>
      </c>
      <c r="E5">
        <f>$AL21/1000000</f>
        <v>25.0780296192771</v>
      </c>
      <c r="F5">
        <f>$AL22/1000000</f>
        <v>27.799061844390899</v>
      </c>
      <c r="G5">
        <f>$AL23/1000000</f>
        <v>30.518297620830001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19.372396551807199</v>
      </c>
      <c r="Y5">
        <f>$AL35/1000000</f>
        <v>22.327001519357399</v>
      </c>
      <c r="Z5">
        <f>$AL36/1000000</f>
        <v>25.067746499277099</v>
      </c>
      <c r="AA5">
        <f>$AL37/1000000</f>
        <v>27.789207187724198</v>
      </c>
      <c r="AB5">
        <f>$AL38/1000000</f>
        <v>30.508442964163301</v>
      </c>
    </row>
    <row r="6" spans="1:36" ht="15.6" x14ac:dyDescent="0.6">
      <c r="A6" t="s">
        <v>2</v>
      </c>
      <c r="B6">
        <v>2</v>
      </c>
      <c r="C6">
        <f>$AM19/1000000</f>
        <v>19.387821231807198</v>
      </c>
      <c r="D6">
        <f>$AM20/1000000</f>
        <v>22.337284639357399</v>
      </c>
      <c r="E6">
        <f>$AM21/1000000</f>
        <v>25.0780296192771</v>
      </c>
      <c r="F6">
        <f>$AM22/1000000</f>
        <v>27.780926109969499</v>
      </c>
      <c r="G6">
        <f>$AM23/1000000</f>
        <v>30.480373419206398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19.3569718718072</v>
      </c>
      <c r="Y6">
        <f>$AM35/1000000</f>
        <v>22.316718399357402</v>
      </c>
      <c r="Z6">
        <f>$AM36/1000000</f>
        <v>25.057463379277099</v>
      </c>
      <c r="AA6">
        <f>$AM37/1000000</f>
        <v>27.762005169169502</v>
      </c>
      <c r="AB6">
        <f>$AM38/1000000</f>
        <v>30.4614524784064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19.387821231807198</v>
      </c>
      <c r="D7">
        <f>$AN20/1000000</f>
        <v>22.337284639357399</v>
      </c>
      <c r="E7">
        <f>$AN21/1000000</f>
        <v>25.0780296192771</v>
      </c>
      <c r="F7">
        <f>$AN22/1000000</f>
        <v>27.7486848043314</v>
      </c>
      <c r="G7">
        <f>$AN23/1000000</f>
        <v>30.412952616320101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19.326122511807199</v>
      </c>
      <c r="Y7">
        <f>$AN35/1000000</f>
        <v>22.296152159357398</v>
      </c>
      <c r="Z7">
        <f>$AN36/1000000</f>
        <v>25.036897139277102</v>
      </c>
      <c r="AA7">
        <f>$AN37/1000000</f>
        <v>27.713646025072102</v>
      </c>
      <c r="AB7">
        <f>$AN38/1000000</f>
        <v>30.377913837060802</v>
      </c>
      <c r="AH7" s="3" t="s">
        <v>41</v>
      </c>
      <c r="AI7" s="6">
        <v>49.7</v>
      </c>
      <c r="AJ7" s="6">
        <v>49.7</v>
      </c>
    </row>
    <row r="8" spans="1:36" ht="15.6" x14ac:dyDescent="0.6">
      <c r="A8" t="s">
        <v>4</v>
      </c>
      <c r="B8">
        <v>6</v>
      </c>
      <c r="C8">
        <f>$AO19/1000000</f>
        <v>19.387821231807198</v>
      </c>
      <c r="D8">
        <f>$AO20/1000000</f>
        <v>22.282441332690802</v>
      </c>
      <c r="E8">
        <f>$AO21/1000000</f>
        <v>24.9686164250049</v>
      </c>
      <c r="F8">
        <f>$AO22/1000000</f>
        <v>27.638158524437099</v>
      </c>
      <c r="G8">
        <f>$AO23/1000000</f>
        <v>30.307700623869302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19.315839391807199</v>
      </c>
      <c r="Y8">
        <f>$AO35/1000000</f>
        <v>22.2413088526908</v>
      </c>
      <c r="Z8">
        <f>$AO36/1000000</f>
        <v>24.935994113280699</v>
      </c>
      <c r="AA8">
        <f>$AO37/1000000</f>
        <v>27.605536212712899</v>
      </c>
      <c r="AB8">
        <f>$AO38/1000000</f>
        <v>30.275078312145098</v>
      </c>
      <c r="AH8" s="3" t="s">
        <v>42</v>
      </c>
      <c r="AI8" s="6">
        <v>49.7</v>
      </c>
      <c r="AJ8" s="6">
        <v>67</v>
      </c>
    </row>
    <row r="9" spans="1:36" ht="15.6" x14ac:dyDescent="0.6">
      <c r="A9" t="s">
        <v>5</v>
      </c>
      <c r="B9">
        <v>8</v>
      </c>
      <c r="C9">
        <f>$AP19/1000000</f>
        <v>19.387821231807198</v>
      </c>
      <c r="D9">
        <f>$AP20/1000000</f>
        <v>22.186545476999598</v>
      </c>
      <c r="E9">
        <f>$AP21/1000000</f>
        <v>24.860681310656801</v>
      </c>
      <c r="F9">
        <f>$AP22/1000000</f>
        <v>27.534817144313998</v>
      </c>
      <c r="G9">
        <f>$AP23/1000000</f>
        <v>30.208952977971201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19.305556271807202</v>
      </c>
      <c r="Y9">
        <f>$AP35/1000000</f>
        <v>22.156027830547998</v>
      </c>
      <c r="Z9">
        <f>$AP36/1000000</f>
        <v>24.830163664205202</v>
      </c>
      <c r="AA9">
        <f>$AP37/1000000</f>
        <v>27.504299497862398</v>
      </c>
      <c r="AB9">
        <f>$AP38/1000000</f>
        <v>30.178435331519601</v>
      </c>
      <c r="AH9" s="3" t="s">
        <v>43</v>
      </c>
      <c r="AI9" s="6">
        <v>49.7</v>
      </c>
      <c r="AJ9" s="6">
        <v>67</v>
      </c>
    </row>
    <row r="10" spans="1:36" x14ac:dyDescent="0.55000000000000004">
      <c r="A10" t="s">
        <v>6</v>
      </c>
      <c r="B10">
        <v>9</v>
      </c>
      <c r="C10">
        <f>$AQ19/1000000</f>
        <v>19.387821231807198</v>
      </c>
      <c r="D10">
        <f>$AQ20/1000000</f>
        <v>22.152047267967401</v>
      </c>
      <c r="E10">
        <f>$AQ21/1000000</f>
        <v>24.826183101624601</v>
      </c>
      <c r="F10">
        <f>$AQ22/1000000</f>
        <v>27.500318935281797</v>
      </c>
      <c r="G10">
        <f>$AQ23/1000000</f>
        <v>30.174454768939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19.3004147118072</v>
      </c>
      <c r="Y10">
        <f>$AQ35/1000000</f>
        <v>22.122856475709302</v>
      </c>
      <c r="Z10">
        <f>$AQ36/1000000</f>
        <v>24.796992309366498</v>
      </c>
      <c r="AA10">
        <f>$AQ37/1000000</f>
        <v>27.471128143023698</v>
      </c>
      <c r="AB10">
        <f>$AQ38/1000000</f>
        <v>30.145263976680901</v>
      </c>
    </row>
    <row r="11" spans="1:36" x14ac:dyDescent="0.55000000000000004">
      <c r="A11" t="s">
        <v>7</v>
      </c>
      <c r="B11">
        <v>10</v>
      </c>
      <c r="C11">
        <f>$AR19/1000000</f>
        <v>19.387821231807198</v>
      </c>
      <c r="D11">
        <f>$AR20/1000000</f>
        <v>22.117549058935097</v>
      </c>
      <c r="E11">
        <f>$AR21/1000000</f>
        <v>24.791684892592301</v>
      </c>
      <c r="F11">
        <f>$AR22/1000000</f>
        <v>27.4658207262495</v>
      </c>
      <c r="G11">
        <f>$AR23/1000000</f>
        <v>30.1399565599067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19.295273151807201</v>
      </c>
      <c r="Y11">
        <f>$AR35/1000000</f>
        <v>22.089685120870602</v>
      </c>
      <c r="Z11">
        <f>$AR36/1000000</f>
        <v>24.763820954527798</v>
      </c>
      <c r="AA11">
        <f>$AR37/1000000</f>
        <v>27.437956788185001</v>
      </c>
      <c r="AB11">
        <f>$AR38/1000000</f>
        <v>30.112092621842201</v>
      </c>
    </row>
    <row r="12" spans="1:36" x14ac:dyDescent="0.55000000000000004">
      <c r="A12" t="s">
        <v>8</v>
      </c>
      <c r="B12">
        <v>15</v>
      </c>
      <c r="C12">
        <f>$AS19/1000000</f>
        <v>19.2709221801166</v>
      </c>
      <c r="D12">
        <f>$AS20/1000000</f>
        <v>21.945058013773799</v>
      </c>
      <c r="E12">
        <f>$AS21/1000000</f>
        <v>24.619193847430999</v>
      </c>
      <c r="F12">
        <f>$AS22/1000000</f>
        <v>27.293329681088203</v>
      </c>
      <c r="G12">
        <f>$AS23/1000000</f>
        <v>29.967465514745399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19.249692513019799</v>
      </c>
      <c r="Y12">
        <f>$AS35/1000000</f>
        <v>21.923828346677002</v>
      </c>
      <c r="Z12">
        <f>$AS36/1000000</f>
        <v>24.597964180334198</v>
      </c>
      <c r="AA12">
        <f>$AS37/1000000</f>
        <v>27.272100013991402</v>
      </c>
      <c r="AB12">
        <f>$AS38/1000000</f>
        <v>29.946235847648698</v>
      </c>
    </row>
    <row r="13" spans="1:36" x14ac:dyDescent="0.55000000000000004">
      <c r="A13" t="s">
        <v>9</v>
      </c>
      <c r="B13">
        <v>20</v>
      </c>
      <c r="C13">
        <f>$AT19/1000000</f>
        <v>19.098431134955298</v>
      </c>
      <c r="D13">
        <f>$AT20/1000000</f>
        <v>21.772566968612498</v>
      </c>
      <c r="E13">
        <f>$AT21/1000000</f>
        <v>24.446702802269701</v>
      </c>
      <c r="F13">
        <f>$AT22/1000000</f>
        <v>27.120838635926898</v>
      </c>
      <c r="G13">
        <f>$AT23/1000000</f>
        <v>29.794974469584101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19.083835738826302</v>
      </c>
      <c r="Y13">
        <f>$AT35/1000000</f>
        <v>21.757971572483498</v>
      </c>
      <c r="Z13">
        <f>$AT36/1000000</f>
        <v>24.432107406140702</v>
      </c>
      <c r="AA13">
        <f>$AT37/1000000</f>
        <v>27.106243239797902</v>
      </c>
      <c r="AB13">
        <f>$AT38/1000000</f>
        <v>29.780379073455098</v>
      </c>
    </row>
    <row r="14" spans="1:36" x14ac:dyDescent="0.55000000000000004">
      <c r="A14" t="s">
        <v>10</v>
      </c>
      <c r="B14">
        <v>25</v>
      </c>
      <c r="C14">
        <f>$AU19/1000000</f>
        <v>18.925940089794</v>
      </c>
      <c r="D14">
        <f>$AU20/1000000</f>
        <v>21.6000759234512</v>
      </c>
      <c r="E14">
        <f>$AU21/1000000</f>
        <v>24.2742117571084</v>
      </c>
      <c r="F14">
        <f>$AU22/1000000</f>
        <v>26.9483475907656</v>
      </c>
      <c r="G14">
        <f>$AU23/1000000</f>
        <v>29.622483424422899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18.917978964632702</v>
      </c>
      <c r="Y14">
        <f>$AU35/1000000</f>
        <v>21.592114798289899</v>
      </c>
      <c r="Z14">
        <f>$AU36/1000000</f>
        <v>24.266250631947099</v>
      </c>
      <c r="AA14">
        <f>$AU37/1000000</f>
        <v>26.940386465604398</v>
      </c>
      <c r="AB14">
        <f>$AU38/1000000</f>
        <v>29.614522299261601</v>
      </c>
    </row>
    <row r="15" spans="1:36" x14ac:dyDescent="0.55000000000000004">
      <c r="A15" t="s">
        <v>11</v>
      </c>
      <c r="B15">
        <v>31</v>
      </c>
      <c r="C15">
        <f>$AV19/1000000</f>
        <v>18.718950835600499</v>
      </c>
      <c r="D15">
        <f>$AV20/1000000</f>
        <v>21.393086669257702</v>
      </c>
      <c r="E15">
        <f>$AV21/1000000</f>
        <v>24.067222502914902</v>
      </c>
      <c r="F15">
        <f>$AV22/1000000</f>
        <v>26.741358336572098</v>
      </c>
      <c r="G15">
        <f>$AV23/1000000</f>
        <v>29.415494170229302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18.718950835600499</v>
      </c>
      <c r="Y15">
        <f>$AV35/1000000</f>
        <v>21.393086669257702</v>
      </c>
      <c r="Z15">
        <f>$AV36/1000000</f>
        <v>24.067222502914902</v>
      </c>
      <c r="AA15">
        <f>$AV37/1000000</f>
        <v>26.741358336572098</v>
      </c>
      <c r="AB15">
        <f>$AV38/1000000</f>
        <v>29.415494170229302</v>
      </c>
    </row>
    <row r="17" spans="35:48" ht="18.3" x14ac:dyDescent="0.7">
      <c r="AI17" s="15" t="s">
        <v>37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19387821.231807198</v>
      </c>
      <c r="AL19">
        <v>19387821.231807198</v>
      </c>
      <c r="AM19">
        <v>19387821.231807198</v>
      </c>
      <c r="AN19">
        <v>19387821.231807198</v>
      </c>
      <c r="AO19">
        <v>19387821.231807198</v>
      </c>
      <c r="AP19">
        <v>19387821.231807198</v>
      </c>
      <c r="AQ19">
        <v>19387821.231807198</v>
      </c>
      <c r="AR19">
        <v>19387821.231807198</v>
      </c>
      <c r="AS19">
        <v>19270922.180116601</v>
      </c>
      <c r="AT19">
        <v>19098431.134955298</v>
      </c>
      <c r="AU19">
        <v>18925940.089793999</v>
      </c>
      <c r="AV19">
        <v>18718950.835600499</v>
      </c>
    </row>
    <row r="20" spans="35:48" x14ac:dyDescent="0.55000000000000004">
      <c r="AI20" t="s">
        <v>12</v>
      </c>
      <c r="AJ20" t="s">
        <v>14</v>
      </c>
      <c r="AK20">
        <v>22337284.639357399</v>
      </c>
      <c r="AL20">
        <v>22337284.639357399</v>
      </c>
      <c r="AM20">
        <v>22337284.639357399</v>
      </c>
      <c r="AN20">
        <v>22337284.639357399</v>
      </c>
      <c r="AO20">
        <v>22282441.332690801</v>
      </c>
      <c r="AP20">
        <v>22186545.476999599</v>
      </c>
      <c r="AQ20">
        <v>22152047.267967399</v>
      </c>
      <c r="AR20">
        <v>22117549.058935098</v>
      </c>
      <c r="AS20">
        <v>21945058.013773799</v>
      </c>
      <c r="AT20">
        <v>21772566.9686125</v>
      </c>
      <c r="AU20">
        <v>21600075.9234512</v>
      </c>
      <c r="AV20">
        <v>21393086.6692577</v>
      </c>
    </row>
    <row r="21" spans="35:48" x14ac:dyDescent="0.55000000000000004">
      <c r="AI21" t="s">
        <v>12</v>
      </c>
      <c r="AJ21" t="s">
        <v>15</v>
      </c>
      <c r="AK21">
        <v>25078029.619277101</v>
      </c>
      <c r="AL21">
        <v>25078029.619277101</v>
      </c>
      <c r="AM21">
        <v>25078029.619277101</v>
      </c>
      <c r="AN21">
        <v>25078029.619277101</v>
      </c>
      <c r="AO21">
        <v>24968616.4250049</v>
      </c>
      <c r="AP21">
        <v>24860681.310656801</v>
      </c>
      <c r="AQ21">
        <v>24826183.101624601</v>
      </c>
      <c r="AR21">
        <v>24791684.8925923</v>
      </c>
      <c r="AS21">
        <v>24619193.847431</v>
      </c>
      <c r="AT21">
        <v>24446702.802269701</v>
      </c>
      <c r="AU21">
        <v>24274211.757108402</v>
      </c>
      <c r="AV21">
        <v>24067222.502914902</v>
      </c>
    </row>
    <row r="22" spans="35:48" x14ac:dyDescent="0.55000000000000004">
      <c r="AI22" t="s">
        <v>12</v>
      </c>
      <c r="AJ22" t="s">
        <v>16</v>
      </c>
      <c r="AK22">
        <v>27818774.599196799</v>
      </c>
      <c r="AL22">
        <v>27799061.844390899</v>
      </c>
      <c r="AM22">
        <v>27780926.1099695</v>
      </c>
      <c r="AN22">
        <v>27748684.8043314</v>
      </c>
      <c r="AO22">
        <v>27638158.5244371</v>
      </c>
      <c r="AP22">
        <v>27534817.144313999</v>
      </c>
      <c r="AQ22">
        <v>27500318.935281798</v>
      </c>
      <c r="AR22">
        <v>27465820.726249501</v>
      </c>
      <c r="AS22">
        <v>27293329.681088202</v>
      </c>
      <c r="AT22">
        <v>27120838.635926899</v>
      </c>
      <c r="AU22">
        <v>26948347.590765599</v>
      </c>
      <c r="AV22">
        <v>26741358.336572099</v>
      </c>
    </row>
    <row r="23" spans="35:48" x14ac:dyDescent="0.55000000000000004">
      <c r="AI23" t="s">
        <v>12</v>
      </c>
      <c r="AJ23" t="s">
        <v>17</v>
      </c>
      <c r="AK23">
        <v>30559519.579116501</v>
      </c>
      <c r="AL23">
        <v>30518297.620829999</v>
      </c>
      <c r="AM23">
        <v>30480373.419206399</v>
      </c>
      <c r="AN23">
        <v>30412952.6163201</v>
      </c>
      <c r="AO23">
        <v>30307700.6238693</v>
      </c>
      <c r="AP23">
        <v>30208952.9779712</v>
      </c>
      <c r="AQ23">
        <v>30174454.768939</v>
      </c>
      <c r="AR23">
        <v>30139956.559906699</v>
      </c>
      <c r="AS23">
        <v>29967465.514745399</v>
      </c>
      <c r="AT23">
        <v>29794974.4695841</v>
      </c>
      <c r="AU23">
        <v>29622483.424422901</v>
      </c>
      <c r="AV23">
        <v>29415494.170229301</v>
      </c>
    </row>
    <row r="34" spans="22:48" x14ac:dyDescent="0.55000000000000004">
      <c r="AI34" t="s">
        <v>18</v>
      </c>
      <c r="AJ34" t="s">
        <v>13</v>
      </c>
      <c r="AK34">
        <v>19387821.231807198</v>
      </c>
      <c r="AL34">
        <v>19372396.551807199</v>
      </c>
      <c r="AM34">
        <v>19356971.871807199</v>
      </c>
      <c r="AN34">
        <v>19326122.5118072</v>
      </c>
      <c r="AO34">
        <v>19315839.391807199</v>
      </c>
      <c r="AP34">
        <v>19305556.271807201</v>
      </c>
      <c r="AQ34">
        <v>19300414.711807199</v>
      </c>
      <c r="AR34">
        <v>19295273.1518072</v>
      </c>
      <c r="AS34">
        <v>19249692.5130198</v>
      </c>
      <c r="AT34">
        <v>19083835.738826301</v>
      </c>
      <c r="AU34">
        <v>18917978.964632701</v>
      </c>
      <c r="AV34">
        <v>18718950.835600499</v>
      </c>
    </row>
    <row r="35" spans="22:48" x14ac:dyDescent="0.55000000000000004">
      <c r="AI35" t="s">
        <v>18</v>
      </c>
      <c r="AJ35" t="s">
        <v>14</v>
      </c>
      <c r="AK35">
        <v>22337284.639357399</v>
      </c>
      <c r="AL35">
        <v>22327001.519357398</v>
      </c>
      <c r="AM35">
        <v>22316718.399357401</v>
      </c>
      <c r="AN35">
        <v>22296152.159357399</v>
      </c>
      <c r="AO35">
        <v>22241308.852690801</v>
      </c>
      <c r="AP35">
        <v>22156027.830548</v>
      </c>
      <c r="AQ35">
        <v>22122856.4757093</v>
      </c>
      <c r="AR35">
        <v>22089685.120870601</v>
      </c>
      <c r="AS35">
        <v>21923828.346677002</v>
      </c>
      <c r="AT35">
        <v>21757971.572483499</v>
      </c>
      <c r="AU35">
        <v>21592114.798289899</v>
      </c>
      <c r="AV35">
        <v>21393086.6692577</v>
      </c>
    </row>
    <row r="36" spans="22:48" x14ac:dyDescent="0.55000000000000004">
      <c r="AI36" t="s">
        <v>18</v>
      </c>
      <c r="AJ36" t="s">
        <v>15</v>
      </c>
      <c r="AK36">
        <v>25078029.619277101</v>
      </c>
      <c r="AL36">
        <v>25067746.4992771</v>
      </c>
      <c r="AM36">
        <v>25057463.379277099</v>
      </c>
      <c r="AN36">
        <v>25036897.139277101</v>
      </c>
      <c r="AO36">
        <v>24935994.113280699</v>
      </c>
      <c r="AP36">
        <v>24830163.664205201</v>
      </c>
      <c r="AQ36">
        <v>24796992.309366498</v>
      </c>
      <c r="AR36">
        <v>24763820.954527799</v>
      </c>
      <c r="AS36">
        <v>24597964.180334199</v>
      </c>
      <c r="AT36">
        <v>24432107.4061407</v>
      </c>
      <c r="AU36">
        <v>24266250.6319471</v>
      </c>
      <c r="AV36">
        <v>24067222.502914902</v>
      </c>
    </row>
    <row r="37" spans="22:48" x14ac:dyDescent="0.55000000000000004">
      <c r="AI37" t="s">
        <v>18</v>
      </c>
      <c r="AJ37" t="s">
        <v>16</v>
      </c>
      <c r="AK37">
        <v>27818774.599196799</v>
      </c>
      <c r="AL37">
        <v>27789207.187724199</v>
      </c>
      <c r="AM37">
        <v>27762005.1691695</v>
      </c>
      <c r="AN37">
        <v>27713646.025072102</v>
      </c>
      <c r="AO37">
        <v>27605536.212712899</v>
      </c>
      <c r="AP37">
        <v>27504299.497862399</v>
      </c>
      <c r="AQ37">
        <v>27471128.1430237</v>
      </c>
      <c r="AR37">
        <v>27437956.788185</v>
      </c>
      <c r="AS37">
        <v>27272100.013991401</v>
      </c>
      <c r="AT37">
        <v>27106243.239797901</v>
      </c>
      <c r="AU37">
        <v>26940386.465604398</v>
      </c>
      <c r="AV37">
        <v>26741358.336572099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30559519.579116501</v>
      </c>
      <c r="AL38">
        <v>30508442.9641633</v>
      </c>
      <c r="AM38">
        <v>30461452.478406399</v>
      </c>
      <c r="AN38">
        <v>30377913.837060802</v>
      </c>
      <c r="AO38">
        <v>30275078.312145099</v>
      </c>
      <c r="AP38">
        <v>30178435.3315196</v>
      </c>
      <c r="AQ38">
        <v>30145263.976680901</v>
      </c>
      <c r="AR38">
        <v>30112092.621842202</v>
      </c>
      <c r="AS38">
        <v>29946235.847648699</v>
      </c>
      <c r="AT38">
        <v>29780379.073455099</v>
      </c>
      <c r="AU38">
        <v>29614522.2992616</v>
      </c>
      <c r="AV38">
        <v>29415494.170229301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6" t="s">
        <v>31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0</v>
      </c>
      <c r="E60">
        <f t="shared" si="0"/>
        <v>0</v>
      </c>
      <c r="F60">
        <f t="shared" si="0"/>
        <v>0</v>
      </c>
      <c r="G60">
        <f t="shared" si="0"/>
        <v>0</v>
      </c>
      <c r="H60">
        <f t="shared" si="0"/>
        <v>0</v>
      </c>
      <c r="I60">
        <f t="shared" si="0"/>
        <v>0</v>
      </c>
      <c r="J60">
        <f t="shared" si="0"/>
        <v>0</v>
      </c>
      <c r="K60">
        <f t="shared" si="0"/>
        <v>-23379.810338119416</v>
      </c>
      <c r="L60">
        <f t="shared" si="0"/>
        <v>-34498.209032260624</v>
      </c>
      <c r="M60">
        <f t="shared" si="0"/>
        <v>-34498.209032259881</v>
      </c>
      <c r="N60">
        <f t="shared" si="0"/>
        <v>-34498.20903224995</v>
      </c>
      <c r="O60" s="3" t="s">
        <v>23</v>
      </c>
      <c r="P60" t="s">
        <v>13</v>
      </c>
      <c r="R60">
        <f t="shared" ref="R60:AB64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-15424.679999999702</v>
      </c>
      <c r="AU60">
        <f t="shared" ref="AU60:BD64" si="3">(AM34-AL34)/(AU$59-AT$59)</f>
        <v>-15424.679999999702</v>
      </c>
      <c r="AV60">
        <f t="shared" si="3"/>
        <v>-15424.679999999702</v>
      </c>
      <c r="AW60">
        <f t="shared" si="3"/>
        <v>-5141.5600000005215</v>
      </c>
      <c r="AX60">
        <f t="shared" si="3"/>
        <v>-5141.5599999986589</v>
      </c>
      <c r="AY60">
        <f t="shared" si="3"/>
        <v>-5141.5600000023842</v>
      </c>
      <c r="AZ60">
        <f t="shared" si="3"/>
        <v>-5141.5599999986589</v>
      </c>
      <c r="BA60">
        <f t="shared" si="3"/>
        <v>-9116.1277574799951</v>
      </c>
      <c r="BB60">
        <f t="shared" si="3"/>
        <v>-33171.354838699845</v>
      </c>
      <c r="BC60">
        <f t="shared" si="3"/>
        <v>-33171.354838719963</v>
      </c>
      <c r="BD60">
        <f t="shared" si="3"/>
        <v>-33171.354838700347</v>
      </c>
    </row>
    <row r="61" spans="1:56" ht="15.6" x14ac:dyDescent="0.6">
      <c r="A61" s="3" t="s">
        <v>24</v>
      </c>
      <c r="B61" t="s">
        <v>14</v>
      </c>
      <c r="D61">
        <f t="shared" si="0"/>
        <v>0</v>
      </c>
      <c r="E61">
        <f t="shared" si="0"/>
        <v>0</v>
      </c>
      <c r="F61">
        <f t="shared" si="0"/>
        <v>0</v>
      </c>
      <c r="G61">
        <f t="shared" si="0"/>
        <v>-27421.653333298862</v>
      </c>
      <c r="H61">
        <f t="shared" si="0"/>
        <v>-47947.927845600992</v>
      </c>
      <c r="I61">
        <f t="shared" si="0"/>
        <v>-34498.209032200277</v>
      </c>
      <c r="J61">
        <f t="shared" si="0"/>
        <v>-34498.20903230086</v>
      </c>
      <c r="K61">
        <f t="shared" si="0"/>
        <v>-34498.209032259881</v>
      </c>
      <c r="L61">
        <f t="shared" si="0"/>
        <v>-34498.209032259881</v>
      </c>
      <c r="M61">
        <f t="shared" si="0"/>
        <v>-34498.209032259881</v>
      </c>
      <c r="N61">
        <f t="shared" si="0"/>
        <v>-34498.20903224995</v>
      </c>
      <c r="O61" s="3" t="s">
        <v>24</v>
      </c>
      <c r="P61" t="s">
        <v>14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24</v>
      </c>
      <c r="AD61" t="s">
        <v>14</v>
      </c>
      <c r="AF61">
        <f t="shared" ref="AF61:AF64" si="4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5">(AL35-AK35)/(AT$59-AS$59)</f>
        <v>-10283.120000001043</v>
      </c>
      <c r="AU61">
        <f t="shared" si="3"/>
        <v>-10283.119999997318</v>
      </c>
      <c r="AV61">
        <f t="shared" si="3"/>
        <v>-10283.120000001043</v>
      </c>
      <c r="AW61">
        <f t="shared" si="3"/>
        <v>-27421.653333298862</v>
      </c>
      <c r="AX61">
        <f t="shared" si="3"/>
        <v>-42640.511071400717</v>
      </c>
      <c r="AY61">
        <f t="shared" si="3"/>
        <v>-33171.354838699102</v>
      </c>
      <c r="AZ61">
        <f t="shared" si="3"/>
        <v>-33171.354838699102</v>
      </c>
      <c r="BA61">
        <f t="shared" si="3"/>
        <v>-33171.354838719963</v>
      </c>
      <c r="BB61">
        <f t="shared" si="3"/>
        <v>-33171.354838700594</v>
      </c>
      <c r="BC61">
        <f t="shared" si="3"/>
        <v>-33171.354838719963</v>
      </c>
      <c r="BD61">
        <f t="shared" si="3"/>
        <v>-33171.354838699721</v>
      </c>
    </row>
    <row r="62" spans="1:56" ht="15.6" x14ac:dyDescent="0.6">
      <c r="A62" s="3" t="s">
        <v>25</v>
      </c>
      <c r="B62" t="s">
        <v>15</v>
      </c>
      <c r="D62">
        <f t="shared" si="0"/>
        <v>0</v>
      </c>
      <c r="E62" s="4">
        <f t="shared" si="0"/>
        <v>0</v>
      </c>
      <c r="F62">
        <f t="shared" si="0"/>
        <v>0</v>
      </c>
      <c r="G62">
        <f t="shared" si="0"/>
        <v>-54706.597136100754</v>
      </c>
      <c r="H62">
        <f t="shared" si="0"/>
        <v>-53967.557174049318</v>
      </c>
      <c r="I62">
        <f t="shared" si="0"/>
        <v>-34498.209032200277</v>
      </c>
      <c r="J62">
        <f t="shared" si="0"/>
        <v>-34498.20903230086</v>
      </c>
      <c r="K62">
        <f t="shared" si="0"/>
        <v>-34498.209032259881</v>
      </c>
      <c r="L62">
        <f t="shared" si="0"/>
        <v>-34498.209032259881</v>
      </c>
      <c r="M62">
        <f t="shared" si="0"/>
        <v>-34498.209032259881</v>
      </c>
      <c r="N62">
        <f t="shared" si="0"/>
        <v>-34498.20903224995</v>
      </c>
      <c r="O62" s="3" t="s">
        <v>25</v>
      </c>
      <c r="P62" t="s">
        <v>15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25</v>
      </c>
      <c r="AD62" t="s">
        <v>15</v>
      </c>
      <c r="AF62">
        <f t="shared" si="4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5"/>
        <v>-10283.120000001043</v>
      </c>
      <c r="AU62">
        <f t="shared" si="3"/>
        <v>-10283.120000001043</v>
      </c>
      <c r="AV62">
        <f t="shared" si="3"/>
        <v>-10283.11999999918</v>
      </c>
      <c r="AW62">
        <f t="shared" si="3"/>
        <v>-50451.512998200953</v>
      </c>
      <c r="AX62">
        <f t="shared" si="3"/>
        <v>-52915.224537748843</v>
      </c>
      <c r="AY62">
        <f t="shared" si="3"/>
        <v>-33171.354838702828</v>
      </c>
      <c r="AZ62">
        <f t="shared" si="3"/>
        <v>-33171.354838699102</v>
      </c>
      <c r="BA62">
        <f t="shared" si="3"/>
        <v>-33171.354838719963</v>
      </c>
      <c r="BB62">
        <f t="shared" si="3"/>
        <v>-33171.354838699845</v>
      </c>
      <c r="BC62">
        <f t="shared" si="3"/>
        <v>-33171.354838719963</v>
      </c>
      <c r="BD62">
        <f t="shared" si="3"/>
        <v>-33171.354838699721</v>
      </c>
    </row>
    <row r="63" spans="1:56" ht="15.6" x14ac:dyDescent="0.6">
      <c r="A63" s="3" t="s">
        <v>26</v>
      </c>
      <c r="B63" t="s">
        <v>16</v>
      </c>
      <c r="D63">
        <f t="shared" si="0"/>
        <v>-19712.754805900156</v>
      </c>
      <c r="E63">
        <f t="shared" si="0"/>
        <v>-18135.734421398491</v>
      </c>
      <c r="F63">
        <f t="shared" si="0"/>
        <v>-16120.652819050476</v>
      </c>
      <c r="G63">
        <f t="shared" si="0"/>
        <v>-55263.139947149903</v>
      </c>
      <c r="H63">
        <f t="shared" si="0"/>
        <v>-51670.690061550587</v>
      </c>
      <c r="I63">
        <f t="shared" si="0"/>
        <v>-34498.209032200277</v>
      </c>
      <c r="J63">
        <f t="shared" si="0"/>
        <v>-34498.209032297134</v>
      </c>
      <c r="K63">
        <f t="shared" si="0"/>
        <v>-34498.209032259881</v>
      </c>
      <c r="L63">
        <f t="shared" si="0"/>
        <v>-34498.209032260624</v>
      </c>
      <c r="M63">
        <f t="shared" si="0"/>
        <v>-34498.209032259881</v>
      </c>
      <c r="N63">
        <f t="shared" si="0"/>
        <v>-34498.20903224995</v>
      </c>
      <c r="O63" s="3" t="s">
        <v>26</v>
      </c>
      <c r="P63" t="s">
        <v>16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26</v>
      </c>
      <c r="AD63" t="s">
        <v>16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5"/>
        <v>-29567.411472599953</v>
      </c>
      <c r="AU63">
        <f t="shared" si="3"/>
        <v>-27202.018554698676</v>
      </c>
      <c r="AV63">
        <f t="shared" si="3"/>
        <v>-24179.572048699483</v>
      </c>
      <c r="AW63">
        <f t="shared" si="3"/>
        <v>-54054.906179601327</v>
      </c>
      <c r="AX63">
        <f t="shared" si="3"/>
        <v>-50618.357425250113</v>
      </c>
      <c r="AY63">
        <f t="shared" si="3"/>
        <v>-33171.354838699102</v>
      </c>
      <c r="AZ63">
        <f t="shared" si="3"/>
        <v>-33171.354838699102</v>
      </c>
      <c r="BA63">
        <f t="shared" si="3"/>
        <v>-33171.354838719963</v>
      </c>
      <c r="BB63">
        <f t="shared" si="3"/>
        <v>-33171.354838699845</v>
      </c>
      <c r="BC63">
        <f t="shared" si="3"/>
        <v>-33171.354838700594</v>
      </c>
      <c r="BD63">
        <f t="shared" si="3"/>
        <v>-33171.354838716485</v>
      </c>
    </row>
    <row r="64" spans="1:56" ht="15.6" x14ac:dyDescent="0.6">
      <c r="A64" s="3" t="s">
        <v>27</v>
      </c>
      <c r="B64" t="s">
        <v>17</v>
      </c>
      <c r="D64">
        <f t="shared" si="0"/>
        <v>-41221.958286501467</v>
      </c>
      <c r="E64">
        <f t="shared" si="0"/>
        <v>-37924.201623599976</v>
      </c>
      <c r="F64">
        <f t="shared" si="0"/>
        <v>-33710.401443149894</v>
      </c>
      <c r="G64">
        <f t="shared" si="0"/>
        <v>-52625.996225399897</v>
      </c>
      <c r="H64">
        <f t="shared" si="0"/>
        <v>-49373.822949049994</v>
      </c>
      <c r="I64">
        <f t="shared" si="0"/>
        <v>-34498.209032200277</v>
      </c>
      <c r="J64">
        <f t="shared" si="0"/>
        <v>-34498.20903230086</v>
      </c>
      <c r="K64">
        <f t="shared" si="0"/>
        <v>-34498.209032259881</v>
      </c>
      <c r="L64">
        <f t="shared" si="0"/>
        <v>-34498.209032259881</v>
      </c>
      <c r="M64">
        <f t="shared" si="0"/>
        <v>-34498.209032239763</v>
      </c>
      <c r="N64">
        <f t="shared" si="0"/>
        <v>-34498.209032266714</v>
      </c>
      <c r="O64" s="3" t="s">
        <v>27</v>
      </c>
      <c r="P64" t="s">
        <v>17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27</v>
      </c>
      <c r="AD64" t="s">
        <v>17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5"/>
        <v>-51076.614953201264</v>
      </c>
      <c r="AU64">
        <f t="shared" si="3"/>
        <v>-46990.485756900162</v>
      </c>
      <c r="AV64">
        <f t="shared" si="3"/>
        <v>-41769.320672798902</v>
      </c>
      <c r="AW64">
        <f t="shared" si="3"/>
        <v>-51417.762457851321</v>
      </c>
      <c r="AX64">
        <f t="shared" si="3"/>
        <v>-48321.49031274952</v>
      </c>
      <c r="AY64">
        <f t="shared" si="3"/>
        <v>-33171.354838699102</v>
      </c>
      <c r="AZ64">
        <f t="shared" si="3"/>
        <v>-33171.354838699102</v>
      </c>
      <c r="BA64">
        <f t="shared" si="3"/>
        <v>-33171.354838700594</v>
      </c>
      <c r="BB64">
        <f t="shared" si="3"/>
        <v>-33171.354838719963</v>
      </c>
      <c r="BC64">
        <f t="shared" si="3"/>
        <v>-33171.354838699845</v>
      </c>
      <c r="BD64">
        <f t="shared" si="3"/>
        <v>-33171.354838716485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58AFF-04CE-4191-A3A4-8DAC1ACD2C67}">
  <dimension ref="A1:BD64"/>
  <sheetViews>
    <sheetView topLeftCell="U15" zoomScale="62" zoomScaleNormal="55" workbookViewId="0">
      <selection activeCell="AJ34" sqref="AJ34:AV38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1" t="s">
        <v>19</v>
      </c>
      <c r="B1" s="11"/>
      <c r="C1" s="11"/>
      <c r="D1" s="11"/>
      <c r="E1" s="11"/>
      <c r="F1" s="11"/>
      <c r="G1" s="11"/>
      <c r="H1" s="12" t="s">
        <v>20</v>
      </c>
      <c r="I1" s="12"/>
      <c r="J1" s="12"/>
      <c r="K1" s="12"/>
      <c r="L1" s="12"/>
      <c r="M1" s="12"/>
      <c r="N1" s="12"/>
      <c r="O1" s="13" t="s">
        <v>21</v>
      </c>
      <c r="P1" s="13"/>
      <c r="Q1" s="13"/>
      <c r="R1" s="13"/>
      <c r="S1" s="13"/>
      <c r="T1" s="13"/>
      <c r="U1" s="13"/>
      <c r="V1" s="14" t="s">
        <v>22</v>
      </c>
      <c r="W1" s="14"/>
      <c r="X1" s="14"/>
      <c r="Y1" s="14"/>
      <c r="Z1" s="14"/>
      <c r="AA1" s="14"/>
      <c r="AB1" s="14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20.665638002891601</v>
      </c>
      <c r="D4">
        <f>$AK20/1000000</f>
        <v>23.754360975421701</v>
      </c>
      <c r="E4">
        <f>$AK21/1000000</f>
        <v>26.7039814573494</v>
      </c>
      <c r="F4">
        <f>$AK22/1000000</f>
        <v>29.653601939277102</v>
      </c>
      <c r="G4">
        <f>$AK23/1000000</f>
        <v>32.603222421204805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20.665638002891601</v>
      </c>
      <c r="Y4">
        <f>$AK35/1000000</f>
        <v>23.754360975421701</v>
      </c>
      <c r="Z4">
        <f>$AK36/1000000</f>
        <v>26.7039814573494</v>
      </c>
      <c r="AA4">
        <f>$AK37/1000000</f>
        <v>29.653601939277102</v>
      </c>
      <c r="AB4">
        <f>$AK38/1000000</f>
        <v>32.603222421204805</v>
      </c>
    </row>
    <row r="5" spans="1:36" x14ac:dyDescent="0.55000000000000004">
      <c r="A5" t="s">
        <v>1</v>
      </c>
      <c r="B5">
        <v>1</v>
      </c>
      <c r="C5">
        <f>$AL19/1000000</f>
        <v>20.665638002891601</v>
      </c>
      <c r="D5">
        <f>$AL20/1000000</f>
        <v>23.735740500241</v>
      </c>
      <c r="E5">
        <f>$AL21/1000000</f>
        <v>26.655148632771102</v>
      </c>
      <c r="F5">
        <f>$AL22/1000000</f>
        <v>29.574556765301203</v>
      </c>
      <c r="G5">
        <f>$AL23/1000000</f>
        <v>32.493964897831297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20.643972122891601</v>
      </c>
      <c r="Y5">
        <f>$AL35/1000000</f>
        <v>23.721898410241</v>
      </c>
      <c r="Z5">
        <f>$AL36/1000000</f>
        <v>26.641306542771101</v>
      </c>
      <c r="AA5">
        <f>$AL37/1000000</f>
        <v>29.560714675301202</v>
      </c>
      <c r="AB5">
        <f>$AL38/1000000</f>
        <v>32.4801228078313</v>
      </c>
    </row>
    <row r="6" spans="1:36" ht="15.6" x14ac:dyDescent="0.6">
      <c r="A6" t="s">
        <v>2</v>
      </c>
      <c r="B6">
        <v>2</v>
      </c>
      <c r="C6">
        <f>$AM19/1000000</f>
        <v>20.665638002891601</v>
      </c>
      <c r="D6">
        <f>$AM20/1000000</f>
        <v>23.718609663074698</v>
      </c>
      <c r="E6">
        <f>$AM21/1000000</f>
        <v>26.610222434158999</v>
      </c>
      <c r="F6">
        <f>$AM22/1000000</f>
        <v>29.501835205243403</v>
      </c>
      <c r="G6">
        <f>$AM23/1000000</f>
        <v>32.3934479763277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20.6223062428916</v>
      </c>
      <c r="Y6">
        <f>$AM35/1000000</f>
        <v>23.6920328502747</v>
      </c>
      <c r="Z6">
        <f>$AM36/1000000</f>
        <v>26.583645621359</v>
      </c>
      <c r="AA6">
        <f>$AM37/1000000</f>
        <v>29.475258392443401</v>
      </c>
      <c r="AB6">
        <f>$AM38/1000000</f>
        <v>32.366871163527698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20.665638002891601</v>
      </c>
      <c r="D7">
        <f>$AN20/1000000</f>
        <v>23.688154841445801</v>
      </c>
      <c r="E7">
        <f>$AN21/1000000</f>
        <v>26.530353636626501</v>
      </c>
      <c r="F7">
        <f>$AN22/1000000</f>
        <v>29.3725524318072</v>
      </c>
      <c r="G7">
        <f>$AN23/1000000</f>
        <v>32.214751226988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20.578974482891599</v>
      </c>
      <c r="Y7">
        <f>$AN35/1000000</f>
        <v>23.638938521445798</v>
      </c>
      <c r="Z7">
        <f>$AN36/1000000</f>
        <v>26.481137316626501</v>
      </c>
      <c r="AA7">
        <f>$AN37/1000000</f>
        <v>29.323336111807201</v>
      </c>
      <c r="AB7">
        <f>$AN38/1000000</f>
        <v>32.165534906988</v>
      </c>
      <c r="AH7" s="3" t="s">
        <v>41</v>
      </c>
      <c r="AI7" s="6">
        <v>49.7</v>
      </c>
      <c r="AJ7" s="6">
        <v>49.7</v>
      </c>
    </row>
    <row r="8" spans="1:36" ht="15.6" x14ac:dyDescent="0.6">
      <c r="A8" t="s">
        <v>4</v>
      </c>
      <c r="B8">
        <v>6</v>
      </c>
      <c r="C8">
        <f>$AO19/1000000</f>
        <v>20.665638002891601</v>
      </c>
      <c r="D8">
        <f>$AO20/1000000</f>
        <v>23.674964347320298</v>
      </c>
      <c r="E8">
        <f>$AO21/1000000</f>
        <v>26.495761120620401</v>
      </c>
      <c r="F8">
        <f>$AO22/1000000</f>
        <v>29.3165578939205</v>
      </c>
      <c r="G8">
        <f>$AO23/1000000</f>
        <v>32.137354667220599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20.547887362891601</v>
      </c>
      <c r="Y8">
        <f>$AO35/1000000</f>
        <v>23.615942476975501</v>
      </c>
      <c r="Z8">
        <f>$AO36/1000000</f>
        <v>26.4367392502756</v>
      </c>
      <c r="AA8">
        <f>$AO37/1000000</f>
        <v>29.2575360235757</v>
      </c>
      <c r="AB8">
        <f>$AO38/1000000</f>
        <v>32.078332796875799</v>
      </c>
      <c r="AH8" s="3" t="s">
        <v>42</v>
      </c>
      <c r="AI8" s="6">
        <v>49.7</v>
      </c>
      <c r="AJ8" s="6">
        <v>60</v>
      </c>
    </row>
    <row r="9" spans="1:36" ht="15.6" x14ac:dyDescent="0.6">
      <c r="A9" t="s">
        <v>5</v>
      </c>
      <c r="B9">
        <v>8</v>
      </c>
      <c r="C9">
        <f>$AP19/1000000</f>
        <v>20.665638002891601</v>
      </c>
      <c r="D9">
        <f>$AP20/1000000</f>
        <v>23.6634758524368</v>
      </c>
      <c r="E9">
        <f>$AP21/1000000</f>
        <v>26.4656321550667</v>
      </c>
      <c r="F9">
        <f>$AP22/1000000</f>
        <v>29.2677884576966</v>
      </c>
      <c r="G9">
        <f>$AP23/1000000</f>
        <v>32.0699447603265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20.516800242891598</v>
      </c>
      <c r="Y9">
        <f>$AP35/1000000</f>
        <v>23.5959136640497</v>
      </c>
      <c r="Z9">
        <f>$AP36/1000000</f>
        <v>26.3980699666796</v>
      </c>
      <c r="AA9">
        <f>$AP37/1000000</f>
        <v>29.2002262693095</v>
      </c>
      <c r="AB9">
        <f>$AP38/1000000</f>
        <v>32.0023825719394</v>
      </c>
      <c r="AH9" s="3" t="s">
        <v>43</v>
      </c>
      <c r="AI9" s="6">
        <v>49.7</v>
      </c>
      <c r="AJ9" s="6">
        <v>74</v>
      </c>
    </row>
    <row r="10" spans="1:36" x14ac:dyDescent="0.55000000000000004">
      <c r="A10" t="s">
        <v>6</v>
      </c>
      <c r="B10">
        <v>9</v>
      </c>
      <c r="C10">
        <f>$AQ19/1000000</f>
        <v>20.665638002891601</v>
      </c>
      <c r="D10">
        <f>$AQ20/1000000</f>
        <v>23.609292138028202</v>
      </c>
      <c r="E10">
        <f>$AQ21/1000000</f>
        <v>26.411448440658098</v>
      </c>
      <c r="F10">
        <f>$AQ22/1000000</f>
        <v>29.213604743287998</v>
      </c>
      <c r="G10">
        <f>$AQ23/1000000</f>
        <v>32.015761045917898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20.509578282891603</v>
      </c>
      <c r="Y10">
        <f>$AQ35/1000000</f>
        <v>23.544667436092801</v>
      </c>
      <c r="Z10">
        <f>$AQ36/1000000</f>
        <v>26.346823738722598</v>
      </c>
      <c r="AA10">
        <f>$AQ37/1000000</f>
        <v>29.148980041352498</v>
      </c>
      <c r="AB10">
        <f>$AQ38/1000000</f>
        <v>31.951136343982398</v>
      </c>
    </row>
    <row r="11" spans="1:36" x14ac:dyDescent="0.55000000000000004">
      <c r="A11" t="s">
        <v>7</v>
      </c>
      <c r="B11">
        <v>10</v>
      </c>
      <c r="C11">
        <f>$AR19/1000000</f>
        <v>20.665638002891601</v>
      </c>
      <c r="D11">
        <f>$AR20/1000000</f>
        <v>23.555108423619597</v>
      </c>
      <c r="E11">
        <f>$AR21/1000000</f>
        <v>26.3572647262495</v>
      </c>
      <c r="F11">
        <f>$AR22/1000000</f>
        <v>29.1594210288794</v>
      </c>
      <c r="G11">
        <f>$AR23/1000000</f>
        <v>31.9615773315093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20.5023563228916</v>
      </c>
      <c r="Y11">
        <f>$AR35/1000000</f>
        <v>23.4934212081358</v>
      </c>
      <c r="Z11">
        <f>$AR36/1000000</f>
        <v>26.2955775107656</v>
      </c>
      <c r="AA11">
        <f>$AR37/1000000</f>
        <v>29.0977338133955</v>
      </c>
      <c r="AB11">
        <f>$AR38/1000000</f>
        <v>31.8998901160254</v>
      </c>
    </row>
    <row r="12" spans="1:36" x14ac:dyDescent="0.55000000000000004">
      <c r="A12" t="s">
        <v>8</v>
      </c>
      <c r="B12">
        <v>15</v>
      </c>
      <c r="C12">
        <f>$AS19/1000000</f>
        <v>20.482033548946802</v>
      </c>
      <c r="D12">
        <f>$AS20/1000000</f>
        <v>23.284189851576599</v>
      </c>
      <c r="E12">
        <f>$AS21/1000000</f>
        <v>26.086346154206499</v>
      </c>
      <c r="F12">
        <f>$AS22/1000000</f>
        <v>28.888502456836399</v>
      </c>
      <c r="G12">
        <f>$AS23/1000000</f>
        <v>31.690658759466203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20.435033765720899</v>
      </c>
      <c r="Y12">
        <f>$AS35/1000000</f>
        <v>23.237190068350799</v>
      </c>
      <c r="Z12">
        <f>$AS36/1000000</f>
        <v>26.039346370980699</v>
      </c>
      <c r="AA12">
        <f>$AS37/1000000</f>
        <v>28.841502673610602</v>
      </c>
      <c r="AB12">
        <f>$AS38/1000000</f>
        <v>31.643658976240399</v>
      </c>
    </row>
    <row r="13" spans="1:36" x14ac:dyDescent="0.55000000000000004">
      <c r="A13" t="s">
        <v>9</v>
      </c>
      <c r="B13">
        <v>20</v>
      </c>
      <c r="C13">
        <f>$AT19/1000000</f>
        <v>20.211114976903698</v>
      </c>
      <c r="D13">
        <f>$AT20/1000000</f>
        <v>23.013271279533598</v>
      </c>
      <c r="E13">
        <f>$AT21/1000000</f>
        <v>25.815427582163501</v>
      </c>
      <c r="F13">
        <f>$AT22/1000000</f>
        <v>28.617583884793401</v>
      </c>
      <c r="G13">
        <f>$AT23/1000000</f>
        <v>31.419740187423198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20.178802625936001</v>
      </c>
      <c r="Y13">
        <f>$AT35/1000000</f>
        <v>22.980958928565901</v>
      </c>
      <c r="Z13">
        <f>$AT36/1000000</f>
        <v>25.783115231195801</v>
      </c>
      <c r="AA13">
        <f>$AT37/1000000</f>
        <v>28.585271533825598</v>
      </c>
      <c r="AB13">
        <f>$AT38/1000000</f>
        <v>31.387427836455501</v>
      </c>
    </row>
    <row r="14" spans="1:36" x14ac:dyDescent="0.55000000000000004">
      <c r="A14" t="s">
        <v>10</v>
      </c>
      <c r="B14">
        <v>25</v>
      </c>
      <c r="C14">
        <f>$AU19/1000000</f>
        <v>19.9401964048607</v>
      </c>
      <c r="D14">
        <f>$AU20/1000000</f>
        <v>22.7423527074906</v>
      </c>
      <c r="E14">
        <f>$AU21/1000000</f>
        <v>25.5445090101205</v>
      </c>
      <c r="F14">
        <f>$AU22/1000000</f>
        <v>28.3466653127504</v>
      </c>
      <c r="G14">
        <f>$AU23/1000000</f>
        <v>31.1488216153802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19.922571486151099</v>
      </c>
      <c r="Y14">
        <f>$AU35/1000000</f>
        <v>22.7247277887809</v>
      </c>
      <c r="Z14">
        <f>$AU36/1000000</f>
        <v>25.5268840914108</v>
      </c>
      <c r="AA14">
        <f>$AU37/1000000</f>
        <v>28.3290403940407</v>
      </c>
      <c r="AB14">
        <f>$AU38/1000000</f>
        <v>31.1311966966706</v>
      </c>
    </row>
    <row r="15" spans="1:36" x14ac:dyDescent="0.55000000000000004">
      <c r="A15" t="s">
        <v>11</v>
      </c>
      <c r="B15">
        <v>31</v>
      </c>
      <c r="C15">
        <f>$AV19/1000000</f>
        <v>19.6150941184091</v>
      </c>
      <c r="D15">
        <f>$AV20/1000000</f>
        <v>22.417250421039</v>
      </c>
      <c r="E15">
        <f>$AV21/1000000</f>
        <v>25.2194067236689</v>
      </c>
      <c r="F15">
        <f>$AV22/1000000</f>
        <v>28.021563026298701</v>
      </c>
      <c r="G15">
        <f>$AV23/1000000</f>
        <v>30.8237193289286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19.6150941184091</v>
      </c>
      <c r="Y15">
        <f>$AV35/1000000</f>
        <v>22.417250421039</v>
      </c>
      <c r="Z15">
        <f>$AV36/1000000</f>
        <v>25.2194067236689</v>
      </c>
      <c r="AA15">
        <f>$AV37/1000000</f>
        <v>28.021563026298701</v>
      </c>
      <c r="AB15">
        <f>$AV38/1000000</f>
        <v>30.8237193289286</v>
      </c>
    </row>
    <row r="17" spans="35:48" ht="18.3" x14ac:dyDescent="0.7">
      <c r="AI17" s="15" t="s">
        <v>37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20665638.0028916</v>
      </c>
      <c r="AL19">
        <v>20665638.0028916</v>
      </c>
      <c r="AM19">
        <v>20665638.0028916</v>
      </c>
      <c r="AN19">
        <v>20665638.0028916</v>
      </c>
      <c r="AO19">
        <v>20665638.0028916</v>
      </c>
      <c r="AP19">
        <v>20665638.0028916</v>
      </c>
      <c r="AQ19">
        <v>20665638.0028916</v>
      </c>
      <c r="AR19">
        <v>20665638.0028916</v>
      </c>
      <c r="AS19">
        <v>20482033.548946802</v>
      </c>
      <c r="AT19">
        <v>20211114.976903699</v>
      </c>
      <c r="AU19">
        <v>19940196.404860701</v>
      </c>
      <c r="AV19">
        <v>19615094.118409101</v>
      </c>
    </row>
    <row r="20" spans="35:48" x14ac:dyDescent="0.55000000000000004">
      <c r="AI20" t="s">
        <v>12</v>
      </c>
      <c r="AJ20" t="s">
        <v>14</v>
      </c>
      <c r="AK20">
        <v>23754360.975421701</v>
      </c>
      <c r="AL20">
        <v>23735740.500241</v>
      </c>
      <c r="AM20">
        <v>23718609.663074698</v>
      </c>
      <c r="AN20">
        <v>23688154.8414458</v>
      </c>
      <c r="AO20">
        <v>23674964.3473203</v>
      </c>
      <c r="AP20">
        <v>23663475.8524368</v>
      </c>
      <c r="AQ20">
        <v>23609292.138028201</v>
      </c>
      <c r="AR20">
        <v>23555108.423619598</v>
      </c>
      <c r="AS20">
        <v>23284189.8515766</v>
      </c>
      <c r="AT20">
        <v>23013271.279533599</v>
      </c>
      <c r="AU20">
        <v>22742352.707490601</v>
      </c>
      <c r="AV20">
        <v>22417250.421039</v>
      </c>
    </row>
    <row r="21" spans="35:48" x14ac:dyDescent="0.55000000000000004">
      <c r="AI21" t="s">
        <v>12</v>
      </c>
      <c r="AJ21" t="s">
        <v>15</v>
      </c>
      <c r="AK21">
        <v>26703981.457349401</v>
      </c>
      <c r="AL21">
        <v>26655148.632771101</v>
      </c>
      <c r="AM21">
        <v>26610222.434158999</v>
      </c>
      <c r="AN21">
        <v>26530353.636626501</v>
      </c>
      <c r="AO21">
        <v>26495761.1206204</v>
      </c>
      <c r="AP21">
        <v>26465632.155066699</v>
      </c>
      <c r="AQ21">
        <v>26411448.4406581</v>
      </c>
      <c r="AR21">
        <v>26357264.726249501</v>
      </c>
      <c r="AS21">
        <v>26086346.154206499</v>
      </c>
      <c r="AT21">
        <v>25815427.582163502</v>
      </c>
      <c r="AU21">
        <v>25544509.0101205</v>
      </c>
      <c r="AV21">
        <v>25219406.723668899</v>
      </c>
    </row>
    <row r="22" spans="35:48" x14ac:dyDescent="0.55000000000000004">
      <c r="AI22" t="s">
        <v>12</v>
      </c>
      <c r="AJ22" t="s">
        <v>16</v>
      </c>
      <c r="AK22">
        <v>29653601.939277101</v>
      </c>
      <c r="AL22">
        <v>29574556.765301201</v>
      </c>
      <c r="AM22">
        <v>29501835.205243401</v>
      </c>
      <c r="AN22">
        <v>29372552.431807201</v>
      </c>
      <c r="AO22">
        <v>29316557.8939205</v>
      </c>
      <c r="AP22">
        <v>29267788.457696602</v>
      </c>
      <c r="AQ22">
        <v>29213604.743287999</v>
      </c>
      <c r="AR22">
        <v>29159421.0288794</v>
      </c>
      <c r="AS22">
        <v>28888502.456836399</v>
      </c>
      <c r="AT22">
        <v>28617583.884793401</v>
      </c>
      <c r="AU22">
        <v>28346665.312750399</v>
      </c>
      <c r="AV22">
        <v>28021563.026298702</v>
      </c>
    </row>
    <row r="23" spans="35:48" x14ac:dyDescent="0.55000000000000004">
      <c r="AI23" t="s">
        <v>12</v>
      </c>
      <c r="AJ23" t="s">
        <v>17</v>
      </c>
      <c r="AK23">
        <v>32603222.421204802</v>
      </c>
      <c r="AL23">
        <v>32493964.897831298</v>
      </c>
      <c r="AM23">
        <v>32393447.976327699</v>
      </c>
      <c r="AN23">
        <v>32214751.226987999</v>
      </c>
      <c r="AO23">
        <v>32137354.6672206</v>
      </c>
      <c r="AP23">
        <v>32069944.760326501</v>
      </c>
      <c r="AQ23">
        <v>32015761.045917898</v>
      </c>
      <c r="AR23">
        <v>31961577.3315093</v>
      </c>
      <c r="AS23">
        <v>31690658.759466201</v>
      </c>
      <c r="AT23">
        <v>31419740.187423199</v>
      </c>
      <c r="AU23">
        <v>31148821.615380201</v>
      </c>
      <c r="AV23">
        <v>30823719.328928601</v>
      </c>
    </row>
    <row r="34" spans="22:48" x14ac:dyDescent="0.55000000000000004">
      <c r="AI34" t="s">
        <v>18</v>
      </c>
      <c r="AJ34" t="s">
        <v>13</v>
      </c>
      <c r="AK34">
        <v>20665638.0028916</v>
      </c>
      <c r="AL34">
        <v>20643972.122891601</v>
      </c>
      <c r="AM34">
        <v>20622306.242891598</v>
      </c>
      <c r="AN34">
        <v>20578974.482891601</v>
      </c>
      <c r="AO34">
        <v>20547887.3628916</v>
      </c>
      <c r="AP34">
        <v>20516800.242891598</v>
      </c>
      <c r="AQ34">
        <v>20509578.282891601</v>
      </c>
      <c r="AR34">
        <v>20502356.3228916</v>
      </c>
      <c r="AS34">
        <v>20435033.7657209</v>
      </c>
      <c r="AT34">
        <v>20178802.625936002</v>
      </c>
      <c r="AU34">
        <v>19922571.486151099</v>
      </c>
      <c r="AV34">
        <v>19615094.118409101</v>
      </c>
    </row>
    <row r="35" spans="22:48" x14ac:dyDescent="0.55000000000000004">
      <c r="AI35" t="s">
        <v>18</v>
      </c>
      <c r="AJ35" t="s">
        <v>14</v>
      </c>
      <c r="AK35">
        <v>23754360.975421701</v>
      </c>
      <c r="AL35">
        <v>23721898.410241</v>
      </c>
      <c r="AM35">
        <v>23692032.850274701</v>
      </c>
      <c r="AN35">
        <v>23638938.5214458</v>
      </c>
      <c r="AO35">
        <v>23615942.476975501</v>
      </c>
      <c r="AP35">
        <v>23595913.6640497</v>
      </c>
      <c r="AQ35">
        <v>23544667.436092801</v>
      </c>
      <c r="AR35">
        <v>23493421.208135799</v>
      </c>
      <c r="AS35">
        <v>23237190.068350799</v>
      </c>
      <c r="AT35">
        <v>22980958.928565901</v>
      </c>
      <c r="AU35">
        <v>22724727.788780902</v>
      </c>
      <c r="AV35">
        <v>22417250.421039</v>
      </c>
    </row>
    <row r="36" spans="22:48" x14ac:dyDescent="0.55000000000000004">
      <c r="AI36" t="s">
        <v>18</v>
      </c>
      <c r="AJ36" t="s">
        <v>15</v>
      </c>
      <c r="AK36">
        <v>26703981.457349401</v>
      </c>
      <c r="AL36">
        <v>26641306.542771101</v>
      </c>
      <c r="AM36">
        <v>26583645.621359002</v>
      </c>
      <c r="AN36">
        <v>26481137.3166265</v>
      </c>
      <c r="AO36">
        <v>26436739.250275601</v>
      </c>
      <c r="AP36">
        <v>26398069.966679599</v>
      </c>
      <c r="AQ36">
        <v>26346823.7387226</v>
      </c>
      <c r="AR36">
        <v>26295577.510765601</v>
      </c>
      <c r="AS36">
        <v>26039346.370980699</v>
      </c>
      <c r="AT36">
        <v>25783115.2311958</v>
      </c>
      <c r="AU36">
        <v>25526884.091410801</v>
      </c>
      <c r="AV36">
        <v>25219406.723668899</v>
      </c>
    </row>
    <row r="37" spans="22:48" x14ac:dyDescent="0.55000000000000004">
      <c r="AI37" t="s">
        <v>18</v>
      </c>
      <c r="AJ37" t="s">
        <v>16</v>
      </c>
      <c r="AK37">
        <v>29653601.939277101</v>
      </c>
      <c r="AL37">
        <v>29560714.675301202</v>
      </c>
      <c r="AM37">
        <v>29475258.3924434</v>
      </c>
      <c r="AN37">
        <v>29323336.111807201</v>
      </c>
      <c r="AO37">
        <v>29257536.023575701</v>
      </c>
      <c r="AP37">
        <v>29200226.269309498</v>
      </c>
      <c r="AQ37">
        <v>29148980.041352499</v>
      </c>
      <c r="AR37">
        <v>29097733.8133955</v>
      </c>
      <c r="AS37">
        <v>28841502.673610602</v>
      </c>
      <c r="AT37">
        <v>28585271.533825599</v>
      </c>
      <c r="AU37">
        <v>28329040.3940407</v>
      </c>
      <c r="AV37">
        <v>28021563.026298702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32603222.421204802</v>
      </c>
      <c r="AL38">
        <v>32480122.807831299</v>
      </c>
      <c r="AM38">
        <v>32366871.163527701</v>
      </c>
      <c r="AN38">
        <v>32165534.906987999</v>
      </c>
      <c r="AO38">
        <v>32078332.796875801</v>
      </c>
      <c r="AP38">
        <v>32002382.571939401</v>
      </c>
      <c r="AQ38">
        <v>31951136.343982399</v>
      </c>
      <c r="AR38">
        <v>31899890.116025399</v>
      </c>
      <c r="AS38">
        <v>31643658.9762404</v>
      </c>
      <c r="AT38">
        <v>31387427.836455502</v>
      </c>
      <c r="AU38">
        <v>31131196.696670599</v>
      </c>
      <c r="AV38">
        <v>30823719.328928601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6" t="s">
        <v>31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0</v>
      </c>
      <c r="E60">
        <f t="shared" si="0"/>
        <v>0</v>
      </c>
      <c r="F60">
        <f t="shared" si="0"/>
        <v>0</v>
      </c>
      <c r="G60">
        <f t="shared" si="0"/>
        <v>0</v>
      </c>
      <c r="H60">
        <f t="shared" si="0"/>
        <v>0</v>
      </c>
      <c r="I60">
        <f t="shared" si="0"/>
        <v>0</v>
      </c>
      <c r="J60">
        <f t="shared" si="0"/>
        <v>0</v>
      </c>
      <c r="K60">
        <f t="shared" si="0"/>
        <v>-36720.89078895971</v>
      </c>
      <c r="L60">
        <f t="shared" si="0"/>
        <v>-54183.71440862045</v>
      </c>
      <c r="M60">
        <f t="shared" si="0"/>
        <v>-54183.714408599582</v>
      </c>
      <c r="N60">
        <f t="shared" si="0"/>
        <v>-54183.714408600084</v>
      </c>
      <c r="O60" s="3" t="s">
        <v>23</v>
      </c>
      <c r="P60" t="s">
        <v>13</v>
      </c>
      <c r="R60">
        <f t="shared" ref="R60:AB64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-21665.879999998957</v>
      </c>
      <c r="AU60">
        <f t="shared" ref="AU60:BD64" si="3">(AM34-AL34)/(AU$59-AT$59)</f>
        <v>-21665.880000002682</v>
      </c>
      <c r="AV60">
        <f t="shared" si="3"/>
        <v>-21665.879999998957</v>
      </c>
      <c r="AW60">
        <f t="shared" si="3"/>
        <v>-15543.560000000522</v>
      </c>
      <c r="AX60">
        <f t="shared" si="3"/>
        <v>-15543.560000000522</v>
      </c>
      <c r="AY60">
        <f t="shared" si="3"/>
        <v>-7221.9599999971688</v>
      </c>
      <c r="AZ60">
        <f t="shared" si="3"/>
        <v>-7221.9600000008941</v>
      </c>
      <c r="BA60">
        <f t="shared" si="3"/>
        <v>-13464.511434140057</v>
      </c>
      <c r="BB60">
        <f t="shared" si="3"/>
        <v>-51246.227956979725</v>
      </c>
      <c r="BC60">
        <f t="shared" si="3"/>
        <v>-51246.227956980467</v>
      </c>
      <c r="BD60">
        <f t="shared" si="3"/>
        <v>-51246.227956999712</v>
      </c>
    </row>
    <row r="61" spans="1:56" ht="15.6" x14ac:dyDescent="0.6">
      <c r="A61" s="3" t="s">
        <v>24</v>
      </c>
      <c r="B61" t="s">
        <v>14</v>
      </c>
      <c r="D61">
        <f t="shared" si="0"/>
        <v>-18620.475180700421</v>
      </c>
      <c r="E61">
        <f t="shared" si="0"/>
        <v>-17130.837166301906</v>
      </c>
      <c r="F61">
        <f t="shared" si="0"/>
        <v>-15227.410814449191</v>
      </c>
      <c r="G61">
        <f t="shared" si="0"/>
        <v>-6595.2470627501607</v>
      </c>
      <c r="H61">
        <f t="shared" si="0"/>
        <v>-5744.2474417500198</v>
      </c>
      <c r="I61">
        <f t="shared" si="0"/>
        <v>-54183.71440859884</v>
      </c>
      <c r="J61">
        <f t="shared" si="0"/>
        <v>-54183.714408602566</v>
      </c>
      <c r="K61">
        <f t="shared" si="0"/>
        <v>-54183.714408599582</v>
      </c>
      <c r="L61">
        <f t="shared" si="0"/>
        <v>-54183.714408600332</v>
      </c>
      <c r="M61">
        <f t="shared" si="0"/>
        <v>-54183.714408599582</v>
      </c>
      <c r="N61">
        <f t="shared" si="0"/>
        <v>-54183.714408600084</v>
      </c>
      <c r="O61" s="3" t="s">
        <v>24</v>
      </c>
      <c r="P61" t="s">
        <v>14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24</v>
      </c>
      <c r="AD61" t="s">
        <v>14</v>
      </c>
      <c r="AF61">
        <f t="shared" ref="AF61:AF64" si="4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5">(AL35-AK35)/(AT$59-AS$59)</f>
        <v>-32462.565180700272</v>
      </c>
      <c r="AU61">
        <f t="shared" si="3"/>
        <v>-29865.559966299683</v>
      </c>
      <c r="AV61">
        <f t="shared" si="3"/>
        <v>-26547.164414450526</v>
      </c>
      <c r="AW61">
        <f t="shared" si="3"/>
        <v>-11498.022235149518</v>
      </c>
      <c r="AX61">
        <f t="shared" si="3"/>
        <v>-10014.406462900341</v>
      </c>
      <c r="AY61">
        <f t="shared" si="3"/>
        <v>-51246.22795689851</v>
      </c>
      <c r="AZ61">
        <f t="shared" si="3"/>
        <v>-51246.227957002819</v>
      </c>
      <c r="BA61">
        <f t="shared" si="3"/>
        <v>-51246.227956999835</v>
      </c>
      <c r="BB61">
        <f t="shared" si="3"/>
        <v>-51246.227956979725</v>
      </c>
      <c r="BC61">
        <f t="shared" si="3"/>
        <v>-51246.227956999835</v>
      </c>
      <c r="BD61">
        <f t="shared" si="3"/>
        <v>-51246.227956983574</v>
      </c>
    </row>
    <row r="62" spans="1:56" ht="15.6" x14ac:dyDescent="0.6">
      <c r="A62" s="3" t="s">
        <v>25</v>
      </c>
      <c r="B62" t="s">
        <v>15</v>
      </c>
      <c r="D62">
        <f t="shared" si="0"/>
        <v>-48832.824578300118</v>
      </c>
      <c r="E62" s="4">
        <f t="shared" si="0"/>
        <v>-44926.198612101376</v>
      </c>
      <c r="F62">
        <f t="shared" si="0"/>
        <v>-39934.398766249418</v>
      </c>
      <c r="G62">
        <f t="shared" si="0"/>
        <v>-17296.258003050461</v>
      </c>
      <c r="H62">
        <f t="shared" si="0"/>
        <v>-15064.482776850462</v>
      </c>
      <c r="I62">
        <f t="shared" si="0"/>
        <v>-54183.71440859884</v>
      </c>
      <c r="J62">
        <f t="shared" si="0"/>
        <v>-54183.71440859884</v>
      </c>
      <c r="K62">
        <f t="shared" si="0"/>
        <v>-54183.714408600332</v>
      </c>
      <c r="L62">
        <f t="shared" si="0"/>
        <v>-54183.714408599582</v>
      </c>
      <c r="M62">
        <f t="shared" si="0"/>
        <v>-54183.714408600332</v>
      </c>
      <c r="N62">
        <f t="shared" si="0"/>
        <v>-54183.714408600084</v>
      </c>
      <c r="O62" s="3" t="s">
        <v>25</v>
      </c>
      <c r="P62" t="s">
        <v>15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25</v>
      </c>
      <c r="AD62" t="s">
        <v>15</v>
      </c>
      <c r="AF62">
        <f t="shared" si="4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5"/>
        <v>-62674.914578299969</v>
      </c>
      <c r="AU62">
        <f t="shared" si="3"/>
        <v>-57660.921412099153</v>
      </c>
      <c r="AV62">
        <f t="shared" si="3"/>
        <v>-51254.152366250753</v>
      </c>
      <c r="AW62">
        <f t="shared" si="3"/>
        <v>-22199.033175449818</v>
      </c>
      <c r="AX62">
        <f t="shared" si="3"/>
        <v>-19334.641798000783</v>
      </c>
      <c r="AY62">
        <f t="shared" si="3"/>
        <v>-51246.227956999093</v>
      </c>
      <c r="AZ62">
        <f t="shared" si="3"/>
        <v>-51246.227956999093</v>
      </c>
      <c r="BA62">
        <f t="shared" si="3"/>
        <v>-51246.227956980467</v>
      </c>
      <c r="BB62">
        <f t="shared" si="3"/>
        <v>-51246.227956979725</v>
      </c>
      <c r="BC62">
        <f t="shared" si="3"/>
        <v>-51246.227956999835</v>
      </c>
      <c r="BD62">
        <f t="shared" si="3"/>
        <v>-51246.227956983574</v>
      </c>
    </row>
    <row r="63" spans="1:56" ht="15.6" x14ac:dyDescent="0.6">
      <c r="A63" s="3" t="s">
        <v>26</v>
      </c>
      <c r="B63" t="s">
        <v>16</v>
      </c>
      <c r="D63">
        <f t="shared" si="0"/>
        <v>-79045.173975899816</v>
      </c>
      <c r="E63">
        <f t="shared" si="0"/>
        <v>-72721.560057800263</v>
      </c>
      <c r="F63">
        <f t="shared" si="0"/>
        <v>-64641.386718099937</v>
      </c>
      <c r="G63">
        <f t="shared" si="0"/>
        <v>-27997.268943350762</v>
      </c>
      <c r="H63">
        <f t="shared" si="0"/>
        <v>-24384.718111949041</v>
      </c>
      <c r="I63">
        <f t="shared" si="0"/>
        <v>-54183.714408602566</v>
      </c>
      <c r="J63">
        <f t="shared" si="0"/>
        <v>-54183.71440859884</v>
      </c>
      <c r="K63">
        <f t="shared" si="0"/>
        <v>-54183.714408600332</v>
      </c>
      <c r="L63">
        <f t="shared" si="0"/>
        <v>-54183.714408599582</v>
      </c>
      <c r="M63">
        <f t="shared" si="0"/>
        <v>-54183.714408600332</v>
      </c>
      <c r="N63">
        <f t="shared" si="0"/>
        <v>-54183.714408616222</v>
      </c>
      <c r="O63" s="3" t="s">
        <v>26</v>
      </c>
      <c r="P63" t="s">
        <v>16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26</v>
      </c>
      <c r="AD63" t="s">
        <v>16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5"/>
        <v>-92887.263975899667</v>
      </c>
      <c r="AU63">
        <f t="shared" si="3"/>
        <v>-85456.282857801765</v>
      </c>
      <c r="AV63">
        <f t="shared" si="3"/>
        <v>-75961.140318099409</v>
      </c>
      <c r="AW63">
        <f t="shared" si="3"/>
        <v>-32900.044115750119</v>
      </c>
      <c r="AX63">
        <f t="shared" si="3"/>
        <v>-28654.877133101225</v>
      </c>
      <c r="AY63">
        <f t="shared" si="3"/>
        <v>-51246.227956999093</v>
      </c>
      <c r="AZ63">
        <f t="shared" si="3"/>
        <v>-51246.227956999093</v>
      </c>
      <c r="BA63">
        <f t="shared" si="3"/>
        <v>-51246.227956979725</v>
      </c>
      <c r="BB63">
        <f t="shared" si="3"/>
        <v>-51246.227957000585</v>
      </c>
      <c r="BC63">
        <f t="shared" si="3"/>
        <v>-51246.227956979725</v>
      </c>
      <c r="BD63">
        <f t="shared" si="3"/>
        <v>-51246.227956999712</v>
      </c>
    </row>
    <row r="64" spans="1:56" ht="15.6" x14ac:dyDescent="0.6">
      <c r="A64" s="3" t="s">
        <v>27</v>
      </c>
      <c r="B64" t="s">
        <v>17</v>
      </c>
      <c r="D64">
        <f t="shared" si="0"/>
        <v>-109257.52337350324</v>
      </c>
      <c r="E64">
        <f t="shared" si="0"/>
        <v>-100516.92150359973</v>
      </c>
      <c r="F64">
        <f t="shared" si="0"/>
        <v>-89348.374669849873</v>
      </c>
      <c r="G64">
        <f t="shared" si="0"/>
        <v>-38698.279883699492</v>
      </c>
      <c r="H64">
        <f t="shared" si="0"/>
        <v>-33704.953447049484</v>
      </c>
      <c r="I64">
        <f t="shared" si="0"/>
        <v>-54183.714408602566</v>
      </c>
      <c r="J64">
        <f t="shared" si="0"/>
        <v>-54183.71440859884</v>
      </c>
      <c r="K64">
        <f t="shared" si="0"/>
        <v>-54183.7144086197</v>
      </c>
      <c r="L64">
        <f t="shared" si="0"/>
        <v>-54183.714408600332</v>
      </c>
      <c r="M64">
        <f t="shared" si="0"/>
        <v>-54183.714408599582</v>
      </c>
      <c r="N64">
        <f t="shared" si="0"/>
        <v>-54183.714408600084</v>
      </c>
      <c r="O64" s="3" t="s">
        <v>27</v>
      </c>
      <c r="P64" t="s">
        <v>17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27</v>
      </c>
      <c r="AD64" t="s">
        <v>17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5"/>
        <v>-123099.61337350309</v>
      </c>
      <c r="AU64">
        <f t="shared" si="3"/>
        <v>-113251.64430359751</v>
      </c>
      <c r="AV64">
        <f t="shared" si="3"/>
        <v>-100668.12826985121</v>
      </c>
      <c r="AW64">
        <f t="shared" si="3"/>
        <v>-43601.055056098849</v>
      </c>
      <c r="AX64">
        <f t="shared" si="3"/>
        <v>-37975.112468199804</v>
      </c>
      <c r="AY64">
        <f t="shared" si="3"/>
        <v>-51246.227957002819</v>
      </c>
      <c r="AZ64">
        <f t="shared" si="3"/>
        <v>-51246.227956999093</v>
      </c>
      <c r="BA64">
        <f t="shared" si="3"/>
        <v>-51246.227956999835</v>
      </c>
      <c r="BB64">
        <f t="shared" si="3"/>
        <v>-51246.227956979725</v>
      </c>
      <c r="BC64">
        <f t="shared" si="3"/>
        <v>-51246.227956980467</v>
      </c>
      <c r="BD64">
        <f t="shared" si="3"/>
        <v>-51246.227956999712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11510-6B88-4684-A977-0E7EC0479099}">
  <dimension ref="A1:BD64"/>
  <sheetViews>
    <sheetView topLeftCell="O1" zoomScale="62" zoomScaleNormal="55" workbookViewId="0">
      <selection activeCell="AH24" sqref="AH24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1" t="s">
        <v>19</v>
      </c>
      <c r="B1" s="11"/>
      <c r="C1" s="11"/>
      <c r="D1" s="11"/>
      <c r="E1" s="11"/>
      <c r="F1" s="11"/>
      <c r="G1" s="11"/>
      <c r="H1" s="12" t="s">
        <v>20</v>
      </c>
      <c r="I1" s="12"/>
      <c r="J1" s="12"/>
      <c r="K1" s="12"/>
      <c r="L1" s="12"/>
      <c r="M1" s="12"/>
      <c r="N1" s="12"/>
      <c r="O1" s="13" t="s">
        <v>21</v>
      </c>
      <c r="P1" s="13"/>
      <c r="Q1" s="13"/>
      <c r="R1" s="13"/>
      <c r="S1" s="13"/>
      <c r="T1" s="13"/>
      <c r="U1" s="13"/>
      <c r="V1" s="14" t="s">
        <v>22</v>
      </c>
      <c r="W1" s="14"/>
      <c r="X1" s="14"/>
      <c r="Y1" s="14"/>
      <c r="Z1" s="14"/>
      <c r="AA1" s="14"/>
      <c r="AB1" s="14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21.4775540279518</v>
      </c>
      <c r="D4">
        <f>$AK20/1000000</f>
        <v>24.7440956992771</v>
      </c>
      <c r="E4">
        <f>$AK21/1000000</f>
        <v>27.842912968353399</v>
      </c>
      <c r="F4">
        <f>$AK22/1000000</f>
        <v>30.941730237429702</v>
      </c>
      <c r="G4">
        <f>$AK23/1000000</f>
        <v>34.040547506506002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21.4775540279518</v>
      </c>
      <c r="Y4">
        <f>$AK35/1000000</f>
        <v>24.7440956992771</v>
      </c>
      <c r="Z4">
        <f>$AK36/1000000</f>
        <v>27.842912968353399</v>
      </c>
      <c r="AA4">
        <f>$AK37/1000000</f>
        <v>30.941730237429702</v>
      </c>
      <c r="AB4">
        <f>$AK38/1000000</f>
        <v>34.040547506506002</v>
      </c>
    </row>
    <row r="5" spans="1:36" x14ac:dyDescent="0.55000000000000004">
      <c r="A5" t="s">
        <v>1</v>
      </c>
      <c r="B5">
        <v>1</v>
      </c>
      <c r="C5">
        <f>$AL19/1000000</f>
        <v>21.4775540279518</v>
      </c>
      <c r="D5">
        <f>$AL20/1000000</f>
        <v>24.721643850602401</v>
      </c>
      <c r="E5">
        <f>$AL21/1000000</f>
        <v>27.784032237483299</v>
      </c>
      <c r="F5">
        <f>$AL22/1000000</f>
        <v>30.8464206243641</v>
      </c>
      <c r="G5">
        <f>$AL23/1000000</f>
        <v>33.908809011244998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21.4514301479518</v>
      </c>
      <c r="Y5">
        <f>$AL35/1000000</f>
        <v>24.704953593935798</v>
      </c>
      <c r="Z5">
        <f>$AL36/1000000</f>
        <v>27.7673419808166</v>
      </c>
      <c r="AA5">
        <f>$AL37/1000000</f>
        <v>30.829730367697501</v>
      </c>
      <c r="AB5">
        <f>$AL38/1000000</f>
        <v>33.892118754578298</v>
      </c>
    </row>
    <row r="6" spans="1:36" ht="15.6" x14ac:dyDescent="0.6">
      <c r="A6" t="s">
        <v>2</v>
      </c>
      <c r="B6">
        <v>2</v>
      </c>
      <c r="C6">
        <f>$AM19/1000000</f>
        <v>21.4775540279518</v>
      </c>
      <c r="D6">
        <f>$AM20/1000000</f>
        <v>24.700988149821697</v>
      </c>
      <c r="E6">
        <f>$AM21/1000000</f>
        <v>27.729861965082701</v>
      </c>
      <c r="F6">
        <f>$AM22/1000000</f>
        <v>30.758735780343802</v>
      </c>
      <c r="G6">
        <f>$AM23/1000000</f>
        <v>33.787609595604799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21.4253062679518</v>
      </c>
      <c r="Y6">
        <f>$AM35/1000000</f>
        <v>24.668942857021701</v>
      </c>
      <c r="Z6">
        <f>$AM36/1000000</f>
        <v>27.697816672282698</v>
      </c>
      <c r="AA6">
        <f>$AM37/1000000</f>
        <v>30.726690487543799</v>
      </c>
      <c r="AB6">
        <f>$AM38/1000000</f>
        <v>33.7555643028048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21.4775540279518</v>
      </c>
      <c r="D7">
        <f>$AN20/1000000</f>
        <v>24.664266903989301</v>
      </c>
      <c r="E7">
        <f>$AN21/1000000</f>
        <v>27.6335592585929</v>
      </c>
      <c r="F7">
        <f>$AN22/1000000</f>
        <v>30.602851613196499</v>
      </c>
      <c r="G7">
        <f>$AN23/1000000</f>
        <v>33.572143967800102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21.3730585079518</v>
      </c>
      <c r="Y7">
        <f>$AN35/1000000</f>
        <v>24.604923769174501</v>
      </c>
      <c r="Z7">
        <f>$AN36/1000000</f>
        <v>27.5742161237781</v>
      </c>
      <c r="AA7">
        <f>$AN37/1000000</f>
        <v>30.5435084783817</v>
      </c>
      <c r="AB7">
        <f>$AN38/1000000</f>
        <v>33.512800832985299</v>
      </c>
      <c r="AH7" s="3" t="s">
        <v>41</v>
      </c>
      <c r="AI7" s="6">
        <v>49.7</v>
      </c>
      <c r="AJ7" s="6">
        <v>49.7</v>
      </c>
    </row>
    <row r="8" spans="1:36" ht="15.6" x14ac:dyDescent="0.6">
      <c r="A8" t="s">
        <v>4</v>
      </c>
      <c r="B8">
        <v>6</v>
      </c>
      <c r="C8">
        <f>$AO19/1000000</f>
        <v>21.4775540279518</v>
      </c>
      <c r="D8">
        <f>$AO20/1000000</f>
        <v>24.632610657582102</v>
      </c>
      <c r="E8">
        <f>$AO21/1000000</f>
        <v>27.550539684032699</v>
      </c>
      <c r="F8">
        <f>$AO22/1000000</f>
        <v>30.4684687104833</v>
      </c>
      <c r="G8">
        <f>$AO23/1000000</f>
        <v>33.386397736934001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21.3208107479518</v>
      </c>
      <c r="Y8">
        <f>$AO35/1000000</f>
        <v>24.549734900340699</v>
      </c>
      <c r="Z8">
        <f>$AO36/1000000</f>
        <v>27.4676639267913</v>
      </c>
      <c r="AA8">
        <f>$AO37/1000000</f>
        <v>30.3855929532419</v>
      </c>
      <c r="AB8">
        <f>$AO38/1000000</f>
        <v>33.303521979692597</v>
      </c>
      <c r="AH8" s="3" t="s">
        <v>42</v>
      </c>
      <c r="AI8" s="6">
        <v>49.7</v>
      </c>
      <c r="AJ8" s="6">
        <v>49.7</v>
      </c>
    </row>
    <row r="9" spans="1:36" ht="15.6" x14ac:dyDescent="0.6">
      <c r="A9" t="s">
        <v>5</v>
      </c>
      <c r="B9">
        <v>8</v>
      </c>
      <c r="C9">
        <f>$AP19/1000000</f>
        <v>21.4775540279518</v>
      </c>
      <c r="D9">
        <f>$AP20/1000000</f>
        <v>24.605039088130599</v>
      </c>
      <c r="E9">
        <f>$AP21/1000000</f>
        <v>27.478232312641502</v>
      </c>
      <c r="F9">
        <f>$AP22/1000000</f>
        <v>30.351425537152497</v>
      </c>
      <c r="G9">
        <f>$AP23/1000000</f>
        <v>33.2246187616634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21.2685629879518</v>
      </c>
      <c r="Y9">
        <f>$AP35/1000000</f>
        <v>24.501667175872502</v>
      </c>
      <c r="Z9">
        <f>$AP36/1000000</f>
        <v>27.374860400383497</v>
      </c>
      <c r="AA9">
        <f>$AP37/1000000</f>
        <v>30.2480536248944</v>
      </c>
      <c r="AB9">
        <f>$AP38/1000000</f>
        <v>33.121246849405402</v>
      </c>
      <c r="AH9" s="3" t="s">
        <v>43</v>
      </c>
      <c r="AI9" s="6">
        <v>49.7</v>
      </c>
      <c r="AJ9" s="6">
        <v>79</v>
      </c>
    </row>
    <row r="10" spans="1:36" x14ac:dyDescent="0.55000000000000004">
      <c r="A10" t="s">
        <v>6</v>
      </c>
      <c r="B10">
        <v>9</v>
      </c>
      <c r="C10">
        <f>$AQ19/1000000</f>
        <v>21.4775540279518</v>
      </c>
      <c r="D10">
        <f>$AQ20/1000000</f>
        <v>24.534626336302601</v>
      </c>
      <c r="E10">
        <f>$AQ21/1000000</f>
        <v>27.4078195608136</v>
      </c>
      <c r="F10">
        <f>$AQ22/1000000</f>
        <v>30.281012785324499</v>
      </c>
      <c r="G10">
        <f>$AQ23/1000000</f>
        <v>33.154206009835498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21.259855027951801</v>
      </c>
      <c r="Y10">
        <f>$AQ35/1000000</f>
        <v>24.435748855012303</v>
      </c>
      <c r="Z10">
        <f>$AQ36/1000000</f>
        <v>27.308942079523298</v>
      </c>
      <c r="AA10">
        <f>$AQ37/1000000</f>
        <v>30.182135304034201</v>
      </c>
      <c r="AB10">
        <f>$AQ38/1000000</f>
        <v>33.055328528545203</v>
      </c>
    </row>
    <row r="11" spans="1:36" x14ac:dyDescent="0.55000000000000004">
      <c r="A11" t="s">
        <v>7</v>
      </c>
      <c r="B11">
        <v>10</v>
      </c>
      <c r="C11">
        <f>$AR19/1000000</f>
        <v>21.4775540279518</v>
      </c>
      <c r="D11">
        <f>$AR20/1000000</f>
        <v>24.464213584474702</v>
      </c>
      <c r="E11">
        <f>$AR21/1000000</f>
        <v>27.337406808985598</v>
      </c>
      <c r="F11">
        <f>$AR22/1000000</f>
        <v>30.210600033496601</v>
      </c>
      <c r="G11">
        <f>$AR23/1000000</f>
        <v>33.083793258007503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21.251147067951798</v>
      </c>
      <c r="Y11">
        <f>$AR35/1000000</f>
        <v>24.369830534152101</v>
      </c>
      <c r="Z11">
        <f>$AR36/1000000</f>
        <v>27.243023758663</v>
      </c>
      <c r="AA11">
        <f>$AR37/1000000</f>
        <v>30.116216983173999</v>
      </c>
      <c r="AB11">
        <f>$AR38/1000000</f>
        <v>32.989410207684898</v>
      </c>
    </row>
    <row r="12" spans="1:36" x14ac:dyDescent="0.55000000000000004">
      <c r="A12" t="s">
        <v>8</v>
      </c>
      <c r="B12">
        <v>15</v>
      </c>
      <c r="C12">
        <f>$AS19/1000000</f>
        <v>21.238956600823901</v>
      </c>
      <c r="D12">
        <f>$AS20/1000000</f>
        <v>24.1121498253349</v>
      </c>
      <c r="E12">
        <f>$AS21/1000000</f>
        <v>26.985343049845799</v>
      </c>
      <c r="F12">
        <f>$AS22/1000000</f>
        <v>29.858536274356801</v>
      </c>
      <c r="G12">
        <f>$AS23/1000000</f>
        <v>32.731729498867701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21.167045705340097</v>
      </c>
      <c r="Y12">
        <f>$AS35/1000000</f>
        <v>24.040238929851</v>
      </c>
      <c r="Z12">
        <f>$AS36/1000000</f>
        <v>26.913432154361999</v>
      </c>
      <c r="AA12">
        <f>$AS37/1000000</f>
        <v>29.786625378872902</v>
      </c>
      <c r="AB12">
        <f>$AS38/1000000</f>
        <v>32.659818603383897</v>
      </c>
    </row>
    <row r="13" spans="1:36" x14ac:dyDescent="0.55000000000000004">
      <c r="A13" t="s">
        <v>9</v>
      </c>
      <c r="B13">
        <v>20</v>
      </c>
      <c r="C13">
        <f>$AT19/1000000</f>
        <v>20.886892841684201</v>
      </c>
      <c r="D13">
        <f>$AT20/1000000</f>
        <v>23.7600860661951</v>
      </c>
      <c r="E13">
        <f>$AT21/1000000</f>
        <v>26.633279290706103</v>
      </c>
      <c r="F13">
        <f>$AT22/1000000</f>
        <v>29.506472515216998</v>
      </c>
      <c r="G13">
        <f>$AT23/1000000</f>
        <v>32.379665739727898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20.837454101039</v>
      </c>
      <c r="Y13">
        <f>$AT35/1000000</f>
        <v>23.7106473255499</v>
      </c>
      <c r="Z13">
        <f>$AT36/1000000</f>
        <v>26.583840550060902</v>
      </c>
      <c r="AA13">
        <f>$AT37/1000000</f>
        <v>29.457033774571798</v>
      </c>
      <c r="AB13">
        <f>$AT38/1000000</f>
        <v>32.330226999082797</v>
      </c>
    </row>
    <row r="14" spans="1:36" x14ac:dyDescent="0.55000000000000004">
      <c r="A14" t="s">
        <v>10</v>
      </c>
      <c r="B14">
        <v>25</v>
      </c>
      <c r="C14">
        <f>$AU19/1000000</f>
        <v>20.534829082544402</v>
      </c>
      <c r="D14">
        <f>$AU20/1000000</f>
        <v>23.408022307055298</v>
      </c>
      <c r="E14">
        <f>$AU21/1000000</f>
        <v>26.2812155315663</v>
      </c>
      <c r="F14">
        <f>$AU22/1000000</f>
        <v>29.154408756077199</v>
      </c>
      <c r="G14">
        <f>$AU23/1000000</f>
        <v>32.027601980588202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20.5078624967379</v>
      </c>
      <c r="Y14">
        <f>$AU35/1000000</f>
        <v>23.381055721248899</v>
      </c>
      <c r="Z14">
        <f>$AU36/1000000</f>
        <v>26.254248945759798</v>
      </c>
      <c r="AA14">
        <f>$AU37/1000000</f>
        <v>29.1274421702708</v>
      </c>
      <c r="AB14">
        <f>$AU38/1000000</f>
        <v>32.000635394781703</v>
      </c>
    </row>
    <row r="15" spans="1:36" x14ac:dyDescent="0.55000000000000004">
      <c r="A15" t="s">
        <v>11</v>
      </c>
      <c r="B15">
        <v>31</v>
      </c>
      <c r="C15">
        <f>$AV19/1000000</f>
        <v>20.112352571576601</v>
      </c>
      <c r="D15">
        <f>$AV20/1000000</f>
        <v>22.9855457960876</v>
      </c>
      <c r="E15">
        <f>$AV21/1000000</f>
        <v>25.858739020598502</v>
      </c>
      <c r="F15">
        <f>$AV22/1000000</f>
        <v>28.731932245109498</v>
      </c>
      <c r="G15">
        <f>$AV23/1000000</f>
        <v>31.6051254696204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20.112352571576601</v>
      </c>
      <c r="Y15">
        <f>$AV35/1000000</f>
        <v>22.9855457960876</v>
      </c>
      <c r="Z15">
        <f>$AV36/1000000</f>
        <v>25.858739020598502</v>
      </c>
      <c r="AA15">
        <f>$AV37/1000000</f>
        <v>28.731932245109498</v>
      </c>
      <c r="AB15">
        <f>$AV38/1000000</f>
        <v>31.6051254696204</v>
      </c>
    </row>
    <row r="17" spans="35:48" ht="18.3" x14ac:dyDescent="0.7">
      <c r="AI17" s="15" t="s">
        <v>37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21477554.027951799</v>
      </c>
      <c r="AL19">
        <v>21477554.027951799</v>
      </c>
      <c r="AM19">
        <v>21477554.027951799</v>
      </c>
      <c r="AN19">
        <v>21477554.027951799</v>
      </c>
      <c r="AO19">
        <v>21477554.027951799</v>
      </c>
      <c r="AP19">
        <v>21477554.027951799</v>
      </c>
      <c r="AQ19">
        <v>21477554.027951799</v>
      </c>
      <c r="AR19">
        <v>21477554.027951799</v>
      </c>
      <c r="AS19">
        <v>21238956.600823902</v>
      </c>
      <c r="AT19">
        <v>20886892.8416842</v>
      </c>
      <c r="AU19">
        <v>20534829.082544401</v>
      </c>
      <c r="AV19">
        <v>20112352.571576599</v>
      </c>
    </row>
    <row r="20" spans="35:48" x14ac:dyDescent="0.55000000000000004">
      <c r="AI20" t="s">
        <v>12</v>
      </c>
      <c r="AJ20" t="s">
        <v>14</v>
      </c>
      <c r="AK20">
        <v>24744095.699277099</v>
      </c>
      <c r="AL20">
        <v>24721643.8506024</v>
      </c>
      <c r="AM20">
        <v>24700988.149821699</v>
      </c>
      <c r="AN20">
        <v>24664266.9039893</v>
      </c>
      <c r="AO20">
        <v>24632610.6575821</v>
      </c>
      <c r="AP20">
        <v>24605039.088130601</v>
      </c>
      <c r="AQ20">
        <v>24534626.336302601</v>
      </c>
      <c r="AR20">
        <v>24464213.584474701</v>
      </c>
      <c r="AS20">
        <v>24112149.825334899</v>
      </c>
      <c r="AT20">
        <v>23760086.066195101</v>
      </c>
      <c r="AU20">
        <v>23408022.307055298</v>
      </c>
      <c r="AV20">
        <v>22985545.7960876</v>
      </c>
    </row>
    <row r="21" spans="35:48" x14ac:dyDescent="0.55000000000000004">
      <c r="AI21" t="s">
        <v>12</v>
      </c>
      <c r="AJ21" t="s">
        <v>15</v>
      </c>
      <c r="AK21">
        <v>27842912.968353398</v>
      </c>
      <c r="AL21">
        <v>27784032.2374833</v>
      </c>
      <c r="AM21">
        <v>27729861.965082701</v>
      </c>
      <c r="AN21">
        <v>27633559.2585929</v>
      </c>
      <c r="AO21">
        <v>27550539.684032701</v>
      </c>
      <c r="AP21">
        <v>27478232.312641501</v>
      </c>
      <c r="AQ21">
        <v>27407819.560813598</v>
      </c>
      <c r="AR21">
        <v>27337406.808985598</v>
      </c>
      <c r="AS21">
        <v>26985343.0498458</v>
      </c>
      <c r="AT21">
        <v>26633279.290706102</v>
      </c>
      <c r="AU21">
        <v>26281215.531566299</v>
      </c>
      <c r="AV21">
        <v>25858739.020598501</v>
      </c>
    </row>
    <row r="22" spans="35:48" x14ac:dyDescent="0.55000000000000004">
      <c r="AI22" t="s">
        <v>12</v>
      </c>
      <c r="AJ22" t="s">
        <v>16</v>
      </c>
      <c r="AK22">
        <v>30941730.237429701</v>
      </c>
      <c r="AL22">
        <v>30846420.6243641</v>
      </c>
      <c r="AM22">
        <v>30758735.780343801</v>
      </c>
      <c r="AN22">
        <v>30602851.6131965</v>
      </c>
      <c r="AO22">
        <v>30468468.710483301</v>
      </c>
      <c r="AP22">
        <v>30351425.537152499</v>
      </c>
      <c r="AQ22">
        <v>30281012.785324499</v>
      </c>
      <c r="AR22">
        <v>30210600.0334966</v>
      </c>
      <c r="AS22">
        <v>29858536.274356801</v>
      </c>
      <c r="AT22">
        <v>29506472.515216999</v>
      </c>
      <c r="AU22">
        <v>29154408.7560772</v>
      </c>
      <c r="AV22">
        <v>28731932.245109499</v>
      </c>
    </row>
    <row r="23" spans="35:48" x14ac:dyDescent="0.55000000000000004">
      <c r="AI23" t="s">
        <v>12</v>
      </c>
      <c r="AJ23" t="s">
        <v>17</v>
      </c>
      <c r="AK23">
        <v>34040547.506506003</v>
      </c>
      <c r="AL23">
        <v>33908809.011244997</v>
      </c>
      <c r="AM23">
        <v>33787609.5956048</v>
      </c>
      <c r="AN23">
        <v>33572143.967800103</v>
      </c>
      <c r="AO23">
        <v>33386397.736933999</v>
      </c>
      <c r="AP23">
        <v>33224618.7616634</v>
      </c>
      <c r="AQ23">
        <v>33154206.0098355</v>
      </c>
      <c r="AR23">
        <v>33083793.2580075</v>
      </c>
      <c r="AS23">
        <v>32731729.498867702</v>
      </c>
      <c r="AT23">
        <v>32379665.739727899</v>
      </c>
      <c r="AU23">
        <v>32027601.980588201</v>
      </c>
      <c r="AV23">
        <v>31605125.469620399</v>
      </c>
    </row>
    <row r="34" spans="22:48" x14ac:dyDescent="0.55000000000000004">
      <c r="AI34" t="s">
        <v>18</v>
      </c>
      <c r="AJ34" t="s">
        <v>13</v>
      </c>
      <c r="AK34">
        <v>21477554.027951799</v>
      </c>
      <c r="AL34">
        <v>21451430.1479518</v>
      </c>
      <c r="AM34">
        <v>21425306.267951801</v>
      </c>
      <c r="AN34">
        <v>21373058.5079518</v>
      </c>
      <c r="AO34">
        <v>21320810.747951798</v>
      </c>
      <c r="AP34">
        <v>21268562.9879518</v>
      </c>
      <c r="AQ34">
        <v>21259855.027951799</v>
      </c>
      <c r="AR34">
        <v>21251147.067951798</v>
      </c>
      <c r="AS34">
        <v>21167045.705340099</v>
      </c>
      <c r="AT34">
        <v>20837454.101039</v>
      </c>
      <c r="AU34">
        <v>20507862.496737901</v>
      </c>
      <c r="AV34">
        <v>20112352.571576599</v>
      </c>
    </row>
    <row r="35" spans="22:48" x14ac:dyDescent="0.55000000000000004">
      <c r="AI35" t="s">
        <v>18</v>
      </c>
      <c r="AJ35" t="s">
        <v>14</v>
      </c>
      <c r="AK35">
        <v>24744095.699277099</v>
      </c>
      <c r="AL35">
        <v>24704953.593935799</v>
      </c>
      <c r="AM35">
        <v>24668942.857021701</v>
      </c>
      <c r="AN35">
        <v>24604923.769174501</v>
      </c>
      <c r="AO35">
        <v>24549734.900340699</v>
      </c>
      <c r="AP35">
        <v>24501667.175872501</v>
      </c>
      <c r="AQ35">
        <v>24435748.855012301</v>
      </c>
      <c r="AR35">
        <v>24369830.534152102</v>
      </c>
      <c r="AS35">
        <v>24040238.929850999</v>
      </c>
      <c r="AT35">
        <v>23710647.325549901</v>
      </c>
      <c r="AU35">
        <v>23381055.721248899</v>
      </c>
      <c r="AV35">
        <v>22985545.7960876</v>
      </c>
    </row>
    <row r="36" spans="22:48" x14ac:dyDescent="0.55000000000000004">
      <c r="AI36" t="s">
        <v>18</v>
      </c>
      <c r="AJ36" t="s">
        <v>15</v>
      </c>
      <c r="AK36">
        <v>27842912.968353398</v>
      </c>
      <c r="AL36">
        <v>27767341.980816599</v>
      </c>
      <c r="AM36">
        <v>27697816.672282699</v>
      </c>
      <c r="AN36">
        <v>27574216.123778101</v>
      </c>
      <c r="AO36">
        <v>27467663.926791299</v>
      </c>
      <c r="AP36">
        <v>27374860.400383499</v>
      </c>
      <c r="AQ36">
        <v>27308942.079523299</v>
      </c>
      <c r="AR36">
        <v>27243023.758662999</v>
      </c>
      <c r="AS36">
        <v>26913432.154362001</v>
      </c>
      <c r="AT36">
        <v>26583840.550060902</v>
      </c>
      <c r="AU36">
        <v>26254248.945759799</v>
      </c>
      <c r="AV36">
        <v>25858739.020598501</v>
      </c>
    </row>
    <row r="37" spans="22:48" x14ac:dyDescent="0.55000000000000004">
      <c r="AI37" t="s">
        <v>18</v>
      </c>
      <c r="AJ37" t="s">
        <v>16</v>
      </c>
      <c r="AK37">
        <v>30941730.237429701</v>
      </c>
      <c r="AL37">
        <v>30829730.3676975</v>
      </c>
      <c r="AM37">
        <v>30726690.487543799</v>
      </c>
      <c r="AN37">
        <v>30543508.478381701</v>
      </c>
      <c r="AO37">
        <v>30385592.9532419</v>
      </c>
      <c r="AP37">
        <v>30248053.624894399</v>
      </c>
      <c r="AQ37">
        <v>30182135.3040342</v>
      </c>
      <c r="AR37">
        <v>30116216.983174</v>
      </c>
      <c r="AS37">
        <v>29786625.378872901</v>
      </c>
      <c r="AT37">
        <v>29457033.774571799</v>
      </c>
      <c r="AU37">
        <v>29127442.170270801</v>
      </c>
      <c r="AV37">
        <v>28731932.245109499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34040547.506506003</v>
      </c>
      <c r="AL38">
        <v>33892118.7545783</v>
      </c>
      <c r="AM38">
        <v>33755564.302804798</v>
      </c>
      <c r="AN38">
        <v>33512800.832985301</v>
      </c>
      <c r="AO38">
        <v>33303521.979692601</v>
      </c>
      <c r="AP38">
        <v>33121246.8494054</v>
      </c>
      <c r="AQ38">
        <v>33055328.528545201</v>
      </c>
      <c r="AR38">
        <v>32989410.207684901</v>
      </c>
      <c r="AS38">
        <v>32659818.603383899</v>
      </c>
      <c r="AT38">
        <v>32330226.9990828</v>
      </c>
      <c r="AU38">
        <v>32000635.394781701</v>
      </c>
      <c r="AV38">
        <v>31605125.469620399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6" t="s">
        <v>31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0</v>
      </c>
      <c r="E60">
        <f t="shared" si="0"/>
        <v>0</v>
      </c>
      <c r="F60">
        <f t="shared" si="0"/>
        <v>0</v>
      </c>
      <c r="G60">
        <f t="shared" si="0"/>
        <v>0</v>
      </c>
      <c r="H60">
        <f t="shared" si="0"/>
        <v>0</v>
      </c>
      <c r="I60">
        <f t="shared" si="0"/>
        <v>0</v>
      </c>
      <c r="J60">
        <f t="shared" si="0"/>
        <v>0</v>
      </c>
      <c r="K60">
        <f t="shared" si="0"/>
        <v>-47719.485425579551</v>
      </c>
      <c r="L60">
        <f t="shared" si="0"/>
        <v>-70412.751827940345</v>
      </c>
      <c r="M60">
        <f t="shared" si="0"/>
        <v>-70412.751827959713</v>
      </c>
      <c r="N60">
        <f t="shared" si="0"/>
        <v>-70412.751827967048</v>
      </c>
      <c r="O60" s="3" t="s">
        <v>23</v>
      </c>
      <c r="P60" t="s">
        <v>13</v>
      </c>
      <c r="R60">
        <f t="shared" ref="R60:AB64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-26123.879999998957</v>
      </c>
      <c r="AU60">
        <f t="shared" ref="AU60:BD64" si="3">(AM34-AL34)/(AU$59-AT$59)</f>
        <v>-26123.879999998957</v>
      </c>
      <c r="AV60">
        <f t="shared" si="3"/>
        <v>-26123.88000000082</v>
      </c>
      <c r="AW60">
        <f t="shared" si="3"/>
        <v>-26123.88000000082</v>
      </c>
      <c r="AX60">
        <f t="shared" si="3"/>
        <v>-26123.879999998957</v>
      </c>
      <c r="AY60">
        <f t="shared" si="3"/>
        <v>-8707.9600000008941</v>
      </c>
      <c r="AZ60">
        <f t="shared" si="3"/>
        <v>-8707.9600000008941</v>
      </c>
      <c r="BA60">
        <f t="shared" si="3"/>
        <v>-16820.272522339968</v>
      </c>
      <c r="BB60">
        <f t="shared" si="3"/>
        <v>-65918.320860219741</v>
      </c>
      <c r="BC60">
        <f t="shared" si="3"/>
        <v>-65918.320860219741</v>
      </c>
      <c r="BD60">
        <f t="shared" si="3"/>
        <v>-65918.32086021702</v>
      </c>
    </row>
    <row r="61" spans="1:56" ht="15.6" x14ac:dyDescent="0.6">
      <c r="A61" s="3" t="s">
        <v>24</v>
      </c>
      <c r="B61" t="s">
        <v>14</v>
      </c>
      <c r="D61">
        <f t="shared" si="0"/>
        <v>-22451.848674699664</v>
      </c>
      <c r="E61">
        <f t="shared" si="0"/>
        <v>-20655.700780700892</v>
      </c>
      <c r="F61">
        <f t="shared" si="0"/>
        <v>-18360.622916199267</v>
      </c>
      <c r="G61">
        <f t="shared" si="0"/>
        <v>-15828.123203599826</v>
      </c>
      <c r="H61">
        <f t="shared" si="0"/>
        <v>-13785.784725749865</v>
      </c>
      <c r="I61">
        <f t="shared" si="0"/>
        <v>-70412.751827999949</v>
      </c>
      <c r="J61">
        <f t="shared" si="0"/>
        <v>-70412.751827899367</v>
      </c>
      <c r="K61">
        <f t="shared" si="0"/>
        <v>-70412.751827960456</v>
      </c>
      <c r="L61">
        <f t="shared" si="0"/>
        <v>-70412.751827959713</v>
      </c>
      <c r="M61">
        <f t="shared" si="0"/>
        <v>-70412.751827960456</v>
      </c>
      <c r="N61">
        <f t="shared" si="0"/>
        <v>-70412.751827949658</v>
      </c>
      <c r="O61" s="3" t="s">
        <v>24</v>
      </c>
      <c r="P61" t="s">
        <v>14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24</v>
      </c>
      <c r="AD61" t="s">
        <v>14</v>
      </c>
      <c r="AF61">
        <f t="shared" ref="AF61:AF64" si="4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5">(AL35-AK35)/(AT$59-AS$59)</f>
        <v>-39142.105341300368</v>
      </c>
      <c r="AU61">
        <f t="shared" si="3"/>
        <v>-36010.736914098263</v>
      </c>
      <c r="AV61">
        <f t="shared" si="3"/>
        <v>-32009.543923599645</v>
      </c>
      <c r="AW61">
        <f t="shared" si="3"/>
        <v>-27594.43441690132</v>
      </c>
      <c r="AX61">
        <f t="shared" si="3"/>
        <v>-24033.862234098837</v>
      </c>
      <c r="AY61">
        <f t="shared" si="3"/>
        <v>-65918.32086019963</v>
      </c>
      <c r="AZ61">
        <f t="shared" si="3"/>
        <v>-65918.32086019963</v>
      </c>
      <c r="BA61">
        <f t="shared" si="3"/>
        <v>-65918.320860220498</v>
      </c>
      <c r="BB61">
        <f t="shared" si="3"/>
        <v>-65918.320860219741</v>
      </c>
      <c r="BC61">
        <f t="shared" si="3"/>
        <v>-65918.320860200372</v>
      </c>
      <c r="BD61">
        <f t="shared" si="3"/>
        <v>-65918.320860216394</v>
      </c>
    </row>
    <row r="62" spans="1:56" ht="15.6" x14ac:dyDescent="0.6">
      <c r="A62" s="3" t="s">
        <v>25</v>
      </c>
      <c r="B62" t="s">
        <v>15</v>
      </c>
      <c r="D62">
        <f t="shared" si="0"/>
        <v>-58880.730870097876</v>
      </c>
      <c r="E62" s="4">
        <f t="shared" si="0"/>
        <v>-54170.272400598973</v>
      </c>
      <c r="F62">
        <f t="shared" si="0"/>
        <v>-48151.353244900703</v>
      </c>
      <c r="G62">
        <f t="shared" si="0"/>
        <v>-41509.787280099466</v>
      </c>
      <c r="H62">
        <f t="shared" si="0"/>
        <v>-36153.685695599765</v>
      </c>
      <c r="I62">
        <f t="shared" si="0"/>
        <v>-70412.751827903092</v>
      </c>
      <c r="J62">
        <f t="shared" si="0"/>
        <v>-70412.751827999949</v>
      </c>
      <c r="K62">
        <f t="shared" si="0"/>
        <v>-70412.751827959713</v>
      </c>
      <c r="L62">
        <f t="shared" si="0"/>
        <v>-70412.751827939603</v>
      </c>
      <c r="M62">
        <f t="shared" si="0"/>
        <v>-70412.751827960456</v>
      </c>
      <c r="N62">
        <f t="shared" si="0"/>
        <v>-70412.751827966422</v>
      </c>
      <c r="O62" s="3" t="s">
        <v>25</v>
      </c>
      <c r="P62" t="s">
        <v>15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25</v>
      </c>
      <c r="AD62" t="s">
        <v>15</v>
      </c>
      <c r="AF62">
        <f t="shared" si="4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5"/>
        <v>-75570.987536799163</v>
      </c>
      <c r="AU62">
        <f t="shared" si="3"/>
        <v>-69525.308533899486</v>
      </c>
      <c r="AV62">
        <f t="shared" si="3"/>
        <v>-61800.274252299219</v>
      </c>
      <c r="AW62">
        <f t="shared" si="3"/>
        <v>-53276.098493400961</v>
      </c>
      <c r="AX62">
        <f t="shared" si="3"/>
        <v>-46401.763203900307</v>
      </c>
      <c r="AY62">
        <f t="shared" si="3"/>
        <v>-65918.32086019963</v>
      </c>
      <c r="AZ62">
        <f t="shared" si="3"/>
        <v>-65918.320860300213</v>
      </c>
      <c r="BA62">
        <f t="shared" si="3"/>
        <v>-65918.32086019963</v>
      </c>
      <c r="BB62">
        <f t="shared" si="3"/>
        <v>-65918.320860219741</v>
      </c>
      <c r="BC62">
        <f t="shared" si="3"/>
        <v>-65918.320860220498</v>
      </c>
      <c r="BD62">
        <f t="shared" si="3"/>
        <v>-65918.320860216394</v>
      </c>
    </row>
    <row r="63" spans="1:56" ht="15.6" x14ac:dyDescent="0.6">
      <c r="A63" s="3" t="s">
        <v>26</v>
      </c>
      <c r="B63" t="s">
        <v>16</v>
      </c>
      <c r="D63">
        <f t="shared" si="0"/>
        <v>-95309.613065600395</v>
      </c>
      <c r="E63">
        <f t="shared" si="0"/>
        <v>-87684.844020299613</v>
      </c>
      <c r="F63">
        <f t="shared" si="0"/>
        <v>-77942.083573650569</v>
      </c>
      <c r="G63">
        <f t="shared" si="0"/>
        <v>-67191.451356599107</v>
      </c>
      <c r="H63">
        <f t="shared" si="0"/>
        <v>-58521.586665401235</v>
      </c>
      <c r="I63">
        <f t="shared" si="0"/>
        <v>-70412.751827999949</v>
      </c>
      <c r="J63">
        <f t="shared" si="0"/>
        <v>-70412.751827899367</v>
      </c>
      <c r="K63">
        <f t="shared" si="0"/>
        <v>-70412.751827959713</v>
      </c>
      <c r="L63">
        <f t="shared" si="0"/>
        <v>-70412.751827960456</v>
      </c>
      <c r="M63">
        <f t="shared" si="0"/>
        <v>-70412.751827959713</v>
      </c>
      <c r="N63">
        <f t="shared" si="0"/>
        <v>-70412.751827950284</v>
      </c>
      <c r="O63" s="3" t="s">
        <v>26</v>
      </c>
      <c r="P63" t="s">
        <v>16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26</v>
      </c>
      <c r="AD63" t="s">
        <v>16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5"/>
        <v>-111999.8697322011</v>
      </c>
      <c r="AU63">
        <f t="shared" si="3"/>
        <v>-103039.88015370071</v>
      </c>
      <c r="AV63">
        <f t="shared" si="3"/>
        <v>-91591.004581049085</v>
      </c>
      <c r="AW63">
        <f t="shared" si="3"/>
        <v>-78957.762569900602</v>
      </c>
      <c r="AX63">
        <f t="shared" si="3"/>
        <v>-68769.664173750207</v>
      </c>
      <c r="AY63">
        <f t="shared" si="3"/>
        <v>-65918.32086019963</v>
      </c>
      <c r="AZ63">
        <f t="shared" si="3"/>
        <v>-65918.32086019963</v>
      </c>
      <c r="BA63">
        <f t="shared" si="3"/>
        <v>-65918.320860219741</v>
      </c>
      <c r="BB63">
        <f t="shared" si="3"/>
        <v>-65918.320860220498</v>
      </c>
      <c r="BC63">
        <f t="shared" si="3"/>
        <v>-65918.32086019963</v>
      </c>
      <c r="BD63">
        <f t="shared" si="3"/>
        <v>-65918.32086021702</v>
      </c>
    </row>
    <row r="64" spans="1:56" ht="15.6" x14ac:dyDescent="0.6">
      <c r="A64" s="3" t="s">
        <v>27</v>
      </c>
      <c r="B64" t="s">
        <v>17</v>
      </c>
      <c r="D64">
        <f t="shared" si="0"/>
        <v>-131738.49526100606</v>
      </c>
      <c r="E64">
        <f t="shared" si="0"/>
        <v>-121199.41564019769</v>
      </c>
      <c r="F64">
        <f t="shared" si="0"/>
        <v>-107732.81390234828</v>
      </c>
      <c r="G64">
        <f t="shared" si="0"/>
        <v>-92873.115433052182</v>
      </c>
      <c r="H64">
        <f t="shared" si="0"/>
        <v>-80889.487635299563</v>
      </c>
      <c r="I64">
        <f t="shared" si="0"/>
        <v>-70412.751827899367</v>
      </c>
      <c r="J64">
        <f t="shared" si="0"/>
        <v>-70412.751827999949</v>
      </c>
      <c r="K64">
        <f t="shared" si="0"/>
        <v>-70412.751827959713</v>
      </c>
      <c r="L64">
        <f t="shared" si="0"/>
        <v>-70412.751827960456</v>
      </c>
      <c r="M64">
        <f t="shared" si="0"/>
        <v>-70412.751827939603</v>
      </c>
      <c r="N64">
        <f t="shared" si="0"/>
        <v>-70412.751827967048</v>
      </c>
      <c r="O64" s="3" t="s">
        <v>27</v>
      </c>
      <c r="P64" t="s">
        <v>17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27</v>
      </c>
      <c r="AD64" t="s">
        <v>17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5"/>
        <v>-148428.75192770362</v>
      </c>
      <c r="AU64">
        <f t="shared" si="3"/>
        <v>-136554.45177350193</v>
      </c>
      <c r="AV64">
        <f t="shared" si="3"/>
        <v>-121381.73490974866</v>
      </c>
      <c r="AW64">
        <f t="shared" si="3"/>
        <v>-104639.42664634995</v>
      </c>
      <c r="AX64">
        <f t="shared" si="3"/>
        <v>-91137.565143600106</v>
      </c>
      <c r="AY64">
        <f t="shared" si="3"/>
        <v>-65918.32086019963</v>
      </c>
      <c r="AZ64">
        <f t="shared" si="3"/>
        <v>-65918.320860300213</v>
      </c>
      <c r="BA64">
        <f t="shared" si="3"/>
        <v>-65918.320860200372</v>
      </c>
      <c r="BB64">
        <f t="shared" si="3"/>
        <v>-65918.320860219741</v>
      </c>
      <c r="BC64">
        <f t="shared" si="3"/>
        <v>-65918.320860219741</v>
      </c>
      <c r="BD64">
        <f t="shared" si="3"/>
        <v>-65918.32086021702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9FF11-8D7A-445B-897A-053DE68FD698}">
  <dimension ref="A1:BD65"/>
  <sheetViews>
    <sheetView topLeftCell="D19" zoomScale="72" zoomScaleNormal="80" workbookViewId="0">
      <selection activeCell="Y25" sqref="Y25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x14ac:dyDescent="0.6">
      <c r="A1" s="17" t="s">
        <v>45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6" ht="15.6" customHeight="1" x14ac:dyDescent="0.6">
      <c r="A2" s="11" t="s">
        <v>44</v>
      </c>
      <c r="B2" s="11"/>
      <c r="C2" s="11"/>
      <c r="D2" s="11"/>
      <c r="E2" s="11"/>
      <c r="F2" s="11"/>
      <c r="G2" s="11"/>
      <c r="H2" s="12" t="s">
        <v>46</v>
      </c>
      <c r="I2" s="12"/>
      <c r="J2" s="12"/>
      <c r="K2" s="12"/>
      <c r="L2" s="12"/>
      <c r="M2" s="12"/>
      <c r="N2" s="12"/>
      <c r="O2" s="13" t="s">
        <v>47</v>
      </c>
      <c r="P2" s="13"/>
      <c r="Q2" s="13"/>
      <c r="R2" s="13"/>
      <c r="S2" s="13"/>
      <c r="T2" s="13"/>
      <c r="U2" s="13"/>
      <c r="V2" s="14" t="s">
        <v>48</v>
      </c>
      <c r="W2" s="14"/>
      <c r="X2" s="14"/>
      <c r="Y2" s="14"/>
      <c r="Z2" s="14"/>
      <c r="AA2" s="14"/>
      <c r="AB2" s="14"/>
    </row>
    <row r="3" spans="1:36" x14ac:dyDescent="0.55000000000000004">
      <c r="C3" t="s">
        <v>23</v>
      </c>
      <c r="D3" t="s">
        <v>24</v>
      </c>
      <c r="E3" t="s">
        <v>25</v>
      </c>
      <c r="F3" t="s">
        <v>26</v>
      </c>
      <c r="G3" t="s">
        <v>27</v>
      </c>
      <c r="J3" t="s">
        <v>23</v>
      </c>
      <c r="K3" t="s">
        <v>24</v>
      </c>
      <c r="L3" t="s">
        <v>25</v>
      </c>
      <c r="M3" t="s">
        <v>26</v>
      </c>
      <c r="N3" t="s">
        <v>27</v>
      </c>
      <c r="Q3" t="s">
        <v>23</v>
      </c>
      <c r="R3" t="s">
        <v>24</v>
      </c>
      <c r="S3" t="s">
        <v>25</v>
      </c>
      <c r="T3" t="s">
        <v>26</v>
      </c>
      <c r="U3" t="s">
        <v>27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</row>
    <row r="4" spans="1:36" x14ac:dyDescent="0.55000000000000004">
      <c r="A4" t="s">
        <v>28</v>
      </c>
      <c r="B4" t="s">
        <v>29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  <c r="H4" t="s">
        <v>28</v>
      </c>
      <c r="I4" t="s">
        <v>29</v>
      </c>
      <c r="J4" t="s">
        <v>13</v>
      </c>
      <c r="K4" t="s">
        <v>14</v>
      </c>
      <c r="L4" t="s">
        <v>15</v>
      </c>
      <c r="M4" t="s">
        <v>16</v>
      </c>
      <c r="N4" t="s">
        <v>17</v>
      </c>
      <c r="O4" t="s">
        <v>28</v>
      </c>
      <c r="P4" t="s">
        <v>29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28</v>
      </c>
      <c r="W4" t="s">
        <v>29</v>
      </c>
      <c r="X4" t="s">
        <v>13</v>
      </c>
      <c r="Y4" t="s">
        <v>14</v>
      </c>
      <c r="Z4" t="s">
        <v>15</v>
      </c>
      <c r="AA4" t="s">
        <v>16</v>
      </c>
      <c r="AB4" t="s">
        <v>17</v>
      </c>
    </row>
    <row r="5" spans="1:36" x14ac:dyDescent="0.55000000000000004">
      <c r="A5" t="s">
        <v>0</v>
      </c>
      <c r="B5">
        <v>0</v>
      </c>
      <c r="C5">
        <f>$AK20/1000000</f>
        <v>21.756208747951799</v>
      </c>
      <c r="D5">
        <f>$AK21/1000000</f>
        <v>25.022750419277102</v>
      </c>
      <c r="E5">
        <f>$AK22/1000000</f>
        <v>28.121567688353402</v>
      </c>
      <c r="F5">
        <f>$AK23/1000000</f>
        <v>31.220384957429701</v>
      </c>
      <c r="G5">
        <f>$AK24/1000000</f>
        <v>34.319202226506</v>
      </c>
      <c r="H5" t="s">
        <v>0</v>
      </c>
      <c r="I5">
        <v>0</v>
      </c>
      <c r="J5">
        <f>$AK25/1000000</f>
        <v>19.935456990843399</v>
      </c>
      <c r="K5">
        <f>$AK26/1000000</f>
        <v>22.8965076176707</v>
      </c>
      <c r="L5">
        <f>$AK27/1000000</f>
        <v>25.7267706698795</v>
      </c>
      <c r="M5">
        <f>$AK28/1000000</f>
        <v>28.557033722088399</v>
      </c>
      <c r="N5">
        <f>$AK29/1000000</f>
        <v>31.387296774297202</v>
      </c>
      <c r="O5" t="s">
        <v>0</v>
      </c>
      <c r="P5">
        <v>0</v>
      </c>
      <c r="Q5">
        <f>$AK30/1000000</f>
        <v>19.387821231807198</v>
      </c>
      <c r="R5">
        <f>$AK31/1000000</f>
        <v>22.337284639357399</v>
      </c>
      <c r="S5">
        <f>$AK32/1000000</f>
        <v>25.0780296192771</v>
      </c>
      <c r="T5">
        <f>$AK33/1000000</f>
        <v>27.8187745991968</v>
      </c>
      <c r="U5">
        <f>$AK34/1000000</f>
        <v>30.5595195791165</v>
      </c>
      <c r="V5" t="s">
        <v>0</v>
      </c>
      <c r="W5">
        <v>0</v>
      </c>
      <c r="X5">
        <f>$AK35/1000000</f>
        <v>20.665638002891601</v>
      </c>
      <c r="Y5">
        <f>$AK36/1000000</f>
        <v>23.754360975421701</v>
      </c>
      <c r="Z5">
        <f>$AK37/1000000</f>
        <v>26.7039814573494</v>
      </c>
      <c r="AA5">
        <f>$AK38/1000000</f>
        <v>29.653601939277102</v>
      </c>
      <c r="AB5">
        <f>$AK39/1000000</f>
        <v>32.603222421204805</v>
      </c>
    </row>
    <row r="6" spans="1:36" x14ac:dyDescent="0.55000000000000004">
      <c r="A6" t="s">
        <v>1</v>
      </c>
      <c r="B6">
        <v>1</v>
      </c>
      <c r="C6">
        <f>$AL20/1000000</f>
        <v>21.730084867951799</v>
      </c>
      <c r="D6">
        <f>$AL21/1000000</f>
        <v>24.983608313935701</v>
      </c>
      <c r="E6">
        <f>$AL22/1000000</f>
        <v>28.045996700816602</v>
      </c>
      <c r="F6">
        <f>$AL23/1000000</f>
        <v>31.108385087697499</v>
      </c>
      <c r="G6">
        <f>$AL24/1000000</f>
        <v>34.170773474578297</v>
      </c>
      <c r="H6" t="s">
        <v>1</v>
      </c>
      <c r="I6">
        <v>1</v>
      </c>
      <c r="J6">
        <f>$AL25/1000000</f>
        <v>19.917357510843399</v>
      </c>
      <c r="K6">
        <f>$AL26/1000000</f>
        <v>22.880114302396301</v>
      </c>
      <c r="L6">
        <f>$AL27/1000000</f>
        <v>25.685138231445801</v>
      </c>
      <c r="M6">
        <f>$AL28/1000000</f>
        <v>28.490162160495299</v>
      </c>
      <c r="N6">
        <f>$AL29/1000000</f>
        <v>31.295186089544799</v>
      </c>
      <c r="O6" t="s">
        <v>1</v>
      </c>
      <c r="P6">
        <v>1</v>
      </c>
      <c r="Q6">
        <f>$AL30/1000000</f>
        <v>19.372396551807199</v>
      </c>
      <c r="R6">
        <f>$AL31/1000000</f>
        <v>22.327001519357399</v>
      </c>
      <c r="S6">
        <f>$AL32/1000000</f>
        <v>25.067746499277099</v>
      </c>
      <c r="T6">
        <f>$AL33/1000000</f>
        <v>27.789207187724198</v>
      </c>
      <c r="U6">
        <f>$AL34/1000000</f>
        <v>30.508442964163301</v>
      </c>
      <c r="V6" t="s">
        <v>1</v>
      </c>
      <c r="W6">
        <v>1</v>
      </c>
      <c r="X6">
        <f>$AL35/1000000</f>
        <v>20.643972122891601</v>
      </c>
      <c r="Y6">
        <f>$AL36/1000000</f>
        <v>23.721898410241</v>
      </c>
      <c r="Z6">
        <f>$AL37/1000000</f>
        <v>26.641306542771101</v>
      </c>
      <c r="AA6">
        <f>$AL38/1000000</f>
        <v>29.560714675301202</v>
      </c>
      <c r="AB6">
        <f>$AL39/1000000</f>
        <v>32.4801228078313</v>
      </c>
    </row>
    <row r="7" spans="1:36" ht="15.6" x14ac:dyDescent="0.6">
      <c r="A7" t="s">
        <v>2</v>
      </c>
      <c r="B7">
        <v>2</v>
      </c>
      <c r="C7">
        <f>$AM20/1000000</f>
        <v>21.703960987951799</v>
      </c>
      <c r="D7">
        <f>$AM21/1000000</f>
        <v>24.9475975770217</v>
      </c>
      <c r="E7">
        <f>$AM22/1000000</f>
        <v>27.976471392282697</v>
      </c>
      <c r="F7">
        <f>$AM23/1000000</f>
        <v>31.005345207543801</v>
      </c>
      <c r="G7">
        <f>$AM24/1000000</f>
        <v>34.034219022804798</v>
      </c>
      <c r="H7" t="s">
        <v>2</v>
      </c>
      <c r="I7">
        <v>2</v>
      </c>
      <c r="J7">
        <f>$AM25/1000000</f>
        <v>19.899258030843399</v>
      </c>
      <c r="K7">
        <f>$AM26/1000000</f>
        <v>22.865032452343801</v>
      </c>
      <c r="L7">
        <f>$AM27/1000000</f>
        <v>25.646836388086697</v>
      </c>
      <c r="M7">
        <f>$AM28/1000000</f>
        <v>28.428640323829701</v>
      </c>
      <c r="N7">
        <f>$AM29/1000000</f>
        <v>31.2104442595727</v>
      </c>
      <c r="O7" t="s">
        <v>2</v>
      </c>
      <c r="P7">
        <v>2</v>
      </c>
      <c r="Q7">
        <f>$AM30/1000000</f>
        <v>19.3569718718072</v>
      </c>
      <c r="R7">
        <f>$AM31/1000000</f>
        <v>22.316718399357402</v>
      </c>
      <c r="S7">
        <f>$AM32/1000000</f>
        <v>25.057463379277099</v>
      </c>
      <c r="T7">
        <f>$AM33/1000000</f>
        <v>27.762005169169502</v>
      </c>
      <c r="U7">
        <f>$AM34/1000000</f>
        <v>30.4614524784064</v>
      </c>
      <c r="V7" t="s">
        <v>2</v>
      </c>
      <c r="W7">
        <v>2</v>
      </c>
      <c r="X7">
        <f>$AM35/1000000</f>
        <v>20.6223062428916</v>
      </c>
      <c r="Y7">
        <f>$AM36/1000000</f>
        <v>23.6920328502747</v>
      </c>
      <c r="Z7">
        <f>$AM37/1000000</f>
        <v>26.583645621359</v>
      </c>
      <c r="AA7">
        <f>$AM38/1000000</f>
        <v>29.475258392443401</v>
      </c>
      <c r="AB7">
        <f>$AM39/1000000</f>
        <v>32.366871163527698</v>
      </c>
      <c r="AH7" s="3"/>
      <c r="AI7" s="3"/>
      <c r="AJ7" s="3"/>
    </row>
    <row r="8" spans="1:36" ht="15.6" x14ac:dyDescent="0.6">
      <c r="A8" t="s">
        <v>3</v>
      </c>
      <c r="B8">
        <v>4</v>
      </c>
      <c r="C8">
        <f>$AN20/1000000</f>
        <v>21.651713227951799</v>
      </c>
      <c r="D8">
        <f>$AN21/1000000</f>
        <v>24.8835784891745</v>
      </c>
      <c r="E8">
        <f>$AN22/1000000</f>
        <v>27.852870843778099</v>
      </c>
      <c r="F8">
        <f>$AN23/1000000</f>
        <v>30.822163198381698</v>
      </c>
      <c r="G8">
        <f>$AN24/1000000</f>
        <v>33.791455552985305</v>
      </c>
      <c r="H8" t="s">
        <v>3</v>
      </c>
      <c r="I8">
        <v>4</v>
      </c>
      <c r="J8">
        <f>$AN25/1000000</f>
        <v>19.863059070843399</v>
      </c>
      <c r="K8">
        <f>$AN26/1000000</f>
        <v>22.8382202744727</v>
      </c>
      <c r="L8">
        <f>$AN27/1000000</f>
        <v>25.578744222115098</v>
      </c>
      <c r="M8">
        <f>$AN28/1000000</f>
        <v>28.3192681697575</v>
      </c>
      <c r="N8">
        <f>$AN29/1000000</f>
        <v>31.059792117400001</v>
      </c>
      <c r="O8" t="s">
        <v>3</v>
      </c>
      <c r="P8">
        <v>4</v>
      </c>
      <c r="Q8">
        <f>$AN30/1000000</f>
        <v>19.326122511807199</v>
      </c>
      <c r="R8">
        <f>$AN31/1000000</f>
        <v>22.296152159357398</v>
      </c>
      <c r="S8">
        <f>$AN32/1000000</f>
        <v>25.036897139277102</v>
      </c>
      <c r="T8">
        <f>$AN33/1000000</f>
        <v>27.713646025072102</v>
      </c>
      <c r="U8">
        <f>$AN34/1000000</f>
        <v>30.377913837060802</v>
      </c>
      <c r="V8" t="s">
        <v>3</v>
      </c>
      <c r="W8">
        <v>4</v>
      </c>
      <c r="X8">
        <f>$AN35/1000000</f>
        <v>20.578974482891599</v>
      </c>
      <c r="Y8">
        <f>$AN36/1000000</f>
        <v>23.638938521445798</v>
      </c>
      <c r="Z8">
        <f>$AN37/1000000</f>
        <v>26.481137316626501</v>
      </c>
      <c r="AA8">
        <f>$AN38/1000000</f>
        <v>29.323336111807201</v>
      </c>
      <c r="AB8">
        <f>$AN39/1000000</f>
        <v>32.165534906988</v>
      </c>
      <c r="AH8" s="3"/>
      <c r="AI8" s="6"/>
      <c r="AJ8" s="6"/>
    </row>
    <row r="9" spans="1:36" ht="15.6" x14ac:dyDescent="0.6">
      <c r="A9" t="s">
        <v>4</v>
      </c>
      <c r="B9">
        <v>6</v>
      </c>
      <c r="C9">
        <f>$AO20/1000000</f>
        <v>21.6168813879518</v>
      </c>
      <c r="D9">
        <f>$AO21/1000000</f>
        <v>24.860783086830097</v>
      </c>
      <c r="E9">
        <f>$AO22/1000000</f>
        <v>27.8088601537183</v>
      </c>
      <c r="F9">
        <f>$AO23/1000000</f>
        <v>30.756937220606599</v>
      </c>
      <c r="G9">
        <f>$AO24/1000000</f>
        <v>33.705014287494798</v>
      </c>
      <c r="H9" t="s">
        <v>4</v>
      </c>
      <c r="I9">
        <v>6</v>
      </c>
      <c r="J9">
        <f>$AO25/1000000</f>
        <v>19.843859950843402</v>
      </c>
      <c r="K9">
        <f>$AO26/1000000</f>
        <v>22.806552647799499</v>
      </c>
      <c r="L9">
        <f>$AO27/1000000</f>
        <v>25.540918178889299</v>
      </c>
      <c r="M9">
        <f>$AO28/1000000</f>
        <v>28.275283709979199</v>
      </c>
      <c r="N9">
        <f>$AO29/1000000</f>
        <v>31.009649241069102</v>
      </c>
      <c r="O9" t="s">
        <v>4</v>
      </c>
      <c r="P9">
        <v>6</v>
      </c>
      <c r="Q9">
        <f>$AO30/1000000</f>
        <v>19.315839391807199</v>
      </c>
      <c r="R9">
        <f>$AO31/1000000</f>
        <v>22.2413088526908</v>
      </c>
      <c r="S9">
        <f>$AO32/1000000</f>
        <v>24.935994113280699</v>
      </c>
      <c r="T9">
        <f>$AO33/1000000</f>
        <v>27.605536212712899</v>
      </c>
      <c r="U9">
        <f>$AO34/1000000</f>
        <v>30.275078312145098</v>
      </c>
      <c r="V9" t="s">
        <v>4</v>
      </c>
      <c r="W9">
        <v>6</v>
      </c>
      <c r="X9">
        <f>$AO35/1000000</f>
        <v>20.547887362891601</v>
      </c>
      <c r="Y9">
        <f>$AO36/1000000</f>
        <v>23.615942476975501</v>
      </c>
      <c r="Z9">
        <f>$AO37/1000000</f>
        <v>26.4367392502756</v>
      </c>
      <c r="AA9">
        <f>$AO38/1000000</f>
        <v>29.2575360235757</v>
      </c>
      <c r="AB9">
        <f>$AO39/1000000</f>
        <v>32.078332796875799</v>
      </c>
      <c r="AH9" s="3"/>
      <c r="AI9" s="6"/>
      <c r="AJ9" s="6"/>
    </row>
    <row r="10" spans="1:36" ht="15.6" x14ac:dyDescent="0.6">
      <c r="A10" t="s">
        <v>5</v>
      </c>
      <c r="B10">
        <v>8</v>
      </c>
      <c r="C10">
        <f>$AP20/1000000</f>
        <v>21.582049547951797</v>
      </c>
      <c r="D10">
        <f>$AP21/1000000</f>
        <v>24.8409290267237</v>
      </c>
      <c r="E10">
        <f>$AP22/1000000</f>
        <v>27.770528262376001</v>
      </c>
      <c r="F10">
        <f>$AP23/1000000</f>
        <v>30.700127498028198</v>
      </c>
      <c r="G10">
        <f>$AP24/1000000</f>
        <v>33.629726733680499</v>
      </c>
      <c r="H10" t="s">
        <v>5</v>
      </c>
      <c r="I10">
        <v>8</v>
      </c>
      <c r="J10">
        <f>$AP25/1000000</f>
        <v>19.824660830843399</v>
      </c>
      <c r="K10">
        <f>$AP26/1000000</f>
        <v>22.7731217591916</v>
      </c>
      <c r="L10">
        <f>$AP27/1000000</f>
        <v>25.502123508122803</v>
      </c>
      <c r="M10">
        <f>$AP28/1000000</f>
        <v>28.231125257054</v>
      </c>
      <c r="N10">
        <f>$AP29/1000000</f>
        <v>30.9601270059852</v>
      </c>
      <c r="O10" t="s">
        <v>5</v>
      </c>
      <c r="P10">
        <v>8</v>
      </c>
      <c r="Q10">
        <f>$AP30/1000000</f>
        <v>19.305556271807202</v>
      </c>
      <c r="R10">
        <f>$AP31/1000000</f>
        <v>22.156027830547998</v>
      </c>
      <c r="S10">
        <f>$AP32/1000000</f>
        <v>24.830163664205202</v>
      </c>
      <c r="T10">
        <f>$AP33/1000000</f>
        <v>27.504299497862398</v>
      </c>
      <c r="U10">
        <f>$AP34/1000000</f>
        <v>30.178435331519601</v>
      </c>
      <c r="V10" t="s">
        <v>5</v>
      </c>
      <c r="W10">
        <v>8</v>
      </c>
      <c r="X10">
        <f>$AP35/1000000</f>
        <v>20.516800242891598</v>
      </c>
      <c r="Y10">
        <f>$AP36/1000000</f>
        <v>23.5959136640497</v>
      </c>
      <c r="Z10">
        <f>$AP37/1000000</f>
        <v>26.3980699666796</v>
      </c>
      <c r="AA10">
        <f>$AP38/1000000</f>
        <v>29.2002262693095</v>
      </c>
      <c r="AB10">
        <f>$AP39/1000000</f>
        <v>32.0023825719394</v>
      </c>
      <c r="AH10" s="3"/>
      <c r="AI10" s="6"/>
      <c r="AJ10" s="6"/>
    </row>
    <row r="11" spans="1:36" x14ac:dyDescent="0.55000000000000004">
      <c r="A11" t="s">
        <v>6</v>
      </c>
      <c r="B11">
        <v>9</v>
      </c>
      <c r="C11">
        <f>$AQ20/1000000</f>
        <v>21.573341587951802</v>
      </c>
      <c r="D11">
        <f>$AQ21/1000000</f>
        <v>24.779879672745203</v>
      </c>
      <c r="E11">
        <f>$AQ22/1000000</f>
        <v>27.7094789083975</v>
      </c>
      <c r="F11">
        <f>$AQ23/1000000</f>
        <v>30.639078144049801</v>
      </c>
      <c r="G11">
        <f>$AQ24/1000000</f>
        <v>33.568677379702002</v>
      </c>
      <c r="H11" t="s">
        <v>6</v>
      </c>
      <c r="I11">
        <v>9</v>
      </c>
      <c r="J11">
        <f>$AQ25/1000000</f>
        <v>19.818627670843401</v>
      </c>
      <c r="K11">
        <f>$AQ26/1000000</f>
        <v>22.732204030159398</v>
      </c>
      <c r="L11">
        <f>$AQ27/1000000</f>
        <v>25.461205779090598</v>
      </c>
      <c r="M11">
        <f>$AQ28/1000000</f>
        <v>28.190207528021801</v>
      </c>
      <c r="N11">
        <f>$AQ29/1000000</f>
        <v>30.919209276953001</v>
      </c>
      <c r="O11" t="s">
        <v>6</v>
      </c>
      <c r="P11">
        <v>9</v>
      </c>
      <c r="Q11">
        <f>$AQ30/1000000</f>
        <v>19.3004147118072</v>
      </c>
      <c r="R11">
        <f>$AQ31/1000000</f>
        <v>22.122856475709302</v>
      </c>
      <c r="S11">
        <f>$AQ32/1000000</f>
        <v>24.796992309366498</v>
      </c>
      <c r="T11">
        <f>$AQ33/1000000</f>
        <v>27.471128143023698</v>
      </c>
      <c r="U11">
        <f>$AQ34/1000000</f>
        <v>30.145263976680901</v>
      </c>
      <c r="V11" t="s">
        <v>6</v>
      </c>
      <c r="W11">
        <v>9</v>
      </c>
      <c r="X11">
        <f>$AQ35/1000000</f>
        <v>20.509578282891603</v>
      </c>
      <c r="Y11">
        <f>$AQ36/1000000</f>
        <v>23.544667436092801</v>
      </c>
      <c r="Z11">
        <f>$AQ37/1000000</f>
        <v>26.346823738722598</v>
      </c>
      <c r="AA11">
        <f>$AQ38/1000000</f>
        <v>29.148980041352498</v>
      </c>
      <c r="AB11">
        <f>$AQ39/1000000</f>
        <v>31.951136343982398</v>
      </c>
    </row>
    <row r="12" spans="1:36" x14ac:dyDescent="0.55000000000000004">
      <c r="A12" t="s">
        <v>7</v>
      </c>
      <c r="B12">
        <v>10</v>
      </c>
      <c r="C12">
        <f>$AR20/1000000</f>
        <v>21.5646336279518</v>
      </c>
      <c r="D12">
        <f>$AR21/1000000</f>
        <v>24.718830318766699</v>
      </c>
      <c r="E12">
        <f>$AR22/1000000</f>
        <v>27.648429554419</v>
      </c>
      <c r="F12">
        <f>$AR23/1000000</f>
        <v>30.578028790071301</v>
      </c>
      <c r="G12">
        <f>$AR24/1000000</f>
        <v>33.507628025723498</v>
      </c>
      <c r="H12" t="s">
        <v>7</v>
      </c>
      <c r="I12">
        <v>10</v>
      </c>
      <c r="J12">
        <f>$AR25/1000000</f>
        <v>19.8125945108434</v>
      </c>
      <c r="K12">
        <f>$AR26/1000000</f>
        <v>22.6912863011271</v>
      </c>
      <c r="L12">
        <f>$AR27/1000000</f>
        <v>25.4202880500583</v>
      </c>
      <c r="M12">
        <f>$AR28/1000000</f>
        <v>28.1492897989895</v>
      </c>
      <c r="N12">
        <f>$AR29/1000000</f>
        <v>30.8782915479207</v>
      </c>
      <c r="O12" t="s">
        <v>7</v>
      </c>
      <c r="P12">
        <v>10</v>
      </c>
      <c r="Q12">
        <f>$AR30/1000000</f>
        <v>19.295273151807201</v>
      </c>
      <c r="R12">
        <f>$AR31/1000000</f>
        <v>22.089685120870602</v>
      </c>
      <c r="S12">
        <f>$AR32/1000000</f>
        <v>24.763820954527798</v>
      </c>
      <c r="T12">
        <f>$AR33/1000000</f>
        <v>27.437956788185001</v>
      </c>
      <c r="U12">
        <f>$AR34/1000000</f>
        <v>30.112092621842201</v>
      </c>
      <c r="V12" t="s">
        <v>7</v>
      </c>
      <c r="W12">
        <v>10</v>
      </c>
      <c r="X12">
        <f>$AR35/1000000</f>
        <v>20.5023563228916</v>
      </c>
      <c r="Y12">
        <f>$AR36/1000000</f>
        <v>23.4934212081358</v>
      </c>
      <c r="Z12">
        <f>$AR37/1000000</f>
        <v>26.2955775107656</v>
      </c>
      <c r="AA12">
        <f>$AR38/1000000</f>
        <v>29.0977338133955</v>
      </c>
      <c r="AB12">
        <f>$AR39/1000000</f>
        <v>31.8998901160254</v>
      </c>
    </row>
    <row r="13" spans="1:36" x14ac:dyDescent="0.55000000000000004">
      <c r="A13" t="s">
        <v>8</v>
      </c>
      <c r="B13">
        <v>15</v>
      </c>
      <c r="C13">
        <f>$AS20/1000000</f>
        <v>21.483984313221903</v>
      </c>
      <c r="D13">
        <f>$AS21/1000000</f>
        <v>24.4135835488742</v>
      </c>
      <c r="E13">
        <f>$AS22/1000000</f>
        <v>27.343182784526501</v>
      </c>
      <c r="F13">
        <f>$AS23/1000000</f>
        <v>30.272782020178798</v>
      </c>
      <c r="G13">
        <f>$AS24/1000000</f>
        <v>33.202381255831099</v>
      </c>
      <c r="H13" t="s">
        <v>8</v>
      </c>
      <c r="I13">
        <v>15</v>
      </c>
      <c r="J13">
        <f>$AS25/1000000</f>
        <v>19.757695907034599</v>
      </c>
      <c r="K13">
        <f>$AS26/1000000</f>
        <v>22.486697655965802</v>
      </c>
      <c r="L13">
        <f>$AS27/1000000</f>
        <v>25.215699404897002</v>
      </c>
      <c r="M13">
        <f>$AS28/1000000</f>
        <v>27.944701153828198</v>
      </c>
      <c r="N13">
        <f>$AS29/1000000</f>
        <v>30.673702902759398</v>
      </c>
      <c r="O13" t="s">
        <v>8</v>
      </c>
      <c r="P13">
        <v>15</v>
      </c>
      <c r="Q13">
        <f>$AS30/1000000</f>
        <v>19.249692513019799</v>
      </c>
      <c r="R13">
        <f>$AS31/1000000</f>
        <v>21.923828346677002</v>
      </c>
      <c r="S13">
        <f>$AS32/1000000</f>
        <v>24.597964180334198</v>
      </c>
      <c r="T13">
        <f>$AS33/1000000</f>
        <v>27.272100013991402</v>
      </c>
      <c r="U13">
        <f>$AS34/1000000</f>
        <v>29.946235847648698</v>
      </c>
      <c r="V13" t="s">
        <v>8</v>
      </c>
      <c r="W13">
        <v>15</v>
      </c>
      <c r="X13">
        <f>$AS35/1000000</f>
        <v>20.435033765720899</v>
      </c>
      <c r="Y13">
        <f>$AS36/1000000</f>
        <v>23.237190068350799</v>
      </c>
      <c r="Z13">
        <f>$AS37/1000000</f>
        <v>26.039346370980699</v>
      </c>
      <c r="AA13">
        <f>$AS38/1000000</f>
        <v>28.841502673610602</v>
      </c>
      <c r="AB13">
        <f>$AS39/1000000</f>
        <v>31.643658976240399</v>
      </c>
    </row>
    <row r="14" spans="1:36" x14ac:dyDescent="0.55000000000000004">
      <c r="A14" t="s">
        <v>9</v>
      </c>
      <c r="B14">
        <v>20</v>
      </c>
      <c r="C14">
        <f>$AT20/1000000</f>
        <v>21.178737543329397</v>
      </c>
      <c r="D14">
        <f>$AT21/1000000</f>
        <v>24.108336778981702</v>
      </c>
      <c r="E14">
        <f>$AT22/1000000</f>
        <v>27.037936014633999</v>
      </c>
      <c r="F14">
        <f>$AT23/1000000</f>
        <v>29.9675352502863</v>
      </c>
      <c r="G14">
        <f>$AT24/1000000</f>
        <v>32.897134485938601</v>
      </c>
      <c r="H14" t="s">
        <v>9</v>
      </c>
      <c r="I14">
        <v>20</v>
      </c>
      <c r="J14">
        <f>$AT25/1000000</f>
        <v>19.553107261873301</v>
      </c>
      <c r="K14">
        <f>$AT26/1000000</f>
        <v>22.282109010804501</v>
      </c>
      <c r="L14">
        <f>$AT27/1000000</f>
        <v>25.011110759735701</v>
      </c>
      <c r="M14">
        <f>$AT28/1000000</f>
        <v>27.7401125086669</v>
      </c>
      <c r="N14">
        <f>$AT29/1000000</f>
        <v>30.469114257598097</v>
      </c>
      <c r="O14" t="s">
        <v>9</v>
      </c>
      <c r="P14">
        <v>20</v>
      </c>
      <c r="Q14">
        <f>$AT30/1000000</f>
        <v>19.083835738826302</v>
      </c>
      <c r="R14">
        <f>$AT31/1000000</f>
        <v>21.757971572483498</v>
      </c>
      <c r="S14">
        <f>$AT32/1000000</f>
        <v>24.432107406140702</v>
      </c>
      <c r="T14">
        <f>$AT33/1000000</f>
        <v>27.106243239797902</v>
      </c>
      <c r="U14">
        <f>$AT34/1000000</f>
        <v>29.780379073455098</v>
      </c>
      <c r="V14" t="s">
        <v>9</v>
      </c>
      <c r="W14">
        <v>20</v>
      </c>
      <c r="X14">
        <f>$AT35/1000000</f>
        <v>20.178802625936001</v>
      </c>
      <c r="Y14">
        <f>$AT36/1000000</f>
        <v>22.980958928565901</v>
      </c>
      <c r="Z14">
        <f>$AT37/1000000</f>
        <v>25.783115231195801</v>
      </c>
      <c r="AA14">
        <f>$AT38/1000000</f>
        <v>28.585271533825598</v>
      </c>
      <c r="AB14">
        <f>$AT39/1000000</f>
        <v>31.387427836455501</v>
      </c>
    </row>
    <row r="15" spans="1:36" x14ac:dyDescent="0.55000000000000004">
      <c r="A15" t="s">
        <v>10</v>
      </c>
      <c r="B15">
        <v>25</v>
      </c>
      <c r="C15">
        <f>$AU20/1000000</f>
        <v>20.873490773437002</v>
      </c>
      <c r="D15">
        <f>$AU21/1000000</f>
        <v>23.803090009089299</v>
      </c>
      <c r="E15">
        <f>$AU22/1000000</f>
        <v>26.732689244741501</v>
      </c>
      <c r="F15">
        <f>$AU23/1000000</f>
        <v>29.662288480393801</v>
      </c>
      <c r="G15">
        <f>$AU24/1000000</f>
        <v>32.591887716046095</v>
      </c>
      <c r="H15" t="s">
        <v>10</v>
      </c>
      <c r="I15">
        <v>25</v>
      </c>
      <c r="J15">
        <f>$AU25/1000000</f>
        <v>19.348518616711999</v>
      </c>
      <c r="K15">
        <f>$AU26/1000000</f>
        <v>22.077520365643199</v>
      </c>
      <c r="L15">
        <f>$AU27/1000000</f>
        <v>24.806522114574399</v>
      </c>
      <c r="M15">
        <f>$AU28/1000000</f>
        <v>27.535523863505599</v>
      </c>
      <c r="N15">
        <f>$AU29/1000000</f>
        <v>30.264525612436803</v>
      </c>
      <c r="O15" t="s">
        <v>10</v>
      </c>
      <c r="P15">
        <v>25</v>
      </c>
      <c r="Q15">
        <f>$AU30/1000000</f>
        <v>18.917978964632702</v>
      </c>
      <c r="R15">
        <f>$AU31/1000000</f>
        <v>21.592114798289899</v>
      </c>
      <c r="S15">
        <f>$AU32/1000000</f>
        <v>24.266250631947099</v>
      </c>
      <c r="T15">
        <f>$AU33/1000000</f>
        <v>26.940386465604398</v>
      </c>
      <c r="U15">
        <f>$AU34/1000000</f>
        <v>29.614522299261601</v>
      </c>
      <c r="V15" t="s">
        <v>10</v>
      </c>
      <c r="W15">
        <v>25</v>
      </c>
      <c r="X15">
        <f>$AU35/1000000</f>
        <v>19.922571486151099</v>
      </c>
      <c r="Y15">
        <f>$AU36/1000000</f>
        <v>22.7247277887809</v>
      </c>
      <c r="Z15">
        <f>$AU37/1000000</f>
        <v>25.5268840914108</v>
      </c>
      <c r="AA15">
        <f>$AU38/1000000</f>
        <v>28.3290403940407</v>
      </c>
      <c r="AB15">
        <f>$AU39/1000000</f>
        <v>31.1311966966706</v>
      </c>
    </row>
    <row r="16" spans="1:36" x14ac:dyDescent="0.55000000000000004">
      <c r="A16" t="s">
        <v>11</v>
      </c>
      <c r="B16">
        <v>31</v>
      </c>
      <c r="C16">
        <f>$AV20/1000000</f>
        <v>20.507194649565999</v>
      </c>
      <c r="D16">
        <f>$AV21/1000000</f>
        <v>23.4367938852183</v>
      </c>
      <c r="E16">
        <f>$AV22/1000000</f>
        <v>26.366393120870601</v>
      </c>
      <c r="F16">
        <f>$AV23/1000000</f>
        <v>29.295992356522898</v>
      </c>
      <c r="G16">
        <f>$AV24/1000000</f>
        <v>32.225591592175199</v>
      </c>
      <c r="H16" t="s">
        <v>11</v>
      </c>
      <c r="I16">
        <v>31</v>
      </c>
      <c r="J16">
        <f>$AV25/1000000</f>
        <v>19.103012242518499</v>
      </c>
      <c r="K16">
        <f>$AV26/1000000</f>
        <v>21.832013991449699</v>
      </c>
      <c r="L16">
        <f>$AV27/1000000</f>
        <v>24.561015740380903</v>
      </c>
      <c r="M16">
        <f>$AV28/1000000</f>
        <v>27.290017489312103</v>
      </c>
      <c r="N16">
        <f>$AV29/1000000</f>
        <v>30.019019238243299</v>
      </c>
      <c r="O16" t="s">
        <v>11</v>
      </c>
      <c r="P16">
        <v>31</v>
      </c>
      <c r="Q16">
        <f>$AV30/1000000</f>
        <v>18.718950835600499</v>
      </c>
      <c r="R16">
        <f>$AV31/1000000</f>
        <v>21.393086669257702</v>
      </c>
      <c r="S16">
        <f>$AV32/1000000</f>
        <v>24.067222502914902</v>
      </c>
      <c r="T16">
        <f>$AV33/1000000</f>
        <v>26.741358336572098</v>
      </c>
      <c r="U16">
        <f>$AV34/1000000</f>
        <v>29.415494170229302</v>
      </c>
      <c r="V16" t="s">
        <v>11</v>
      </c>
      <c r="W16">
        <v>31</v>
      </c>
      <c r="X16">
        <f>$AV35/1000000</f>
        <v>19.6150941184091</v>
      </c>
      <c r="Y16">
        <f>$AV36/1000000</f>
        <v>22.417250421039</v>
      </c>
      <c r="Z16">
        <f>$AV37/1000000</f>
        <v>25.2194067236689</v>
      </c>
      <c r="AA16">
        <f>$AV38/1000000</f>
        <v>28.021563026298701</v>
      </c>
      <c r="AB16">
        <f>$AV39/1000000</f>
        <v>30.8237193289286</v>
      </c>
    </row>
    <row r="18" spans="35:48" ht="18.3" x14ac:dyDescent="0.7">
      <c r="AI18" s="15" t="s">
        <v>37</v>
      </c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</row>
    <row r="19" spans="35:48" x14ac:dyDescent="0.55000000000000004">
      <c r="AK19" t="s">
        <v>0</v>
      </c>
      <c r="AL19" t="s">
        <v>1</v>
      </c>
      <c r="AM19" t="s">
        <v>2</v>
      </c>
      <c r="AN19" t="s">
        <v>3</v>
      </c>
      <c r="AO19" t="s">
        <v>4</v>
      </c>
      <c r="AP19" t="s">
        <v>5</v>
      </c>
      <c r="AQ19" t="s">
        <v>6</v>
      </c>
      <c r="AR19" t="s">
        <v>7</v>
      </c>
      <c r="AS19" t="s">
        <v>8</v>
      </c>
      <c r="AT19" t="s">
        <v>9</v>
      </c>
      <c r="AU19" t="s">
        <v>10</v>
      </c>
      <c r="AV19" t="s">
        <v>11</v>
      </c>
    </row>
    <row r="20" spans="35:48" x14ac:dyDescent="0.55000000000000004">
      <c r="AI20" t="s">
        <v>49</v>
      </c>
      <c r="AJ20" t="s">
        <v>13</v>
      </c>
      <c r="AK20">
        <v>21756208.747951798</v>
      </c>
      <c r="AL20">
        <v>21730084.867951799</v>
      </c>
      <c r="AM20">
        <v>21703960.9879518</v>
      </c>
      <c r="AN20">
        <v>21651713.227951799</v>
      </c>
      <c r="AO20">
        <v>21616881.387951799</v>
      </c>
      <c r="AP20">
        <v>21582049.547951799</v>
      </c>
      <c r="AQ20">
        <v>21573341.587951802</v>
      </c>
      <c r="AR20">
        <v>21564633.627951801</v>
      </c>
      <c r="AS20">
        <v>21483984.313221902</v>
      </c>
      <c r="AT20">
        <v>21178737.543329399</v>
      </c>
      <c r="AU20">
        <v>20873490.773437001</v>
      </c>
      <c r="AV20">
        <v>20507194.649565998</v>
      </c>
    </row>
    <row r="21" spans="35:48" x14ac:dyDescent="0.55000000000000004">
      <c r="AI21" t="s">
        <v>49</v>
      </c>
      <c r="AJ21" t="s">
        <v>14</v>
      </c>
      <c r="AK21">
        <v>25022750.419277102</v>
      </c>
      <c r="AL21">
        <v>24983608.313935701</v>
      </c>
      <c r="AM21">
        <v>24947597.577021699</v>
      </c>
      <c r="AN21">
        <v>24883578.4891745</v>
      </c>
      <c r="AO21">
        <v>24860783.086830098</v>
      </c>
      <c r="AP21">
        <v>24840929.026723702</v>
      </c>
      <c r="AQ21">
        <v>24779879.672745202</v>
      </c>
      <c r="AR21">
        <v>24718830.318766698</v>
      </c>
      <c r="AS21">
        <v>24413583.548874199</v>
      </c>
      <c r="AT21">
        <v>24108336.778981701</v>
      </c>
      <c r="AU21">
        <v>23803090.009089299</v>
      </c>
      <c r="AV21">
        <v>23436793.8852183</v>
      </c>
    </row>
    <row r="22" spans="35:48" x14ac:dyDescent="0.55000000000000004">
      <c r="AI22" t="s">
        <v>49</v>
      </c>
      <c r="AJ22" t="s">
        <v>15</v>
      </c>
      <c r="AK22">
        <v>28121567.688353401</v>
      </c>
      <c r="AL22">
        <v>28045996.700816602</v>
      </c>
      <c r="AM22">
        <v>27976471.392282698</v>
      </c>
      <c r="AN22">
        <v>27852870.8437781</v>
      </c>
      <c r="AO22">
        <v>27808860.1537183</v>
      </c>
      <c r="AP22">
        <v>27770528.262375999</v>
      </c>
      <c r="AQ22">
        <v>27709478.908397499</v>
      </c>
      <c r="AR22">
        <v>27648429.554419</v>
      </c>
      <c r="AS22">
        <v>27343182.784526501</v>
      </c>
      <c r="AT22">
        <v>27037936.014633998</v>
      </c>
      <c r="AU22">
        <v>26732689.244741499</v>
      </c>
      <c r="AV22">
        <v>26366393.120870601</v>
      </c>
    </row>
    <row r="23" spans="35:48" x14ac:dyDescent="0.55000000000000004">
      <c r="AI23" t="s">
        <v>49</v>
      </c>
      <c r="AJ23" t="s">
        <v>16</v>
      </c>
      <c r="AK23">
        <v>31220384.9574297</v>
      </c>
      <c r="AL23">
        <v>31108385.087697499</v>
      </c>
      <c r="AM23">
        <v>31005345.207543802</v>
      </c>
      <c r="AN23">
        <v>30822163.1983817</v>
      </c>
      <c r="AO23">
        <v>30756937.220606599</v>
      </c>
      <c r="AP23">
        <v>30700127.4980282</v>
      </c>
      <c r="AQ23">
        <v>30639078.144049801</v>
      </c>
      <c r="AR23">
        <v>30578028.790071301</v>
      </c>
      <c r="AS23">
        <v>30272782.020178799</v>
      </c>
      <c r="AT23">
        <v>29967535.2502863</v>
      </c>
      <c r="AU23">
        <v>29662288.480393801</v>
      </c>
      <c r="AV23">
        <v>29295992.356522899</v>
      </c>
    </row>
    <row r="24" spans="35:48" x14ac:dyDescent="0.55000000000000004">
      <c r="AI24" t="s">
        <v>49</v>
      </c>
      <c r="AJ24" t="s">
        <v>17</v>
      </c>
      <c r="AK24">
        <v>34319202.226506002</v>
      </c>
      <c r="AL24">
        <v>34170773.474578299</v>
      </c>
      <c r="AM24">
        <v>34034219.022804797</v>
      </c>
      <c r="AN24">
        <v>33791455.552985303</v>
      </c>
      <c r="AO24">
        <v>33705014.287494801</v>
      </c>
      <c r="AP24">
        <v>33629726.733680502</v>
      </c>
      <c r="AQ24">
        <v>33568677.379702002</v>
      </c>
      <c r="AR24">
        <v>33507628.025723498</v>
      </c>
      <c r="AS24">
        <v>33202381.2558311</v>
      </c>
      <c r="AT24">
        <v>32897134.485938601</v>
      </c>
      <c r="AU24">
        <v>32591887.716046099</v>
      </c>
      <c r="AV24">
        <v>32225591.592175201</v>
      </c>
    </row>
    <row r="25" spans="35:48" x14ac:dyDescent="0.55000000000000004">
      <c r="AI25" t="s">
        <v>50</v>
      </c>
      <c r="AJ25" t="s">
        <v>13</v>
      </c>
      <c r="AK25">
        <v>19935456.9908434</v>
      </c>
      <c r="AL25">
        <v>19917357.5108434</v>
      </c>
      <c r="AM25">
        <v>19899258.030843399</v>
      </c>
      <c r="AN25">
        <v>19863059.070843399</v>
      </c>
      <c r="AO25">
        <v>19843859.950843401</v>
      </c>
      <c r="AP25">
        <v>19824660.8308434</v>
      </c>
      <c r="AQ25">
        <v>19818627.6708434</v>
      </c>
      <c r="AR25">
        <v>19812594.5108434</v>
      </c>
      <c r="AS25">
        <v>19757695.907034598</v>
      </c>
      <c r="AT25">
        <v>19553107.261873301</v>
      </c>
      <c r="AU25">
        <v>19348518.616712</v>
      </c>
      <c r="AV25">
        <v>19103012.242518499</v>
      </c>
    </row>
    <row r="26" spans="35:48" x14ac:dyDescent="0.55000000000000004">
      <c r="AI26" t="s">
        <v>50</v>
      </c>
      <c r="AJ26" t="s">
        <v>14</v>
      </c>
      <c r="AK26">
        <v>22896507.6176707</v>
      </c>
      <c r="AL26">
        <v>22880114.302396301</v>
      </c>
      <c r="AM26">
        <v>22865032.452343799</v>
      </c>
      <c r="AN26">
        <v>22838220.274472699</v>
      </c>
      <c r="AO26">
        <v>22806552.647799499</v>
      </c>
      <c r="AP26">
        <v>22773121.759191599</v>
      </c>
      <c r="AQ26">
        <v>22732204.030159399</v>
      </c>
      <c r="AR26">
        <v>22691286.301127099</v>
      </c>
      <c r="AS26">
        <v>22486697.655965801</v>
      </c>
      <c r="AT26">
        <v>22282109.0108045</v>
      </c>
      <c r="AU26">
        <v>22077520.3656432</v>
      </c>
      <c r="AV26">
        <v>21832013.991449699</v>
      </c>
    </row>
    <row r="27" spans="35:48" x14ac:dyDescent="0.55000000000000004">
      <c r="AI27" t="s">
        <v>50</v>
      </c>
      <c r="AJ27" t="s">
        <v>15</v>
      </c>
      <c r="AK27">
        <v>25726770.6698795</v>
      </c>
      <c r="AL27">
        <v>25685138.231445801</v>
      </c>
      <c r="AM27">
        <v>25646836.388086699</v>
      </c>
      <c r="AN27">
        <v>25578744.222115099</v>
      </c>
      <c r="AO27">
        <v>25540918.178889301</v>
      </c>
      <c r="AP27">
        <v>25502123.508122802</v>
      </c>
      <c r="AQ27">
        <v>25461205.779090598</v>
      </c>
      <c r="AR27">
        <v>25420288.050058302</v>
      </c>
      <c r="AS27">
        <v>25215699.404897001</v>
      </c>
      <c r="AT27">
        <v>25011110.7597357</v>
      </c>
      <c r="AU27">
        <v>24806522.114574399</v>
      </c>
      <c r="AV27">
        <v>24561015.740380902</v>
      </c>
    </row>
    <row r="28" spans="35:48" x14ac:dyDescent="0.55000000000000004">
      <c r="AI28" t="s">
        <v>50</v>
      </c>
      <c r="AJ28" t="s">
        <v>16</v>
      </c>
      <c r="AK28">
        <v>28557033.7220884</v>
      </c>
      <c r="AL28">
        <v>28490162.1604953</v>
      </c>
      <c r="AM28">
        <v>28428640.323829699</v>
      </c>
      <c r="AN28">
        <v>28319268.1697575</v>
      </c>
      <c r="AO28">
        <v>28275283.709979199</v>
      </c>
      <c r="AP28">
        <v>28231125.257054001</v>
      </c>
      <c r="AQ28">
        <v>28190207.528021801</v>
      </c>
      <c r="AR28">
        <v>28149289.798989501</v>
      </c>
      <c r="AS28">
        <v>27944701.1538282</v>
      </c>
      <c r="AT28">
        <v>27740112.508666899</v>
      </c>
      <c r="AU28">
        <v>27535523.863505598</v>
      </c>
      <c r="AV28">
        <v>27290017.489312101</v>
      </c>
    </row>
    <row r="29" spans="35:48" x14ac:dyDescent="0.55000000000000004">
      <c r="AI29" t="s">
        <v>50</v>
      </c>
      <c r="AJ29" t="s">
        <v>17</v>
      </c>
      <c r="AK29">
        <v>31387296.7742972</v>
      </c>
      <c r="AL29">
        <v>31295186.089544799</v>
      </c>
      <c r="AM29">
        <v>31210444.2595727</v>
      </c>
      <c r="AN29">
        <v>31059792.117400002</v>
      </c>
      <c r="AO29">
        <v>31009649.241069101</v>
      </c>
      <c r="AP29">
        <v>30960127.0059852</v>
      </c>
      <c r="AQ29">
        <v>30919209.276953001</v>
      </c>
      <c r="AR29">
        <v>30878291.5479207</v>
      </c>
      <c r="AS29">
        <v>30673702.902759399</v>
      </c>
      <c r="AT29">
        <v>30469114.257598098</v>
      </c>
      <c r="AU29">
        <v>30264525.612436801</v>
      </c>
      <c r="AV29">
        <v>30019019.2382433</v>
      </c>
    </row>
    <row r="30" spans="35:48" x14ac:dyDescent="0.55000000000000004">
      <c r="AI30" t="s">
        <v>51</v>
      </c>
      <c r="AJ30" t="s">
        <v>13</v>
      </c>
      <c r="AK30">
        <v>19387821.231807198</v>
      </c>
      <c r="AL30">
        <v>19372396.551807199</v>
      </c>
      <c r="AM30">
        <v>19356971.871807199</v>
      </c>
      <c r="AN30">
        <v>19326122.5118072</v>
      </c>
      <c r="AO30">
        <v>19315839.391807199</v>
      </c>
      <c r="AP30">
        <v>19305556.271807201</v>
      </c>
      <c r="AQ30">
        <v>19300414.711807199</v>
      </c>
      <c r="AR30">
        <v>19295273.1518072</v>
      </c>
      <c r="AS30">
        <v>19249692.5130198</v>
      </c>
      <c r="AT30">
        <v>19083835.738826301</v>
      </c>
      <c r="AU30">
        <v>18917978.964632701</v>
      </c>
      <c r="AV30">
        <v>18718950.835600499</v>
      </c>
    </row>
    <row r="31" spans="35:48" x14ac:dyDescent="0.55000000000000004">
      <c r="AI31" t="s">
        <v>51</v>
      </c>
      <c r="AJ31" t="s">
        <v>14</v>
      </c>
      <c r="AK31">
        <v>22337284.639357399</v>
      </c>
      <c r="AL31">
        <v>22327001.519357398</v>
      </c>
      <c r="AM31">
        <v>22316718.399357401</v>
      </c>
      <c r="AN31">
        <v>22296152.159357399</v>
      </c>
      <c r="AO31">
        <v>22241308.852690801</v>
      </c>
      <c r="AP31">
        <v>22156027.830548</v>
      </c>
      <c r="AQ31">
        <v>22122856.4757093</v>
      </c>
      <c r="AR31">
        <v>22089685.120870601</v>
      </c>
      <c r="AS31">
        <v>21923828.346677002</v>
      </c>
      <c r="AT31">
        <v>21757971.572483499</v>
      </c>
      <c r="AU31">
        <v>21592114.798289899</v>
      </c>
      <c r="AV31">
        <v>21393086.6692577</v>
      </c>
    </row>
    <row r="32" spans="35:48" x14ac:dyDescent="0.55000000000000004">
      <c r="AI32" t="s">
        <v>51</v>
      </c>
      <c r="AJ32" t="s">
        <v>15</v>
      </c>
      <c r="AK32">
        <v>25078029.619277101</v>
      </c>
      <c r="AL32">
        <v>25067746.4992771</v>
      </c>
      <c r="AM32">
        <v>25057463.379277099</v>
      </c>
      <c r="AN32">
        <v>25036897.139277101</v>
      </c>
      <c r="AO32">
        <v>24935994.113280699</v>
      </c>
      <c r="AP32">
        <v>24830163.664205201</v>
      </c>
      <c r="AQ32">
        <v>24796992.309366498</v>
      </c>
      <c r="AR32">
        <v>24763820.954527799</v>
      </c>
      <c r="AS32">
        <v>24597964.180334199</v>
      </c>
      <c r="AT32">
        <v>24432107.4061407</v>
      </c>
      <c r="AU32">
        <v>24266250.6319471</v>
      </c>
      <c r="AV32">
        <v>24067222.502914902</v>
      </c>
    </row>
    <row r="33" spans="22:48" x14ac:dyDescent="0.55000000000000004">
      <c r="AI33" t="s">
        <v>51</v>
      </c>
      <c r="AJ33" t="s">
        <v>16</v>
      </c>
      <c r="AK33">
        <v>27818774.599196799</v>
      </c>
      <c r="AL33">
        <v>27789207.187724199</v>
      </c>
      <c r="AM33">
        <v>27762005.1691695</v>
      </c>
      <c r="AN33">
        <v>27713646.025072102</v>
      </c>
      <c r="AO33">
        <v>27605536.212712899</v>
      </c>
      <c r="AP33">
        <v>27504299.497862399</v>
      </c>
      <c r="AQ33">
        <v>27471128.1430237</v>
      </c>
      <c r="AR33">
        <v>27437956.788185</v>
      </c>
      <c r="AS33">
        <v>27272100.013991401</v>
      </c>
      <c r="AT33">
        <v>27106243.239797901</v>
      </c>
      <c r="AU33">
        <v>26940386.465604398</v>
      </c>
      <c r="AV33">
        <v>26741358.336572099</v>
      </c>
    </row>
    <row r="34" spans="22:48" x14ac:dyDescent="0.55000000000000004">
      <c r="AI34" t="s">
        <v>51</v>
      </c>
      <c r="AJ34" t="s">
        <v>17</v>
      </c>
      <c r="AK34">
        <v>30559519.579116501</v>
      </c>
      <c r="AL34">
        <v>30508442.9641633</v>
      </c>
      <c r="AM34">
        <v>30461452.478406399</v>
      </c>
      <c r="AN34">
        <v>30377913.837060802</v>
      </c>
      <c r="AO34">
        <v>30275078.312145099</v>
      </c>
      <c r="AP34">
        <v>30178435.3315196</v>
      </c>
      <c r="AQ34">
        <v>30145263.976680901</v>
      </c>
      <c r="AR34">
        <v>30112092.621842202</v>
      </c>
      <c r="AS34">
        <v>29946235.847648699</v>
      </c>
      <c r="AT34">
        <v>29780379.073455099</v>
      </c>
      <c r="AU34">
        <v>29614522.2992616</v>
      </c>
      <c r="AV34">
        <v>29415494.170229301</v>
      </c>
    </row>
    <row r="35" spans="22:48" x14ac:dyDescent="0.55000000000000004">
      <c r="AI35" t="s">
        <v>52</v>
      </c>
      <c r="AJ35" t="s">
        <v>13</v>
      </c>
      <c r="AK35">
        <v>20665638.0028916</v>
      </c>
      <c r="AL35">
        <v>20643972.122891601</v>
      </c>
      <c r="AM35">
        <v>20622306.242891598</v>
      </c>
      <c r="AN35">
        <v>20578974.482891601</v>
      </c>
      <c r="AO35">
        <v>20547887.3628916</v>
      </c>
      <c r="AP35">
        <v>20516800.242891598</v>
      </c>
      <c r="AQ35">
        <v>20509578.282891601</v>
      </c>
      <c r="AR35">
        <v>20502356.3228916</v>
      </c>
      <c r="AS35">
        <v>20435033.7657209</v>
      </c>
      <c r="AT35">
        <v>20178802.625936002</v>
      </c>
      <c r="AU35">
        <v>19922571.486151099</v>
      </c>
      <c r="AV35">
        <v>19615094.118409101</v>
      </c>
    </row>
    <row r="36" spans="22:48" x14ac:dyDescent="0.55000000000000004">
      <c r="AI36" t="s">
        <v>52</v>
      </c>
      <c r="AJ36" t="s">
        <v>14</v>
      </c>
      <c r="AK36">
        <v>23754360.975421701</v>
      </c>
      <c r="AL36">
        <v>23721898.410241</v>
      </c>
      <c r="AM36">
        <v>23692032.850274701</v>
      </c>
      <c r="AN36">
        <v>23638938.5214458</v>
      </c>
      <c r="AO36">
        <v>23615942.476975501</v>
      </c>
      <c r="AP36">
        <v>23595913.6640497</v>
      </c>
      <c r="AQ36">
        <v>23544667.436092801</v>
      </c>
      <c r="AR36">
        <v>23493421.208135799</v>
      </c>
      <c r="AS36">
        <v>23237190.068350799</v>
      </c>
      <c r="AT36">
        <v>22980958.928565901</v>
      </c>
      <c r="AU36">
        <v>22724727.788780902</v>
      </c>
      <c r="AV36">
        <v>22417250.421039</v>
      </c>
    </row>
    <row r="37" spans="22:48" x14ac:dyDescent="0.55000000000000004">
      <c r="AI37" t="s">
        <v>52</v>
      </c>
      <c r="AJ37" t="s">
        <v>15</v>
      </c>
      <c r="AK37">
        <v>26703981.457349401</v>
      </c>
      <c r="AL37">
        <v>26641306.542771101</v>
      </c>
      <c r="AM37">
        <v>26583645.621359002</v>
      </c>
      <c r="AN37">
        <v>26481137.3166265</v>
      </c>
      <c r="AO37">
        <v>26436739.250275601</v>
      </c>
      <c r="AP37">
        <v>26398069.966679599</v>
      </c>
      <c r="AQ37">
        <v>26346823.7387226</v>
      </c>
      <c r="AR37">
        <v>26295577.510765601</v>
      </c>
      <c r="AS37">
        <v>26039346.370980699</v>
      </c>
      <c r="AT37">
        <v>25783115.2311958</v>
      </c>
      <c r="AU37">
        <v>25526884.091410801</v>
      </c>
      <c r="AV37">
        <v>25219406.723668899</v>
      </c>
    </row>
    <row r="38" spans="22:48" x14ac:dyDescent="0.55000000000000004">
      <c r="AI38" t="s">
        <v>52</v>
      </c>
      <c r="AJ38" t="s">
        <v>16</v>
      </c>
      <c r="AK38">
        <v>29653601.939277101</v>
      </c>
      <c r="AL38">
        <v>29560714.675301202</v>
      </c>
      <c r="AM38">
        <v>29475258.3924434</v>
      </c>
      <c r="AN38">
        <v>29323336.111807201</v>
      </c>
      <c r="AO38">
        <v>29257536.023575701</v>
      </c>
      <c r="AP38">
        <v>29200226.269309498</v>
      </c>
      <c r="AQ38">
        <v>29148980.041352499</v>
      </c>
      <c r="AR38">
        <v>29097733.8133955</v>
      </c>
      <c r="AS38">
        <v>28841502.673610602</v>
      </c>
      <c r="AT38">
        <v>28585271.533825599</v>
      </c>
      <c r="AU38">
        <v>28329040.3940407</v>
      </c>
      <c r="AV38">
        <v>28021563.026298702</v>
      </c>
    </row>
    <row r="39" spans="22:48" x14ac:dyDescent="0.55000000000000004">
      <c r="V39" t="s">
        <v>30</v>
      </c>
      <c r="AI39" t="s">
        <v>52</v>
      </c>
      <c r="AJ39" t="s">
        <v>17</v>
      </c>
      <c r="AK39">
        <v>32603222.421204802</v>
      </c>
      <c r="AL39">
        <v>32480122.807831299</v>
      </c>
      <c r="AM39">
        <v>32366871.163527701</v>
      </c>
      <c r="AN39">
        <v>32165534.906987999</v>
      </c>
      <c r="AO39">
        <v>32078332.796875801</v>
      </c>
      <c r="AP39">
        <v>32002382.571939401</v>
      </c>
      <c r="AQ39">
        <v>31951136.343982399</v>
      </c>
      <c r="AR39">
        <v>31899890.116025399</v>
      </c>
      <c r="AS39">
        <v>31643658.9762404</v>
      </c>
      <c r="AT39">
        <v>31387427.836455502</v>
      </c>
      <c r="AU39">
        <v>31131196.696670599</v>
      </c>
      <c r="AV39">
        <v>30823719.328928601</v>
      </c>
    </row>
    <row r="42" spans="22:48" ht="23.1" x14ac:dyDescent="0.85">
      <c r="Z42" s="1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48" spans="22:48" x14ac:dyDescent="0.55000000000000004">
      <c r="AJ48" s="5"/>
      <c r="AK48" s="5"/>
      <c r="AL48" s="5"/>
      <c r="AM48" s="5"/>
      <c r="AN48" s="5"/>
      <c r="AO48" s="5"/>
      <c r="AP48" s="5"/>
    </row>
    <row r="58" spans="1:56" ht="18.3" x14ac:dyDescent="0.7">
      <c r="A58" s="16" t="s">
        <v>31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 spans="1:56" ht="15.6" x14ac:dyDescent="0.55000000000000004">
      <c r="A59" s="7" t="s">
        <v>33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8" t="s">
        <v>34</v>
      </c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9" t="s">
        <v>35</v>
      </c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10" t="s">
        <v>32</v>
      </c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</row>
    <row r="60" spans="1:56" x14ac:dyDescent="0.55000000000000004">
      <c r="A60" s="2" t="s">
        <v>36</v>
      </c>
      <c r="B60" s="2" t="s">
        <v>29</v>
      </c>
      <c r="C60">
        <v>0</v>
      </c>
      <c r="D60">
        <v>1</v>
      </c>
      <c r="E60">
        <v>2</v>
      </c>
      <c r="F60">
        <v>4</v>
      </c>
      <c r="G60">
        <v>6</v>
      </c>
      <c r="H60">
        <v>8</v>
      </c>
      <c r="I60">
        <v>9</v>
      </c>
      <c r="J60">
        <v>10</v>
      </c>
      <c r="K60">
        <v>15</v>
      </c>
      <c r="L60">
        <v>20</v>
      </c>
      <c r="M60">
        <v>25</v>
      </c>
      <c r="N60">
        <v>31</v>
      </c>
      <c r="O60" s="2" t="s">
        <v>36</v>
      </c>
      <c r="P60" s="2" t="s">
        <v>29</v>
      </c>
      <c r="Q60">
        <v>0</v>
      </c>
      <c r="R60">
        <v>1</v>
      </c>
      <c r="S60">
        <v>2</v>
      </c>
      <c r="T60">
        <v>4</v>
      </c>
      <c r="U60">
        <v>6</v>
      </c>
      <c r="V60">
        <v>8</v>
      </c>
      <c r="W60">
        <v>9</v>
      </c>
      <c r="X60">
        <v>10</v>
      </c>
      <c r="Y60">
        <v>15</v>
      </c>
      <c r="Z60">
        <v>20</v>
      </c>
      <c r="AA60">
        <v>25</v>
      </c>
      <c r="AB60">
        <v>31</v>
      </c>
      <c r="AC60" s="2" t="s">
        <v>36</v>
      </c>
      <c r="AD60" s="2" t="s">
        <v>29</v>
      </c>
      <c r="AE60">
        <v>0</v>
      </c>
      <c r="AF60">
        <v>1</v>
      </c>
      <c r="AG60">
        <v>2</v>
      </c>
      <c r="AH60">
        <v>4</v>
      </c>
      <c r="AI60">
        <v>6</v>
      </c>
      <c r="AJ60">
        <v>8</v>
      </c>
      <c r="AK60">
        <v>9</v>
      </c>
      <c r="AL60">
        <v>10</v>
      </c>
      <c r="AM60">
        <v>15</v>
      </c>
      <c r="AN60">
        <v>20</v>
      </c>
      <c r="AO60">
        <v>25</v>
      </c>
      <c r="AP60">
        <v>31</v>
      </c>
      <c r="AQ60" s="2" t="s">
        <v>36</v>
      </c>
      <c r="AR60" s="2" t="s">
        <v>29</v>
      </c>
      <c r="AS60">
        <v>0</v>
      </c>
      <c r="AT60">
        <v>1</v>
      </c>
      <c r="AU60">
        <v>2</v>
      </c>
      <c r="AV60">
        <v>4</v>
      </c>
      <c r="AW60">
        <v>6</v>
      </c>
      <c r="AX60">
        <v>8</v>
      </c>
      <c r="AY60">
        <v>9</v>
      </c>
      <c r="AZ60">
        <v>10</v>
      </c>
      <c r="BA60">
        <v>15</v>
      </c>
      <c r="BB60">
        <v>20</v>
      </c>
      <c r="BC60">
        <v>25</v>
      </c>
      <c r="BD60">
        <v>31</v>
      </c>
    </row>
    <row r="61" spans="1:56" ht="15.6" x14ac:dyDescent="0.6">
      <c r="A61" s="3" t="s">
        <v>23</v>
      </c>
      <c r="B61" t="s">
        <v>13</v>
      </c>
      <c r="D61">
        <f t="shared" ref="D61:N65" si="0">(AL20-AK20)/(D$60-C$60)</f>
        <v>-26123.879999998957</v>
      </c>
      <c r="E61">
        <f t="shared" si="0"/>
        <v>-26123.879999998957</v>
      </c>
      <c r="F61">
        <f t="shared" si="0"/>
        <v>-26123.88000000082</v>
      </c>
      <c r="G61">
        <f t="shared" si="0"/>
        <v>-17415.919999999925</v>
      </c>
      <c r="H61">
        <f t="shared" si="0"/>
        <v>-17415.919999999925</v>
      </c>
      <c r="I61">
        <f t="shared" si="0"/>
        <v>-8707.9599999971688</v>
      </c>
      <c r="J61">
        <f t="shared" si="0"/>
        <v>-8707.9600000008941</v>
      </c>
      <c r="K61">
        <f t="shared" si="0"/>
        <v>-16129.862945979834</v>
      </c>
      <c r="L61">
        <f t="shared" si="0"/>
        <v>-61049.353978500512</v>
      </c>
      <c r="M61">
        <f t="shared" si="0"/>
        <v>-61049.353978479652</v>
      </c>
      <c r="N61">
        <f t="shared" si="0"/>
        <v>-61049.353978500389</v>
      </c>
      <c r="O61" s="3" t="s">
        <v>23</v>
      </c>
      <c r="P61" t="s">
        <v>13</v>
      </c>
      <c r="R61">
        <f t="shared" ref="R61:AB65" si="1">(AL25-AK25)/(R$60-Q$60)</f>
        <v>-18099.480000000447</v>
      </c>
      <c r="S61">
        <f t="shared" si="1"/>
        <v>-18099.480000000447</v>
      </c>
      <c r="T61">
        <f t="shared" si="1"/>
        <v>-18099.480000000447</v>
      </c>
      <c r="U61">
        <f t="shared" si="1"/>
        <v>-9599.5599999986589</v>
      </c>
      <c r="V61">
        <f t="shared" si="1"/>
        <v>-9599.5600000005215</v>
      </c>
      <c r="W61">
        <f t="shared" si="1"/>
        <v>-6033.160000000149</v>
      </c>
      <c r="X61">
        <f t="shared" si="1"/>
        <v>-6033.160000000149</v>
      </c>
      <c r="Y61">
        <f t="shared" si="1"/>
        <v>-10979.720761760324</v>
      </c>
      <c r="Z61">
        <f t="shared" si="1"/>
        <v>-40917.729032259434</v>
      </c>
      <c r="AA61">
        <f t="shared" si="1"/>
        <v>-40917.729032260177</v>
      </c>
      <c r="AB61">
        <f t="shared" si="1"/>
        <v>-40917.729032250121</v>
      </c>
      <c r="AC61" s="3" t="s">
        <v>23</v>
      </c>
      <c r="AD61" t="s">
        <v>13</v>
      </c>
      <c r="AF61">
        <f>(AL30-AK30)/(AF$60-AE$60)</f>
        <v>-15424.679999999702</v>
      </c>
      <c r="AG61">
        <f t="shared" ref="AG61:AP65" si="2">(AM30-AL30)/(AG$60-AF$60)</f>
        <v>-15424.679999999702</v>
      </c>
      <c r="AH61">
        <f t="shared" si="2"/>
        <v>-15424.679999999702</v>
      </c>
      <c r="AI61">
        <f t="shared" si="2"/>
        <v>-5141.5600000005215</v>
      </c>
      <c r="AJ61">
        <f t="shared" si="2"/>
        <v>-5141.5599999986589</v>
      </c>
      <c r="AK61">
        <f t="shared" si="2"/>
        <v>-5141.5600000023842</v>
      </c>
      <c r="AL61">
        <f t="shared" si="2"/>
        <v>-5141.5599999986589</v>
      </c>
      <c r="AM61">
        <f t="shared" si="2"/>
        <v>-9116.1277574799951</v>
      </c>
      <c r="AN61">
        <f t="shared" si="2"/>
        <v>-33171.354838699845</v>
      </c>
      <c r="AO61">
        <f t="shared" si="2"/>
        <v>-33171.354838719963</v>
      </c>
      <c r="AP61">
        <f>(AV30-AU30)/(AP$60-AO$60)</f>
        <v>-33171.354838700347</v>
      </c>
      <c r="AQ61" s="3" t="s">
        <v>23</v>
      </c>
      <c r="AR61" t="s">
        <v>13</v>
      </c>
      <c r="AT61">
        <f>(AL35-AK35)/(AT$60-AS$60)</f>
        <v>-21665.879999998957</v>
      </c>
      <c r="AU61">
        <f t="shared" ref="AU61:BD65" si="3">(AM35-AL35)/(AU$60-AT$60)</f>
        <v>-21665.880000002682</v>
      </c>
      <c r="AV61">
        <f t="shared" si="3"/>
        <v>-21665.879999998957</v>
      </c>
      <c r="AW61">
        <f t="shared" si="3"/>
        <v>-15543.560000000522</v>
      </c>
      <c r="AX61">
        <f t="shared" si="3"/>
        <v>-15543.560000000522</v>
      </c>
      <c r="AY61">
        <f t="shared" si="3"/>
        <v>-7221.9599999971688</v>
      </c>
      <c r="AZ61">
        <f t="shared" si="3"/>
        <v>-7221.9600000008941</v>
      </c>
      <c r="BA61">
        <f t="shared" si="3"/>
        <v>-13464.511434140057</v>
      </c>
      <c r="BB61">
        <f t="shared" si="3"/>
        <v>-51246.227956979725</v>
      </c>
      <c r="BC61">
        <f t="shared" si="3"/>
        <v>-51246.227956980467</v>
      </c>
      <c r="BD61">
        <f t="shared" si="3"/>
        <v>-51246.227956999712</v>
      </c>
    </row>
    <row r="62" spans="1:56" ht="15.6" x14ac:dyDescent="0.6">
      <c r="A62" s="3" t="s">
        <v>24</v>
      </c>
      <c r="B62" t="s">
        <v>14</v>
      </c>
      <c r="D62">
        <f t="shared" si="0"/>
        <v>-39142.105341400951</v>
      </c>
      <c r="E62">
        <f t="shared" si="0"/>
        <v>-36010.736914001405</v>
      </c>
      <c r="F62">
        <f t="shared" si="0"/>
        <v>-32009.543923599645</v>
      </c>
      <c r="G62">
        <f t="shared" si="0"/>
        <v>-11397.701172200963</v>
      </c>
      <c r="H62">
        <f t="shared" si="0"/>
        <v>-9927.0300531983376</v>
      </c>
      <c r="I62">
        <f t="shared" si="0"/>
        <v>-61049.35397849977</v>
      </c>
      <c r="J62">
        <f t="shared" si="0"/>
        <v>-61049.353978503495</v>
      </c>
      <c r="K62">
        <f t="shared" si="0"/>
        <v>-61049.35397849977</v>
      </c>
      <c r="L62">
        <f t="shared" si="0"/>
        <v>-61049.35397849977</v>
      </c>
      <c r="M62">
        <f t="shared" si="0"/>
        <v>-61049.353978480402</v>
      </c>
      <c r="N62">
        <f t="shared" si="0"/>
        <v>-61049.35397849977</v>
      </c>
      <c r="O62" s="3" t="s">
        <v>24</v>
      </c>
      <c r="P62" t="s">
        <v>14</v>
      </c>
      <c r="R62">
        <f t="shared" si="1"/>
        <v>-16393.315274398774</v>
      </c>
      <c r="S62">
        <f t="shared" si="1"/>
        <v>-15081.850052502006</v>
      </c>
      <c r="T62">
        <f t="shared" si="1"/>
        <v>-13406.088935550302</v>
      </c>
      <c r="U62">
        <f t="shared" si="1"/>
        <v>-15833.813336599618</v>
      </c>
      <c r="V62">
        <f t="shared" si="1"/>
        <v>-16715.444303950295</v>
      </c>
      <c r="W62">
        <f t="shared" si="1"/>
        <v>-40917.72903219983</v>
      </c>
      <c r="X62">
        <f t="shared" si="1"/>
        <v>-40917.729032300413</v>
      </c>
      <c r="Y62">
        <f t="shared" si="1"/>
        <v>-40917.729032259434</v>
      </c>
      <c r="Z62">
        <f t="shared" si="1"/>
        <v>-40917.729032260177</v>
      </c>
      <c r="AA62">
        <f t="shared" si="1"/>
        <v>-40917.729032260177</v>
      </c>
      <c r="AB62">
        <f t="shared" si="1"/>
        <v>-40917.729032250121</v>
      </c>
      <c r="AC62" s="3" t="s">
        <v>24</v>
      </c>
      <c r="AD62" t="s">
        <v>14</v>
      </c>
      <c r="AF62">
        <f t="shared" ref="AF62:AF65" si="4">(AL31-AK31)/(AF$60-AE$60)</f>
        <v>-10283.120000001043</v>
      </c>
      <c r="AG62">
        <f t="shared" si="2"/>
        <v>-10283.119999997318</v>
      </c>
      <c r="AH62">
        <f t="shared" si="2"/>
        <v>-10283.120000001043</v>
      </c>
      <c r="AI62">
        <f t="shared" si="2"/>
        <v>-27421.653333298862</v>
      </c>
      <c r="AJ62">
        <f t="shared" si="2"/>
        <v>-42640.511071400717</v>
      </c>
      <c r="AK62">
        <f t="shared" si="2"/>
        <v>-33171.354838699102</v>
      </c>
      <c r="AL62">
        <f t="shared" si="2"/>
        <v>-33171.354838699102</v>
      </c>
      <c r="AM62">
        <f t="shared" si="2"/>
        <v>-33171.354838719963</v>
      </c>
      <c r="AN62">
        <f t="shared" si="2"/>
        <v>-33171.354838700594</v>
      </c>
      <c r="AO62">
        <f t="shared" si="2"/>
        <v>-33171.354838719963</v>
      </c>
      <c r="AP62">
        <f t="shared" si="2"/>
        <v>-33171.354838699721</v>
      </c>
      <c r="AQ62" s="3" t="s">
        <v>24</v>
      </c>
      <c r="AR62" t="s">
        <v>14</v>
      </c>
      <c r="AT62">
        <f t="shared" ref="AT62:AT65" si="5">(AL36-AK36)/(AT$60-AS$60)</f>
        <v>-32462.565180700272</v>
      </c>
      <c r="AU62">
        <f t="shared" si="3"/>
        <v>-29865.559966299683</v>
      </c>
      <c r="AV62">
        <f t="shared" si="3"/>
        <v>-26547.164414450526</v>
      </c>
      <c r="AW62">
        <f t="shared" si="3"/>
        <v>-11498.022235149518</v>
      </c>
      <c r="AX62">
        <f t="shared" si="3"/>
        <v>-10014.406462900341</v>
      </c>
      <c r="AY62">
        <f t="shared" si="3"/>
        <v>-51246.22795689851</v>
      </c>
      <c r="AZ62">
        <f t="shared" si="3"/>
        <v>-51246.227957002819</v>
      </c>
      <c r="BA62">
        <f t="shared" si="3"/>
        <v>-51246.227956999835</v>
      </c>
      <c r="BB62">
        <f t="shared" si="3"/>
        <v>-51246.227956979725</v>
      </c>
      <c r="BC62">
        <f t="shared" si="3"/>
        <v>-51246.227956999835</v>
      </c>
      <c r="BD62">
        <f t="shared" si="3"/>
        <v>-51246.227956983574</v>
      </c>
    </row>
    <row r="63" spans="1:56" ht="15.6" x14ac:dyDescent="0.6">
      <c r="A63" s="3" t="s">
        <v>25</v>
      </c>
      <c r="B63" t="s">
        <v>15</v>
      </c>
      <c r="D63">
        <f t="shared" si="0"/>
        <v>-75570.987536799163</v>
      </c>
      <c r="E63" s="4">
        <f t="shared" si="0"/>
        <v>-69525.308533903211</v>
      </c>
      <c r="F63">
        <f t="shared" si="0"/>
        <v>-61800.274252299219</v>
      </c>
      <c r="G63">
        <f t="shared" si="0"/>
        <v>-22005.34502989985</v>
      </c>
      <c r="H63">
        <f t="shared" si="0"/>
        <v>-19165.945671150461</v>
      </c>
      <c r="I63">
        <f t="shared" si="0"/>
        <v>-61049.35397849977</v>
      </c>
      <c r="J63">
        <f t="shared" si="0"/>
        <v>-61049.35397849977</v>
      </c>
      <c r="K63">
        <f t="shared" si="0"/>
        <v>-61049.35397849977</v>
      </c>
      <c r="L63">
        <f t="shared" si="0"/>
        <v>-61049.353978500512</v>
      </c>
      <c r="M63">
        <f t="shared" si="0"/>
        <v>-61049.35397849977</v>
      </c>
      <c r="N63">
        <f t="shared" si="0"/>
        <v>-61049.353978483006</v>
      </c>
      <c r="O63" s="3" t="s">
        <v>25</v>
      </c>
      <c r="P63" t="s">
        <v>15</v>
      </c>
      <c r="R63">
        <f t="shared" si="1"/>
        <v>-41632.43843369931</v>
      </c>
      <c r="S63">
        <f t="shared" si="1"/>
        <v>-38301.843359101564</v>
      </c>
      <c r="T63">
        <f t="shared" si="1"/>
        <v>-34046.08298579976</v>
      </c>
      <c r="U63">
        <f t="shared" si="1"/>
        <v>-18913.021612899378</v>
      </c>
      <c r="V63">
        <f t="shared" si="1"/>
        <v>-19397.335383249447</v>
      </c>
      <c r="W63">
        <f t="shared" si="1"/>
        <v>-40917.729032203555</v>
      </c>
      <c r="X63">
        <f t="shared" si="1"/>
        <v>-40917.729032296687</v>
      </c>
      <c r="Y63">
        <f t="shared" si="1"/>
        <v>-40917.729032260177</v>
      </c>
      <c r="Z63">
        <f t="shared" si="1"/>
        <v>-40917.729032260177</v>
      </c>
      <c r="AA63">
        <f t="shared" si="1"/>
        <v>-40917.729032260177</v>
      </c>
      <c r="AB63">
        <f t="shared" si="1"/>
        <v>-40917.729032249503</v>
      </c>
      <c r="AC63" s="3" t="s">
        <v>25</v>
      </c>
      <c r="AD63" t="s">
        <v>15</v>
      </c>
      <c r="AF63">
        <f t="shared" si="4"/>
        <v>-10283.120000001043</v>
      </c>
      <c r="AG63">
        <f t="shared" si="2"/>
        <v>-10283.120000001043</v>
      </c>
      <c r="AH63">
        <f t="shared" si="2"/>
        <v>-10283.11999999918</v>
      </c>
      <c r="AI63">
        <f t="shared" si="2"/>
        <v>-50451.512998200953</v>
      </c>
      <c r="AJ63">
        <f t="shared" si="2"/>
        <v>-52915.224537748843</v>
      </c>
      <c r="AK63">
        <f t="shared" si="2"/>
        <v>-33171.354838702828</v>
      </c>
      <c r="AL63">
        <f t="shared" si="2"/>
        <v>-33171.354838699102</v>
      </c>
      <c r="AM63">
        <f t="shared" si="2"/>
        <v>-33171.354838719963</v>
      </c>
      <c r="AN63">
        <f t="shared" si="2"/>
        <v>-33171.354838699845</v>
      </c>
      <c r="AO63">
        <f t="shared" si="2"/>
        <v>-33171.354838719963</v>
      </c>
      <c r="AP63">
        <f t="shared" si="2"/>
        <v>-33171.354838699721</v>
      </c>
      <c r="AQ63" s="3" t="s">
        <v>25</v>
      </c>
      <c r="AR63" t="s">
        <v>15</v>
      </c>
      <c r="AT63">
        <f t="shared" si="5"/>
        <v>-62674.914578299969</v>
      </c>
      <c r="AU63">
        <f t="shared" si="3"/>
        <v>-57660.921412099153</v>
      </c>
      <c r="AV63">
        <f t="shared" si="3"/>
        <v>-51254.152366250753</v>
      </c>
      <c r="AW63">
        <f t="shared" si="3"/>
        <v>-22199.033175449818</v>
      </c>
      <c r="AX63">
        <f t="shared" si="3"/>
        <v>-19334.641798000783</v>
      </c>
      <c r="AY63">
        <f t="shared" si="3"/>
        <v>-51246.227956999093</v>
      </c>
      <c r="AZ63">
        <f t="shared" si="3"/>
        <v>-51246.227956999093</v>
      </c>
      <c r="BA63">
        <f t="shared" si="3"/>
        <v>-51246.227956980467</v>
      </c>
      <c r="BB63">
        <f t="shared" si="3"/>
        <v>-51246.227956979725</v>
      </c>
      <c r="BC63">
        <f t="shared" si="3"/>
        <v>-51246.227956999835</v>
      </c>
      <c r="BD63">
        <f t="shared" si="3"/>
        <v>-51246.227956983574</v>
      </c>
    </row>
    <row r="64" spans="1:56" ht="15.6" x14ac:dyDescent="0.6">
      <c r="A64" s="3" t="s">
        <v>26</v>
      </c>
      <c r="B64" t="s">
        <v>16</v>
      </c>
      <c r="D64">
        <f t="shared" si="0"/>
        <v>-111999.8697322011</v>
      </c>
      <c r="E64">
        <f t="shared" si="0"/>
        <v>-103039.88015369698</v>
      </c>
      <c r="F64">
        <f t="shared" si="0"/>
        <v>-91591.004581050947</v>
      </c>
      <c r="G64">
        <f t="shared" si="0"/>
        <v>-32612.988887550309</v>
      </c>
      <c r="H64">
        <f t="shared" si="0"/>
        <v>-28404.861289199442</v>
      </c>
      <c r="I64">
        <f t="shared" si="0"/>
        <v>-61049.353978399187</v>
      </c>
      <c r="J64">
        <f t="shared" si="0"/>
        <v>-61049.35397849977</v>
      </c>
      <c r="K64">
        <f t="shared" si="0"/>
        <v>-61049.353978500512</v>
      </c>
      <c r="L64">
        <f t="shared" si="0"/>
        <v>-61049.35397849977</v>
      </c>
      <c r="M64">
        <f t="shared" si="0"/>
        <v>-61049.35397849977</v>
      </c>
      <c r="N64">
        <f t="shared" si="0"/>
        <v>-61049.353978483625</v>
      </c>
      <c r="O64" s="3" t="s">
        <v>26</v>
      </c>
      <c r="P64" t="s">
        <v>16</v>
      </c>
      <c r="R64">
        <f t="shared" si="1"/>
        <v>-66871.561593100429</v>
      </c>
      <c r="S64">
        <f t="shared" si="1"/>
        <v>-61521.836665600538</v>
      </c>
      <c r="T64">
        <f t="shared" si="1"/>
        <v>-54686.077036099508</v>
      </c>
      <c r="U64">
        <f t="shared" si="1"/>
        <v>-21992.229889150709</v>
      </c>
      <c r="V64">
        <f t="shared" si="1"/>
        <v>-22079.22646259889</v>
      </c>
      <c r="W64">
        <f t="shared" si="1"/>
        <v>-40917.72903219983</v>
      </c>
      <c r="X64">
        <f t="shared" si="1"/>
        <v>-40917.729032300413</v>
      </c>
      <c r="Y64">
        <f t="shared" si="1"/>
        <v>-40917.729032260177</v>
      </c>
      <c r="Z64">
        <f t="shared" si="1"/>
        <v>-40917.729032260177</v>
      </c>
      <c r="AA64">
        <f t="shared" si="1"/>
        <v>-40917.729032260177</v>
      </c>
      <c r="AB64">
        <f t="shared" si="1"/>
        <v>-40917.729032249503</v>
      </c>
      <c r="AC64" s="3" t="s">
        <v>26</v>
      </c>
      <c r="AD64" t="s">
        <v>16</v>
      </c>
      <c r="AF64">
        <f t="shared" si="4"/>
        <v>-29567.411472599953</v>
      </c>
      <c r="AG64">
        <f t="shared" si="2"/>
        <v>-27202.018554698676</v>
      </c>
      <c r="AH64">
        <f t="shared" si="2"/>
        <v>-24179.572048699483</v>
      </c>
      <c r="AI64">
        <f t="shared" si="2"/>
        <v>-54054.906179601327</v>
      </c>
      <c r="AJ64">
        <f t="shared" si="2"/>
        <v>-50618.357425250113</v>
      </c>
      <c r="AK64">
        <f t="shared" si="2"/>
        <v>-33171.354838699102</v>
      </c>
      <c r="AL64">
        <f t="shared" si="2"/>
        <v>-33171.354838699102</v>
      </c>
      <c r="AM64">
        <f t="shared" si="2"/>
        <v>-33171.354838719963</v>
      </c>
      <c r="AN64">
        <f t="shared" si="2"/>
        <v>-33171.354838699845</v>
      </c>
      <c r="AO64">
        <f t="shared" si="2"/>
        <v>-33171.354838700594</v>
      </c>
      <c r="AP64">
        <f t="shared" si="2"/>
        <v>-33171.354838716485</v>
      </c>
      <c r="AQ64" s="3" t="s">
        <v>26</v>
      </c>
      <c r="AR64" t="s">
        <v>16</v>
      </c>
      <c r="AT64">
        <f t="shared" si="5"/>
        <v>-92887.263975899667</v>
      </c>
      <c r="AU64">
        <f t="shared" si="3"/>
        <v>-85456.282857801765</v>
      </c>
      <c r="AV64">
        <f t="shared" si="3"/>
        <v>-75961.140318099409</v>
      </c>
      <c r="AW64">
        <f t="shared" si="3"/>
        <v>-32900.044115750119</v>
      </c>
      <c r="AX64">
        <f t="shared" si="3"/>
        <v>-28654.877133101225</v>
      </c>
      <c r="AY64">
        <f t="shared" si="3"/>
        <v>-51246.227956999093</v>
      </c>
      <c r="AZ64">
        <f t="shared" si="3"/>
        <v>-51246.227956999093</v>
      </c>
      <c r="BA64">
        <f t="shared" si="3"/>
        <v>-51246.227956979725</v>
      </c>
      <c r="BB64">
        <f t="shared" si="3"/>
        <v>-51246.227957000585</v>
      </c>
      <c r="BC64">
        <f t="shared" si="3"/>
        <v>-51246.227956979725</v>
      </c>
      <c r="BD64">
        <f t="shared" si="3"/>
        <v>-51246.227956999712</v>
      </c>
    </row>
    <row r="65" spans="1:56" ht="15.6" x14ac:dyDescent="0.6">
      <c r="A65" s="3" t="s">
        <v>27</v>
      </c>
      <c r="B65" t="s">
        <v>17</v>
      </c>
      <c r="D65">
        <f t="shared" si="0"/>
        <v>-148428.75192770362</v>
      </c>
      <c r="E65">
        <f t="shared" si="0"/>
        <v>-136554.45177350193</v>
      </c>
      <c r="F65">
        <f t="shared" si="0"/>
        <v>-121381.7349097468</v>
      </c>
      <c r="G65">
        <f t="shared" si="0"/>
        <v>-43220.63274525106</v>
      </c>
      <c r="H65">
        <f t="shared" si="0"/>
        <v>-37643.776907149702</v>
      </c>
      <c r="I65">
        <f t="shared" si="0"/>
        <v>-61049.35397849977</v>
      </c>
      <c r="J65">
        <f t="shared" si="0"/>
        <v>-61049.353978503495</v>
      </c>
      <c r="K65">
        <f t="shared" si="0"/>
        <v>-61049.353978479652</v>
      </c>
      <c r="L65">
        <f t="shared" si="0"/>
        <v>-61049.35397849977</v>
      </c>
      <c r="M65">
        <f t="shared" si="0"/>
        <v>-61049.353978500512</v>
      </c>
      <c r="N65">
        <f t="shared" si="0"/>
        <v>-61049.353978483006</v>
      </c>
      <c r="O65" s="3" t="s">
        <v>27</v>
      </c>
      <c r="P65" t="s">
        <v>17</v>
      </c>
      <c r="R65">
        <f t="shared" si="1"/>
        <v>-92110.684752400964</v>
      </c>
      <c r="S65">
        <f t="shared" si="1"/>
        <v>-84741.829972099513</v>
      </c>
      <c r="T65">
        <f t="shared" si="1"/>
        <v>-75326.071086348966</v>
      </c>
      <c r="U65">
        <f t="shared" si="1"/>
        <v>-25071.438165450469</v>
      </c>
      <c r="V65">
        <f t="shared" si="1"/>
        <v>-24761.117541950196</v>
      </c>
      <c r="W65">
        <f t="shared" si="1"/>
        <v>-40917.72903219983</v>
      </c>
      <c r="X65">
        <f t="shared" si="1"/>
        <v>-40917.729032300413</v>
      </c>
      <c r="Y65">
        <f t="shared" si="1"/>
        <v>-40917.729032260177</v>
      </c>
      <c r="Z65">
        <f t="shared" si="1"/>
        <v>-40917.729032260177</v>
      </c>
      <c r="AA65">
        <f t="shared" si="1"/>
        <v>-40917.729032259434</v>
      </c>
      <c r="AB65">
        <f t="shared" si="1"/>
        <v>-40917.729032250121</v>
      </c>
      <c r="AC65" s="3" t="s">
        <v>27</v>
      </c>
      <c r="AD65" t="s">
        <v>17</v>
      </c>
      <c r="AF65">
        <f t="shared" si="4"/>
        <v>-51076.614953201264</v>
      </c>
      <c r="AG65">
        <f t="shared" si="2"/>
        <v>-46990.485756900162</v>
      </c>
      <c r="AH65">
        <f t="shared" si="2"/>
        <v>-41769.320672798902</v>
      </c>
      <c r="AI65">
        <f t="shared" si="2"/>
        <v>-51417.762457851321</v>
      </c>
      <c r="AJ65">
        <f t="shared" si="2"/>
        <v>-48321.49031274952</v>
      </c>
      <c r="AK65">
        <f t="shared" si="2"/>
        <v>-33171.354838699102</v>
      </c>
      <c r="AL65">
        <f t="shared" si="2"/>
        <v>-33171.354838699102</v>
      </c>
      <c r="AM65">
        <f t="shared" si="2"/>
        <v>-33171.354838700594</v>
      </c>
      <c r="AN65">
        <f t="shared" si="2"/>
        <v>-33171.354838719963</v>
      </c>
      <c r="AO65">
        <f t="shared" si="2"/>
        <v>-33171.354838699845</v>
      </c>
      <c r="AP65">
        <f t="shared" si="2"/>
        <v>-33171.354838716485</v>
      </c>
      <c r="AQ65" s="3" t="s">
        <v>27</v>
      </c>
      <c r="AR65" t="s">
        <v>17</v>
      </c>
      <c r="AT65">
        <f t="shared" si="5"/>
        <v>-123099.61337350309</v>
      </c>
      <c r="AU65">
        <f t="shared" si="3"/>
        <v>-113251.64430359751</v>
      </c>
      <c r="AV65">
        <f t="shared" si="3"/>
        <v>-100668.12826985121</v>
      </c>
      <c r="AW65">
        <f t="shared" si="3"/>
        <v>-43601.055056098849</v>
      </c>
      <c r="AX65">
        <f t="shared" si="3"/>
        <v>-37975.112468199804</v>
      </c>
      <c r="AY65">
        <f t="shared" si="3"/>
        <v>-51246.227957002819</v>
      </c>
      <c r="AZ65">
        <f t="shared" si="3"/>
        <v>-51246.227956999093</v>
      </c>
      <c r="BA65">
        <f t="shared" si="3"/>
        <v>-51246.227956999835</v>
      </c>
      <c r="BB65">
        <f t="shared" si="3"/>
        <v>-51246.227956979725</v>
      </c>
      <c r="BC65">
        <f t="shared" si="3"/>
        <v>-51246.227956980467</v>
      </c>
      <c r="BD65">
        <f t="shared" si="3"/>
        <v>-51246.227956999712</v>
      </c>
    </row>
  </sheetData>
  <mergeCells count="11">
    <mergeCell ref="A59:N59"/>
    <mergeCell ref="O59:AB59"/>
    <mergeCell ref="AC59:AP59"/>
    <mergeCell ref="AQ59:BD59"/>
    <mergeCell ref="A1:AG1"/>
    <mergeCell ref="A2:G2"/>
    <mergeCell ref="H2:N2"/>
    <mergeCell ref="O2:U2"/>
    <mergeCell ref="V2:AB2"/>
    <mergeCell ref="AI18:AV18"/>
    <mergeCell ref="A58:AB58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Fstore_1</vt:lpstr>
      <vt:lpstr>Fstore_11</vt:lpstr>
      <vt:lpstr>Fstore_12</vt:lpstr>
      <vt:lpstr>Fstore_13</vt:lpstr>
      <vt:lpstr>Fstore_14</vt:lpstr>
      <vt:lpstr>Fstore_15</vt:lpstr>
      <vt:lpstr>Fstore_16</vt:lpstr>
      <vt:lpstr>Comparision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2020-12-29T01:16:11Z</dcterms:created>
  <dcterms:modified xsi:type="dcterms:W3CDTF">2021-06-08T23:12:46Z</dcterms:modified>
</cp:coreProperties>
</file>