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rodrigues\Downloads\"/>
    </mc:Choice>
  </mc:AlternateContent>
  <xr:revisionPtr revIDLastSave="0" documentId="13_ncr:1_{D36AA1AB-764D-4C10-80B2-118C6640428D}" xr6:coauthVersionLast="47" xr6:coauthVersionMax="47" xr10:uidLastSave="{00000000-0000-0000-0000-000000000000}"/>
  <bookViews>
    <workbookView xWindow="1020" yWindow="-16320" windowWidth="29040" windowHeight="15720" tabRatio="500" activeTab="1" xr2:uid="{00000000-000D-0000-FFFF-FFFF00000000}"/>
  </bookViews>
  <sheets>
    <sheet name="Painel Executivo" sheetId="1" r:id="rId1"/>
    <sheet name="Compras" sheetId="2" r:id="rId2"/>
  </sheets>
  <definedNames>
    <definedName name="_xlnm.Print_Area" localSheetId="1">Compras!$A$1:$J$85</definedName>
    <definedName name="_xlnm.Print_Titles" localSheetId="1">Compras!$1:$11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5" i="2" l="1"/>
  <c r="A17" i="2"/>
  <c r="A18" i="2" s="1"/>
  <c r="A20" i="2"/>
  <c r="A21" i="2" s="1"/>
  <c r="A14" i="2"/>
  <c r="A15" i="2" s="1"/>
  <c r="H13" i="1"/>
  <c r="H12" i="1"/>
  <c r="H11" i="1"/>
  <c r="H10" i="1"/>
  <c r="H9" i="1"/>
  <c r="J6" i="1"/>
  <c r="A24" i="2" l="1"/>
  <c r="A25" i="2" s="1"/>
  <c r="A26" i="2" s="1"/>
  <c r="A27" i="2" s="1"/>
  <c r="A28" i="2" s="1"/>
  <c r="A29" i="2" s="1"/>
  <c r="H14" i="1"/>
  <c r="J10" i="1" s="1"/>
  <c r="A30" i="2" l="1"/>
  <c r="A32" i="2"/>
  <c r="J13" i="1"/>
  <c r="J9" i="1"/>
  <c r="J11" i="1"/>
  <c r="J12" i="1"/>
  <c r="J14" i="1" l="1"/>
</calcChain>
</file>

<file path=xl/sharedStrings.xml><?xml version="1.0" encoding="utf-8"?>
<sst xmlns="http://schemas.openxmlformats.org/spreadsheetml/2006/main" count="218" uniqueCount="115">
  <si>
    <t>Roteiro de Testes de Processos - Compras</t>
  </si>
  <si>
    <t>EA</t>
  </si>
  <si>
    <t>Painel Executivo</t>
  </si>
  <si>
    <t>Data da Atualização</t>
  </si>
  <si>
    <t>STATUS DO PROTÓTIPO</t>
  </si>
  <si>
    <t>Cenários</t>
  </si>
  <si>
    <t>Status</t>
  </si>
  <si>
    <t>%</t>
  </si>
  <si>
    <t>Não Iniciado</t>
  </si>
  <si>
    <t>Validado</t>
  </si>
  <si>
    <t>Em andamento</t>
  </si>
  <si>
    <t>Erro</t>
  </si>
  <si>
    <t>Não aplicável</t>
  </si>
  <si>
    <t>MIT045 - Roteiro de Testes - Compras</t>
  </si>
  <si>
    <t>Data:23/03/2021</t>
  </si>
  <si>
    <t>Módulo: COMPRAS</t>
  </si>
  <si>
    <t>Projeto: Eco Agro Securitizadora</t>
  </si>
  <si>
    <t>ID</t>
  </si>
  <si>
    <t>Atividade/Descrição</t>
  </si>
  <si>
    <t>Rotina</t>
  </si>
  <si>
    <t>Integração c/ outro Módulo/Depto</t>
  </si>
  <si>
    <t>Qtd Mínima de Registros a Incluir</t>
  </si>
  <si>
    <t>Responsável</t>
  </si>
  <si>
    <t>Departamento</t>
  </si>
  <si>
    <t>Realizado
Dt. Inicio</t>
  </si>
  <si>
    <t>Realizado
Dt. Fim</t>
  </si>
  <si>
    <t>Observações</t>
  </si>
  <si>
    <t>Pré-requisitos</t>
  </si>
  <si>
    <t xml:space="preserve">Separar Cópias de Documentos de Entrada Nota Fiscal de Compras </t>
  </si>
  <si>
    <t>Manual</t>
  </si>
  <si>
    <t>Separar Cópias de Documentos de Entrada NF de Serviços Pessoa Física</t>
  </si>
  <si>
    <t>Separar Cópias de Documentos de Entrada Nota Fiscal de Serviços Pessoa Jurídica</t>
  </si>
  <si>
    <t>Cadastros</t>
  </si>
  <si>
    <t>Incluir os Fornecedores do tipo Pessoa Física relacionados aos documentos previamente separados</t>
  </si>
  <si>
    <t>MATA020</t>
  </si>
  <si>
    <t>Incluir os Fornecedores do tipo Pessoa Jurídica relacionados aos documentos previamente separados</t>
  </si>
  <si>
    <t>Completo</t>
  </si>
  <si>
    <t>Além dos Fornecedores relacionados aos documentos pré-requisitados incluir os principais fornecedores</t>
  </si>
  <si>
    <t>Incluir os Produtos relacionados aos documentos previamente separados acima</t>
  </si>
  <si>
    <t>MATA010</t>
  </si>
  <si>
    <t>Incluir as Condições de Pagamento relacionadas aos documentos previamente separados acima</t>
  </si>
  <si>
    <t>MATA360</t>
  </si>
  <si>
    <t>Incluir as TES (Tipos de Entrada) relacionadas aos documentos previamente separados acima</t>
  </si>
  <si>
    <t>MATA080</t>
  </si>
  <si>
    <t>Fiscal</t>
  </si>
  <si>
    <t>-</t>
  </si>
  <si>
    <t>Incluir as Naturezas Financeiras relacionadas aos documentos previamente separados acima</t>
  </si>
  <si>
    <t>FINA010</t>
  </si>
  <si>
    <t>Financeiro</t>
  </si>
  <si>
    <t>Processos Principais</t>
  </si>
  <si>
    <t xml:space="preserve">Inserir solicitação de compras de compra </t>
  </si>
  <si>
    <t>MATA110</t>
  </si>
  <si>
    <t>Inserir solicitação de compra de serviços</t>
  </si>
  <si>
    <t>Inserir solicitação de compra de materiais de consumo</t>
  </si>
  <si>
    <t>Inserir solicitação de compra de ativo fixo</t>
  </si>
  <si>
    <t>Gerar cotação para cada uma das solicitações de compras incluídas para todos os fornecedores cadastrados</t>
  </si>
  <si>
    <t>MATA130</t>
  </si>
  <si>
    <t>Atualizar valores de cada uma das cotações incluídas</t>
  </si>
  <si>
    <t>MATA150</t>
  </si>
  <si>
    <t>Analisar valores de cada uma das cotações incluídas e selecionar as vencedoras</t>
  </si>
  <si>
    <t>Analisar os Pedido de Compras gerados pela rotina de "Análise de Cotação"</t>
  </si>
  <si>
    <t>MATA160</t>
  </si>
  <si>
    <t>Incluir mais Pedidos de Compras (avulsos, sem cotação)</t>
  </si>
  <si>
    <t>MATA121</t>
  </si>
  <si>
    <t>Inserir pré-nota fiscal de entrada para cada tipo de operação, com as informações Basicas: número da nota, fornecedor, produto, quantidade, valor unitário e total. - Sem informações fiscal e contábil</t>
  </si>
  <si>
    <t>MATA140</t>
  </si>
  <si>
    <r>
      <rPr>
        <sz val="10"/>
        <color rgb="FF000000"/>
        <rFont val="Calibri"/>
        <family val="2"/>
        <charset val="1"/>
      </rPr>
      <t xml:space="preserve">Inserir pré nota de compra de  produto </t>
    </r>
    <r>
      <rPr>
        <i/>
        <sz val="10"/>
        <color rgb="FF000000"/>
        <rFont val="Calibri"/>
        <family val="2"/>
        <charset val="1"/>
      </rPr>
      <t>Material de consumo/Serviços</t>
    </r>
  </si>
  <si>
    <t>Inserir pré nota de compras de matéria-prima com qtde inferior ao pedido</t>
  </si>
  <si>
    <t>Area Fiscal deverá Classificar as pré-notas incluídas transformando-as em Notas</t>
  </si>
  <si>
    <t>Incluir nota fiscal de compra de serviços (documento de entrada) baixando parcialmente os pedidos avulsos</t>
  </si>
  <si>
    <t>MATA103</t>
  </si>
  <si>
    <t>Incluir nota fiscal de compra de materiais de consumo (documento de entrada) baixando parcialmente os pedidos avulsos</t>
  </si>
  <si>
    <t>Incluir nota fiscal de devolução (documento de entrada) baixando parcialmente os pedidos avulsos</t>
  </si>
  <si>
    <t>Incluir nota fiscal de complemento - Impostos e preços (documento de entrada) baixando parcialmente os pedidos avulsos</t>
  </si>
  <si>
    <t>Incluir nota fiscal de compra de ativo fixo (documento de entrada) baixando parcialmente os pedidos avulsos</t>
  </si>
  <si>
    <t>Incluir  nota fiscal de retorno de beneficiamento (documento de entrada) baixando parcialmente os pedidos avulsos</t>
  </si>
  <si>
    <t>Incluir nota fiscal de compra de serviços (documento de entrada) baixando totalmente os demais pedidos avulsos.</t>
  </si>
  <si>
    <t>Incluir nota fiscal de devolução (documento de entrada) baixando totalmente os demais pedidos avulsos.</t>
  </si>
  <si>
    <t>Incluir nota fiscal de complemento - Impostos e preços (documento de entrada) baixando totalmente os demais pedidos avulsos</t>
  </si>
  <si>
    <t>Incluir nota fiscal de compra de ativo fixo (documento de entrada) baixando totalmente os demais pedidos avulsos.</t>
  </si>
  <si>
    <t>Incluir  nota fiscal de retorno de beneficiamento (documento de entrada) baixando totalmente os demais pedidos avulsos</t>
  </si>
  <si>
    <t>Inserir nota fiscal de conhecimento de frete</t>
  </si>
  <si>
    <t>MATA116</t>
  </si>
  <si>
    <t>Selecionar os pedidos parcialmente baixados e eliminar os resíduos</t>
  </si>
  <si>
    <t>MATA235</t>
  </si>
  <si>
    <t>Entrar no cadastro de Fornecedores, buscar um forncedor pelo CNPJ e alterar os dados de contato</t>
  </si>
  <si>
    <t>Entrar no cadastro de Fornecedores, buscar um fornecedor pela Razão Social e excluir o fornecedor</t>
  </si>
  <si>
    <t>Entrar no cadastro de Produtos, buscar um fornecedor pela descrição e alterar os dados do produto</t>
  </si>
  <si>
    <t>Entrar no cadastro de Produtos, buscar um fornecedor pela descrição e excluir o produto</t>
  </si>
  <si>
    <t>Entrar no cadastro de Condições de Pagamento, buscar uma condição pela descrição e alterar os dados</t>
  </si>
  <si>
    <t>Entrar no cadastro de Condições de Pagamento, buscar uma condição pela descrição e excluir a condição</t>
  </si>
  <si>
    <t>Incluir Solicitação de Compras específicas do processo da Empresa</t>
  </si>
  <si>
    <t>Alterar Solicitação de Compras: produto e quantidade</t>
  </si>
  <si>
    <t>Excluir Solicitação de Compras</t>
  </si>
  <si>
    <t>Incluir Pedido de Compras baixando direto Solicitação de Compras</t>
  </si>
  <si>
    <t>Alterar Pedido de Compras</t>
  </si>
  <si>
    <t>Excluir Pedido de Compras</t>
  </si>
  <si>
    <t>Consultas e Relatórios</t>
  </si>
  <si>
    <t>Consultar Posição de Fornecedor</t>
  </si>
  <si>
    <t>FINC030</t>
  </si>
  <si>
    <t>Imprimir Pedido de Compras</t>
  </si>
  <si>
    <t>MATR110</t>
  </si>
  <si>
    <t>Imprimir Relatório de Pedidos em Aberto</t>
  </si>
  <si>
    <t>MATR120</t>
  </si>
  <si>
    <t>Imprimir Relatório de Itens das Notas Fiscais</t>
  </si>
  <si>
    <t>MATR090</t>
  </si>
  <si>
    <t>Imprimir Relação das Notas Fiscais</t>
  </si>
  <si>
    <t>MATR080</t>
  </si>
  <si>
    <t xml:space="preserve">Compras </t>
  </si>
  <si>
    <t>Imprimir relatório de consumo dos itens</t>
  </si>
  <si>
    <t xml:space="preserve">Incluir ponto de pedido </t>
  </si>
  <si>
    <t xml:space="preserve">Excluir nota fiscal </t>
  </si>
  <si>
    <t xml:space="preserve">Incluir prazo de entrega do pedido </t>
  </si>
  <si>
    <t xml:space="preserve">Consultar histórico de compra </t>
  </si>
  <si>
    <t xml:space="preserve">Consultar estoque dos itens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</si>
</sst>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0"/>
  </numFmts>
  <fonts count="29" x14ac:knownFonts="1">
    <font>
      <sz val="10"/>
      <name val="Arial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8"/>
      <name val="Calibri"/>
      <family val="2"/>
      <charset val="1"/>
    </font>
    <font>
      <b/>
      <sz val="1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17375E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  <font>
      <b/>
      <sz val="12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8"/>
      <name val="Calibri"/>
      <family val="2"/>
      <charset val="1"/>
    </font>
    <font>
      <sz val="8"/>
      <name val="Calibri"/>
      <family val="2"/>
      <charset val="1"/>
    </font>
    <font>
      <b/>
      <sz val="16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name val="Arial"/>
      <charset val="1"/>
    </font>
    <font>
      <sz val="10"/>
      <color rgb="FFFF0000"/>
      <name val="Calibri"/>
      <family val="2"/>
      <charset val="1"/>
    </font>
    <font>
      <sz val="10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17375E"/>
        <bgColor rgb="FF1F497D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002060"/>
        <bgColor rgb="FF17375E"/>
      </patternFill>
    </fill>
    <fill>
      <patternFill patternType="solid">
        <fgColor rgb="FFBFBFBF"/>
        <bgColor rgb="FFA6A6A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99CCFF"/>
        <bgColor rgb="FFBFBFBF"/>
      </patternFill>
    </fill>
  </fills>
  <borders count="29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hair">
        <color rgb="FFBFBFBF"/>
      </bottom>
      <diagonal/>
    </border>
    <border>
      <left/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hair">
        <color rgb="FFBFBFBF"/>
      </top>
      <bottom style="thin">
        <color rgb="FFBFBFBF"/>
      </bottom>
      <diagonal/>
    </border>
    <border>
      <left/>
      <right style="thin">
        <color rgb="FFBFBFBF"/>
      </right>
      <top style="hair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rgb="FF1F497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9" fontId="26" fillId="0" borderId="0" applyBorder="0" applyProtection="0"/>
    <xf numFmtId="0" fontId="1" fillId="0" borderId="0"/>
    <xf numFmtId="0" fontId="2" fillId="0" borderId="0"/>
  </cellStyleXfs>
  <cellXfs count="117">
    <xf numFmtId="0" fontId="0" fillId="0" borderId="0" xfId="0"/>
    <xf numFmtId="0" fontId="17" fillId="0" borderId="2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righ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19" fillId="3" borderId="0" xfId="0" applyFont="1" applyFill="1" applyBorder="1" applyAlignment="1">
      <alignment horizontal="left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righ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2" xfId="2" applyFont="1" applyBorder="1" applyAlignment="1">
      <alignment horizontal="right" vertical="center" wrapText="1"/>
    </xf>
    <xf numFmtId="0" fontId="7" fillId="0" borderId="2" xfId="2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2" applyFont="1" applyBorder="1" applyAlignment="1">
      <alignment vertical="center"/>
    </xf>
    <xf numFmtId="0" fontId="8" fillId="0" borderId="2" xfId="2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0" xfId="2" applyFont="1" applyBorder="1" applyAlignment="1">
      <alignment horizontal="right" vertical="center" wrapText="1"/>
    </xf>
    <xf numFmtId="0" fontId="10" fillId="0" borderId="0" xfId="2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11" fillId="3" borderId="0" xfId="0" applyFont="1" applyFill="1" applyBorder="1" applyAlignment="1">
      <alignment vertical="center"/>
    </xf>
    <xf numFmtId="0" fontId="3" fillId="0" borderId="0" xfId="2" applyFont="1" applyBorder="1" applyAlignment="1">
      <alignment vertical="center"/>
    </xf>
    <xf numFmtId="164" fontId="4" fillId="4" borderId="5" xfId="0" applyNumberFormat="1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164" fontId="13" fillId="0" borderId="4" xfId="2" applyNumberFormat="1" applyFont="1" applyBorder="1" applyAlignment="1">
      <alignment horizontal="center" vertical="center" wrapText="1"/>
    </xf>
    <xf numFmtId="0" fontId="7" fillId="0" borderId="9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 wrapText="1"/>
    </xf>
    <xf numFmtId="1" fontId="14" fillId="0" borderId="10" xfId="2" applyNumberFormat="1" applyFont="1" applyBorder="1" applyAlignment="1">
      <alignment horizontal="center" vertical="center" wrapText="1"/>
    </xf>
    <xf numFmtId="164" fontId="14" fillId="6" borderId="10" xfId="2" applyNumberFormat="1" applyFont="1" applyFill="1" applyBorder="1" applyAlignment="1">
      <alignment horizontal="center" vertical="center" wrapText="1"/>
    </xf>
    <xf numFmtId="9" fontId="14" fillId="0" borderId="10" xfId="1" applyFont="1" applyBorder="1" applyAlignment="1" applyProtection="1">
      <alignment horizontal="center" vertical="center" wrapText="1"/>
    </xf>
    <xf numFmtId="1" fontId="13" fillId="0" borderId="4" xfId="2" applyNumberFormat="1" applyFont="1" applyBorder="1" applyAlignment="1">
      <alignment horizontal="center" vertical="center" wrapText="1"/>
    </xf>
    <xf numFmtId="164" fontId="14" fillId="7" borderId="10" xfId="2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164" fontId="14" fillId="8" borderId="10" xfId="2" applyNumberFormat="1" applyFont="1" applyFill="1" applyBorder="1" applyAlignment="1">
      <alignment horizontal="center" vertical="center" wrapText="1"/>
    </xf>
    <xf numFmtId="164" fontId="13" fillId="0" borderId="9" xfId="2" applyNumberFormat="1" applyFont="1" applyBorder="1" applyAlignment="1">
      <alignment horizontal="left" vertical="center" wrapText="1"/>
    </xf>
    <xf numFmtId="164" fontId="10" fillId="0" borderId="0" xfId="0" applyNumberFormat="1" applyFont="1" applyBorder="1" applyAlignment="1">
      <alignment vertical="center" wrapText="1"/>
    </xf>
    <xf numFmtId="9" fontId="10" fillId="0" borderId="0" xfId="1" applyFont="1" applyBorder="1" applyAlignment="1" applyProtection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64" fontId="14" fillId="9" borderId="10" xfId="2" applyNumberFormat="1" applyFont="1" applyFill="1" applyBorder="1" applyAlignment="1">
      <alignment horizontal="center" vertical="center" wrapText="1"/>
    </xf>
    <xf numFmtId="164" fontId="14" fillId="10" borderId="10" xfId="2" applyNumberFormat="1" applyFont="1" applyFill="1" applyBorder="1" applyAlignment="1">
      <alignment horizontal="center" vertical="center" wrapText="1"/>
    </xf>
    <xf numFmtId="164" fontId="13" fillId="0" borderId="11" xfId="2" applyNumberFormat="1" applyFont="1" applyBorder="1" applyAlignment="1">
      <alignment horizontal="left" vertical="center" wrapText="1"/>
    </xf>
    <xf numFmtId="164" fontId="10" fillId="0" borderId="12" xfId="0" applyNumberFormat="1" applyFont="1" applyBorder="1" applyAlignment="1">
      <alignment vertical="center" wrapText="1"/>
    </xf>
    <xf numFmtId="9" fontId="10" fillId="0" borderId="12" xfId="1" applyFont="1" applyBorder="1" applyAlignment="1" applyProtection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1" fontId="9" fillId="5" borderId="14" xfId="2" applyNumberFormat="1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vertical="center" wrapText="1"/>
    </xf>
    <xf numFmtId="9" fontId="9" fillId="5" borderId="15" xfId="1" applyFont="1" applyFill="1" applyBorder="1" applyAlignment="1" applyProtection="1">
      <alignment horizontal="center" vertical="center" wrapText="1"/>
    </xf>
    <xf numFmtId="0" fontId="0" fillId="0" borderId="0" xfId="0" applyBorder="1"/>
    <xf numFmtId="0" fontId="3" fillId="0" borderId="12" xfId="0" applyFont="1" applyBorder="1" applyAlignment="1">
      <alignment vertical="center" wrapText="1"/>
    </xf>
    <xf numFmtId="164" fontId="4" fillId="3" borderId="16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165" fontId="7" fillId="3" borderId="0" xfId="0" applyNumberFormat="1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vertical="center" wrapText="1"/>
    </xf>
    <xf numFmtId="0" fontId="19" fillId="3" borderId="0" xfId="0" applyFont="1" applyFill="1" applyAlignment="1">
      <alignment vertical="center" wrapText="1"/>
    </xf>
    <xf numFmtId="165" fontId="20" fillId="3" borderId="0" xfId="0" applyNumberFormat="1" applyFont="1" applyFill="1" applyAlignment="1">
      <alignment horizontal="center" vertical="center" wrapText="1"/>
    </xf>
    <xf numFmtId="1" fontId="20" fillId="3" borderId="0" xfId="0" applyNumberFormat="1" applyFont="1" applyFill="1" applyAlignment="1">
      <alignment horizontal="center" vertical="center" wrapText="1"/>
    </xf>
    <xf numFmtId="49" fontId="20" fillId="3" borderId="0" xfId="0" applyNumberFormat="1" applyFont="1" applyFill="1" applyAlignment="1">
      <alignment horizontal="left" vertical="center" wrapText="1"/>
    </xf>
    <xf numFmtId="0" fontId="2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19" fillId="3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165" fontId="23" fillId="3" borderId="0" xfId="0" applyNumberFormat="1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165" fontId="18" fillId="11" borderId="18" xfId="0" applyNumberFormat="1" applyFont="1" applyFill="1" applyBorder="1" applyAlignment="1">
      <alignment horizontal="center" vertical="center" wrapText="1"/>
    </xf>
    <xf numFmtId="0" fontId="18" fillId="11" borderId="19" xfId="0" applyFont="1" applyFill="1" applyBorder="1" applyAlignment="1">
      <alignment horizontal="center" vertical="center" wrapText="1"/>
    </xf>
    <xf numFmtId="165" fontId="18" fillId="11" borderId="19" xfId="0" applyNumberFormat="1" applyFont="1" applyFill="1" applyBorder="1" applyAlignment="1">
      <alignment horizontal="center" vertical="center" wrapText="1"/>
    </xf>
    <xf numFmtId="0" fontId="18" fillId="11" borderId="20" xfId="0" applyFont="1" applyFill="1" applyBorder="1" applyAlignment="1">
      <alignment horizontal="center" vertical="center" wrapText="1"/>
    </xf>
    <xf numFmtId="165" fontId="18" fillId="3" borderId="21" xfId="0" applyNumberFormat="1" applyFont="1" applyFill="1" applyBorder="1" applyAlignment="1">
      <alignment horizontal="center" vertical="center" wrapText="1"/>
    </xf>
    <xf numFmtId="165" fontId="18" fillId="3" borderId="2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justify" vertical="center" wrapText="1"/>
    </xf>
    <xf numFmtId="0" fontId="4" fillId="0" borderId="24" xfId="0" applyFont="1" applyBorder="1" applyAlignment="1">
      <alignment horizontal="center" vertical="center" wrapText="1"/>
    </xf>
    <xf numFmtId="165" fontId="18" fillId="0" borderId="24" xfId="0" applyNumberFormat="1" applyFont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justify" vertical="center" wrapText="1"/>
    </xf>
    <xf numFmtId="164" fontId="7" fillId="6" borderId="25" xfId="2" applyNumberFormat="1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17" fillId="0" borderId="24" xfId="0" applyFont="1" applyBorder="1" applyAlignment="1">
      <alignment horizontal="left" vertical="center" wrapText="1"/>
    </xf>
    <xf numFmtId="0" fontId="19" fillId="3" borderId="24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 vertical="center" wrapText="1"/>
    </xf>
    <xf numFmtId="164" fontId="4" fillId="3" borderId="27" xfId="0" applyNumberFormat="1" applyFont="1" applyFill="1" applyBorder="1" applyAlignment="1">
      <alignment horizontal="justify" vertical="center" wrapText="1"/>
    </xf>
    <xf numFmtId="0" fontId="4" fillId="0" borderId="25" xfId="0" applyFont="1" applyBorder="1" applyAlignment="1">
      <alignment horizontal="justify" vertical="center" wrapText="1"/>
    </xf>
    <xf numFmtId="0" fontId="4" fillId="0" borderId="25" xfId="0" applyFont="1" applyBorder="1" applyAlignment="1">
      <alignment horizontal="center" vertical="center" wrapText="1"/>
    </xf>
    <xf numFmtId="165" fontId="18" fillId="0" borderId="25" xfId="0" applyNumberFormat="1" applyFont="1" applyBorder="1" applyAlignment="1">
      <alignment horizontal="center" vertical="center" wrapText="1"/>
    </xf>
    <xf numFmtId="164" fontId="4" fillId="3" borderId="25" xfId="0" applyNumberFormat="1" applyFont="1" applyFill="1" applyBorder="1" applyAlignment="1">
      <alignment horizontal="justify" vertical="center" wrapText="1"/>
    </xf>
    <xf numFmtId="0" fontId="27" fillId="0" borderId="25" xfId="0" applyFont="1" applyBorder="1" applyAlignment="1">
      <alignment horizontal="justify" vertical="center" wrapText="1"/>
    </xf>
    <xf numFmtId="0" fontId="4" fillId="0" borderId="28" xfId="0" applyFont="1" applyBorder="1" applyAlignment="1">
      <alignment horizontal="justify" vertical="center" wrapText="1"/>
    </xf>
    <xf numFmtId="0" fontId="4" fillId="0" borderId="28" xfId="0" applyFont="1" applyBorder="1" applyAlignment="1">
      <alignment horizontal="center" vertical="center" wrapText="1"/>
    </xf>
    <xf numFmtId="165" fontId="18" fillId="0" borderId="28" xfId="0" applyNumberFormat="1" applyFont="1" applyBorder="1" applyAlignment="1">
      <alignment horizontal="center" vertical="center" wrapText="1"/>
    </xf>
    <xf numFmtId="164" fontId="4" fillId="3" borderId="28" xfId="0" applyNumberFormat="1" applyFont="1" applyFill="1" applyBorder="1" applyAlignment="1">
      <alignment horizontal="justify" vertical="center" wrapText="1"/>
    </xf>
    <xf numFmtId="0" fontId="27" fillId="0" borderId="27" xfId="0" applyFont="1" applyBorder="1" applyAlignment="1">
      <alignment horizontal="justify" vertical="center" wrapText="1"/>
    </xf>
    <xf numFmtId="0" fontId="27" fillId="0" borderId="28" xfId="0" applyFont="1" applyBorder="1" applyAlignment="1">
      <alignment horizontal="justify" vertical="center" wrapText="1"/>
    </xf>
    <xf numFmtId="0" fontId="28" fillId="0" borderId="24" xfId="0" applyFont="1" applyBorder="1" applyAlignment="1">
      <alignment horizontal="justify" vertical="center" wrapText="1"/>
    </xf>
  </cellXfs>
  <cellStyles count="4">
    <cellStyle name="Normal" xfId="0" builtinId="0"/>
    <cellStyle name="Normal 2" xfId="2" xr:uid="{00000000-0005-0000-0000-000006000000}"/>
    <cellStyle name="Normal 2 2" xfId="3" xr:uid="{00000000-0005-0000-0000-000007000000}"/>
    <cellStyle name="Porcentagem" xfId="1" builtinId="5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ont>
        <b/>
        <i val="0"/>
        <color rgb="FFFFFFFF"/>
      </font>
      <fill>
        <patternFill>
          <bgColor rgb="FF80808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80808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376092"/>
      <rgbColor rgb="FFBFBFBF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A6A6A6"/>
      <rgbColor rgb="FF17375E"/>
      <rgbColor rgb="FF00B050"/>
      <rgbColor rgb="FF003300"/>
      <rgbColor rgb="FF333300"/>
      <rgbColor rgb="FF993300"/>
      <rgbColor rgb="FF595959"/>
      <rgbColor rgb="FF1F497D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EF0C-4351-A6FE-FF1CD5D5C4E5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EF0C-4351-A6FE-FF1CD5D5C4E5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EF0C-4351-A6FE-FF1CD5D5C4E5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EF0C-4351-A6FE-FF1CD5D5C4E5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EF0C-4351-A6FE-FF1CD5D5C4E5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EF0C-4351-A6FE-FF1CD5D5C4E5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EF0C-4351-A6FE-FF1CD5D5C4E5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EF0C-4351-A6FE-FF1CD5D5C4E5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EF0C-4351-A6FE-FF1CD5D5C4E5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EF0C-4351-A6FE-FF1CD5D5C4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64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C-4351-A6FE-FF1CD5D5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68115133189919097"/>
          <c:y val="0.486519553863411"/>
          <c:w val="0.30218199804309298"/>
          <c:h val="0.485702751512047"/>
        </c:manualLayout>
      </c:layout>
      <c:overlay val="0"/>
      <c:spPr>
        <a:solidFill>
          <a:srgbClr val="FFFFFF"/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181080</xdr:colOff>
      <xdr:row>1</xdr:row>
      <xdr:rowOff>0</xdr:rowOff>
    </xdr:from>
    <xdr:to>
      <xdr:col>0</xdr:col>
      <xdr:colOff>1371240</xdr:colOff>
      <xdr:row>2</xdr:row>
      <xdr:rowOff>18720</xdr:rowOff>
    </xdr:to>
    <xdr:pic>
      <xdr:nvPicPr>
        <xdr:cNvPr id="2" name="Imagem 5" descr="TOTV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1080" y="200160"/>
          <a:ext cx="1190160" cy="35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28440</xdr:colOff>
      <xdr:row>8</xdr:row>
      <xdr:rowOff>9360</xdr:rowOff>
    </xdr:from>
    <xdr:to>
      <xdr:col>6</xdr:col>
      <xdr:colOff>9000</xdr:colOff>
      <xdr:row>17</xdr:row>
      <xdr:rowOff>280440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104760</xdr:colOff>
      <xdr:row>1</xdr:row>
      <xdr:rowOff>57240</xdr:rowOff>
    </xdr:from>
    <xdr:to>
      <xdr:col>1</xdr:col>
      <xdr:colOff>1552320</xdr:colOff>
      <xdr:row>5</xdr:row>
      <xdr:rowOff>44640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" y="200160"/>
          <a:ext cx="1991880" cy="577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zoomScaleNormal="100" workbookViewId="0">
      <selection activeCell="D34" sqref="D34"/>
    </sheetView>
  </sheetViews>
  <sheetFormatPr defaultColWidth="8.7265625" defaultRowHeight="12.5" x14ac:dyDescent="0.25"/>
  <cols>
    <col min="1" max="1" width="28.26953125" customWidth="1"/>
    <col min="7" max="7" width="3.453125" customWidth="1"/>
    <col min="8" max="8" width="9.453125" customWidth="1"/>
    <col min="9" max="9" width="20.453125" customWidth="1"/>
    <col min="10" max="10" width="10.453125" customWidth="1"/>
  </cols>
  <sheetData>
    <row r="1" spans="1:11" ht="15.5" x14ac:dyDescent="0.25">
      <c r="A1" s="15"/>
      <c r="B1" s="15"/>
      <c r="C1" s="15"/>
      <c r="D1" s="15"/>
      <c r="E1" s="15"/>
      <c r="F1" s="15"/>
      <c r="G1" s="15"/>
      <c r="H1" s="16"/>
      <c r="I1" s="17"/>
      <c r="J1" s="17"/>
      <c r="K1" s="18"/>
    </row>
    <row r="2" spans="1:11" ht="26.25" customHeight="1" x14ac:dyDescent="0.2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5.5" x14ac:dyDescent="0.25">
      <c r="A3" s="19"/>
      <c r="B3" s="20"/>
      <c r="C3" s="20"/>
      <c r="D3" s="20"/>
      <c r="E3" s="21"/>
      <c r="F3" s="22"/>
      <c r="G3" s="23" t="s">
        <v>1</v>
      </c>
      <c r="H3" s="21"/>
      <c r="I3" s="21"/>
      <c r="J3" s="21"/>
      <c r="K3" s="24"/>
    </row>
    <row r="4" spans="1:11" ht="15.5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25"/>
    </row>
    <row r="5" spans="1:11" ht="18.5" x14ac:dyDescent="0.25">
      <c r="A5" s="26"/>
      <c r="B5" s="26"/>
      <c r="C5" s="26"/>
      <c r="D5" s="26"/>
      <c r="E5" s="26"/>
      <c r="F5" s="26"/>
      <c r="G5" s="18"/>
      <c r="H5" s="18"/>
      <c r="I5" s="27"/>
      <c r="J5" s="28"/>
      <c r="K5" s="25"/>
    </row>
    <row r="6" spans="1:11" ht="26.25" customHeight="1" x14ac:dyDescent="0.25">
      <c r="A6" s="29" t="s">
        <v>2</v>
      </c>
      <c r="B6" s="29"/>
      <c r="C6" s="29"/>
      <c r="D6" s="29"/>
      <c r="E6" s="17"/>
      <c r="F6" s="30"/>
      <c r="G6" s="30"/>
      <c r="H6" s="12" t="s">
        <v>3</v>
      </c>
      <c r="I6" s="12"/>
      <c r="J6" s="31">
        <f ca="1">TODAY()</f>
        <v>44812</v>
      </c>
      <c r="K6" s="25"/>
    </row>
    <row r="7" spans="1:11" ht="18.5" x14ac:dyDescent="0.25">
      <c r="A7" s="26"/>
      <c r="B7" s="26"/>
      <c r="C7" s="26"/>
      <c r="D7" s="26"/>
      <c r="E7" s="26"/>
      <c r="F7" s="26"/>
      <c r="G7" s="18"/>
      <c r="H7" s="18"/>
      <c r="I7" s="27"/>
      <c r="J7" s="28"/>
      <c r="K7" s="25"/>
    </row>
    <row r="8" spans="1:11" ht="18.75" customHeight="1" x14ac:dyDescent="0.25">
      <c r="A8" s="11" t="s">
        <v>4</v>
      </c>
      <c r="B8" s="11"/>
      <c r="C8" s="11"/>
      <c r="D8" s="11"/>
      <c r="E8" s="11"/>
      <c r="F8" s="11"/>
      <c r="G8" s="18"/>
      <c r="H8" s="33" t="s">
        <v>5</v>
      </c>
      <c r="I8" s="34" t="s">
        <v>6</v>
      </c>
      <c r="J8" s="32" t="s">
        <v>7</v>
      </c>
      <c r="K8" s="35"/>
    </row>
    <row r="9" spans="1:11" ht="18.5" x14ac:dyDescent="0.25">
      <c r="A9" s="36"/>
      <c r="B9" s="26"/>
      <c r="C9" s="26"/>
      <c r="D9" s="26"/>
      <c r="E9" s="26"/>
      <c r="F9" s="37"/>
      <c r="G9" s="18"/>
      <c r="H9" s="38">
        <f>COUNTIF(Compras!J13:J85,I9)</f>
        <v>64</v>
      </c>
      <c r="I9" s="39" t="s">
        <v>8</v>
      </c>
      <c r="J9" s="40">
        <f>(H9/H14)</f>
        <v>1</v>
      </c>
      <c r="K9" s="41"/>
    </row>
    <row r="10" spans="1:11" ht="18.5" x14ac:dyDescent="0.25">
      <c r="A10" s="36"/>
      <c r="B10" s="26"/>
      <c r="C10" s="26"/>
      <c r="D10" s="26"/>
      <c r="E10" s="26"/>
      <c r="F10" s="37"/>
      <c r="G10" s="18"/>
      <c r="H10" s="38">
        <f>COUNTIF(Compras!J13:J85,I10)</f>
        <v>0</v>
      </c>
      <c r="I10" s="42" t="s">
        <v>9</v>
      </c>
      <c r="J10" s="40">
        <f>(H10/H14)</f>
        <v>0</v>
      </c>
      <c r="K10" s="41"/>
    </row>
    <row r="11" spans="1:11" ht="18.5" x14ac:dyDescent="0.25">
      <c r="A11" s="43"/>
      <c r="B11" s="44"/>
      <c r="C11" s="45"/>
      <c r="D11" s="44"/>
      <c r="E11" s="46"/>
      <c r="F11" s="47"/>
      <c r="G11" s="48"/>
      <c r="H11" s="38">
        <f>COUNTIF(Compras!J13:J85,I11)</f>
        <v>0</v>
      </c>
      <c r="I11" s="49" t="s">
        <v>10</v>
      </c>
      <c r="J11" s="40">
        <f>(H11/H14)</f>
        <v>0</v>
      </c>
      <c r="K11" s="41"/>
    </row>
    <row r="12" spans="1:11" ht="18.5" x14ac:dyDescent="0.25">
      <c r="A12" s="50"/>
      <c r="B12" s="51"/>
      <c r="C12" s="52"/>
      <c r="D12" s="53"/>
      <c r="E12" s="46"/>
      <c r="F12" s="47"/>
      <c r="G12" s="48"/>
      <c r="H12" s="38">
        <f>COUNTIF(Compras!J13:J85,I12)</f>
        <v>0</v>
      </c>
      <c r="I12" s="54" t="s">
        <v>11</v>
      </c>
      <c r="J12" s="40">
        <f>(H12/H14)</f>
        <v>0</v>
      </c>
      <c r="K12" s="41"/>
    </row>
    <row r="13" spans="1:11" ht="18.5" x14ac:dyDescent="0.25">
      <c r="A13" s="50"/>
      <c r="B13" s="51"/>
      <c r="C13" s="52"/>
      <c r="D13" s="53"/>
      <c r="E13" s="46"/>
      <c r="F13" s="47"/>
      <c r="G13" s="48"/>
      <c r="H13" s="38">
        <f>COUNTIF(Compras!J13:J85,I13)</f>
        <v>0</v>
      </c>
      <c r="I13" s="55" t="s">
        <v>12</v>
      </c>
      <c r="J13" s="40">
        <f>(H13/H14)</f>
        <v>0</v>
      </c>
      <c r="K13" s="41"/>
    </row>
    <row r="14" spans="1:11" ht="18.5" x14ac:dyDescent="0.25">
      <c r="A14" s="56"/>
      <c r="B14" s="57"/>
      <c r="C14" s="58"/>
      <c r="D14" s="59"/>
      <c r="E14" s="60"/>
      <c r="F14" s="61"/>
      <c r="G14" s="48"/>
      <c r="H14" s="62">
        <f>SUM(H9:H13)</f>
        <v>64</v>
      </c>
      <c r="I14" s="63"/>
      <c r="J14" s="64">
        <f>SUM(J9:J13)</f>
        <v>1</v>
      </c>
      <c r="K14" s="41"/>
    </row>
    <row r="15" spans="1:11" ht="18.5" x14ac:dyDescent="0.25">
      <c r="A15" s="65"/>
      <c r="B15" s="65"/>
      <c r="C15" s="52"/>
      <c r="D15" s="53"/>
      <c r="E15" s="46"/>
      <c r="F15" s="48"/>
      <c r="G15" s="48"/>
      <c r="H15" s="48"/>
      <c r="I15" s="17"/>
      <c r="J15" s="48"/>
      <c r="K15" s="41"/>
    </row>
    <row r="16" spans="1:11" ht="15.5" x14ac:dyDescent="0.25">
      <c r="A16" s="66"/>
      <c r="B16" s="66"/>
      <c r="C16" s="66"/>
      <c r="D16" s="66"/>
      <c r="E16" s="66"/>
      <c r="F16" s="66"/>
      <c r="G16" s="66"/>
      <c r="H16" s="10"/>
      <c r="I16" s="10"/>
      <c r="J16" s="67"/>
      <c r="K16" s="68"/>
    </row>
    <row r="17" spans="1:11" ht="15.5" x14ac:dyDescent="0.25">
      <c r="A17" s="15"/>
      <c r="B17" s="15"/>
      <c r="C17" s="15"/>
      <c r="D17" s="15"/>
      <c r="E17" s="15"/>
      <c r="F17" s="15"/>
      <c r="G17" s="15"/>
      <c r="H17" s="16"/>
      <c r="I17" s="17"/>
      <c r="J17" s="17"/>
      <c r="K17" s="18"/>
    </row>
    <row r="18" spans="1:11" ht="23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23.5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</sheetData>
  <mergeCells count="7">
    <mergeCell ref="A18:K18"/>
    <mergeCell ref="A19:K19"/>
    <mergeCell ref="A2:K2"/>
    <mergeCell ref="A4:J4"/>
    <mergeCell ref="H6:I6"/>
    <mergeCell ref="A8:F8"/>
    <mergeCell ref="H16:I16"/>
  </mergeCells>
  <conditionalFormatting sqref="D12:D15">
    <cfRule type="containsText" dxfId="57" priority="2" operator="containsText" text="EA">
      <formula>NOT(ISERROR(SEARCH("EA",D12)))</formula>
    </cfRule>
    <cfRule type="containsText" dxfId="56" priority="3" operator="containsText" text="CO">
      <formula>NOT(ISERROR(SEARCH("CO",D12)))</formula>
    </cfRule>
    <cfRule type="containsText" dxfId="55" priority="4" operator="containsText" text="AT">
      <formula>NOT(ISERROR(SEARCH("AT",D12)))</formula>
    </cfRule>
    <cfRule type="containsText" dxfId="54" priority="5" operator="containsText" text="NI">
      <formula>NOT(ISERROR(SEARCH("NI",D12)))</formula>
    </cfRule>
  </conditionalFormatting>
  <conditionalFormatting sqref="D12:D14">
    <cfRule type="containsText" dxfId="53" priority="6" operator="containsText" text="EA">
      <formula>NOT(ISERROR(SEARCH("EA",D12)))</formula>
    </cfRule>
    <cfRule type="containsText" dxfId="52" priority="7" operator="containsText" text="CO">
      <formula>NOT(ISERROR(SEARCH("CO",D12)))</formula>
    </cfRule>
    <cfRule type="containsText" dxfId="51" priority="8" operator="containsText" text="AT">
      <formula>NOT(ISERROR(SEARCH("AT",D12)))</formula>
    </cfRule>
    <cfRule type="containsText" dxfId="50" priority="9" operator="containsText" text="NI">
      <formula>NOT(ISERROR(SEARCH("NI",D12)))</formula>
    </cfRule>
  </conditionalFormatting>
  <dataValidations count="1">
    <dataValidation type="list" allowBlank="1" showInputMessage="1" showErrorMessage="1" sqref="D12:D14" xr:uid="{00000000-0002-0000-0000-000000000000}">
      <formula1>$I$2:$I$4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58"/>
  <sheetViews>
    <sheetView tabSelected="1" zoomScale="130" zoomScaleNormal="130" workbookViewId="0">
      <selection activeCell="A85" sqref="A85"/>
    </sheetView>
  </sheetViews>
  <sheetFormatPr defaultColWidth="9.1796875" defaultRowHeight="13" x14ac:dyDescent="0.25"/>
  <cols>
    <col min="1" max="1" width="7.7265625" style="69" customWidth="1"/>
    <col min="2" max="2" width="95.26953125" style="70" customWidth="1"/>
    <col min="3" max="3" width="8.453125" style="71" customWidth="1"/>
    <col min="4" max="4" width="16.08984375" style="71" customWidth="1"/>
    <col min="5" max="5" width="14.7265625" style="69" customWidth="1"/>
    <col min="6" max="6" width="10.54296875" style="71" customWidth="1"/>
    <col min="7" max="7" width="12.54296875" style="71" customWidth="1"/>
    <col min="8" max="9" width="10.453125" style="71" customWidth="1"/>
    <col min="10" max="10" width="16.08984375" style="70" customWidth="1"/>
    <col min="11" max="11" width="49.453125" style="70" customWidth="1"/>
    <col min="12" max="1024" width="9.08984375" style="70"/>
  </cols>
  <sheetData>
    <row r="1" spans="1:11" s="77" customFormat="1" ht="10.5" x14ac:dyDescent="0.25">
      <c r="A1" s="72"/>
      <c r="B1" s="73"/>
      <c r="C1" s="74"/>
      <c r="D1" s="74"/>
      <c r="E1" s="72"/>
      <c r="F1" s="75"/>
      <c r="G1" s="75"/>
      <c r="H1" s="74"/>
      <c r="I1" s="74"/>
      <c r="J1" s="76"/>
    </row>
    <row r="2" spans="1:11" s="77" customFormat="1" ht="10.5" x14ac:dyDescent="0.25">
      <c r="A2" s="72"/>
      <c r="B2" s="73"/>
      <c r="C2" s="74"/>
      <c r="D2" s="74"/>
      <c r="E2" s="72"/>
      <c r="F2" s="75"/>
      <c r="G2" s="75"/>
      <c r="H2" s="74"/>
      <c r="I2" s="74"/>
      <c r="J2" s="76"/>
    </row>
    <row r="3" spans="1:11" s="77" customFormat="1" ht="10.5" x14ac:dyDescent="0.25">
      <c r="A3" s="72"/>
      <c r="B3" s="73"/>
      <c r="C3" s="74"/>
      <c r="D3" s="74"/>
      <c r="E3" s="72"/>
      <c r="F3" s="75"/>
      <c r="G3" s="75"/>
      <c r="H3" s="74"/>
      <c r="I3" s="74"/>
      <c r="J3" s="76"/>
    </row>
    <row r="4" spans="1:11" s="77" customFormat="1" x14ac:dyDescent="0.25">
      <c r="A4" s="78"/>
      <c r="B4" s="71"/>
      <c r="C4" s="74"/>
      <c r="D4" s="74"/>
      <c r="E4" s="78"/>
      <c r="F4" s="75"/>
      <c r="G4" s="75"/>
      <c r="H4" s="74"/>
      <c r="I4" s="74"/>
      <c r="J4" s="76"/>
    </row>
    <row r="5" spans="1:11" s="77" customFormat="1" ht="11.25" customHeight="1" x14ac:dyDescent="0.25">
      <c r="A5" s="9" t="s">
        <v>13</v>
      </c>
      <c r="B5" s="9"/>
      <c r="C5" s="9"/>
      <c r="D5" s="9"/>
      <c r="E5" s="9"/>
      <c r="F5" s="9"/>
      <c r="G5" s="9"/>
      <c r="H5" s="9"/>
      <c r="I5" s="9"/>
      <c r="J5" s="9"/>
    </row>
    <row r="6" spans="1:11" s="77" customFormat="1" ht="10.5" x14ac:dyDescent="0.25">
      <c r="A6" s="9"/>
      <c r="B6" s="9"/>
      <c r="C6" s="9"/>
      <c r="D6" s="9"/>
      <c r="E6" s="9"/>
      <c r="F6" s="9"/>
      <c r="G6" s="9"/>
      <c r="H6" s="9"/>
      <c r="I6" s="9"/>
      <c r="J6" s="9"/>
    </row>
    <row r="7" spans="1:11" s="79" customFormat="1" x14ac:dyDescent="0.25">
      <c r="A7" s="8"/>
      <c r="B7" s="8"/>
      <c r="C7" s="80"/>
      <c r="D7" s="80"/>
      <c r="E7" s="69"/>
      <c r="F7" s="80"/>
      <c r="G7" s="80"/>
      <c r="H7" s="80"/>
      <c r="I7" s="80"/>
    </row>
    <row r="8" spans="1:11" s="79" customFormat="1" ht="15.75" customHeight="1" x14ac:dyDescent="0.25">
      <c r="A8" s="7" t="s">
        <v>14</v>
      </c>
      <c r="B8" s="7"/>
      <c r="C8" s="6" t="s">
        <v>15</v>
      </c>
      <c r="D8" s="6"/>
      <c r="E8" s="6"/>
      <c r="F8" s="6"/>
      <c r="G8" s="6"/>
      <c r="H8" s="6"/>
      <c r="I8" s="6"/>
      <c r="J8" s="6"/>
    </row>
    <row r="9" spans="1:11" s="79" customFormat="1" ht="15.75" customHeight="1" x14ac:dyDescent="0.25">
      <c r="A9" s="7" t="s">
        <v>16</v>
      </c>
      <c r="B9" s="7"/>
      <c r="C9" s="5"/>
      <c r="D9" s="5"/>
      <c r="E9" s="5"/>
      <c r="F9" s="5"/>
      <c r="G9" s="5"/>
      <c r="H9" s="5"/>
      <c r="I9" s="5"/>
      <c r="J9" s="5"/>
    </row>
    <row r="10" spans="1:11" s="79" customFormat="1" ht="15.5" x14ac:dyDescent="0.25">
      <c r="A10" s="82"/>
      <c r="B10" s="81"/>
      <c r="C10" s="83"/>
      <c r="D10" s="83"/>
      <c r="E10" s="84"/>
      <c r="H10" s="85"/>
      <c r="I10" s="85"/>
    </row>
    <row r="11" spans="1:11" ht="26" x14ac:dyDescent="0.25">
      <c r="A11" s="86" t="s">
        <v>17</v>
      </c>
      <c r="B11" s="87" t="s">
        <v>18</v>
      </c>
      <c r="C11" s="87" t="s">
        <v>19</v>
      </c>
      <c r="D11" s="87" t="s">
        <v>20</v>
      </c>
      <c r="E11" s="88" t="s">
        <v>21</v>
      </c>
      <c r="F11" s="87" t="s">
        <v>22</v>
      </c>
      <c r="G11" s="87" t="s">
        <v>23</v>
      </c>
      <c r="H11" s="87" t="s">
        <v>24</v>
      </c>
      <c r="I11" s="87" t="s">
        <v>25</v>
      </c>
      <c r="J11" s="89" t="s">
        <v>6</v>
      </c>
      <c r="K11" s="89" t="s">
        <v>26</v>
      </c>
    </row>
    <row r="12" spans="1:11" ht="18.75" customHeight="1" x14ac:dyDescent="0.25">
      <c r="A12" s="90"/>
      <c r="B12" s="4" t="s">
        <v>27</v>
      </c>
      <c r="C12" s="4"/>
      <c r="D12" s="4"/>
      <c r="E12" s="4"/>
      <c r="F12" s="4"/>
      <c r="G12" s="4"/>
      <c r="H12" s="4"/>
      <c r="I12" s="4"/>
      <c r="J12" s="4"/>
    </row>
    <row r="13" spans="1:11" x14ac:dyDescent="0.25">
      <c r="A13" s="91">
        <v>1</v>
      </c>
      <c r="B13" s="92" t="s">
        <v>28</v>
      </c>
      <c r="C13" s="93" t="s">
        <v>29</v>
      </c>
      <c r="D13" s="93"/>
      <c r="E13" s="94">
        <v>3</v>
      </c>
      <c r="F13" s="92"/>
      <c r="G13" s="92"/>
      <c r="H13" s="95"/>
      <c r="I13" s="95"/>
      <c r="J13" s="96" t="s">
        <v>8</v>
      </c>
      <c r="K13" s="97"/>
    </row>
    <row r="14" spans="1:11" x14ac:dyDescent="0.25">
      <c r="A14" s="91">
        <f t="shared" ref="A14:A22" si="0">A13+1</f>
        <v>2</v>
      </c>
      <c r="B14" s="92" t="s">
        <v>30</v>
      </c>
      <c r="C14" s="93" t="s">
        <v>29</v>
      </c>
      <c r="D14" s="93"/>
      <c r="E14" s="94">
        <v>3</v>
      </c>
      <c r="F14" s="92"/>
      <c r="G14" s="92"/>
      <c r="H14" s="95"/>
      <c r="I14" s="95"/>
      <c r="J14" s="96" t="s">
        <v>8</v>
      </c>
      <c r="K14" s="97"/>
    </row>
    <row r="15" spans="1:11" x14ac:dyDescent="0.25">
      <c r="A15" s="91">
        <f t="shared" si="0"/>
        <v>3</v>
      </c>
      <c r="B15" s="92" t="s">
        <v>31</v>
      </c>
      <c r="C15" s="93" t="s">
        <v>29</v>
      </c>
      <c r="D15" s="93"/>
      <c r="E15" s="94">
        <v>3</v>
      </c>
      <c r="F15" s="92"/>
      <c r="G15" s="92"/>
      <c r="H15" s="95"/>
      <c r="I15" s="95"/>
      <c r="J15" s="96" t="s">
        <v>8</v>
      </c>
      <c r="K15" s="97"/>
    </row>
    <row r="16" spans="1:11" x14ac:dyDescent="0.25">
      <c r="A16" s="91">
        <v>4</v>
      </c>
      <c r="B16" s="92"/>
      <c r="C16" s="93" t="s">
        <v>29</v>
      </c>
      <c r="D16" s="93"/>
      <c r="E16" s="94">
        <v>3</v>
      </c>
      <c r="F16" s="92"/>
      <c r="G16" s="92"/>
      <c r="H16" s="95"/>
      <c r="I16" s="95"/>
      <c r="J16" s="96" t="s">
        <v>8</v>
      </c>
      <c r="K16" s="97"/>
    </row>
    <row r="17" spans="1:11" x14ac:dyDescent="0.25">
      <c r="A17" s="91">
        <f t="shared" si="0"/>
        <v>5</v>
      </c>
      <c r="B17" s="92"/>
      <c r="C17" s="93" t="s">
        <v>29</v>
      </c>
      <c r="D17" s="93"/>
      <c r="E17" s="94">
        <v>3</v>
      </c>
      <c r="F17" s="92"/>
      <c r="G17" s="92"/>
      <c r="H17" s="95"/>
      <c r="I17" s="95"/>
      <c r="J17" s="96" t="s">
        <v>8</v>
      </c>
      <c r="K17" s="97"/>
    </row>
    <row r="18" spans="1:11" x14ac:dyDescent="0.25">
      <c r="A18" s="91">
        <f t="shared" si="0"/>
        <v>6</v>
      </c>
      <c r="B18" s="92"/>
      <c r="C18" s="93" t="s">
        <v>29</v>
      </c>
      <c r="D18" s="93"/>
      <c r="E18" s="94">
        <v>3</v>
      </c>
      <c r="F18" s="92"/>
      <c r="G18" s="92"/>
      <c r="H18" s="95"/>
      <c r="I18" s="95"/>
      <c r="J18" s="96" t="s">
        <v>8</v>
      </c>
      <c r="K18" s="97"/>
    </row>
    <row r="19" spans="1:11" x14ac:dyDescent="0.25">
      <c r="A19" s="91">
        <v>7</v>
      </c>
      <c r="B19" s="92"/>
      <c r="C19" s="93" t="s">
        <v>29</v>
      </c>
      <c r="D19" s="93"/>
      <c r="E19" s="94">
        <v>3</v>
      </c>
      <c r="F19" s="92"/>
      <c r="G19" s="92"/>
      <c r="H19" s="95"/>
      <c r="I19" s="95"/>
      <c r="J19" s="96" t="s">
        <v>8</v>
      </c>
      <c r="K19" s="97"/>
    </row>
    <row r="20" spans="1:11" x14ac:dyDescent="0.25">
      <c r="A20" s="91">
        <f t="shared" si="0"/>
        <v>8</v>
      </c>
      <c r="B20" s="92"/>
      <c r="C20" s="93" t="s">
        <v>29</v>
      </c>
      <c r="D20" s="93"/>
      <c r="E20" s="94">
        <v>3</v>
      </c>
      <c r="F20" s="92"/>
      <c r="G20" s="92"/>
      <c r="H20" s="95"/>
      <c r="I20" s="95"/>
      <c r="J20" s="96" t="s">
        <v>8</v>
      </c>
      <c r="K20" s="97"/>
    </row>
    <row r="21" spans="1:11" x14ac:dyDescent="0.25">
      <c r="A21" s="91">
        <f t="shared" si="0"/>
        <v>9</v>
      </c>
      <c r="B21" s="92"/>
      <c r="C21" s="93" t="s">
        <v>29</v>
      </c>
      <c r="D21" s="93"/>
      <c r="E21" s="94">
        <v>3</v>
      </c>
      <c r="F21" s="92"/>
      <c r="G21" s="92"/>
      <c r="H21" s="95"/>
      <c r="I21" s="95"/>
      <c r="J21" s="96" t="s">
        <v>8</v>
      </c>
      <c r="K21" s="97"/>
    </row>
    <row r="22" spans="1:11" x14ac:dyDescent="0.25">
      <c r="A22" s="91">
        <v>10</v>
      </c>
      <c r="B22" s="92"/>
      <c r="C22" s="93" t="s">
        <v>29</v>
      </c>
      <c r="D22" s="93"/>
      <c r="E22" s="94">
        <v>3</v>
      </c>
      <c r="F22" s="92"/>
      <c r="G22" s="92"/>
      <c r="H22" s="95"/>
      <c r="I22" s="95"/>
      <c r="J22" s="96" t="s">
        <v>8</v>
      </c>
      <c r="K22" s="97"/>
    </row>
    <row r="23" spans="1:11" ht="18.75" customHeight="1" x14ac:dyDescent="0.25">
      <c r="A23" s="91"/>
      <c r="B23" s="3" t="s">
        <v>32</v>
      </c>
      <c r="C23" s="3"/>
      <c r="D23" s="3"/>
      <c r="E23" s="3"/>
      <c r="F23" s="3"/>
      <c r="G23" s="3"/>
      <c r="H23" s="3"/>
      <c r="I23" s="3"/>
      <c r="J23" s="3"/>
    </row>
    <row r="24" spans="1:11" x14ac:dyDescent="0.25">
      <c r="A24" s="91">
        <f>A22+1</f>
        <v>11</v>
      </c>
      <c r="B24" s="92" t="s">
        <v>33</v>
      </c>
      <c r="C24" s="98" t="s">
        <v>34</v>
      </c>
      <c r="D24" s="93"/>
      <c r="E24" s="94">
        <v>1</v>
      </c>
      <c r="F24" s="92"/>
      <c r="G24" s="92"/>
      <c r="H24" s="95"/>
      <c r="I24" s="95"/>
      <c r="J24" s="96" t="s">
        <v>8</v>
      </c>
      <c r="K24" s="97"/>
    </row>
    <row r="25" spans="1:11" x14ac:dyDescent="0.25">
      <c r="A25" s="91">
        <f t="shared" ref="A25:A32" si="1">A24+1</f>
        <v>12</v>
      </c>
      <c r="B25" s="92" t="s">
        <v>35</v>
      </c>
      <c r="C25" s="98" t="s">
        <v>34</v>
      </c>
      <c r="D25" s="93"/>
      <c r="E25" s="94">
        <v>1</v>
      </c>
      <c r="F25" s="92"/>
      <c r="G25" s="92"/>
      <c r="H25" s="95"/>
      <c r="I25" s="95"/>
      <c r="J25" s="96" t="s">
        <v>8</v>
      </c>
      <c r="K25" s="97"/>
    </row>
    <row r="26" spans="1:11" x14ac:dyDescent="0.25">
      <c r="A26" s="91">
        <f t="shared" si="1"/>
        <v>13</v>
      </c>
      <c r="B26" s="92"/>
      <c r="C26" s="98" t="s">
        <v>34</v>
      </c>
      <c r="D26" s="93"/>
      <c r="E26" s="94" t="s">
        <v>36</v>
      </c>
      <c r="F26" s="92"/>
      <c r="G26" s="92"/>
      <c r="H26" s="95"/>
      <c r="I26" s="95"/>
      <c r="J26" s="96" t="s">
        <v>8</v>
      </c>
      <c r="K26" s="97"/>
    </row>
    <row r="27" spans="1:11" x14ac:dyDescent="0.25">
      <c r="A27" s="91">
        <f t="shared" si="1"/>
        <v>14</v>
      </c>
      <c r="B27" s="92" t="s">
        <v>37</v>
      </c>
      <c r="C27" s="93" t="s">
        <v>34</v>
      </c>
      <c r="D27" s="93"/>
      <c r="E27" s="94">
        <v>5</v>
      </c>
      <c r="F27" s="92"/>
      <c r="G27" s="92"/>
      <c r="H27" s="95"/>
      <c r="I27" s="95"/>
      <c r="J27" s="96" t="s">
        <v>8</v>
      </c>
      <c r="K27" s="97"/>
    </row>
    <row r="28" spans="1:11" x14ac:dyDescent="0.25">
      <c r="A28" s="91">
        <f t="shared" si="1"/>
        <v>15</v>
      </c>
      <c r="B28" s="92" t="s">
        <v>38</v>
      </c>
      <c r="C28" s="93" t="s">
        <v>39</v>
      </c>
      <c r="D28" s="93"/>
      <c r="E28" s="94">
        <v>1</v>
      </c>
      <c r="F28" s="92"/>
      <c r="G28" s="92"/>
      <c r="H28" s="95"/>
      <c r="I28" s="95"/>
      <c r="J28" s="96" t="s">
        <v>8</v>
      </c>
      <c r="K28" s="97"/>
    </row>
    <row r="29" spans="1:11" x14ac:dyDescent="0.25">
      <c r="A29" s="91">
        <f t="shared" si="1"/>
        <v>16</v>
      </c>
      <c r="B29" s="92" t="s">
        <v>40</v>
      </c>
      <c r="C29" s="93" t="s">
        <v>41</v>
      </c>
      <c r="D29" s="93"/>
      <c r="E29" s="94">
        <v>1</v>
      </c>
      <c r="F29" s="92"/>
      <c r="G29" s="92"/>
      <c r="H29" s="95"/>
      <c r="I29" s="95"/>
      <c r="J29" s="96" t="s">
        <v>8</v>
      </c>
      <c r="K29" s="97"/>
    </row>
    <row r="30" spans="1:11" x14ac:dyDescent="0.25">
      <c r="A30" s="91">
        <f t="shared" si="1"/>
        <v>17</v>
      </c>
      <c r="B30" s="92" t="s">
        <v>42</v>
      </c>
      <c r="C30" s="93" t="s">
        <v>43</v>
      </c>
      <c r="D30" s="93" t="s">
        <v>44</v>
      </c>
      <c r="E30" s="94" t="s">
        <v>45</v>
      </c>
      <c r="F30" s="92"/>
      <c r="G30" s="92"/>
      <c r="H30" s="95"/>
      <c r="I30" s="95"/>
      <c r="J30" s="96" t="s">
        <v>8</v>
      </c>
      <c r="K30" s="97"/>
    </row>
    <row r="31" spans="1:11" x14ac:dyDescent="0.25">
      <c r="A31" s="91">
        <v>18</v>
      </c>
      <c r="B31" s="92" t="s">
        <v>46</v>
      </c>
      <c r="C31" s="93" t="s">
        <v>47</v>
      </c>
      <c r="D31" s="93" t="s">
        <v>48</v>
      </c>
      <c r="E31" s="94" t="s">
        <v>45</v>
      </c>
      <c r="F31" s="92"/>
      <c r="G31" s="92"/>
      <c r="H31" s="95"/>
      <c r="I31" s="95"/>
      <c r="J31" s="96" t="s">
        <v>8</v>
      </c>
      <c r="K31" s="97"/>
    </row>
    <row r="32" spans="1:11" x14ac:dyDescent="0.25">
      <c r="A32" s="91">
        <f t="shared" si="1"/>
        <v>19</v>
      </c>
      <c r="B32" s="109" t="s">
        <v>112</v>
      </c>
      <c r="C32" s="106"/>
      <c r="D32" s="106" t="s">
        <v>108</v>
      </c>
      <c r="E32" s="107"/>
      <c r="F32" s="105"/>
      <c r="G32" s="105"/>
      <c r="H32" s="108"/>
      <c r="I32" s="108"/>
      <c r="J32" s="96" t="s">
        <v>8</v>
      </c>
    </row>
    <row r="33" spans="1:11" x14ac:dyDescent="0.25">
      <c r="A33" s="91"/>
      <c r="B33" s="105"/>
      <c r="C33" s="106"/>
      <c r="D33" s="106"/>
      <c r="E33" s="107"/>
      <c r="F33" s="105"/>
      <c r="G33" s="105"/>
      <c r="H33" s="108"/>
      <c r="I33" s="108"/>
      <c r="J33" s="96"/>
    </row>
    <row r="34" spans="1:11" ht="18.75" customHeight="1" x14ac:dyDescent="0.25">
      <c r="A34" s="91"/>
      <c r="B34" s="3" t="s">
        <v>49</v>
      </c>
      <c r="C34" s="3"/>
      <c r="D34" s="3"/>
      <c r="E34" s="3"/>
      <c r="F34" s="3"/>
      <c r="G34" s="3"/>
      <c r="H34" s="3"/>
      <c r="I34" s="3"/>
      <c r="J34" s="3"/>
    </row>
    <row r="35" spans="1:11" ht="12.75" customHeight="1" x14ac:dyDescent="0.25">
      <c r="A35" s="91">
        <v>20</v>
      </c>
      <c r="B35" s="92" t="s">
        <v>50</v>
      </c>
      <c r="C35" s="2" t="s">
        <v>51</v>
      </c>
      <c r="D35" s="93"/>
      <c r="E35" s="94" t="s">
        <v>45</v>
      </c>
      <c r="F35" s="92"/>
      <c r="G35" s="92"/>
      <c r="H35" s="95"/>
      <c r="I35" s="95"/>
      <c r="J35" s="96" t="s">
        <v>8</v>
      </c>
      <c r="K35" s="97"/>
    </row>
    <row r="36" spans="1:11" x14ac:dyDescent="0.25">
      <c r="A36" s="91">
        <v>21</v>
      </c>
      <c r="B36" s="92" t="s">
        <v>52</v>
      </c>
      <c r="C36" s="2"/>
      <c r="D36" s="93"/>
      <c r="E36" s="94">
        <v>1</v>
      </c>
      <c r="F36" s="92"/>
      <c r="G36" s="92"/>
      <c r="H36" s="95"/>
      <c r="I36" s="95"/>
      <c r="J36" s="96" t="s">
        <v>8</v>
      </c>
      <c r="K36" s="97"/>
    </row>
    <row r="37" spans="1:11" x14ac:dyDescent="0.25">
      <c r="A37" s="91">
        <v>22</v>
      </c>
      <c r="B37" s="92" t="s">
        <v>53</v>
      </c>
      <c r="C37" s="2"/>
      <c r="D37" s="93"/>
      <c r="E37" s="94">
        <v>1</v>
      </c>
      <c r="F37" s="92"/>
      <c r="G37" s="92"/>
      <c r="H37" s="95"/>
      <c r="I37" s="95"/>
      <c r="J37" s="96" t="s">
        <v>8</v>
      </c>
      <c r="K37" s="97"/>
    </row>
    <row r="38" spans="1:11" x14ac:dyDescent="0.25">
      <c r="A38" s="91">
        <v>23</v>
      </c>
      <c r="B38" s="92" t="s">
        <v>54</v>
      </c>
      <c r="C38" s="2"/>
      <c r="D38" s="93"/>
      <c r="E38" s="94">
        <v>1</v>
      </c>
      <c r="F38" s="92"/>
      <c r="G38" s="92"/>
      <c r="H38" s="95"/>
      <c r="I38" s="95"/>
      <c r="J38" s="96" t="s">
        <v>8</v>
      </c>
      <c r="K38" s="97"/>
    </row>
    <row r="39" spans="1:11" x14ac:dyDescent="0.25">
      <c r="A39" s="91">
        <v>24</v>
      </c>
      <c r="B39" s="92" t="s">
        <v>55</v>
      </c>
      <c r="C39" s="93" t="s">
        <v>56</v>
      </c>
      <c r="D39" s="93"/>
      <c r="E39" s="94" t="s">
        <v>45</v>
      </c>
      <c r="F39" s="92"/>
      <c r="G39" s="92"/>
      <c r="H39" s="95"/>
      <c r="I39" s="95"/>
      <c r="J39" s="96" t="s">
        <v>8</v>
      </c>
      <c r="K39" s="97"/>
    </row>
    <row r="40" spans="1:11" x14ac:dyDescent="0.25">
      <c r="A40" s="91">
        <v>25</v>
      </c>
      <c r="B40" s="92" t="s">
        <v>57</v>
      </c>
      <c r="C40" s="93" t="s">
        <v>58</v>
      </c>
      <c r="D40" s="93"/>
      <c r="E40" s="94" t="s">
        <v>45</v>
      </c>
      <c r="F40" s="92"/>
      <c r="G40" s="92"/>
      <c r="H40" s="95"/>
      <c r="I40" s="95"/>
      <c r="J40" s="96" t="s">
        <v>8</v>
      </c>
      <c r="K40" s="97"/>
    </row>
    <row r="41" spans="1:11" x14ac:dyDescent="0.25">
      <c r="A41" s="91">
        <v>26</v>
      </c>
      <c r="B41" s="92" t="s">
        <v>59</v>
      </c>
      <c r="C41" s="93" t="s">
        <v>58</v>
      </c>
      <c r="D41" s="93"/>
      <c r="E41" s="94" t="s">
        <v>45</v>
      </c>
      <c r="F41" s="92"/>
      <c r="G41" s="92"/>
      <c r="H41" s="95"/>
      <c r="I41" s="95"/>
      <c r="J41" s="96" t="s">
        <v>8</v>
      </c>
      <c r="K41" s="97"/>
    </row>
    <row r="42" spans="1:11" x14ac:dyDescent="0.25">
      <c r="A42" s="91">
        <v>27</v>
      </c>
      <c r="B42" s="92" t="s">
        <v>60</v>
      </c>
      <c r="C42" s="93" t="s">
        <v>61</v>
      </c>
      <c r="D42" s="93"/>
      <c r="E42" s="94" t="s">
        <v>45</v>
      </c>
      <c r="F42" s="92"/>
      <c r="G42" s="92"/>
      <c r="H42" s="95"/>
      <c r="I42" s="95"/>
      <c r="J42" s="96" t="s">
        <v>8</v>
      </c>
      <c r="K42" s="97"/>
    </row>
    <row r="43" spans="1:11" x14ac:dyDescent="0.25">
      <c r="A43" s="91">
        <v>28</v>
      </c>
      <c r="B43" s="92" t="s">
        <v>62</v>
      </c>
      <c r="C43" s="93" t="s">
        <v>63</v>
      </c>
      <c r="D43" s="93"/>
      <c r="E43" s="94">
        <v>1</v>
      </c>
      <c r="F43" s="92"/>
      <c r="G43" s="92"/>
      <c r="H43" s="95"/>
      <c r="I43" s="95"/>
      <c r="J43" s="96" t="s">
        <v>8</v>
      </c>
      <c r="K43" s="97"/>
    </row>
    <row r="44" spans="1:11" ht="25.5" customHeight="1" x14ac:dyDescent="0.25">
      <c r="A44" s="91">
        <v>29</v>
      </c>
      <c r="B44" s="92" t="s">
        <v>64</v>
      </c>
      <c r="C44" s="2" t="s">
        <v>65</v>
      </c>
      <c r="D44" s="93"/>
      <c r="E44" s="94">
        <v>1</v>
      </c>
      <c r="F44" s="92"/>
      <c r="G44" s="92"/>
      <c r="H44" s="95"/>
      <c r="I44" s="95"/>
      <c r="J44" s="96" t="s">
        <v>8</v>
      </c>
      <c r="K44" s="97"/>
    </row>
    <row r="45" spans="1:11" x14ac:dyDescent="0.25">
      <c r="A45" s="91">
        <v>30</v>
      </c>
      <c r="B45" s="92" t="s">
        <v>66</v>
      </c>
      <c r="C45" s="2"/>
      <c r="D45" s="93"/>
      <c r="E45" s="94" t="s">
        <v>45</v>
      </c>
      <c r="F45" s="92"/>
      <c r="G45" s="92"/>
      <c r="H45" s="95"/>
      <c r="I45" s="95"/>
      <c r="J45" s="96" t="s">
        <v>8</v>
      </c>
      <c r="K45" s="97"/>
    </row>
    <row r="46" spans="1:11" x14ac:dyDescent="0.25">
      <c r="A46" s="91">
        <v>31</v>
      </c>
      <c r="B46" s="92" t="s">
        <v>67</v>
      </c>
      <c r="C46" s="2"/>
      <c r="D46" s="93"/>
      <c r="E46" s="94" t="s">
        <v>45</v>
      </c>
      <c r="F46" s="92"/>
      <c r="G46" s="92"/>
      <c r="H46" s="95"/>
      <c r="I46" s="95"/>
      <c r="J46" s="96" t="s">
        <v>8</v>
      </c>
      <c r="K46" s="97"/>
    </row>
    <row r="47" spans="1:11" x14ac:dyDescent="0.25">
      <c r="A47" s="91">
        <v>32</v>
      </c>
      <c r="B47" s="92" t="s">
        <v>68</v>
      </c>
      <c r="C47" s="93" t="s">
        <v>65</v>
      </c>
      <c r="D47" s="93" t="s">
        <v>44</v>
      </c>
      <c r="E47" s="94" t="s">
        <v>45</v>
      </c>
      <c r="F47" s="92"/>
      <c r="G47" s="92"/>
      <c r="H47" s="95"/>
      <c r="I47" s="95"/>
      <c r="J47" s="96" t="s">
        <v>8</v>
      </c>
      <c r="K47" s="97"/>
    </row>
    <row r="48" spans="1:11" ht="12.75" customHeight="1" x14ac:dyDescent="0.25">
      <c r="A48" s="91">
        <v>33</v>
      </c>
      <c r="B48" s="92" t="s">
        <v>69</v>
      </c>
      <c r="C48" s="2" t="s">
        <v>70</v>
      </c>
      <c r="D48" s="93"/>
      <c r="E48" s="94">
        <v>1</v>
      </c>
      <c r="F48" s="92"/>
      <c r="G48" s="92"/>
      <c r="H48" s="95"/>
      <c r="I48" s="95"/>
      <c r="J48" s="96" t="s">
        <v>8</v>
      </c>
      <c r="K48" s="97"/>
    </row>
    <row r="49" spans="1:11" ht="26" x14ac:dyDescent="0.25">
      <c r="A49" s="91">
        <v>34</v>
      </c>
      <c r="B49" s="92" t="s">
        <v>71</v>
      </c>
      <c r="C49" s="2"/>
      <c r="D49" s="93"/>
      <c r="E49" s="94">
        <v>1</v>
      </c>
      <c r="F49" s="92"/>
      <c r="G49" s="92"/>
      <c r="H49" s="95"/>
      <c r="I49" s="95"/>
      <c r="J49" s="96" t="s">
        <v>8</v>
      </c>
      <c r="K49" s="97"/>
    </row>
    <row r="50" spans="1:11" x14ac:dyDescent="0.25">
      <c r="A50" s="91">
        <v>35</v>
      </c>
      <c r="B50" s="92" t="s">
        <v>72</v>
      </c>
      <c r="C50" s="2"/>
      <c r="D50" s="93"/>
      <c r="E50" s="94">
        <v>1</v>
      </c>
      <c r="F50" s="92"/>
      <c r="G50" s="92"/>
      <c r="H50" s="95"/>
      <c r="I50" s="95"/>
      <c r="J50" s="96" t="s">
        <v>8</v>
      </c>
      <c r="K50" s="97"/>
    </row>
    <row r="51" spans="1:11" ht="26" x14ac:dyDescent="0.25">
      <c r="A51" s="91">
        <v>36</v>
      </c>
      <c r="B51" s="92" t="s">
        <v>73</v>
      </c>
      <c r="C51" s="2"/>
      <c r="D51" s="93"/>
      <c r="E51" s="94">
        <v>1</v>
      </c>
      <c r="F51" s="92"/>
      <c r="G51" s="92"/>
      <c r="H51" s="95"/>
      <c r="I51" s="95"/>
      <c r="J51" s="96" t="s">
        <v>8</v>
      </c>
      <c r="K51" s="97"/>
    </row>
    <row r="52" spans="1:11" x14ac:dyDescent="0.25">
      <c r="A52" s="91">
        <v>37</v>
      </c>
      <c r="B52" s="92" t="s">
        <v>74</v>
      </c>
      <c r="C52" s="2"/>
      <c r="D52" s="93"/>
      <c r="E52" s="94">
        <v>1</v>
      </c>
      <c r="F52" s="92"/>
      <c r="G52" s="92"/>
      <c r="H52" s="95"/>
      <c r="I52" s="95"/>
      <c r="J52" s="96" t="s">
        <v>8</v>
      </c>
      <c r="K52" s="97"/>
    </row>
    <row r="53" spans="1:11" x14ac:dyDescent="0.25">
      <c r="A53" s="91">
        <v>38</v>
      </c>
      <c r="B53" s="92" t="s">
        <v>75</v>
      </c>
      <c r="C53" s="2"/>
      <c r="D53" s="93"/>
      <c r="E53" s="94">
        <v>0</v>
      </c>
      <c r="F53" s="92"/>
      <c r="G53" s="92"/>
      <c r="H53" s="95"/>
      <c r="I53" s="95"/>
      <c r="J53" s="96" t="s">
        <v>8</v>
      </c>
      <c r="K53" s="97"/>
    </row>
    <row r="54" spans="1:11" ht="12.75" customHeight="1" x14ac:dyDescent="0.25">
      <c r="A54" s="91">
        <v>39</v>
      </c>
      <c r="B54" s="92" t="s">
        <v>76</v>
      </c>
      <c r="C54" s="2" t="s">
        <v>70</v>
      </c>
      <c r="D54" s="93"/>
      <c r="E54" s="94">
        <v>1</v>
      </c>
      <c r="F54" s="92"/>
      <c r="G54" s="92"/>
      <c r="H54" s="95"/>
      <c r="I54" s="95"/>
      <c r="J54" s="96" t="s">
        <v>8</v>
      </c>
      <c r="K54" s="97"/>
    </row>
    <row r="55" spans="1:11" ht="26" x14ac:dyDescent="0.25">
      <c r="A55" s="91">
        <v>40</v>
      </c>
      <c r="B55" s="92" t="s">
        <v>71</v>
      </c>
      <c r="C55" s="2"/>
      <c r="D55" s="93"/>
      <c r="E55" s="94">
        <v>1</v>
      </c>
      <c r="F55" s="92"/>
      <c r="G55" s="92"/>
      <c r="H55" s="95"/>
      <c r="I55" s="95"/>
      <c r="J55" s="96" t="s">
        <v>8</v>
      </c>
      <c r="K55" s="97"/>
    </row>
    <row r="56" spans="1:11" x14ac:dyDescent="0.25">
      <c r="A56" s="91">
        <v>41</v>
      </c>
      <c r="B56" s="92" t="s">
        <v>77</v>
      </c>
      <c r="C56" s="2"/>
      <c r="D56" s="93"/>
      <c r="E56" s="94">
        <v>1</v>
      </c>
      <c r="F56" s="92"/>
      <c r="G56" s="92"/>
      <c r="H56" s="95"/>
      <c r="I56" s="95"/>
      <c r="J56" s="96" t="s">
        <v>8</v>
      </c>
      <c r="K56" s="97"/>
    </row>
    <row r="57" spans="1:11" ht="26" x14ac:dyDescent="0.25">
      <c r="A57" s="91">
        <v>42</v>
      </c>
      <c r="B57" s="92" t="s">
        <v>78</v>
      </c>
      <c r="C57" s="2"/>
      <c r="D57" s="93"/>
      <c r="E57" s="94">
        <v>0</v>
      </c>
      <c r="F57" s="92"/>
      <c r="G57" s="92"/>
      <c r="H57" s="95"/>
      <c r="I57" s="95"/>
      <c r="J57" s="96" t="s">
        <v>8</v>
      </c>
      <c r="K57" s="97"/>
    </row>
    <row r="58" spans="1:11" x14ac:dyDescent="0.25">
      <c r="A58" s="91">
        <v>43</v>
      </c>
      <c r="B58" s="92" t="s">
        <v>79</v>
      </c>
      <c r="C58" s="2"/>
      <c r="D58" s="93"/>
      <c r="E58" s="94">
        <v>1</v>
      </c>
      <c r="F58" s="92"/>
      <c r="G58" s="92"/>
      <c r="H58" s="95"/>
      <c r="I58" s="95"/>
      <c r="J58" s="96" t="s">
        <v>8</v>
      </c>
      <c r="K58" s="97"/>
    </row>
    <row r="59" spans="1:11" ht="26" x14ac:dyDescent="0.25">
      <c r="A59" s="91">
        <v>44</v>
      </c>
      <c r="B59" s="92" t="s">
        <v>80</v>
      </c>
      <c r="C59" s="2"/>
      <c r="D59" s="93"/>
      <c r="E59" s="94">
        <v>0</v>
      </c>
      <c r="F59" s="92"/>
      <c r="G59" s="92"/>
      <c r="H59" s="95"/>
      <c r="I59" s="95"/>
      <c r="J59" s="96" t="s">
        <v>8</v>
      </c>
      <c r="K59" s="97"/>
    </row>
    <row r="60" spans="1:11" x14ac:dyDescent="0.25">
      <c r="A60" s="91">
        <v>45</v>
      </c>
      <c r="B60" s="92" t="s">
        <v>81</v>
      </c>
      <c r="C60" s="93" t="s">
        <v>82</v>
      </c>
      <c r="D60" s="93"/>
      <c r="E60" s="94">
        <v>0</v>
      </c>
      <c r="F60" s="92"/>
      <c r="G60" s="92"/>
      <c r="H60" s="95"/>
      <c r="I60" s="95"/>
      <c r="J60" s="96" t="s">
        <v>8</v>
      </c>
      <c r="K60" s="97"/>
    </row>
    <row r="61" spans="1:11" x14ac:dyDescent="0.25">
      <c r="A61" s="91">
        <v>46</v>
      </c>
      <c r="B61" s="116" t="s">
        <v>111</v>
      </c>
      <c r="C61" s="93"/>
      <c r="D61" s="93"/>
      <c r="E61" s="94"/>
      <c r="F61" s="92"/>
      <c r="G61" s="92"/>
      <c r="H61" s="95"/>
      <c r="I61" s="95"/>
      <c r="J61" s="96"/>
      <c r="K61" s="97"/>
    </row>
    <row r="62" spans="1:11" ht="12.75" customHeight="1" x14ac:dyDescent="0.25">
      <c r="A62" s="91">
        <v>47</v>
      </c>
      <c r="B62" s="92" t="s">
        <v>83</v>
      </c>
      <c r="C62" s="93" t="s">
        <v>84</v>
      </c>
      <c r="D62" s="93"/>
      <c r="E62" s="94">
        <v>2</v>
      </c>
      <c r="F62" s="92"/>
      <c r="G62" s="92"/>
      <c r="H62" s="95"/>
      <c r="I62" s="95"/>
      <c r="J62" s="96" t="s">
        <v>8</v>
      </c>
      <c r="K62" s="97"/>
    </row>
    <row r="63" spans="1:11" ht="12.75" customHeight="1" x14ac:dyDescent="0.25">
      <c r="A63" s="91">
        <v>48</v>
      </c>
      <c r="B63" s="92" t="s">
        <v>85</v>
      </c>
      <c r="C63" s="93" t="s">
        <v>34</v>
      </c>
      <c r="D63" s="99"/>
      <c r="E63" s="94">
        <v>1</v>
      </c>
      <c r="F63" s="92"/>
      <c r="G63" s="92"/>
      <c r="H63" s="95"/>
      <c r="I63" s="95"/>
      <c r="J63" s="96" t="s">
        <v>8</v>
      </c>
      <c r="K63" s="97"/>
    </row>
    <row r="64" spans="1:11" ht="12.75" customHeight="1" x14ac:dyDescent="0.25">
      <c r="A64" s="91">
        <v>49</v>
      </c>
      <c r="B64" s="92" t="s">
        <v>86</v>
      </c>
      <c r="C64" s="93" t="s">
        <v>34</v>
      </c>
      <c r="D64" s="99"/>
      <c r="E64" s="94">
        <v>1</v>
      </c>
      <c r="F64" s="92"/>
      <c r="G64" s="92"/>
      <c r="H64" s="95"/>
      <c r="I64" s="95"/>
      <c r="J64" s="96" t="s">
        <v>8</v>
      </c>
      <c r="K64" s="97"/>
    </row>
    <row r="65" spans="1:11" ht="12.75" customHeight="1" x14ac:dyDescent="0.25">
      <c r="A65" s="91">
        <v>50</v>
      </c>
      <c r="B65" s="92" t="s">
        <v>87</v>
      </c>
      <c r="C65" s="93" t="s">
        <v>39</v>
      </c>
      <c r="D65" s="99"/>
      <c r="E65" s="94">
        <v>1</v>
      </c>
      <c r="F65" s="92"/>
      <c r="G65" s="92"/>
      <c r="H65" s="95"/>
      <c r="I65" s="95"/>
      <c r="J65" s="96" t="s">
        <v>8</v>
      </c>
      <c r="K65" s="97"/>
    </row>
    <row r="66" spans="1:11" ht="12.75" customHeight="1" x14ac:dyDescent="0.25">
      <c r="A66" s="91">
        <v>51</v>
      </c>
      <c r="B66" s="92" t="s">
        <v>88</v>
      </c>
      <c r="C66" s="93" t="s">
        <v>39</v>
      </c>
      <c r="D66" s="99"/>
      <c r="E66" s="94">
        <v>1</v>
      </c>
      <c r="F66" s="92"/>
      <c r="G66" s="92"/>
      <c r="H66" s="95"/>
      <c r="I66" s="95"/>
      <c r="J66" s="96" t="s">
        <v>8</v>
      </c>
      <c r="K66" s="97"/>
    </row>
    <row r="67" spans="1:11" ht="12.75" customHeight="1" x14ac:dyDescent="0.25">
      <c r="A67" s="91">
        <v>52</v>
      </c>
      <c r="B67" s="92" t="s">
        <v>89</v>
      </c>
      <c r="C67" s="93" t="s">
        <v>41</v>
      </c>
      <c r="D67" s="99"/>
      <c r="E67" s="94">
        <v>1</v>
      </c>
      <c r="F67" s="92"/>
      <c r="G67" s="92"/>
      <c r="H67" s="95"/>
      <c r="I67" s="95"/>
      <c r="J67" s="96" t="s">
        <v>8</v>
      </c>
      <c r="K67" s="97"/>
    </row>
    <row r="68" spans="1:11" ht="12.75" customHeight="1" x14ac:dyDescent="0.25">
      <c r="A68" s="91">
        <v>53</v>
      </c>
      <c r="B68" s="92" t="s">
        <v>90</v>
      </c>
      <c r="C68" s="93" t="s">
        <v>41</v>
      </c>
      <c r="D68" s="99"/>
      <c r="E68" s="94">
        <v>1</v>
      </c>
      <c r="F68" s="92"/>
      <c r="G68" s="92"/>
      <c r="H68" s="95"/>
      <c r="I68" s="95"/>
      <c r="J68" s="96" t="s">
        <v>8</v>
      </c>
      <c r="K68" s="97"/>
    </row>
    <row r="69" spans="1:11" x14ac:dyDescent="0.25">
      <c r="A69" s="91">
        <v>54</v>
      </c>
      <c r="B69" s="92" t="s">
        <v>91</v>
      </c>
      <c r="C69" s="93" t="s">
        <v>51</v>
      </c>
      <c r="D69" s="93"/>
      <c r="E69" s="94">
        <v>1</v>
      </c>
      <c r="F69" s="92"/>
      <c r="G69" s="92"/>
      <c r="H69" s="95"/>
      <c r="I69" s="95"/>
      <c r="J69" s="96" t="s">
        <v>8</v>
      </c>
      <c r="K69" s="97"/>
    </row>
    <row r="70" spans="1:11" x14ac:dyDescent="0.25">
      <c r="A70" s="91">
        <v>55</v>
      </c>
      <c r="B70" s="92" t="s">
        <v>92</v>
      </c>
      <c r="C70" s="93" t="s">
        <v>51</v>
      </c>
      <c r="D70" s="93"/>
      <c r="E70" s="94">
        <v>0</v>
      </c>
      <c r="F70" s="92"/>
      <c r="G70" s="92"/>
      <c r="H70" s="95"/>
      <c r="I70" s="95"/>
      <c r="J70" s="96" t="s">
        <v>8</v>
      </c>
      <c r="K70" s="97"/>
    </row>
    <row r="71" spans="1:11" x14ac:dyDescent="0.25">
      <c r="A71" s="91">
        <v>56</v>
      </c>
      <c r="B71" s="92" t="s">
        <v>93</v>
      </c>
      <c r="C71" s="93" t="s">
        <v>51</v>
      </c>
      <c r="D71" s="93"/>
      <c r="E71" s="94">
        <v>0</v>
      </c>
      <c r="F71" s="92"/>
      <c r="G71" s="92"/>
      <c r="H71" s="95"/>
      <c r="I71" s="95"/>
      <c r="J71" s="96" t="s">
        <v>8</v>
      </c>
      <c r="K71" s="97"/>
    </row>
    <row r="72" spans="1:11" x14ac:dyDescent="0.25">
      <c r="A72" s="91">
        <v>57</v>
      </c>
      <c r="B72" s="92" t="s">
        <v>94</v>
      </c>
      <c r="C72" s="93" t="s">
        <v>63</v>
      </c>
      <c r="D72" s="93"/>
      <c r="E72" s="94">
        <v>1</v>
      </c>
      <c r="F72" s="92"/>
      <c r="G72" s="92"/>
      <c r="H72" s="95"/>
      <c r="I72" s="95"/>
      <c r="J72" s="96" t="s">
        <v>8</v>
      </c>
      <c r="K72" s="97"/>
    </row>
    <row r="73" spans="1:11" x14ac:dyDescent="0.25">
      <c r="A73" s="91">
        <v>58</v>
      </c>
      <c r="B73" s="92" t="s">
        <v>95</v>
      </c>
      <c r="C73" s="93" t="s">
        <v>63</v>
      </c>
      <c r="D73" s="93"/>
      <c r="E73" s="94">
        <v>1</v>
      </c>
      <c r="F73" s="92"/>
      <c r="G73" s="92"/>
      <c r="H73" s="95"/>
      <c r="I73" s="95"/>
      <c r="J73" s="96" t="s">
        <v>8</v>
      </c>
      <c r="K73" s="97"/>
    </row>
    <row r="74" spans="1:11" x14ac:dyDescent="0.25">
      <c r="A74" s="91">
        <v>59</v>
      </c>
      <c r="B74" s="92" t="s">
        <v>96</v>
      </c>
      <c r="C74" s="93" t="s">
        <v>63</v>
      </c>
      <c r="D74" s="93"/>
      <c r="E74" s="94">
        <v>2</v>
      </c>
      <c r="F74" s="92"/>
      <c r="G74" s="92"/>
      <c r="H74" s="95"/>
      <c r="I74" s="95"/>
      <c r="J74" s="96" t="s">
        <v>8</v>
      </c>
    </row>
    <row r="75" spans="1:11" x14ac:dyDescent="0.25">
      <c r="A75" s="91">
        <v>60</v>
      </c>
      <c r="B75" s="109" t="s">
        <v>110</v>
      </c>
      <c r="C75" s="106"/>
      <c r="D75" s="106"/>
      <c r="E75" s="107"/>
      <c r="F75" s="105"/>
      <c r="G75" s="105"/>
      <c r="H75" s="108"/>
      <c r="I75" s="108"/>
      <c r="J75" s="96"/>
    </row>
    <row r="76" spans="1:11" x14ac:dyDescent="0.25">
      <c r="A76" s="91"/>
      <c r="B76" s="109"/>
      <c r="C76" s="106"/>
      <c r="D76" s="106"/>
      <c r="E76" s="107"/>
      <c r="F76" s="105"/>
      <c r="G76" s="105"/>
      <c r="H76" s="108"/>
      <c r="I76" s="108"/>
      <c r="J76" s="96"/>
    </row>
    <row r="77" spans="1:11" s="79" customFormat="1" ht="18.5" customHeight="1" x14ac:dyDescent="0.25">
      <c r="A77" s="91"/>
      <c r="B77" s="1" t="s">
        <v>97</v>
      </c>
      <c r="C77" s="1"/>
      <c r="D77" s="1"/>
      <c r="E77" s="1"/>
      <c r="F77" s="1"/>
      <c r="G77" s="1"/>
      <c r="H77" s="1"/>
      <c r="I77" s="1"/>
      <c r="J77" s="1"/>
      <c r="K77" s="100"/>
    </row>
    <row r="78" spans="1:11" s="79" customFormat="1" x14ac:dyDescent="0.25">
      <c r="A78" s="91">
        <v>61</v>
      </c>
      <c r="B78" s="92" t="s">
        <v>98</v>
      </c>
      <c r="C78" s="93" t="s">
        <v>99</v>
      </c>
      <c r="D78" s="93"/>
      <c r="E78" s="94">
        <v>2</v>
      </c>
      <c r="F78" s="92"/>
      <c r="G78" s="92"/>
      <c r="H78" s="95"/>
      <c r="I78" s="95"/>
      <c r="J78" s="96" t="s">
        <v>8</v>
      </c>
      <c r="K78" s="100"/>
    </row>
    <row r="79" spans="1:11" s="79" customFormat="1" x14ac:dyDescent="0.25">
      <c r="A79" s="91">
        <v>62</v>
      </c>
      <c r="B79" s="92" t="s">
        <v>100</v>
      </c>
      <c r="C79" s="93" t="s">
        <v>101</v>
      </c>
      <c r="D79" s="93"/>
      <c r="E79" s="94">
        <v>2</v>
      </c>
      <c r="F79" s="92"/>
      <c r="G79" s="92"/>
      <c r="H79" s="95"/>
      <c r="I79" s="95"/>
      <c r="J79" s="96" t="s">
        <v>8</v>
      </c>
      <c r="K79" s="100"/>
    </row>
    <row r="80" spans="1:11" s="79" customFormat="1" x14ac:dyDescent="0.25">
      <c r="A80" s="91">
        <v>63</v>
      </c>
      <c r="B80" s="92" t="s">
        <v>102</v>
      </c>
      <c r="C80" s="93" t="s">
        <v>103</v>
      </c>
      <c r="D80" s="93"/>
      <c r="E80" s="94">
        <v>2</v>
      </c>
      <c r="F80" s="92"/>
      <c r="G80" s="92"/>
      <c r="H80" s="95"/>
      <c r="I80" s="95"/>
      <c r="J80" s="96" t="s">
        <v>8</v>
      </c>
      <c r="K80" s="100"/>
    </row>
    <row r="81" spans="1:11" s="79" customFormat="1" x14ac:dyDescent="0.25">
      <c r="A81" s="91">
        <v>64</v>
      </c>
      <c r="B81" s="92" t="s">
        <v>104</v>
      </c>
      <c r="C81" s="93" t="s">
        <v>105</v>
      </c>
      <c r="D81" s="93"/>
      <c r="E81" s="94">
        <v>2</v>
      </c>
      <c r="F81" s="92"/>
      <c r="G81" s="92"/>
      <c r="H81" s="95"/>
      <c r="I81" s="95"/>
      <c r="J81" s="96" t="s">
        <v>8</v>
      </c>
      <c r="K81" s="100"/>
    </row>
    <row r="82" spans="1:11" s="79" customFormat="1" x14ac:dyDescent="0.25">
      <c r="A82" s="91">
        <v>65</v>
      </c>
      <c r="B82" s="110" t="s">
        <v>106</v>
      </c>
      <c r="C82" s="111" t="s">
        <v>107</v>
      </c>
      <c r="D82" s="111"/>
      <c r="E82" s="112">
        <v>2</v>
      </c>
      <c r="F82" s="110"/>
      <c r="G82" s="110"/>
      <c r="H82" s="113"/>
      <c r="I82" s="113"/>
      <c r="J82" s="96" t="s">
        <v>8</v>
      </c>
      <c r="K82" s="100"/>
    </row>
    <row r="83" spans="1:11" s="79" customFormat="1" x14ac:dyDescent="0.25">
      <c r="A83" s="91">
        <v>66</v>
      </c>
      <c r="B83" s="115" t="s">
        <v>109</v>
      </c>
      <c r="C83" s="111"/>
      <c r="D83" s="111"/>
      <c r="E83" s="112"/>
      <c r="F83" s="110"/>
      <c r="G83" s="110"/>
      <c r="H83" s="113"/>
      <c r="I83" s="113"/>
      <c r="J83" s="96"/>
      <c r="K83" s="100"/>
    </row>
    <row r="84" spans="1:11" s="79" customFormat="1" x14ac:dyDescent="0.25">
      <c r="A84" s="91">
        <v>67</v>
      </c>
      <c r="B84" s="115" t="s">
        <v>114</v>
      </c>
      <c r="C84" s="111"/>
      <c r="D84" s="111"/>
      <c r="E84" s="112"/>
      <c r="F84" s="110"/>
      <c r="G84" s="110"/>
      <c r="H84" s="113"/>
      <c r="I84" s="113"/>
      <c r="J84" s="96"/>
      <c r="K84" s="100"/>
    </row>
    <row r="85" spans="1:11" s="79" customFormat="1" ht="13.5" thickBot="1" x14ac:dyDescent="0.3">
      <c r="A85" s="91">
        <f t="shared" ref="A85" si="2">A84+1</f>
        <v>68</v>
      </c>
      <c r="B85" s="114" t="s">
        <v>113</v>
      </c>
      <c r="C85" s="102"/>
      <c r="D85" s="102"/>
      <c r="E85" s="103"/>
      <c r="F85" s="101"/>
      <c r="G85" s="101"/>
      <c r="H85" s="104"/>
      <c r="I85" s="104"/>
      <c r="J85" s="96" t="s">
        <v>8</v>
      </c>
      <c r="K85" s="100"/>
    </row>
    <row r="86" spans="1:11" s="70" customFormat="1" x14ac:dyDescent="0.25">
      <c r="A86" s="69"/>
      <c r="E86" s="69"/>
    </row>
    <row r="87" spans="1:11" s="70" customFormat="1" x14ac:dyDescent="0.25">
      <c r="A87" s="69"/>
      <c r="E87" s="69"/>
    </row>
    <row r="88" spans="1:11" s="70" customFormat="1" x14ac:dyDescent="0.25">
      <c r="A88" s="69"/>
      <c r="E88" s="69"/>
    </row>
    <row r="89" spans="1:11" s="70" customFormat="1" x14ac:dyDescent="0.25">
      <c r="A89" s="69"/>
      <c r="E89" s="69"/>
    </row>
    <row r="90" spans="1:11" s="70" customFormat="1" x14ac:dyDescent="0.25">
      <c r="A90" s="69"/>
      <c r="E90" s="69"/>
    </row>
    <row r="91" spans="1:11" s="70" customFormat="1" x14ac:dyDescent="0.25">
      <c r="A91" s="69"/>
      <c r="E91" s="69"/>
    </row>
    <row r="92" spans="1:11" s="70" customFormat="1" x14ac:dyDescent="0.25">
      <c r="A92" s="69"/>
      <c r="E92" s="69"/>
    </row>
    <row r="93" spans="1:11" s="70" customFormat="1" x14ac:dyDescent="0.25">
      <c r="A93" s="69"/>
      <c r="E93" s="69"/>
    </row>
    <row r="94" spans="1:11" s="70" customFormat="1" x14ac:dyDescent="0.25">
      <c r="A94" s="69"/>
      <c r="E94" s="69"/>
    </row>
    <row r="95" spans="1:11" s="70" customFormat="1" x14ac:dyDescent="0.25">
      <c r="A95" s="69"/>
      <c r="E95" s="69"/>
    </row>
    <row r="96" spans="1:11" s="70" customFormat="1" x14ac:dyDescent="0.25">
      <c r="A96" s="69"/>
      <c r="E96" s="69"/>
    </row>
    <row r="97" spans="1:5" s="70" customFormat="1" x14ac:dyDescent="0.25">
      <c r="A97" s="69"/>
      <c r="E97" s="69"/>
    </row>
    <row r="98" spans="1:5" s="70" customFormat="1" x14ac:dyDescent="0.25">
      <c r="A98" s="69"/>
      <c r="E98" s="69"/>
    </row>
    <row r="99" spans="1:5" s="70" customFormat="1" x14ac:dyDescent="0.25">
      <c r="A99" s="69"/>
      <c r="E99" s="69"/>
    </row>
    <row r="100" spans="1:5" s="70" customFormat="1" x14ac:dyDescent="0.25">
      <c r="A100" s="69"/>
      <c r="E100" s="69"/>
    </row>
    <row r="101" spans="1:5" s="70" customFormat="1" x14ac:dyDescent="0.25">
      <c r="A101" s="69"/>
      <c r="E101" s="69"/>
    </row>
    <row r="102" spans="1:5" s="70" customFormat="1" x14ac:dyDescent="0.25">
      <c r="A102" s="69"/>
      <c r="E102" s="69"/>
    </row>
    <row r="103" spans="1:5" s="70" customFormat="1" x14ac:dyDescent="0.25">
      <c r="A103" s="69"/>
      <c r="E103" s="69"/>
    </row>
    <row r="104" spans="1:5" s="70" customFormat="1" x14ac:dyDescent="0.25">
      <c r="A104" s="69"/>
      <c r="E104" s="69"/>
    </row>
    <row r="105" spans="1:5" s="70" customFormat="1" x14ac:dyDescent="0.25">
      <c r="A105" s="69"/>
      <c r="E105" s="69"/>
    </row>
    <row r="106" spans="1:5" s="70" customFormat="1" x14ac:dyDescent="0.25">
      <c r="A106" s="69"/>
      <c r="E106" s="69"/>
    </row>
    <row r="107" spans="1:5" s="70" customFormat="1" x14ac:dyDescent="0.25">
      <c r="A107" s="69"/>
      <c r="E107" s="69"/>
    </row>
    <row r="108" spans="1:5" s="70" customFormat="1" x14ac:dyDescent="0.25">
      <c r="A108" s="69"/>
      <c r="E108" s="69"/>
    </row>
    <row r="109" spans="1:5" s="70" customFormat="1" x14ac:dyDescent="0.25">
      <c r="A109" s="69"/>
      <c r="E109" s="69"/>
    </row>
    <row r="110" spans="1:5" s="70" customFormat="1" x14ac:dyDescent="0.25">
      <c r="A110" s="69"/>
      <c r="E110" s="69"/>
    </row>
    <row r="111" spans="1:5" s="70" customFormat="1" x14ac:dyDescent="0.25">
      <c r="A111" s="69"/>
      <c r="E111" s="69"/>
    </row>
    <row r="112" spans="1:5" s="70" customFormat="1" x14ac:dyDescent="0.25">
      <c r="A112" s="69"/>
      <c r="E112" s="69"/>
    </row>
    <row r="113" spans="1:5" s="70" customFormat="1" x14ac:dyDescent="0.25">
      <c r="A113" s="69"/>
      <c r="E113" s="69"/>
    </row>
    <row r="114" spans="1:5" s="70" customFormat="1" x14ac:dyDescent="0.25">
      <c r="A114" s="69"/>
      <c r="E114" s="69"/>
    </row>
    <row r="115" spans="1:5" s="70" customFormat="1" x14ac:dyDescent="0.25">
      <c r="A115" s="69"/>
      <c r="E115" s="69"/>
    </row>
    <row r="116" spans="1:5" s="70" customFormat="1" x14ac:dyDescent="0.25">
      <c r="A116" s="69"/>
      <c r="E116" s="69"/>
    </row>
    <row r="117" spans="1:5" s="70" customFormat="1" x14ac:dyDescent="0.25">
      <c r="A117" s="69"/>
      <c r="E117" s="69"/>
    </row>
    <row r="118" spans="1:5" s="70" customFormat="1" x14ac:dyDescent="0.25">
      <c r="A118" s="69"/>
      <c r="E118" s="69"/>
    </row>
    <row r="119" spans="1:5" s="70" customFormat="1" x14ac:dyDescent="0.25">
      <c r="A119" s="69"/>
      <c r="E119" s="69"/>
    </row>
    <row r="120" spans="1:5" s="70" customFormat="1" x14ac:dyDescent="0.25">
      <c r="A120" s="69"/>
      <c r="E120" s="69"/>
    </row>
    <row r="121" spans="1:5" s="70" customFormat="1" x14ac:dyDescent="0.25">
      <c r="A121" s="69"/>
      <c r="E121" s="69"/>
    </row>
    <row r="122" spans="1:5" s="70" customFormat="1" x14ac:dyDescent="0.25">
      <c r="A122" s="69"/>
      <c r="E122" s="69"/>
    </row>
    <row r="123" spans="1:5" s="70" customFormat="1" x14ac:dyDescent="0.25">
      <c r="A123" s="69"/>
      <c r="E123" s="69"/>
    </row>
    <row r="124" spans="1:5" s="70" customFormat="1" x14ac:dyDescent="0.25">
      <c r="A124" s="69"/>
      <c r="E124" s="69"/>
    </row>
    <row r="125" spans="1:5" s="70" customFormat="1" x14ac:dyDescent="0.25">
      <c r="A125" s="69"/>
      <c r="E125" s="69"/>
    </row>
    <row r="126" spans="1:5" s="70" customFormat="1" x14ac:dyDescent="0.25">
      <c r="A126" s="69"/>
      <c r="E126" s="69"/>
    </row>
    <row r="127" spans="1:5" s="70" customFormat="1" x14ac:dyDescent="0.25">
      <c r="A127" s="69"/>
      <c r="E127" s="69"/>
    </row>
    <row r="128" spans="1:5" s="70" customFormat="1" x14ac:dyDescent="0.25">
      <c r="A128" s="69"/>
      <c r="E128" s="69"/>
    </row>
    <row r="129" spans="1:5" s="70" customFormat="1" x14ac:dyDescent="0.25">
      <c r="A129" s="69"/>
      <c r="E129" s="69"/>
    </row>
    <row r="130" spans="1:5" s="70" customFormat="1" x14ac:dyDescent="0.25">
      <c r="A130" s="69"/>
      <c r="E130" s="69"/>
    </row>
    <row r="131" spans="1:5" s="70" customFormat="1" x14ac:dyDescent="0.25">
      <c r="A131" s="69"/>
      <c r="E131" s="69"/>
    </row>
    <row r="132" spans="1:5" s="70" customFormat="1" x14ac:dyDescent="0.25">
      <c r="A132" s="69"/>
      <c r="E132" s="69"/>
    </row>
    <row r="133" spans="1:5" s="70" customFormat="1" x14ac:dyDescent="0.25">
      <c r="A133" s="69"/>
      <c r="E133" s="69"/>
    </row>
    <row r="134" spans="1:5" s="70" customFormat="1" x14ac:dyDescent="0.25">
      <c r="A134" s="69"/>
      <c r="E134" s="69"/>
    </row>
    <row r="135" spans="1:5" s="70" customFormat="1" x14ac:dyDescent="0.25">
      <c r="A135" s="69"/>
      <c r="E135" s="69"/>
    </row>
    <row r="136" spans="1:5" s="70" customFormat="1" x14ac:dyDescent="0.25">
      <c r="A136" s="69"/>
      <c r="E136" s="69"/>
    </row>
    <row r="137" spans="1:5" s="70" customFormat="1" x14ac:dyDescent="0.25">
      <c r="A137" s="69"/>
      <c r="E137" s="69"/>
    </row>
    <row r="138" spans="1:5" s="70" customFormat="1" x14ac:dyDescent="0.25">
      <c r="A138" s="69"/>
      <c r="E138" s="69"/>
    </row>
    <row r="139" spans="1:5" s="70" customFormat="1" x14ac:dyDescent="0.25">
      <c r="A139" s="69"/>
      <c r="E139" s="69"/>
    </row>
    <row r="140" spans="1:5" s="70" customFormat="1" x14ac:dyDescent="0.25">
      <c r="A140" s="69"/>
      <c r="E140" s="69"/>
    </row>
    <row r="141" spans="1:5" s="70" customFormat="1" x14ac:dyDescent="0.25">
      <c r="A141" s="69"/>
      <c r="E141" s="69"/>
    </row>
    <row r="142" spans="1:5" s="70" customFormat="1" x14ac:dyDescent="0.25">
      <c r="A142" s="69"/>
      <c r="E142" s="69"/>
    </row>
    <row r="143" spans="1:5" s="70" customFormat="1" x14ac:dyDescent="0.25">
      <c r="A143" s="69"/>
      <c r="E143" s="69"/>
    </row>
    <row r="144" spans="1:5" s="70" customFormat="1" x14ac:dyDescent="0.25">
      <c r="A144" s="69"/>
      <c r="E144" s="69"/>
    </row>
    <row r="145" spans="1:5" s="70" customFormat="1" x14ac:dyDescent="0.25">
      <c r="A145" s="69"/>
      <c r="E145" s="69"/>
    </row>
    <row r="146" spans="1:5" s="70" customFormat="1" x14ac:dyDescent="0.25">
      <c r="A146" s="69"/>
      <c r="E146" s="69"/>
    </row>
    <row r="147" spans="1:5" s="70" customFormat="1" x14ac:dyDescent="0.25">
      <c r="A147" s="69"/>
      <c r="E147" s="69"/>
    </row>
    <row r="148" spans="1:5" s="70" customFormat="1" x14ac:dyDescent="0.25">
      <c r="A148" s="69"/>
      <c r="E148" s="69"/>
    </row>
    <row r="149" spans="1:5" s="70" customFormat="1" x14ac:dyDescent="0.25">
      <c r="A149" s="69"/>
      <c r="E149" s="69"/>
    </row>
    <row r="150" spans="1:5" s="70" customFormat="1" x14ac:dyDescent="0.25">
      <c r="A150" s="69"/>
      <c r="E150" s="69"/>
    </row>
    <row r="151" spans="1:5" s="70" customFormat="1" x14ac:dyDescent="0.25">
      <c r="A151" s="69"/>
      <c r="E151" s="69"/>
    </row>
    <row r="152" spans="1:5" s="70" customFormat="1" x14ac:dyDescent="0.25">
      <c r="A152" s="69"/>
      <c r="E152" s="69"/>
    </row>
    <row r="153" spans="1:5" s="70" customFormat="1" x14ac:dyDescent="0.25">
      <c r="A153" s="69"/>
      <c r="E153" s="69"/>
    </row>
    <row r="154" spans="1:5" s="70" customFormat="1" x14ac:dyDescent="0.25">
      <c r="A154" s="69"/>
      <c r="E154" s="69"/>
    </row>
    <row r="155" spans="1:5" s="70" customFormat="1" x14ac:dyDescent="0.25">
      <c r="A155" s="69"/>
      <c r="E155" s="69"/>
    </row>
    <row r="156" spans="1:5" s="70" customFormat="1" x14ac:dyDescent="0.25">
      <c r="A156" s="69"/>
      <c r="E156" s="69"/>
    </row>
    <row r="157" spans="1:5" s="70" customFormat="1" x14ac:dyDescent="0.25">
      <c r="A157" s="69"/>
      <c r="E157" s="69"/>
    </row>
    <row r="158" spans="1:5" s="70" customFormat="1" x14ac:dyDescent="0.25">
      <c r="A158" s="69"/>
      <c r="E158" s="69"/>
    </row>
  </sheetData>
  <mergeCells count="14">
    <mergeCell ref="C48:C53"/>
    <mergeCell ref="C54:C59"/>
    <mergeCell ref="B77:J77"/>
    <mergeCell ref="B12:J12"/>
    <mergeCell ref="B23:J23"/>
    <mergeCell ref="B34:J34"/>
    <mergeCell ref="C35:C38"/>
    <mergeCell ref="C44:C46"/>
    <mergeCell ref="A5:J6"/>
    <mergeCell ref="A7:B7"/>
    <mergeCell ref="A8:B8"/>
    <mergeCell ref="C8:J8"/>
    <mergeCell ref="A9:B9"/>
    <mergeCell ref="C9:J9"/>
  </mergeCells>
  <conditionalFormatting sqref="J13:J22">
    <cfRule type="cellIs" dxfId="49" priority="2" operator="equal">
      <formula>"Não Iniciado"</formula>
    </cfRule>
    <cfRule type="cellIs" dxfId="48" priority="3" operator="equal">
      <formula>"Em andamento"</formula>
    </cfRule>
    <cfRule type="cellIs" dxfId="47" priority="4" operator="equal">
      <formula>"Não aplicável"</formula>
    </cfRule>
    <cfRule type="cellIs" dxfId="46" priority="5" operator="equal">
      <formula>"Erro"</formula>
    </cfRule>
    <cfRule type="cellIs" dxfId="45" priority="6" operator="equal">
      <formula>"Validado"</formula>
    </cfRule>
  </conditionalFormatting>
  <conditionalFormatting sqref="J24:J33">
    <cfRule type="cellIs" dxfId="44" priority="7" operator="equal">
      <formula>"Não Iniciado"</formula>
    </cfRule>
    <cfRule type="cellIs" dxfId="43" priority="8" operator="equal">
      <formula>"Em andamento"</formula>
    </cfRule>
    <cfRule type="cellIs" dxfId="42" priority="9" operator="equal">
      <formula>"Não aplicável"</formula>
    </cfRule>
    <cfRule type="cellIs" dxfId="41" priority="10" operator="equal">
      <formula>"Erro"</formula>
    </cfRule>
    <cfRule type="cellIs" dxfId="40" priority="11" operator="equal">
      <formula>"Validado"</formula>
    </cfRule>
  </conditionalFormatting>
  <conditionalFormatting sqref="J35:J49">
    <cfRule type="cellIs" dxfId="39" priority="12" operator="equal">
      <formula>"Não Iniciado"</formula>
    </cfRule>
    <cfRule type="cellIs" dxfId="38" priority="13" operator="equal">
      <formula>"Em andamento"</formula>
    </cfRule>
    <cfRule type="cellIs" dxfId="37" priority="14" operator="equal">
      <formula>"Não aplicável"</formula>
    </cfRule>
    <cfRule type="cellIs" dxfId="36" priority="15" operator="equal">
      <formula>"Erro"</formula>
    </cfRule>
    <cfRule type="cellIs" dxfId="35" priority="16" operator="equal">
      <formula>"Validado"</formula>
    </cfRule>
  </conditionalFormatting>
  <conditionalFormatting sqref="J43:J50">
    <cfRule type="cellIs" dxfId="34" priority="17" operator="equal">
      <formula>"Não Iniciado"</formula>
    </cfRule>
    <cfRule type="cellIs" dxfId="33" priority="18" operator="equal">
      <formula>"Em andamento"</formula>
    </cfRule>
    <cfRule type="cellIs" dxfId="32" priority="19" operator="equal">
      <formula>"Não aplicável"</formula>
    </cfRule>
    <cfRule type="cellIs" dxfId="31" priority="20" operator="equal">
      <formula>"Erro"</formula>
    </cfRule>
    <cfRule type="cellIs" dxfId="30" priority="21" operator="equal">
      <formula>"Validado"</formula>
    </cfRule>
  </conditionalFormatting>
  <conditionalFormatting sqref="J37:J58">
    <cfRule type="cellIs" dxfId="29" priority="22" operator="equal">
      <formula>"Não Iniciado"</formula>
    </cfRule>
    <cfRule type="cellIs" dxfId="28" priority="23" operator="equal">
      <formula>"Em andamento"</formula>
    </cfRule>
    <cfRule type="cellIs" dxfId="27" priority="24" operator="equal">
      <formula>"Não aplicável"</formula>
    </cfRule>
    <cfRule type="cellIs" dxfId="26" priority="25" operator="equal">
      <formula>"Erro"</formula>
    </cfRule>
    <cfRule type="cellIs" dxfId="25" priority="26" operator="equal">
      <formula>"Validado"</formula>
    </cfRule>
  </conditionalFormatting>
  <conditionalFormatting sqref="J59:J76">
    <cfRule type="cellIs" dxfId="24" priority="27" operator="equal">
      <formula>"Não Iniciado"</formula>
    </cfRule>
    <cfRule type="cellIs" dxfId="23" priority="28" operator="equal">
      <formula>"Em andamento"</formula>
    </cfRule>
    <cfRule type="cellIs" dxfId="22" priority="29" operator="equal">
      <formula>"Não aplicável"</formula>
    </cfRule>
    <cfRule type="cellIs" dxfId="21" priority="30" operator="equal">
      <formula>"Erro"</formula>
    </cfRule>
    <cfRule type="cellIs" dxfId="20" priority="31" operator="equal">
      <formula>"Validado"</formula>
    </cfRule>
  </conditionalFormatting>
  <conditionalFormatting sqref="J13:J85">
    <cfRule type="cellIs" dxfId="19" priority="32" operator="equal">
      <formula>"Não Iniciado"</formula>
    </cfRule>
    <cfRule type="cellIs" dxfId="18" priority="33" operator="equal">
      <formula>"Em andamento"</formula>
    </cfRule>
    <cfRule type="cellIs" dxfId="17" priority="34" operator="equal">
      <formula>"Não aplicável"</formula>
    </cfRule>
    <cfRule type="cellIs" dxfId="16" priority="35" operator="equal">
      <formula>"Erro"</formula>
    </cfRule>
    <cfRule type="cellIs" dxfId="15" priority="36" operator="equal">
      <formula>"Validado"</formula>
    </cfRule>
  </conditionalFormatting>
  <conditionalFormatting sqref="J24:J33">
    <cfRule type="cellIs" dxfId="14" priority="37" operator="equal">
      <formula>"Não Iniciado"</formula>
    </cfRule>
    <cfRule type="cellIs" dxfId="13" priority="38" operator="equal">
      <formula>"Em andamento"</formula>
    </cfRule>
    <cfRule type="cellIs" dxfId="12" priority="39" operator="equal">
      <formula>"Não aplicável"</formula>
    </cfRule>
    <cfRule type="cellIs" dxfId="11" priority="40" operator="equal">
      <formula>"Erro"</formula>
    </cfRule>
    <cfRule type="cellIs" dxfId="10" priority="41" operator="equal">
      <formula>"Validado"</formula>
    </cfRule>
  </conditionalFormatting>
  <conditionalFormatting sqref="J35:J76">
    <cfRule type="cellIs" dxfId="9" priority="42" operator="equal">
      <formula>"Não Iniciado"</formula>
    </cfRule>
    <cfRule type="cellIs" dxfId="8" priority="43" operator="equal">
      <formula>"Em andamento"</formula>
    </cfRule>
    <cfRule type="cellIs" dxfId="7" priority="44" operator="equal">
      <formula>"Não aplicável"</formula>
    </cfRule>
    <cfRule type="cellIs" dxfId="6" priority="45" operator="equal">
      <formula>"Erro"</formula>
    </cfRule>
    <cfRule type="cellIs" dxfId="5" priority="46" operator="equal">
      <formula>"Validado"</formula>
    </cfRule>
  </conditionalFormatting>
  <conditionalFormatting sqref="J78:J85">
    <cfRule type="cellIs" dxfId="4" priority="47" operator="equal">
      <formula>"Não Iniciado"</formula>
    </cfRule>
    <cfRule type="cellIs" dxfId="3" priority="48" operator="equal">
      <formula>"Em andamento"</formula>
    </cfRule>
    <cfRule type="cellIs" dxfId="2" priority="49" operator="equal">
      <formula>"Não aplicável"</formula>
    </cfRule>
    <cfRule type="cellIs" dxfId="1" priority="50" operator="equal">
      <formula>"Erro"</formula>
    </cfRule>
    <cfRule type="cellIs" dxfId="0" priority="51" operator="equal">
      <formula>"Validado"</formula>
    </cfRule>
  </conditionalFormatting>
  <dataValidations count="1">
    <dataValidation type="list" allowBlank="1" showInputMessage="1" showErrorMessage="1" sqref="J13:J22 J24:J33 J35:J76 J78:J85" xr:uid="{00000000-0002-0000-0100-000000000000}">
      <formula1>"Não Iniciado,Validado,Em andamento,Erro,Não aplicável"</formula1>
      <formula2>0</formula2>
    </dataValidation>
  </dataValidations>
  <printOptions horizontalCentered="1"/>
  <pageMargins left="0.2" right="0.196527777777778" top="0.27986111111111101" bottom="0.8" header="0.511811023622047" footer="0.27986111111111101"/>
  <pageSetup paperSize="9" scale="65" orientation="landscape" cellComments="atEnd" horizontalDpi="300" verticalDpi="300" r:id="rId1"/>
  <headerFooter>
    <oddFooter>&amp;L&amp;"Calibri,Regular"&amp;8&amp;F&amp;R&amp;"Calibri,Regular"&amp;8Página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Painel Executivo</vt:lpstr>
      <vt:lpstr>Compras</vt:lpstr>
      <vt:lpstr>Compras!Area_de_impressao</vt:lpstr>
      <vt:lpstr>Compras!Titulos_de_impressao</vt:lpstr>
    </vt:vector>
  </TitlesOfParts>
  <Company>Logocenter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MIT043 - Planejamento de Protótipo Integrado</dc:title>
  <dc:subject>Metodologia de Implantação TOTVS</dc:subject>
  <dc:creator>Comitê de Metodologia</dc:creator>
  <dc:description/>
  <cp:lastModifiedBy>Matheus Figueiredo Rodrigues Miranda</cp:lastModifiedBy>
  <cp:revision>3</cp:revision>
  <cp:lastPrinted>2015-04-30T14:03:37Z</cp:lastPrinted>
  <dcterms:created xsi:type="dcterms:W3CDTF">2001-02-16T15:05:49Z</dcterms:created>
  <dcterms:modified xsi:type="dcterms:W3CDTF">2022-09-08T19:47:59Z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88b89687-c664-4f46-b438-83d6d07ee50b</vt:lpwstr>
  </property>
</Properties>
</file>