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ih_2\Desktop\Geronimo\"/>
    </mc:Choice>
  </mc:AlternateContent>
  <xr:revisionPtr revIDLastSave="0" documentId="13_ncr:1_{8CBB4E58-E558-4A0D-8200-4C2E63DDEF46}" xr6:coauthVersionLast="46" xr6:coauthVersionMax="46" xr10:uidLastSave="{00000000-0000-0000-0000-000000000000}"/>
  <bookViews>
    <workbookView xWindow="-120" yWindow="-120" windowWidth="20730" windowHeight="11160" tabRatio="590" activeTab="1" xr2:uid="{00000000-000D-0000-FFFF-FFFF00000000}"/>
  </bookViews>
  <sheets>
    <sheet name="Painel Executivo" sheetId="7" r:id="rId1"/>
    <sheet name="Compras" sheetId="1" r:id="rId2"/>
  </sheets>
  <definedNames>
    <definedName name="_xlnm._FilterDatabase" localSheetId="1" hidden="1">Compras!$A$11:$J$77</definedName>
    <definedName name="_xlnm.Print_Area" localSheetId="1">Compras!$A$1:$J$77</definedName>
    <definedName name="_xlnm.Print_Titles" localSheetId="1">Compras!$1:$11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7" l="1"/>
  <c r="H12" i="7"/>
  <c r="H11" i="7"/>
  <c r="H10" i="7"/>
  <c r="H9" i="7"/>
  <c r="H14" i="7" l="1"/>
  <c r="A14" i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J6" i="7"/>
  <c r="J11" i="7" l="1"/>
  <c r="J10" i="7"/>
  <c r="J12" i="7"/>
  <c r="J9" i="7"/>
  <c r="J13" i="7"/>
  <c r="J14" i="7" l="1"/>
</calcChain>
</file>

<file path=xl/sharedStrings.xml><?xml version="1.0" encoding="utf-8"?>
<sst xmlns="http://schemas.openxmlformats.org/spreadsheetml/2006/main" count="218" uniqueCount="117">
  <si>
    <t>Atividade/Descrição</t>
  </si>
  <si>
    <t>Responsável</t>
  </si>
  <si>
    <t>Financeiro</t>
  </si>
  <si>
    <t>Status</t>
  </si>
  <si>
    <t>Cadastros</t>
  </si>
  <si>
    <t>Realizado
Dt. Inicio</t>
  </si>
  <si>
    <t>Realizado
Dt. Fim</t>
  </si>
  <si>
    <t>ID</t>
  </si>
  <si>
    <t>Departamento</t>
  </si>
  <si>
    <t>Fiscal</t>
  </si>
  <si>
    <t>Pré-requisitos</t>
  </si>
  <si>
    <t>Integração c/ outro Módulo/Depto</t>
  </si>
  <si>
    <t>Processos Principais</t>
  </si>
  <si>
    <t>Consultas e Relatórios</t>
  </si>
  <si>
    <t>Qtd Mínima de Registros a Incluir</t>
  </si>
  <si>
    <t>Rotina</t>
  </si>
  <si>
    <t>Manual</t>
  </si>
  <si>
    <t>MATA020</t>
  </si>
  <si>
    <t>MATA010</t>
  </si>
  <si>
    <t>MATA360</t>
  </si>
  <si>
    <t>MATA080</t>
  </si>
  <si>
    <t>FINA010</t>
  </si>
  <si>
    <t>MATA110</t>
  </si>
  <si>
    <t>MATA130</t>
  </si>
  <si>
    <t>MATA150</t>
  </si>
  <si>
    <t>MATA160</t>
  </si>
  <si>
    <t>MATA121</t>
  </si>
  <si>
    <t>MATA140</t>
  </si>
  <si>
    <t>MATA103</t>
  </si>
  <si>
    <t>MATA116</t>
  </si>
  <si>
    <t>MATA235</t>
  </si>
  <si>
    <t>FINC030</t>
  </si>
  <si>
    <t>MATR110</t>
  </si>
  <si>
    <t>MATR120</t>
  </si>
  <si>
    <t>MATR090</t>
  </si>
  <si>
    <t>MATR080</t>
  </si>
  <si>
    <t>Incluir os Fornecedores do tipo Pessoa Física relacionados aos documentos previamente separados</t>
  </si>
  <si>
    <t>Incluir os Fornecedores do tipo  Importação relacionados aos documentos previamente separados</t>
  </si>
  <si>
    <t>Incluir os Fornecedores do tipo Pessoa Jurídica relacionados aos documentos previamente separados</t>
  </si>
  <si>
    <t>Inserir solicitação de compras de compra de matéria-prima</t>
  </si>
  <si>
    <t>Inserir solicitação de de compra de serviços</t>
  </si>
  <si>
    <t>Inserir solicitação de compra de materiais de consumo</t>
  </si>
  <si>
    <t>Inserir solicitação de compra de ativo fixo</t>
  </si>
  <si>
    <t>Inserir pré nota de compra de matéria-prima</t>
  </si>
  <si>
    <t>Inserir pré nota de compras de matéria-prima com qtde inferior ao pedido</t>
  </si>
  <si>
    <t>Incluir nota fiscal de compra de serviços (documento de entrada) baixando totalmente os demais pedidos avulsos.</t>
  </si>
  <si>
    <t>Incluir nota fiscal de devolução (documento de entrada) baixando totalmente os demais pedidos avulsos.</t>
  </si>
  <si>
    <t>Incluir nota fiscal de compra de ativo fixo (documento de entrada) baixando totalmente os demais pedidos avulsos.</t>
  </si>
  <si>
    <t>Separar Cópias de Documentos de Entrada Nota Fiscal de Compras Nacionais</t>
  </si>
  <si>
    <t>Separar Cópias de Documentos de Entrada NF de Serviços Pessoa Física</t>
  </si>
  <si>
    <t>Separar Cópias de Documentos de Entrada NF de Produto para Revenda</t>
  </si>
  <si>
    <t>Separar Cópias de Documentos de Entrada Nota Fiscal de Serviços Pessoa Jurídica</t>
  </si>
  <si>
    <t>Separar Cópias de Documentos de Entrada NF de Produto para Industrialização</t>
  </si>
  <si>
    <t>Separar Cópias de Documentos de Entrada Devolução de Venda</t>
  </si>
  <si>
    <t>Separar Cópias de Documentos de Entrada NF de Entrada por Amostra/Doação</t>
  </si>
  <si>
    <t>Separar Cópias de Documentos de Entrada NF de Retorno de Beneficiamento</t>
  </si>
  <si>
    <t>Separar Cópias de Documentos de Entrada NF de Importação</t>
  </si>
  <si>
    <t>Separar Cópias de Documentos de Entrada NF de Conhecimento de Frete</t>
  </si>
  <si>
    <t>Incluir os Produtos relacionados aos documentos previamente separados acima</t>
  </si>
  <si>
    <t>Incluir as Condições de Pagamento relacionadas aos documentos previamente separados acima</t>
  </si>
  <si>
    <t>Incluir as TES (Tipos de Entrada) relacionadas aos documentos previamente separados acima</t>
  </si>
  <si>
    <t>Incluir as Naturezas Financeiras relacionadas aos documentos previamente separados acima</t>
  </si>
  <si>
    <t>Entrar no cadastro de Fornecedores, buscar um forncedor pelo CNPJ e alterar os dados de contato</t>
  </si>
  <si>
    <t>Entrar no cadastro de Fornecedores, buscar um fornecedor pela Razão Social e excluir o fornecedor</t>
  </si>
  <si>
    <t>Entrar no cadastro de Produtos, buscar um fornecedor pela descrição e alterar os dados do produto</t>
  </si>
  <si>
    <t>Entrar no cadastro de Produtos, buscar um fornecedor pela descrição e excluir o produto</t>
  </si>
  <si>
    <t>Entrar no cadastro de Condições de Pagamento, buscar uma condição pela descrição e alterar os dados</t>
  </si>
  <si>
    <t>Entrar no cadastro de Condições de Pagamento, buscar uma condição pela descrição e excluir a condição</t>
  </si>
  <si>
    <t>Alterar Solicitação de Compras: produto e quantidade</t>
  </si>
  <si>
    <t>Incluir Solicitação de Compras específicas do processo da Empresa</t>
  </si>
  <si>
    <t>Completo</t>
  </si>
  <si>
    <t>Módulo: COMPRAS</t>
  </si>
  <si>
    <t>Além dos Fornecedores relacionados aos documentos pré-requisitados incluir os principais fornecedores</t>
  </si>
  <si>
    <t>Gerar cotação para cada uma das solicitações de compras incluídas para todos os fornecedores cadastrados</t>
  </si>
  <si>
    <t>Atualizar valores de cada uma das cotações incluídas</t>
  </si>
  <si>
    <t>Analisar valores de cada uma das cotações incluídas e selecionar as vencedoras</t>
  </si>
  <si>
    <t>Analisar os Pedido de Compras gerados pela rotina de "Análise de Cotação"</t>
  </si>
  <si>
    <t>Incluir mais Pedidos de Compras (avulsos, sem cotação)</t>
  </si>
  <si>
    <t>Area Fiscal deverá Classificar as pré-notas incluídas transformando-as em Notas</t>
  </si>
  <si>
    <t>Inserir pré-nota fiscal de entrada para cada tipo de operação, com as informações Basicas: número da nota, fornecedor, produto, quantidade, valor unitário e total. - Sem informações fiscal e contábil</t>
  </si>
  <si>
    <t>Incluir nota fiscal de compra de serviços (documento de entrada) baixando parcialmente os pedidos avulsos</t>
  </si>
  <si>
    <t>Incluir nota fiscal de compra de materiais de consumo (documento de entrada) baixando parcialmente os pedidos avulsos</t>
  </si>
  <si>
    <t>Incluir nota fiscal de devolução (documento de entrada) baixando parcialmente os pedidos avulsos</t>
  </si>
  <si>
    <t>Incluir nota fiscal de complemento - Impostos e preços (documento de entrada) baixando parcialmente os pedidos avulsos</t>
  </si>
  <si>
    <t>Incluir nota fiscal de compra de ativo fixo (documento de entrada) baixando parcialmente os pedidos avulsos</t>
  </si>
  <si>
    <t>Incluir  nota fiscal de retorno de beneficiamento (documento de entrada) baixando parcialmente os pedidos avulsos</t>
  </si>
  <si>
    <t>Incluir nota fiscal de complemento - Impostos e preços (documento de entrada) baixando totalmente os demais pedidos avulsos</t>
  </si>
  <si>
    <t>Incluir  nota fiscal de retorno de beneficiamento (documento de entrada) baixando totalmente os demais pedidos avulsos</t>
  </si>
  <si>
    <t>Inserir nota fiscal de conhecimento de frete</t>
  </si>
  <si>
    <t>Selecionar os pedidos parcialmente baixados e eliminar os resíduos</t>
  </si>
  <si>
    <t>Excluir Solicitação de Compras</t>
  </si>
  <si>
    <t>Incluir Pedido de Compras baixando direto Solicitação de Compras</t>
  </si>
  <si>
    <t>Alterar Pedido de Compras</t>
  </si>
  <si>
    <t>Excluir Pedido de Compras</t>
  </si>
  <si>
    <t>Consultar Posição de Fornecedor</t>
  </si>
  <si>
    <t>Imprimir Pedido de Compras</t>
  </si>
  <si>
    <t>Imprimir Relatório de Pedidos em Aberto</t>
  </si>
  <si>
    <t>Imprimir Relatório de Itens das Notas Fiscais</t>
  </si>
  <si>
    <t>Imprimir Relação das Notas Fiscais</t>
  </si>
  <si>
    <t>EA</t>
  </si>
  <si>
    <t/>
  </si>
  <si>
    <t>Painel Executivo</t>
  </si>
  <si>
    <t>Data da Atualização</t>
  </si>
  <si>
    <t>STATUS DO PROTÓTIPO</t>
  </si>
  <si>
    <t>Cenários</t>
  </si>
  <si>
    <t>%</t>
  </si>
  <si>
    <t>Não Iniciado</t>
  </si>
  <si>
    <t>Validado</t>
  </si>
  <si>
    <t>Em andamento</t>
  </si>
  <si>
    <t>Erro</t>
  </si>
  <si>
    <t>Não aplicável</t>
  </si>
  <si>
    <t>Roteiro de Testes de Processos - Compras</t>
  </si>
  <si>
    <t>MIT045 - Roteiro de Testes - Compras</t>
  </si>
  <si>
    <t>Observações</t>
  </si>
  <si>
    <t>-</t>
  </si>
  <si>
    <t>Data:23/03/2021</t>
  </si>
  <si>
    <t>Projeto: Geronimo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</si>
</sst>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u/>
      <sz val="10"/>
      <color indexed="8"/>
      <name val="Calibri"/>
      <family val="2"/>
    </font>
    <font>
      <b/>
      <sz val="16"/>
      <name val="Calibri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-0.249977111117893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9" fontId="14" fillId="0" borderId="0" applyFont="0" applyFill="0" applyBorder="0" applyAlignment="0" applyProtection="0"/>
  </cellStyleXfs>
  <cellXfs count="117">
    <xf numFmtId="0" fontId="0" fillId="0" borderId="0" xfId="0"/>
    <xf numFmtId="1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15" xfId="1" applyFont="1" applyFill="1" applyBorder="1" applyAlignment="1">
      <alignment horizontal="right" vertical="center" wrapText="1"/>
    </xf>
    <xf numFmtId="0" fontId="19" fillId="0" borderId="15" xfId="1" applyFont="1" applyFill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15" xfId="1" applyFont="1" applyBorder="1" applyAlignment="1">
      <alignment vertical="center"/>
    </xf>
    <xf numFmtId="0" fontId="21" fillId="0" borderId="15" xfId="1" applyFont="1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0" xfId="1" applyFont="1" applyFill="1" applyBorder="1" applyAlignment="1">
      <alignment horizontal="right" vertical="center" wrapText="1"/>
    </xf>
    <xf numFmtId="0" fontId="23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4" fillId="8" borderId="0" xfId="0" applyFont="1" applyFill="1" applyBorder="1" applyAlignment="1">
      <alignment vertical="center"/>
    </xf>
    <xf numFmtId="0" fontId="16" fillId="0" borderId="0" xfId="1" applyFont="1" applyBorder="1" applyAlignment="1">
      <alignment vertical="center"/>
    </xf>
    <xf numFmtId="14" fontId="17" fillId="10" borderId="21" xfId="0" applyNumberFormat="1" applyFont="1" applyFill="1" applyBorder="1" applyAlignment="1">
      <alignment horizontal="center" vertical="center"/>
    </xf>
    <xf numFmtId="0" fontId="25" fillId="11" borderId="23" xfId="0" applyFont="1" applyFill="1" applyBorder="1" applyAlignment="1">
      <alignment horizontal="center" vertical="center" wrapText="1"/>
    </xf>
    <xf numFmtId="0" fontId="25" fillId="11" borderId="24" xfId="0" applyFont="1" applyFill="1" applyBorder="1" applyAlignment="1">
      <alignment horizontal="center" vertical="center" wrapText="1"/>
    </xf>
    <xf numFmtId="0" fontId="25" fillId="11" borderId="25" xfId="0" applyFont="1" applyFill="1" applyBorder="1" applyAlignment="1">
      <alignment horizontal="center" vertical="center" wrapText="1"/>
    </xf>
    <xf numFmtId="14" fontId="26" fillId="0" borderId="18" xfId="1" applyNumberFormat="1" applyFont="1" applyFill="1" applyBorder="1" applyAlignment="1">
      <alignment horizontal="center" vertical="center" wrapText="1"/>
    </xf>
    <xf numFmtId="0" fontId="19" fillId="0" borderId="26" xfId="1" applyFont="1" applyFill="1" applyBorder="1" applyAlignment="1">
      <alignment horizontal="right" vertical="center" wrapText="1"/>
    </xf>
    <xf numFmtId="0" fontId="19" fillId="0" borderId="18" xfId="1" applyFont="1" applyFill="1" applyBorder="1" applyAlignment="1">
      <alignment horizontal="right" vertical="center" wrapText="1"/>
    </xf>
    <xf numFmtId="1" fontId="27" fillId="0" borderId="18" xfId="1" applyNumberFormat="1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Continuous" vertical="center" wrapText="1"/>
    </xf>
    <xf numFmtId="0" fontId="23" fillId="0" borderId="0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14" fontId="27" fillId="0" borderId="26" xfId="1" applyNumberFormat="1" applyFont="1" applyFill="1" applyBorder="1" applyAlignment="1">
      <alignment horizontal="left" vertical="center" wrapText="1"/>
    </xf>
    <xf numFmtId="14" fontId="23" fillId="0" borderId="0" xfId="0" applyNumberFormat="1" applyFont="1" applyFill="1" applyBorder="1" applyAlignment="1">
      <alignment vertical="center" wrapText="1"/>
    </xf>
    <xf numFmtId="9" fontId="23" fillId="0" borderId="0" xfId="3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4" fontId="27" fillId="0" borderId="28" xfId="1" applyNumberFormat="1" applyFont="1" applyFill="1" applyBorder="1" applyAlignment="1">
      <alignment horizontal="left" vertical="center" wrapText="1"/>
    </xf>
    <xf numFmtId="14" fontId="23" fillId="0" borderId="29" xfId="0" applyNumberFormat="1" applyFont="1" applyFill="1" applyBorder="1" applyAlignment="1">
      <alignment vertical="center" wrapText="1"/>
    </xf>
    <xf numFmtId="9" fontId="23" fillId="0" borderId="29" xfId="3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vertical="center" wrapText="1"/>
    </xf>
    <xf numFmtId="0" fontId="29" fillId="0" borderId="30" xfId="0" applyFont="1" applyBorder="1" applyAlignment="1">
      <alignment vertical="center" wrapText="1"/>
    </xf>
    <xf numFmtId="0" fontId="0" fillId="0" borderId="0" xfId="0" applyBorder="1"/>
    <xf numFmtId="0" fontId="16" fillId="0" borderId="29" xfId="0" applyFont="1" applyBorder="1" applyAlignment="1">
      <alignment vertical="center" wrapText="1"/>
    </xf>
    <xf numFmtId="14" fontId="17" fillId="8" borderId="13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" fontId="32" fillId="0" borderId="27" xfId="1" applyNumberFormat="1" applyFont="1" applyFill="1" applyBorder="1" applyAlignment="1">
      <alignment horizontal="center" vertical="center" wrapText="1"/>
    </xf>
    <xf numFmtId="14" fontId="15" fillId="12" borderId="27" xfId="1" applyNumberFormat="1" applyFont="1" applyFill="1" applyBorder="1" applyAlignment="1">
      <alignment horizontal="center" vertical="center" wrapText="1"/>
    </xf>
    <xf numFmtId="9" fontId="32" fillId="0" borderId="27" xfId="3" applyFont="1" applyFill="1" applyBorder="1" applyAlignment="1">
      <alignment horizontal="center" vertical="center" wrapText="1"/>
    </xf>
    <xf numFmtId="14" fontId="15" fillId="6" borderId="27" xfId="1" applyNumberFormat="1" applyFont="1" applyFill="1" applyBorder="1" applyAlignment="1">
      <alignment horizontal="center" vertical="center" wrapText="1"/>
    </xf>
    <xf numFmtId="1" fontId="22" fillId="11" borderId="31" xfId="1" applyNumberFormat="1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vertical="center" wrapText="1"/>
    </xf>
    <xf numFmtId="9" fontId="22" fillId="11" borderId="32" xfId="3" applyFont="1" applyFill="1" applyBorder="1" applyAlignment="1">
      <alignment horizontal="center" vertical="center" wrapText="1"/>
    </xf>
    <xf numFmtId="14" fontId="15" fillId="14" borderId="27" xfId="1" applyNumberFormat="1" applyFont="1" applyFill="1" applyBorder="1" applyAlignment="1">
      <alignment horizontal="center" vertical="center" wrapText="1"/>
    </xf>
    <xf numFmtId="14" fontId="15" fillId="13" borderId="27" xfId="1" applyNumberFormat="1" applyFont="1" applyFill="1" applyBorder="1" applyAlignment="1">
      <alignment horizontal="center" vertical="center" wrapText="1"/>
    </xf>
    <xf numFmtId="14" fontId="15" fillId="15" borderId="27" xfId="1" applyNumberFormat="1" applyFont="1" applyFill="1" applyBorder="1" applyAlignment="1">
      <alignment horizontal="center" vertical="center" wrapText="1"/>
    </xf>
    <xf numFmtId="14" fontId="10" fillId="12" borderId="33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0" fillId="0" borderId="13" xfId="1" applyFont="1" applyFill="1" applyBorder="1" applyAlignment="1">
      <alignment horizontal="center" vertical="center" wrapText="1"/>
    </xf>
    <xf numFmtId="0" fontId="20" fillId="0" borderId="14" xfId="1" applyFont="1" applyFill="1" applyBorder="1" applyAlignment="1">
      <alignment horizontal="center" vertical="center" wrapText="1"/>
    </xf>
    <xf numFmtId="0" fontId="22" fillId="7" borderId="17" xfId="1" quotePrefix="1" applyFont="1" applyFill="1" applyBorder="1" applyAlignment="1">
      <alignment horizontal="center" vertical="center" wrapText="1"/>
    </xf>
    <xf numFmtId="0" fontId="22" fillId="7" borderId="13" xfId="1" applyFont="1" applyFill="1" applyBorder="1" applyAlignment="1">
      <alignment horizontal="center" vertical="center" wrapText="1"/>
    </xf>
    <xf numFmtId="0" fontId="22" fillId="7" borderId="14" xfId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25" fillId="11" borderId="22" xfId="0" applyFont="1" applyFill="1" applyBorder="1" applyAlignment="1">
      <alignment horizontal="center" vertical="center" wrapText="1"/>
    </xf>
    <xf numFmtId="0" fontId="25" fillId="11" borderId="15" xfId="0" applyFont="1" applyFill="1" applyBorder="1" applyAlignment="1">
      <alignment horizontal="center" vertical="center" wrapText="1"/>
    </xf>
    <xf numFmtId="0" fontId="25" fillId="11" borderId="16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righ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orcentagem" xfId="3" builtinId="5"/>
  </cellStyles>
  <dxfs count="6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9"/>
      <tableStyleElement type="headerRow" dxfId="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C-4F56-9147-F39115FADA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C-4F56-9147-F39115FADA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C-4F56-9147-F39115FADA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4C-4F56-9147-F39115FADA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4C-4F56-9147-F39115FAD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62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C-4F56-9147-F39115FA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15133189919064"/>
          <c:y val="0.486519553863411"/>
          <c:w val="0.30218199804309304"/>
          <c:h val="0.485702751512046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0</xdr:rowOff>
    </xdr:from>
    <xdr:ext cx="1190625" cy="352426"/>
    <xdr:pic>
      <xdr:nvPicPr>
        <xdr:cNvPr id="9" name="Imagem 5" descr="TOTVS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0025"/>
          <a:ext cx="1190625" cy="352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28576</xdr:colOff>
      <xdr:row>8</xdr:row>
      <xdr:rowOff>9525</xdr:rowOff>
    </xdr:from>
    <xdr:to>
      <xdr:col>6</xdr:col>
      <xdr:colOff>9525</xdr:colOff>
      <xdr:row>17</xdr:row>
      <xdr:rowOff>280987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1</xdr:col>
      <xdr:colOff>1552575</xdr:colOff>
      <xdr:row>5</xdr:row>
      <xdr:rowOff>44818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00025"/>
          <a:ext cx="1962150" cy="578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showGridLines="0" topLeftCell="A16" workbookViewId="0">
      <selection activeCell="D34" sqref="D34"/>
    </sheetView>
  </sheetViews>
  <sheetFormatPr defaultRowHeight="12.75" x14ac:dyDescent="0.2"/>
  <cols>
    <col min="1" max="1" width="28.28515625" bestFit="1" customWidth="1"/>
    <col min="7" max="7" width="3.42578125" bestFit="1" customWidth="1"/>
    <col min="8" max="8" width="9.42578125" bestFit="1" customWidth="1"/>
    <col min="9" max="9" width="20.42578125" customWidth="1"/>
    <col min="10" max="10" width="10.42578125" bestFit="1" customWidth="1"/>
  </cols>
  <sheetData>
    <row r="1" spans="1:11" ht="15.75" x14ac:dyDescent="0.2">
      <c r="A1" s="34"/>
      <c r="B1" s="34"/>
      <c r="C1" s="34"/>
      <c r="D1" s="34"/>
      <c r="E1" s="34"/>
      <c r="F1" s="34"/>
      <c r="G1" s="34"/>
      <c r="H1" s="35"/>
      <c r="I1" s="36"/>
      <c r="J1" s="36"/>
      <c r="K1" s="37"/>
    </row>
    <row r="2" spans="1:11" ht="26.25" customHeight="1" x14ac:dyDescent="0.2">
      <c r="A2" s="94" t="s">
        <v>111</v>
      </c>
      <c r="B2" s="94"/>
      <c r="C2" s="94"/>
      <c r="D2" s="94"/>
      <c r="E2" s="94"/>
      <c r="F2" s="94"/>
      <c r="G2" s="94"/>
      <c r="H2" s="94"/>
      <c r="I2" s="94"/>
      <c r="J2" s="94"/>
      <c r="K2" s="95"/>
    </row>
    <row r="3" spans="1:11" ht="15.75" x14ac:dyDescent="0.2">
      <c r="A3" s="38"/>
      <c r="B3" s="39"/>
      <c r="C3" s="39"/>
      <c r="D3" s="39"/>
      <c r="E3" s="40"/>
      <c r="F3" s="41"/>
      <c r="G3" s="42" t="s">
        <v>99</v>
      </c>
      <c r="H3" s="40"/>
      <c r="I3" s="40"/>
      <c r="J3" s="40"/>
      <c r="K3" s="43"/>
    </row>
    <row r="4" spans="1:11" ht="15.75" x14ac:dyDescent="0.2">
      <c r="A4" s="96" t="s">
        <v>100</v>
      </c>
      <c r="B4" s="97"/>
      <c r="C4" s="97"/>
      <c r="D4" s="97"/>
      <c r="E4" s="97"/>
      <c r="F4" s="97"/>
      <c r="G4" s="97"/>
      <c r="H4" s="97"/>
      <c r="I4" s="97"/>
      <c r="J4" s="98"/>
      <c r="K4" s="44"/>
    </row>
    <row r="5" spans="1:11" ht="18.75" x14ac:dyDescent="0.2">
      <c r="A5" s="45"/>
      <c r="B5" s="45"/>
      <c r="C5" s="45"/>
      <c r="D5" s="45"/>
      <c r="E5" s="45"/>
      <c r="F5" s="45"/>
      <c r="G5" s="37"/>
      <c r="H5" s="37"/>
      <c r="I5" s="46"/>
      <c r="J5" s="47"/>
      <c r="K5" s="44"/>
    </row>
    <row r="6" spans="1:11" ht="26.25" x14ac:dyDescent="0.2">
      <c r="A6" s="48" t="s">
        <v>101</v>
      </c>
      <c r="B6" s="48"/>
      <c r="C6" s="48"/>
      <c r="D6" s="48"/>
      <c r="E6" s="36"/>
      <c r="F6" s="49"/>
      <c r="G6" s="49"/>
      <c r="H6" s="99" t="s">
        <v>102</v>
      </c>
      <c r="I6" s="100"/>
      <c r="J6" s="50">
        <f ca="1">TODAY()</f>
        <v>44278</v>
      </c>
      <c r="K6" s="44"/>
    </row>
    <row r="7" spans="1:11" ht="18.75" x14ac:dyDescent="0.2">
      <c r="A7" s="45"/>
      <c r="B7" s="45"/>
      <c r="C7" s="45"/>
      <c r="D7" s="45"/>
      <c r="E7" s="45"/>
      <c r="F7" s="45"/>
      <c r="G7" s="37"/>
      <c r="H7" s="37"/>
      <c r="I7" s="46"/>
      <c r="J7" s="47"/>
      <c r="K7" s="44"/>
    </row>
    <row r="8" spans="1:11" ht="18.75" x14ac:dyDescent="0.2">
      <c r="A8" s="101" t="s">
        <v>103</v>
      </c>
      <c r="B8" s="102"/>
      <c r="C8" s="102"/>
      <c r="D8" s="102"/>
      <c r="E8" s="102"/>
      <c r="F8" s="103"/>
      <c r="G8" s="37"/>
      <c r="H8" s="51" t="s">
        <v>104</v>
      </c>
      <c r="I8" s="52" t="s">
        <v>3</v>
      </c>
      <c r="J8" s="53" t="s">
        <v>105</v>
      </c>
      <c r="K8" s="54"/>
    </row>
    <row r="9" spans="1:11" ht="18.75" x14ac:dyDescent="0.2">
      <c r="A9" s="55"/>
      <c r="B9" s="45"/>
      <c r="C9" s="45"/>
      <c r="D9" s="45"/>
      <c r="E9" s="45"/>
      <c r="F9" s="56"/>
      <c r="G9" s="37"/>
      <c r="H9" s="81">
        <f>COUNTIF(Compras!J13:J77,I9)</f>
        <v>62</v>
      </c>
      <c r="I9" s="82" t="s">
        <v>106</v>
      </c>
      <c r="J9" s="83">
        <f>(H9/H14)</f>
        <v>1</v>
      </c>
      <c r="K9" s="57"/>
    </row>
    <row r="10" spans="1:11" ht="18.75" x14ac:dyDescent="0.2">
      <c r="A10" s="55"/>
      <c r="B10" s="45"/>
      <c r="C10" s="45"/>
      <c r="D10" s="45"/>
      <c r="E10" s="45"/>
      <c r="F10" s="56"/>
      <c r="G10" s="37"/>
      <c r="H10" s="81">
        <f>COUNTIF(Compras!J13:J77,I10)</f>
        <v>0</v>
      </c>
      <c r="I10" s="88" t="s">
        <v>107</v>
      </c>
      <c r="J10" s="83">
        <f>(H10/H14)</f>
        <v>0</v>
      </c>
      <c r="K10" s="57"/>
    </row>
    <row r="11" spans="1:11" ht="18.75" x14ac:dyDescent="0.2">
      <c r="A11" s="58"/>
      <c r="B11" s="59"/>
      <c r="C11" s="60"/>
      <c r="D11" s="59"/>
      <c r="E11" s="61"/>
      <c r="F11" s="62"/>
      <c r="G11" s="63"/>
      <c r="H11" s="81">
        <f>COUNTIF(Compras!J13:J77,I11)</f>
        <v>0</v>
      </c>
      <c r="I11" s="84" t="s">
        <v>108</v>
      </c>
      <c r="J11" s="83">
        <f>(H11/H14)</f>
        <v>0</v>
      </c>
      <c r="K11" s="57"/>
    </row>
    <row r="12" spans="1:11" ht="18.75" x14ac:dyDescent="0.2">
      <c r="A12" s="64"/>
      <c r="B12" s="65"/>
      <c r="C12" s="66"/>
      <c r="D12" s="67"/>
      <c r="E12" s="61"/>
      <c r="F12" s="62"/>
      <c r="G12" s="63"/>
      <c r="H12" s="81">
        <f>COUNTIF(Compras!J13:J77,I12)</f>
        <v>0</v>
      </c>
      <c r="I12" s="89" t="s">
        <v>109</v>
      </c>
      <c r="J12" s="83">
        <f>(H12/H14)</f>
        <v>0</v>
      </c>
      <c r="K12" s="57"/>
    </row>
    <row r="13" spans="1:11" ht="18.75" x14ac:dyDescent="0.2">
      <c r="A13" s="64"/>
      <c r="B13" s="65"/>
      <c r="C13" s="66"/>
      <c r="D13" s="67"/>
      <c r="E13" s="61"/>
      <c r="F13" s="62"/>
      <c r="G13" s="63"/>
      <c r="H13" s="81">
        <f>COUNTIF(Compras!J13:J77,I13)</f>
        <v>0</v>
      </c>
      <c r="I13" s="90" t="s">
        <v>110</v>
      </c>
      <c r="J13" s="83">
        <f>(H13/H14)</f>
        <v>0</v>
      </c>
      <c r="K13" s="57"/>
    </row>
    <row r="14" spans="1:11" ht="18.75" x14ac:dyDescent="0.2">
      <c r="A14" s="68"/>
      <c r="B14" s="69"/>
      <c r="C14" s="70"/>
      <c r="D14" s="71"/>
      <c r="E14" s="72"/>
      <c r="F14" s="73"/>
      <c r="G14" s="63"/>
      <c r="H14" s="85">
        <f>SUM(H9:H13)</f>
        <v>62</v>
      </c>
      <c r="I14" s="86"/>
      <c r="J14" s="87">
        <f>SUM(J9:J13)</f>
        <v>1</v>
      </c>
      <c r="K14" s="57"/>
    </row>
    <row r="15" spans="1:11" ht="18.75" x14ac:dyDescent="0.2">
      <c r="A15" s="74"/>
      <c r="B15" s="74"/>
      <c r="C15" s="66"/>
      <c r="D15" s="67"/>
      <c r="E15" s="61"/>
      <c r="F15" s="63"/>
      <c r="G15" s="63"/>
      <c r="H15" s="63"/>
      <c r="I15" s="36"/>
      <c r="J15" s="63"/>
      <c r="K15" s="57"/>
    </row>
    <row r="16" spans="1:11" ht="15.75" x14ac:dyDescent="0.2">
      <c r="A16" s="75"/>
      <c r="B16" s="75"/>
      <c r="C16" s="75"/>
      <c r="D16" s="75"/>
      <c r="E16" s="75"/>
      <c r="F16" s="75"/>
      <c r="G16" s="75"/>
      <c r="H16" s="104"/>
      <c r="I16" s="104"/>
      <c r="J16" s="76"/>
      <c r="K16" s="77"/>
    </row>
    <row r="17" spans="1:11" ht="15.75" x14ac:dyDescent="0.2">
      <c r="A17" s="34"/>
      <c r="B17" s="34"/>
      <c r="C17" s="34"/>
      <c r="D17" s="34"/>
      <c r="E17" s="34"/>
      <c r="F17" s="34"/>
      <c r="G17" s="34"/>
      <c r="H17" s="35"/>
      <c r="I17" s="36"/>
      <c r="J17" s="36"/>
      <c r="K17" s="37"/>
    </row>
    <row r="18" spans="1:11" ht="23.25" x14ac:dyDescent="0.2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5"/>
    </row>
    <row r="19" spans="1:11" ht="23.25" x14ac:dyDescent="0.2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5"/>
    </row>
  </sheetData>
  <mergeCells count="7">
    <mergeCell ref="A2:K2"/>
    <mergeCell ref="A19:K19"/>
    <mergeCell ref="A18:K18"/>
    <mergeCell ref="A4:J4"/>
    <mergeCell ref="H6:I6"/>
    <mergeCell ref="A8:F8"/>
    <mergeCell ref="H16:I16"/>
  </mergeCells>
  <conditionalFormatting sqref="D12:D15">
    <cfRule type="containsText" dxfId="57" priority="45" operator="containsText" text="EA">
      <formula>NOT(ISERROR(SEARCH("EA",D12)))</formula>
    </cfRule>
    <cfRule type="containsText" dxfId="56" priority="46" operator="containsText" text="CO">
      <formula>NOT(ISERROR(SEARCH("CO",D12)))</formula>
    </cfRule>
    <cfRule type="containsText" dxfId="55" priority="47" operator="containsText" text="AT">
      <formula>NOT(ISERROR(SEARCH("AT",D12)))</formula>
    </cfRule>
    <cfRule type="containsText" dxfId="54" priority="48" operator="containsText" text="NI">
      <formula>NOT(ISERROR(SEARCH("NI",D12)))</formula>
    </cfRule>
  </conditionalFormatting>
  <conditionalFormatting sqref="D12:D14">
    <cfRule type="containsText" dxfId="53" priority="41" operator="containsText" text="EA">
      <formula>NOT(ISERROR(SEARCH("EA",D12)))</formula>
    </cfRule>
    <cfRule type="containsText" dxfId="52" priority="42" operator="containsText" text="CO">
      <formula>NOT(ISERROR(SEARCH("CO",D12)))</formula>
    </cfRule>
    <cfRule type="containsText" dxfId="51" priority="43" operator="containsText" text="AT">
      <formula>NOT(ISERROR(SEARCH("AT",D12)))</formula>
    </cfRule>
    <cfRule type="containsText" dxfId="50" priority="44" operator="containsText" text="NI">
      <formula>NOT(ISERROR(SEARCH("NI",D12)))</formula>
    </cfRule>
  </conditionalFormatting>
  <dataValidations count="1">
    <dataValidation type="list" allowBlank="1" showInputMessage="1" showErrorMessage="1" sqref="D12:D14" xr:uid="{00000000-0002-0000-0100-000000000000}">
      <formula1>$I$2:$I$4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tabSelected="1" topLeftCell="A4" zoomScaleNormal="100" workbookViewId="0">
      <selection activeCell="B17" sqref="B17"/>
    </sheetView>
  </sheetViews>
  <sheetFormatPr defaultRowHeight="12.75" x14ac:dyDescent="0.2"/>
  <cols>
    <col min="1" max="1" width="7.7109375" style="20" customWidth="1"/>
    <col min="2" max="2" width="95.28515625" style="15" bestFit="1" customWidth="1"/>
    <col min="3" max="3" width="8.42578125" style="16" bestFit="1" customWidth="1"/>
    <col min="4" max="4" width="16.140625" style="16" bestFit="1" customWidth="1"/>
    <col min="5" max="5" width="14.7109375" style="20" bestFit="1" customWidth="1"/>
    <col min="6" max="6" width="10.5703125" style="16" bestFit="1" customWidth="1"/>
    <col min="7" max="7" width="12.5703125" style="16" bestFit="1" customWidth="1"/>
    <col min="8" max="9" width="10.42578125" style="16" bestFit="1" customWidth="1"/>
    <col min="10" max="10" width="16.140625" style="15" customWidth="1"/>
    <col min="11" max="11" width="49.42578125" style="15" customWidth="1"/>
    <col min="12" max="16384" width="9.140625" style="15"/>
  </cols>
  <sheetData>
    <row r="1" spans="1:11" s="5" customFormat="1" ht="11.25" x14ac:dyDescent="0.2">
      <c r="A1" s="18"/>
      <c r="B1" s="1"/>
      <c r="C1" s="4"/>
      <c r="D1" s="4"/>
      <c r="E1" s="18"/>
      <c r="F1" s="2"/>
      <c r="G1" s="2"/>
      <c r="H1" s="4"/>
      <c r="I1" s="4"/>
      <c r="J1" s="3"/>
    </row>
    <row r="2" spans="1:11" s="5" customFormat="1" ht="11.25" x14ac:dyDescent="0.2">
      <c r="A2" s="18"/>
      <c r="B2" s="1"/>
      <c r="C2" s="4"/>
      <c r="D2" s="4"/>
      <c r="E2" s="18"/>
      <c r="F2" s="2"/>
      <c r="G2" s="2"/>
      <c r="H2" s="4"/>
      <c r="I2" s="4"/>
      <c r="J2" s="3"/>
    </row>
    <row r="3" spans="1:11" s="5" customFormat="1" ht="11.25" x14ac:dyDescent="0.2">
      <c r="A3" s="18"/>
      <c r="B3" s="1"/>
      <c r="C3" s="4"/>
      <c r="D3" s="4"/>
      <c r="E3" s="18"/>
      <c r="F3" s="2"/>
      <c r="G3" s="2"/>
      <c r="H3" s="4"/>
      <c r="I3" s="4"/>
      <c r="J3" s="3"/>
    </row>
    <row r="4" spans="1:11" s="5" customFormat="1" x14ac:dyDescent="0.2">
      <c r="A4" s="19"/>
      <c r="B4" s="12"/>
      <c r="C4" s="4"/>
      <c r="D4" s="4"/>
      <c r="E4" s="19"/>
      <c r="F4" s="2"/>
      <c r="G4" s="2"/>
      <c r="H4" s="4"/>
      <c r="I4" s="4"/>
      <c r="J4" s="3"/>
    </row>
    <row r="5" spans="1:11" s="5" customFormat="1" ht="11.25" x14ac:dyDescent="0.2">
      <c r="A5" s="105" t="s">
        <v>112</v>
      </c>
      <c r="B5" s="105"/>
      <c r="C5" s="105"/>
      <c r="D5" s="105"/>
      <c r="E5" s="105"/>
      <c r="F5" s="105"/>
      <c r="G5" s="105"/>
      <c r="H5" s="105"/>
      <c r="I5" s="105"/>
      <c r="J5" s="105"/>
    </row>
    <row r="6" spans="1:11" s="5" customFormat="1" ht="12" thickBot="1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</row>
    <row r="7" spans="1:11" s="13" customFormat="1" x14ac:dyDescent="0.2">
      <c r="A7" s="116"/>
      <c r="B7" s="116"/>
      <c r="C7" s="6"/>
      <c r="D7" s="6"/>
      <c r="E7" s="20"/>
      <c r="F7" s="6"/>
      <c r="G7" s="6"/>
      <c r="H7" s="6"/>
      <c r="I7" s="6"/>
    </row>
    <row r="8" spans="1:11" s="13" customFormat="1" ht="15.75" x14ac:dyDescent="0.2">
      <c r="A8" s="111" t="s">
        <v>115</v>
      </c>
      <c r="B8" s="111"/>
      <c r="C8" s="108" t="s">
        <v>71</v>
      </c>
      <c r="D8" s="108"/>
      <c r="E8" s="108"/>
      <c r="F8" s="108"/>
      <c r="G8" s="108"/>
      <c r="H8" s="108"/>
      <c r="I8" s="108"/>
      <c r="J8" s="108"/>
    </row>
    <row r="9" spans="1:11" s="13" customFormat="1" ht="15.75" x14ac:dyDescent="0.2">
      <c r="A9" s="111" t="s">
        <v>116</v>
      </c>
      <c r="B9" s="111"/>
      <c r="C9" s="107"/>
      <c r="D9" s="107"/>
      <c r="E9" s="107"/>
      <c r="F9" s="107"/>
      <c r="G9" s="107"/>
      <c r="H9" s="107"/>
      <c r="I9" s="107"/>
      <c r="J9" s="107"/>
    </row>
    <row r="10" spans="1:11" s="13" customFormat="1" ht="16.5" thickBot="1" x14ac:dyDescent="0.25">
      <c r="A10" s="78"/>
      <c r="B10" s="17"/>
      <c r="C10" s="14"/>
      <c r="D10" s="14"/>
      <c r="E10" s="22"/>
      <c r="H10" s="21"/>
      <c r="I10" s="21"/>
    </row>
    <row r="11" spans="1:11" ht="26.25" thickBot="1" x14ac:dyDescent="0.25">
      <c r="A11" s="28" t="s">
        <v>7</v>
      </c>
      <c r="B11" s="29" t="s">
        <v>0</v>
      </c>
      <c r="C11" s="29" t="s">
        <v>15</v>
      </c>
      <c r="D11" s="29" t="s">
        <v>11</v>
      </c>
      <c r="E11" s="30" t="s">
        <v>14</v>
      </c>
      <c r="F11" s="29" t="s">
        <v>1</v>
      </c>
      <c r="G11" s="29" t="s">
        <v>8</v>
      </c>
      <c r="H11" s="29" t="s">
        <v>5</v>
      </c>
      <c r="I11" s="29" t="s">
        <v>6</v>
      </c>
      <c r="J11" s="31" t="s">
        <v>3</v>
      </c>
      <c r="K11" s="31" t="s">
        <v>113</v>
      </c>
    </row>
    <row r="12" spans="1:11" ht="18.75" x14ac:dyDescent="0.2">
      <c r="A12" s="32"/>
      <c r="B12" s="113" t="s">
        <v>10</v>
      </c>
      <c r="C12" s="113"/>
      <c r="D12" s="113"/>
      <c r="E12" s="113"/>
      <c r="F12" s="113"/>
      <c r="G12" s="113"/>
      <c r="H12" s="113"/>
      <c r="I12" s="113"/>
      <c r="J12" s="114"/>
    </row>
    <row r="13" spans="1:11" x14ac:dyDescent="0.2">
      <c r="A13" s="24">
        <v>1</v>
      </c>
      <c r="B13" s="8" t="s">
        <v>48</v>
      </c>
      <c r="C13" s="9" t="s">
        <v>16</v>
      </c>
      <c r="D13" s="9"/>
      <c r="E13" s="23">
        <v>3</v>
      </c>
      <c r="F13" s="8"/>
      <c r="G13" s="8"/>
      <c r="H13" s="7"/>
      <c r="I13" s="7"/>
      <c r="J13" s="91" t="s">
        <v>106</v>
      </c>
      <c r="K13" s="92"/>
    </row>
    <row r="14" spans="1:11" x14ac:dyDescent="0.2">
      <c r="A14" s="24">
        <f>A13+1</f>
        <v>2</v>
      </c>
      <c r="B14" s="8" t="s">
        <v>49</v>
      </c>
      <c r="C14" s="9" t="s">
        <v>16</v>
      </c>
      <c r="D14" s="9"/>
      <c r="E14" s="23">
        <v>3</v>
      </c>
      <c r="F14" s="8"/>
      <c r="G14" s="8"/>
      <c r="H14" s="7"/>
      <c r="I14" s="7"/>
      <c r="J14" s="91" t="s">
        <v>106</v>
      </c>
      <c r="K14" s="92"/>
    </row>
    <row r="15" spans="1:11" x14ac:dyDescent="0.2">
      <c r="A15" s="24">
        <f t="shared" ref="A15:A22" si="0">A14+1</f>
        <v>3</v>
      </c>
      <c r="B15" s="8" t="s">
        <v>51</v>
      </c>
      <c r="C15" s="9" t="s">
        <v>16</v>
      </c>
      <c r="D15" s="9"/>
      <c r="E15" s="23">
        <v>3</v>
      </c>
      <c r="F15" s="8"/>
      <c r="G15" s="8"/>
      <c r="H15" s="7"/>
      <c r="I15" s="7"/>
      <c r="J15" s="91" t="s">
        <v>106</v>
      </c>
      <c r="K15" s="92"/>
    </row>
    <row r="16" spans="1:11" x14ac:dyDescent="0.2">
      <c r="A16" s="24">
        <f t="shared" si="0"/>
        <v>4</v>
      </c>
      <c r="B16" s="8" t="s">
        <v>50</v>
      </c>
      <c r="C16" s="9" t="s">
        <v>16</v>
      </c>
      <c r="D16" s="9"/>
      <c r="E16" s="23">
        <v>3</v>
      </c>
      <c r="F16" s="8"/>
      <c r="G16" s="8"/>
      <c r="H16" s="7"/>
      <c r="I16" s="7"/>
      <c r="J16" s="91" t="s">
        <v>106</v>
      </c>
      <c r="K16" s="92"/>
    </row>
    <row r="17" spans="1:11" x14ac:dyDescent="0.2">
      <c r="A17" s="24">
        <f t="shared" si="0"/>
        <v>5</v>
      </c>
      <c r="B17" s="8" t="s">
        <v>52</v>
      </c>
      <c r="C17" s="9" t="s">
        <v>16</v>
      </c>
      <c r="D17" s="9"/>
      <c r="E17" s="23">
        <v>3</v>
      </c>
      <c r="F17" s="8"/>
      <c r="G17" s="8"/>
      <c r="H17" s="7"/>
      <c r="I17" s="7"/>
      <c r="J17" s="91" t="s">
        <v>106</v>
      </c>
      <c r="K17" s="92"/>
    </row>
    <row r="18" spans="1:11" x14ac:dyDescent="0.2">
      <c r="A18" s="24">
        <f t="shared" si="0"/>
        <v>6</v>
      </c>
      <c r="B18" s="8" t="s">
        <v>53</v>
      </c>
      <c r="C18" s="9" t="s">
        <v>16</v>
      </c>
      <c r="D18" s="9"/>
      <c r="E18" s="23">
        <v>3</v>
      </c>
      <c r="F18" s="8"/>
      <c r="G18" s="8"/>
      <c r="H18" s="7"/>
      <c r="I18" s="7"/>
      <c r="J18" s="91" t="s">
        <v>106</v>
      </c>
      <c r="K18" s="92"/>
    </row>
    <row r="19" spans="1:11" x14ac:dyDescent="0.2">
      <c r="A19" s="24">
        <f t="shared" si="0"/>
        <v>7</v>
      </c>
      <c r="B19" s="8" t="s">
        <v>54</v>
      </c>
      <c r="C19" s="9" t="s">
        <v>16</v>
      </c>
      <c r="D19" s="9"/>
      <c r="E19" s="23">
        <v>3</v>
      </c>
      <c r="F19" s="8"/>
      <c r="G19" s="8"/>
      <c r="H19" s="7"/>
      <c r="I19" s="7"/>
      <c r="J19" s="91" t="s">
        <v>106</v>
      </c>
      <c r="K19" s="92"/>
    </row>
    <row r="20" spans="1:11" x14ac:dyDescent="0.2">
      <c r="A20" s="24">
        <f t="shared" si="0"/>
        <v>8</v>
      </c>
      <c r="B20" s="8" t="s">
        <v>55</v>
      </c>
      <c r="C20" s="9" t="s">
        <v>16</v>
      </c>
      <c r="D20" s="9"/>
      <c r="E20" s="23">
        <v>3</v>
      </c>
      <c r="F20" s="8"/>
      <c r="G20" s="8"/>
      <c r="H20" s="7"/>
      <c r="I20" s="7"/>
      <c r="J20" s="91" t="s">
        <v>106</v>
      </c>
      <c r="K20" s="92"/>
    </row>
    <row r="21" spans="1:11" x14ac:dyDescent="0.2">
      <c r="A21" s="24">
        <f t="shared" si="0"/>
        <v>9</v>
      </c>
      <c r="B21" s="8" t="s">
        <v>56</v>
      </c>
      <c r="C21" s="9" t="s">
        <v>16</v>
      </c>
      <c r="D21" s="9"/>
      <c r="E21" s="23">
        <v>3</v>
      </c>
      <c r="F21" s="8"/>
      <c r="G21" s="8"/>
      <c r="H21" s="7"/>
      <c r="I21" s="7"/>
      <c r="J21" s="91" t="s">
        <v>106</v>
      </c>
      <c r="K21" s="92"/>
    </row>
    <row r="22" spans="1:11" x14ac:dyDescent="0.2">
      <c r="A22" s="24">
        <f t="shared" si="0"/>
        <v>10</v>
      </c>
      <c r="B22" s="8" t="s">
        <v>57</v>
      </c>
      <c r="C22" s="9" t="s">
        <v>16</v>
      </c>
      <c r="D22" s="9"/>
      <c r="E22" s="23">
        <v>3</v>
      </c>
      <c r="F22" s="8"/>
      <c r="G22" s="8"/>
      <c r="H22" s="7"/>
      <c r="I22" s="7"/>
      <c r="J22" s="91" t="s">
        <v>106</v>
      </c>
      <c r="K22" s="92"/>
    </row>
    <row r="23" spans="1:11" ht="18.75" x14ac:dyDescent="0.2">
      <c r="A23" s="24"/>
      <c r="B23" s="109" t="s">
        <v>4</v>
      </c>
      <c r="C23" s="109"/>
      <c r="D23" s="109"/>
      <c r="E23" s="109"/>
      <c r="F23" s="109"/>
      <c r="G23" s="109"/>
      <c r="H23" s="109"/>
      <c r="I23" s="109"/>
      <c r="J23" s="112"/>
    </row>
    <row r="24" spans="1:11" x14ac:dyDescent="0.2">
      <c r="A24" s="24">
        <f>A22+1</f>
        <v>11</v>
      </c>
      <c r="B24" s="8" t="s">
        <v>36</v>
      </c>
      <c r="C24" s="80" t="s">
        <v>17</v>
      </c>
      <c r="D24" s="9"/>
      <c r="E24" s="23">
        <v>1</v>
      </c>
      <c r="F24" s="8"/>
      <c r="G24" s="8"/>
      <c r="H24" s="7"/>
      <c r="I24" s="7"/>
      <c r="J24" s="91" t="s">
        <v>106</v>
      </c>
      <c r="K24" s="92"/>
    </row>
    <row r="25" spans="1:11" x14ac:dyDescent="0.2">
      <c r="A25" s="24">
        <f>A24+1</f>
        <v>12</v>
      </c>
      <c r="B25" s="8" t="s">
        <v>38</v>
      </c>
      <c r="C25" s="80" t="s">
        <v>17</v>
      </c>
      <c r="D25" s="9"/>
      <c r="E25" s="23">
        <v>1</v>
      </c>
      <c r="F25" s="8"/>
      <c r="G25" s="8"/>
      <c r="H25" s="7"/>
      <c r="I25" s="7"/>
      <c r="J25" s="91" t="s">
        <v>106</v>
      </c>
      <c r="K25" s="92"/>
    </row>
    <row r="26" spans="1:11" x14ac:dyDescent="0.2">
      <c r="A26" s="24">
        <f t="shared" ref="A26:A31" si="1">A25+1</f>
        <v>13</v>
      </c>
      <c r="B26" s="8" t="s">
        <v>37</v>
      </c>
      <c r="C26" s="80" t="s">
        <v>17</v>
      </c>
      <c r="D26" s="9"/>
      <c r="E26" s="23" t="s">
        <v>70</v>
      </c>
      <c r="F26" s="8"/>
      <c r="G26" s="8"/>
      <c r="H26" s="7"/>
      <c r="I26" s="7"/>
      <c r="J26" s="91" t="s">
        <v>106</v>
      </c>
      <c r="K26" s="92"/>
    </row>
    <row r="27" spans="1:11" x14ac:dyDescent="0.2">
      <c r="A27" s="24">
        <f t="shared" si="1"/>
        <v>14</v>
      </c>
      <c r="B27" s="8" t="s">
        <v>72</v>
      </c>
      <c r="C27" s="9" t="s">
        <v>17</v>
      </c>
      <c r="D27" s="9"/>
      <c r="E27" s="23">
        <v>5</v>
      </c>
      <c r="F27" s="8"/>
      <c r="G27" s="8"/>
      <c r="H27" s="7"/>
      <c r="I27" s="7"/>
      <c r="J27" s="91" t="s">
        <v>106</v>
      </c>
      <c r="K27" s="92"/>
    </row>
    <row r="28" spans="1:11" x14ac:dyDescent="0.2">
      <c r="A28" s="24">
        <f t="shared" si="1"/>
        <v>15</v>
      </c>
      <c r="B28" s="8" t="s">
        <v>58</v>
      </c>
      <c r="C28" s="9" t="s">
        <v>18</v>
      </c>
      <c r="D28" s="9"/>
      <c r="E28" s="23">
        <v>1</v>
      </c>
      <c r="F28" s="8"/>
      <c r="G28" s="8"/>
      <c r="H28" s="7"/>
      <c r="I28" s="7"/>
      <c r="J28" s="91" t="s">
        <v>106</v>
      </c>
      <c r="K28" s="92"/>
    </row>
    <row r="29" spans="1:11" x14ac:dyDescent="0.2">
      <c r="A29" s="24">
        <f t="shared" si="1"/>
        <v>16</v>
      </c>
      <c r="B29" s="8" t="s">
        <v>59</v>
      </c>
      <c r="C29" s="9" t="s">
        <v>19</v>
      </c>
      <c r="D29" s="9"/>
      <c r="E29" s="23">
        <v>1</v>
      </c>
      <c r="F29" s="8"/>
      <c r="G29" s="8"/>
      <c r="H29" s="7"/>
      <c r="I29" s="7"/>
      <c r="J29" s="91" t="s">
        <v>106</v>
      </c>
      <c r="K29" s="92"/>
    </row>
    <row r="30" spans="1:11" x14ac:dyDescent="0.2">
      <c r="A30" s="24">
        <f t="shared" si="1"/>
        <v>17</v>
      </c>
      <c r="B30" s="8" t="s">
        <v>60</v>
      </c>
      <c r="C30" s="9" t="s">
        <v>20</v>
      </c>
      <c r="D30" s="9" t="s">
        <v>9</v>
      </c>
      <c r="E30" s="23" t="s">
        <v>114</v>
      </c>
      <c r="F30" s="8"/>
      <c r="G30" s="8"/>
      <c r="H30" s="7"/>
      <c r="I30" s="7"/>
      <c r="J30" s="91" t="s">
        <v>106</v>
      </c>
      <c r="K30" s="92"/>
    </row>
    <row r="31" spans="1:11" x14ac:dyDescent="0.2">
      <c r="A31" s="24">
        <f t="shared" si="1"/>
        <v>18</v>
      </c>
      <c r="B31" s="8" t="s">
        <v>61</v>
      </c>
      <c r="C31" s="9" t="s">
        <v>21</v>
      </c>
      <c r="D31" s="9" t="s">
        <v>2</v>
      </c>
      <c r="E31" s="23" t="s">
        <v>114</v>
      </c>
      <c r="F31" s="8"/>
      <c r="G31" s="8"/>
      <c r="H31" s="7"/>
      <c r="I31" s="7"/>
      <c r="J31" s="91" t="s">
        <v>106</v>
      </c>
      <c r="K31" s="92"/>
    </row>
    <row r="32" spans="1:11" ht="18.75" x14ac:dyDescent="0.2">
      <c r="A32" s="24"/>
      <c r="B32" s="109" t="s">
        <v>12</v>
      </c>
      <c r="C32" s="109"/>
      <c r="D32" s="109"/>
      <c r="E32" s="109"/>
      <c r="F32" s="109"/>
      <c r="G32" s="109"/>
      <c r="H32" s="109"/>
      <c r="I32" s="109"/>
      <c r="J32" s="112"/>
    </row>
    <row r="33" spans="1:11" x14ac:dyDescent="0.2">
      <c r="A33" s="24">
        <f>A31+1</f>
        <v>19</v>
      </c>
      <c r="B33" s="8" t="s">
        <v>39</v>
      </c>
      <c r="C33" s="115" t="s">
        <v>22</v>
      </c>
      <c r="D33" s="9"/>
      <c r="E33" s="23" t="s">
        <v>114</v>
      </c>
      <c r="F33" s="8"/>
      <c r="G33" s="8"/>
      <c r="H33" s="7"/>
      <c r="I33" s="7"/>
      <c r="J33" s="91" t="s">
        <v>106</v>
      </c>
      <c r="K33" s="92"/>
    </row>
    <row r="34" spans="1:11" x14ac:dyDescent="0.2">
      <c r="A34" s="24">
        <f>A33+1</f>
        <v>20</v>
      </c>
      <c r="B34" s="8" t="s">
        <v>40</v>
      </c>
      <c r="C34" s="115"/>
      <c r="D34" s="9"/>
      <c r="E34" s="23">
        <v>1</v>
      </c>
      <c r="F34" s="8"/>
      <c r="G34" s="8"/>
      <c r="H34" s="7"/>
      <c r="I34" s="7"/>
      <c r="J34" s="91" t="s">
        <v>106</v>
      </c>
      <c r="K34" s="92"/>
    </row>
    <row r="35" spans="1:11" x14ac:dyDescent="0.2">
      <c r="A35" s="24">
        <f t="shared" ref="A35:A71" si="2">A34+1</f>
        <v>21</v>
      </c>
      <c r="B35" s="8" t="s">
        <v>41</v>
      </c>
      <c r="C35" s="115"/>
      <c r="D35" s="9"/>
      <c r="E35" s="23">
        <v>1</v>
      </c>
      <c r="F35" s="8"/>
      <c r="G35" s="8"/>
      <c r="H35" s="7"/>
      <c r="I35" s="7"/>
      <c r="J35" s="91" t="s">
        <v>106</v>
      </c>
      <c r="K35" s="92"/>
    </row>
    <row r="36" spans="1:11" x14ac:dyDescent="0.2">
      <c r="A36" s="24">
        <f t="shared" si="2"/>
        <v>22</v>
      </c>
      <c r="B36" s="8" t="s">
        <v>42</v>
      </c>
      <c r="C36" s="115"/>
      <c r="D36" s="9"/>
      <c r="E36" s="23">
        <v>1</v>
      </c>
      <c r="F36" s="8"/>
      <c r="G36" s="8"/>
      <c r="H36" s="7"/>
      <c r="I36" s="7"/>
      <c r="J36" s="91" t="s">
        <v>106</v>
      </c>
      <c r="K36" s="92"/>
    </row>
    <row r="37" spans="1:11" x14ac:dyDescent="0.2">
      <c r="A37" s="24">
        <f t="shared" si="2"/>
        <v>23</v>
      </c>
      <c r="B37" s="8" t="s">
        <v>73</v>
      </c>
      <c r="C37" s="9" t="s">
        <v>23</v>
      </c>
      <c r="D37" s="9"/>
      <c r="E37" s="23" t="s">
        <v>114</v>
      </c>
      <c r="F37" s="8"/>
      <c r="G37" s="8"/>
      <c r="H37" s="7"/>
      <c r="I37" s="7"/>
      <c r="J37" s="91" t="s">
        <v>106</v>
      </c>
      <c r="K37" s="92"/>
    </row>
    <row r="38" spans="1:11" x14ac:dyDescent="0.2">
      <c r="A38" s="24">
        <f t="shared" si="2"/>
        <v>24</v>
      </c>
      <c r="B38" s="8" t="s">
        <v>74</v>
      </c>
      <c r="C38" s="9" t="s">
        <v>24</v>
      </c>
      <c r="D38" s="9"/>
      <c r="E38" s="23" t="s">
        <v>114</v>
      </c>
      <c r="F38" s="8"/>
      <c r="G38" s="8"/>
      <c r="H38" s="7"/>
      <c r="I38" s="7"/>
      <c r="J38" s="91" t="s">
        <v>106</v>
      </c>
      <c r="K38" s="92"/>
    </row>
    <row r="39" spans="1:11" x14ac:dyDescent="0.2">
      <c r="A39" s="24">
        <f t="shared" si="2"/>
        <v>25</v>
      </c>
      <c r="B39" s="8" t="s">
        <v>75</v>
      </c>
      <c r="C39" s="9" t="s">
        <v>24</v>
      </c>
      <c r="D39" s="9"/>
      <c r="E39" s="23" t="s">
        <v>114</v>
      </c>
      <c r="F39" s="8"/>
      <c r="G39" s="8"/>
      <c r="H39" s="7"/>
      <c r="I39" s="7"/>
      <c r="J39" s="91" t="s">
        <v>106</v>
      </c>
      <c r="K39" s="92"/>
    </row>
    <row r="40" spans="1:11" x14ac:dyDescent="0.2">
      <c r="A40" s="24">
        <f t="shared" si="2"/>
        <v>26</v>
      </c>
      <c r="B40" s="8" t="s">
        <v>76</v>
      </c>
      <c r="C40" s="9" t="s">
        <v>25</v>
      </c>
      <c r="D40" s="9"/>
      <c r="E40" s="23" t="s">
        <v>114</v>
      </c>
      <c r="F40" s="8"/>
      <c r="G40" s="8"/>
      <c r="H40" s="7"/>
      <c r="I40" s="7"/>
      <c r="J40" s="91" t="s">
        <v>106</v>
      </c>
      <c r="K40" s="92"/>
    </row>
    <row r="41" spans="1:11" x14ac:dyDescent="0.2">
      <c r="A41" s="24">
        <f t="shared" si="2"/>
        <v>27</v>
      </c>
      <c r="B41" s="8" t="s">
        <v>77</v>
      </c>
      <c r="C41" s="9" t="s">
        <v>26</v>
      </c>
      <c r="D41" s="9"/>
      <c r="E41" s="23">
        <v>1</v>
      </c>
      <c r="F41" s="8"/>
      <c r="G41" s="8"/>
      <c r="H41" s="7"/>
      <c r="I41" s="7"/>
      <c r="J41" s="91" t="s">
        <v>106</v>
      </c>
      <c r="K41" s="92"/>
    </row>
    <row r="42" spans="1:11" ht="25.5" x14ac:dyDescent="0.2">
      <c r="A42" s="24">
        <f t="shared" si="2"/>
        <v>28</v>
      </c>
      <c r="B42" s="8" t="s">
        <v>79</v>
      </c>
      <c r="C42" s="115" t="s">
        <v>27</v>
      </c>
      <c r="D42" s="9"/>
      <c r="E42" s="23">
        <v>1</v>
      </c>
      <c r="F42" s="8"/>
      <c r="G42" s="8"/>
      <c r="H42" s="7"/>
      <c r="I42" s="7"/>
      <c r="J42" s="91" t="s">
        <v>106</v>
      </c>
      <c r="K42" s="92"/>
    </row>
    <row r="43" spans="1:11" x14ac:dyDescent="0.2">
      <c r="A43" s="24">
        <f t="shared" si="2"/>
        <v>29</v>
      </c>
      <c r="B43" s="33" t="s">
        <v>43</v>
      </c>
      <c r="C43" s="115"/>
      <c r="D43" s="9"/>
      <c r="E43" s="23" t="s">
        <v>114</v>
      </c>
      <c r="F43" s="8"/>
      <c r="G43" s="8"/>
      <c r="H43" s="7"/>
      <c r="I43" s="7"/>
      <c r="J43" s="91" t="s">
        <v>106</v>
      </c>
      <c r="K43" s="92"/>
    </row>
    <row r="44" spans="1:11" x14ac:dyDescent="0.2">
      <c r="A44" s="24">
        <f t="shared" si="2"/>
        <v>30</v>
      </c>
      <c r="B44" s="33" t="s">
        <v>44</v>
      </c>
      <c r="C44" s="115"/>
      <c r="D44" s="9"/>
      <c r="E44" s="23" t="s">
        <v>114</v>
      </c>
      <c r="F44" s="8"/>
      <c r="G44" s="8"/>
      <c r="H44" s="7"/>
      <c r="I44" s="7"/>
      <c r="J44" s="91" t="s">
        <v>106</v>
      </c>
      <c r="K44" s="92"/>
    </row>
    <row r="45" spans="1:11" x14ac:dyDescent="0.2">
      <c r="A45" s="24">
        <f t="shared" si="2"/>
        <v>31</v>
      </c>
      <c r="B45" s="8" t="s">
        <v>78</v>
      </c>
      <c r="C45" s="9" t="s">
        <v>27</v>
      </c>
      <c r="D45" s="9" t="s">
        <v>9</v>
      </c>
      <c r="E45" s="23" t="s">
        <v>114</v>
      </c>
      <c r="F45" s="8"/>
      <c r="G45" s="8"/>
      <c r="H45" s="7"/>
      <c r="I45" s="7"/>
      <c r="J45" s="91" t="s">
        <v>106</v>
      </c>
      <c r="K45" s="92"/>
    </row>
    <row r="46" spans="1:11" x14ac:dyDescent="0.2">
      <c r="A46" s="24">
        <f t="shared" si="2"/>
        <v>32</v>
      </c>
      <c r="B46" s="8" t="s">
        <v>80</v>
      </c>
      <c r="C46" s="115" t="s">
        <v>28</v>
      </c>
      <c r="D46" s="9"/>
      <c r="E46" s="23">
        <v>1</v>
      </c>
      <c r="F46" s="8"/>
      <c r="G46" s="8"/>
      <c r="H46" s="7"/>
      <c r="I46" s="7"/>
      <c r="J46" s="91" t="s">
        <v>106</v>
      </c>
      <c r="K46" s="92"/>
    </row>
    <row r="47" spans="1:11" ht="25.5" x14ac:dyDescent="0.2">
      <c r="A47" s="24">
        <f t="shared" si="2"/>
        <v>33</v>
      </c>
      <c r="B47" s="8" t="s">
        <v>81</v>
      </c>
      <c r="C47" s="115"/>
      <c r="D47" s="9"/>
      <c r="E47" s="23">
        <v>1</v>
      </c>
      <c r="F47" s="8"/>
      <c r="G47" s="8"/>
      <c r="H47" s="7"/>
      <c r="I47" s="7"/>
      <c r="J47" s="91" t="s">
        <v>106</v>
      </c>
      <c r="K47" s="92"/>
    </row>
    <row r="48" spans="1:11" x14ac:dyDescent="0.2">
      <c r="A48" s="24">
        <f t="shared" si="2"/>
        <v>34</v>
      </c>
      <c r="B48" s="8" t="s">
        <v>82</v>
      </c>
      <c r="C48" s="115"/>
      <c r="D48" s="9"/>
      <c r="E48" s="23">
        <v>1</v>
      </c>
      <c r="F48" s="8"/>
      <c r="G48" s="8"/>
      <c r="H48" s="7"/>
      <c r="I48" s="7"/>
      <c r="J48" s="91" t="s">
        <v>106</v>
      </c>
      <c r="K48" s="92"/>
    </row>
    <row r="49" spans="1:11" ht="25.5" x14ac:dyDescent="0.2">
      <c r="A49" s="24">
        <f t="shared" si="2"/>
        <v>35</v>
      </c>
      <c r="B49" s="8" t="s">
        <v>83</v>
      </c>
      <c r="C49" s="115"/>
      <c r="D49" s="9"/>
      <c r="E49" s="23">
        <v>1</v>
      </c>
      <c r="F49" s="8"/>
      <c r="G49" s="8"/>
      <c r="H49" s="7"/>
      <c r="I49" s="7"/>
      <c r="J49" s="91" t="s">
        <v>106</v>
      </c>
      <c r="K49" s="92"/>
    </row>
    <row r="50" spans="1:11" x14ac:dyDescent="0.2">
      <c r="A50" s="24">
        <f t="shared" si="2"/>
        <v>36</v>
      </c>
      <c r="B50" s="8" t="s">
        <v>84</v>
      </c>
      <c r="C50" s="115"/>
      <c r="D50" s="9"/>
      <c r="E50" s="23">
        <v>1</v>
      </c>
      <c r="F50" s="8"/>
      <c r="G50" s="8"/>
      <c r="H50" s="7"/>
      <c r="I50" s="7"/>
      <c r="J50" s="91" t="s">
        <v>106</v>
      </c>
      <c r="K50" s="92"/>
    </row>
    <row r="51" spans="1:11" x14ac:dyDescent="0.2">
      <c r="A51" s="24">
        <f t="shared" si="2"/>
        <v>37</v>
      </c>
      <c r="B51" s="8" t="s">
        <v>85</v>
      </c>
      <c r="C51" s="115"/>
      <c r="D51" s="9"/>
      <c r="E51" s="23">
        <v>0</v>
      </c>
      <c r="F51" s="8"/>
      <c r="G51" s="8"/>
      <c r="H51" s="7"/>
      <c r="I51" s="7"/>
      <c r="J51" s="91" t="s">
        <v>106</v>
      </c>
      <c r="K51" s="92"/>
    </row>
    <row r="52" spans="1:11" x14ac:dyDescent="0.2">
      <c r="A52" s="24">
        <f t="shared" si="2"/>
        <v>38</v>
      </c>
      <c r="B52" s="8" t="s">
        <v>45</v>
      </c>
      <c r="C52" s="115" t="s">
        <v>28</v>
      </c>
      <c r="D52" s="9"/>
      <c r="E52" s="23">
        <v>1</v>
      </c>
      <c r="F52" s="8"/>
      <c r="G52" s="8"/>
      <c r="H52" s="7"/>
      <c r="I52" s="7"/>
      <c r="J52" s="91" t="s">
        <v>106</v>
      </c>
      <c r="K52" s="92"/>
    </row>
    <row r="53" spans="1:11" ht="25.5" x14ac:dyDescent="0.2">
      <c r="A53" s="24">
        <f t="shared" si="2"/>
        <v>39</v>
      </c>
      <c r="B53" s="8" t="s">
        <v>81</v>
      </c>
      <c r="C53" s="115"/>
      <c r="D53" s="9"/>
      <c r="E53" s="23">
        <v>1</v>
      </c>
      <c r="F53" s="8"/>
      <c r="G53" s="8"/>
      <c r="H53" s="7"/>
      <c r="I53" s="7"/>
      <c r="J53" s="91" t="s">
        <v>106</v>
      </c>
      <c r="K53" s="92"/>
    </row>
    <row r="54" spans="1:11" x14ac:dyDescent="0.2">
      <c r="A54" s="24">
        <f t="shared" si="2"/>
        <v>40</v>
      </c>
      <c r="B54" s="8" t="s">
        <v>46</v>
      </c>
      <c r="C54" s="115"/>
      <c r="D54" s="9"/>
      <c r="E54" s="23">
        <v>1</v>
      </c>
      <c r="F54" s="8"/>
      <c r="G54" s="8"/>
      <c r="H54" s="7"/>
      <c r="I54" s="7"/>
      <c r="J54" s="91" t="s">
        <v>106</v>
      </c>
      <c r="K54" s="92"/>
    </row>
    <row r="55" spans="1:11" ht="25.5" x14ac:dyDescent="0.2">
      <c r="A55" s="24">
        <f t="shared" si="2"/>
        <v>41</v>
      </c>
      <c r="B55" s="8" t="s">
        <v>86</v>
      </c>
      <c r="C55" s="115"/>
      <c r="D55" s="9"/>
      <c r="E55" s="23">
        <v>0</v>
      </c>
      <c r="F55" s="8"/>
      <c r="G55" s="8"/>
      <c r="H55" s="7"/>
      <c r="I55" s="7"/>
      <c r="J55" s="91" t="s">
        <v>106</v>
      </c>
      <c r="K55" s="92"/>
    </row>
    <row r="56" spans="1:11" x14ac:dyDescent="0.2">
      <c r="A56" s="24">
        <f t="shared" si="2"/>
        <v>42</v>
      </c>
      <c r="B56" s="8" t="s">
        <v>47</v>
      </c>
      <c r="C56" s="115"/>
      <c r="D56" s="9"/>
      <c r="E56" s="23">
        <v>1</v>
      </c>
      <c r="F56" s="8"/>
      <c r="G56" s="8"/>
      <c r="H56" s="7"/>
      <c r="I56" s="7"/>
      <c r="J56" s="91" t="s">
        <v>106</v>
      </c>
      <c r="K56" s="92"/>
    </row>
    <row r="57" spans="1:11" ht="25.5" x14ac:dyDescent="0.2">
      <c r="A57" s="24">
        <f t="shared" si="2"/>
        <v>43</v>
      </c>
      <c r="B57" s="8" t="s">
        <v>87</v>
      </c>
      <c r="C57" s="115"/>
      <c r="D57" s="9"/>
      <c r="E57" s="23">
        <v>0</v>
      </c>
      <c r="F57" s="8"/>
      <c r="G57" s="8"/>
      <c r="H57" s="7"/>
      <c r="I57" s="7"/>
      <c r="J57" s="91" t="s">
        <v>106</v>
      </c>
      <c r="K57" s="92"/>
    </row>
    <row r="58" spans="1:11" x14ac:dyDescent="0.2">
      <c r="A58" s="24">
        <f>A57+1</f>
        <v>44</v>
      </c>
      <c r="B58" s="8" t="s">
        <v>88</v>
      </c>
      <c r="C58" s="9" t="s">
        <v>29</v>
      </c>
      <c r="D58" s="9"/>
      <c r="E58" s="23">
        <v>0</v>
      </c>
      <c r="F58" s="8"/>
      <c r="G58" s="8"/>
      <c r="H58" s="7"/>
      <c r="I58" s="7"/>
      <c r="J58" s="91" t="s">
        <v>106</v>
      </c>
      <c r="K58" s="92"/>
    </row>
    <row r="59" spans="1:11" ht="12.75" customHeight="1" x14ac:dyDescent="0.2">
      <c r="A59" s="24">
        <f t="shared" si="2"/>
        <v>45</v>
      </c>
      <c r="B59" s="8" t="s">
        <v>89</v>
      </c>
      <c r="C59" s="9" t="s">
        <v>30</v>
      </c>
      <c r="D59" s="9"/>
      <c r="E59" s="23">
        <v>2</v>
      </c>
      <c r="F59" s="8"/>
      <c r="G59" s="8"/>
      <c r="H59" s="7"/>
      <c r="I59" s="7"/>
      <c r="J59" s="91" t="s">
        <v>106</v>
      </c>
      <c r="K59" s="92"/>
    </row>
    <row r="60" spans="1:11" ht="12.75" customHeight="1" x14ac:dyDescent="0.2">
      <c r="A60" s="24">
        <f t="shared" si="2"/>
        <v>46</v>
      </c>
      <c r="B60" s="8" t="s">
        <v>62</v>
      </c>
      <c r="C60" s="9" t="s">
        <v>17</v>
      </c>
      <c r="D60" s="79"/>
      <c r="E60" s="23">
        <v>1</v>
      </c>
      <c r="F60" s="8"/>
      <c r="G60" s="8"/>
      <c r="H60" s="7"/>
      <c r="I60" s="7"/>
      <c r="J60" s="91" t="s">
        <v>106</v>
      </c>
      <c r="K60" s="92"/>
    </row>
    <row r="61" spans="1:11" ht="12.75" customHeight="1" x14ac:dyDescent="0.2">
      <c r="A61" s="24">
        <f t="shared" si="2"/>
        <v>47</v>
      </c>
      <c r="B61" s="8" t="s">
        <v>63</v>
      </c>
      <c r="C61" s="9" t="s">
        <v>17</v>
      </c>
      <c r="D61" s="79"/>
      <c r="E61" s="23">
        <v>1</v>
      </c>
      <c r="F61" s="8"/>
      <c r="G61" s="8"/>
      <c r="H61" s="7"/>
      <c r="I61" s="7"/>
      <c r="J61" s="91" t="s">
        <v>106</v>
      </c>
      <c r="K61" s="92"/>
    </row>
    <row r="62" spans="1:11" ht="12.75" customHeight="1" x14ac:dyDescent="0.2">
      <c r="A62" s="24">
        <f t="shared" si="2"/>
        <v>48</v>
      </c>
      <c r="B62" s="8" t="s">
        <v>64</v>
      </c>
      <c r="C62" s="9" t="s">
        <v>18</v>
      </c>
      <c r="D62" s="79"/>
      <c r="E62" s="23">
        <v>1</v>
      </c>
      <c r="F62" s="8"/>
      <c r="G62" s="8"/>
      <c r="H62" s="7"/>
      <c r="I62" s="7"/>
      <c r="J62" s="91" t="s">
        <v>106</v>
      </c>
      <c r="K62" s="92"/>
    </row>
    <row r="63" spans="1:11" ht="12.75" customHeight="1" x14ac:dyDescent="0.2">
      <c r="A63" s="24">
        <f t="shared" si="2"/>
        <v>49</v>
      </c>
      <c r="B63" s="8" t="s">
        <v>65</v>
      </c>
      <c r="C63" s="9" t="s">
        <v>18</v>
      </c>
      <c r="D63" s="79"/>
      <c r="E63" s="23">
        <v>1</v>
      </c>
      <c r="F63" s="8"/>
      <c r="G63" s="8"/>
      <c r="H63" s="7"/>
      <c r="I63" s="7"/>
      <c r="J63" s="91" t="s">
        <v>106</v>
      </c>
      <c r="K63" s="92"/>
    </row>
    <row r="64" spans="1:11" ht="12.75" customHeight="1" x14ac:dyDescent="0.2">
      <c r="A64" s="24">
        <f t="shared" si="2"/>
        <v>50</v>
      </c>
      <c r="B64" s="8" t="s">
        <v>66</v>
      </c>
      <c r="C64" s="9" t="s">
        <v>19</v>
      </c>
      <c r="D64" s="79"/>
      <c r="E64" s="23">
        <v>1</v>
      </c>
      <c r="F64" s="8"/>
      <c r="G64" s="8"/>
      <c r="H64" s="7"/>
      <c r="I64" s="7"/>
      <c r="J64" s="91" t="s">
        <v>106</v>
      </c>
      <c r="K64" s="92"/>
    </row>
    <row r="65" spans="1:11" ht="12.75" customHeight="1" x14ac:dyDescent="0.2">
      <c r="A65" s="24">
        <f t="shared" si="2"/>
        <v>51</v>
      </c>
      <c r="B65" s="8" t="s">
        <v>67</v>
      </c>
      <c r="C65" s="9" t="s">
        <v>19</v>
      </c>
      <c r="D65" s="79"/>
      <c r="E65" s="23">
        <v>1</v>
      </c>
      <c r="F65" s="8"/>
      <c r="G65" s="8"/>
      <c r="H65" s="7"/>
      <c r="I65" s="7"/>
      <c r="J65" s="91" t="s">
        <v>106</v>
      </c>
      <c r="K65" s="92"/>
    </row>
    <row r="66" spans="1:11" x14ac:dyDescent="0.2">
      <c r="A66" s="24">
        <f t="shared" si="2"/>
        <v>52</v>
      </c>
      <c r="B66" s="8" t="s">
        <v>69</v>
      </c>
      <c r="C66" s="9" t="s">
        <v>22</v>
      </c>
      <c r="D66" s="9"/>
      <c r="E66" s="23">
        <v>1</v>
      </c>
      <c r="F66" s="8"/>
      <c r="G66" s="8"/>
      <c r="H66" s="7"/>
      <c r="I66" s="7"/>
      <c r="J66" s="91" t="s">
        <v>106</v>
      </c>
      <c r="K66" s="92"/>
    </row>
    <row r="67" spans="1:11" x14ac:dyDescent="0.2">
      <c r="A67" s="24">
        <f t="shared" si="2"/>
        <v>53</v>
      </c>
      <c r="B67" s="8" t="s">
        <v>68</v>
      </c>
      <c r="C67" s="9" t="s">
        <v>22</v>
      </c>
      <c r="D67" s="9"/>
      <c r="E67" s="23">
        <v>0</v>
      </c>
      <c r="F67" s="8"/>
      <c r="G67" s="8"/>
      <c r="H67" s="7"/>
      <c r="I67" s="7"/>
      <c r="J67" s="91" t="s">
        <v>106</v>
      </c>
      <c r="K67" s="92"/>
    </row>
    <row r="68" spans="1:11" x14ac:dyDescent="0.2">
      <c r="A68" s="24">
        <f t="shared" si="2"/>
        <v>54</v>
      </c>
      <c r="B68" s="8" t="s">
        <v>90</v>
      </c>
      <c r="C68" s="9" t="s">
        <v>22</v>
      </c>
      <c r="D68" s="9"/>
      <c r="E68" s="23">
        <v>0</v>
      </c>
      <c r="F68" s="8"/>
      <c r="G68" s="8"/>
      <c r="H68" s="7"/>
      <c r="I68" s="7"/>
      <c r="J68" s="91" t="s">
        <v>106</v>
      </c>
      <c r="K68" s="92"/>
    </row>
    <row r="69" spans="1:11" x14ac:dyDescent="0.2">
      <c r="A69" s="24">
        <f t="shared" si="2"/>
        <v>55</v>
      </c>
      <c r="B69" s="8" t="s">
        <v>91</v>
      </c>
      <c r="C69" s="9" t="s">
        <v>26</v>
      </c>
      <c r="D69" s="9"/>
      <c r="E69" s="23">
        <v>1</v>
      </c>
      <c r="F69" s="8"/>
      <c r="G69" s="8"/>
      <c r="H69" s="7"/>
      <c r="I69" s="7"/>
      <c r="J69" s="91" t="s">
        <v>106</v>
      </c>
      <c r="K69" s="92"/>
    </row>
    <row r="70" spans="1:11" x14ac:dyDescent="0.2">
      <c r="A70" s="24">
        <f t="shared" si="2"/>
        <v>56</v>
      </c>
      <c r="B70" s="8" t="s">
        <v>92</v>
      </c>
      <c r="C70" s="9" t="s">
        <v>26</v>
      </c>
      <c r="D70" s="9"/>
      <c r="E70" s="23">
        <v>1</v>
      </c>
      <c r="F70" s="8"/>
      <c r="G70" s="8"/>
      <c r="H70" s="7"/>
      <c r="I70" s="7"/>
      <c r="J70" s="91" t="s">
        <v>106</v>
      </c>
      <c r="K70" s="92"/>
    </row>
    <row r="71" spans="1:11" x14ac:dyDescent="0.2">
      <c r="A71" s="24">
        <f t="shared" si="2"/>
        <v>57</v>
      </c>
      <c r="B71" s="8" t="s">
        <v>93</v>
      </c>
      <c r="C71" s="9" t="s">
        <v>26</v>
      </c>
      <c r="D71" s="9"/>
      <c r="E71" s="23">
        <v>2</v>
      </c>
      <c r="F71" s="8"/>
      <c r="G71" s="8"/>
      <c r="H71" s="7"/>
      <c r="I71" s="7"/>
      <c r="J71" s="91" t="s">
        <v>106</v>
      </c>
      <c r="K71"/>
    </row>
    <row r="72" spans="1:11" s="13" customFormat="1" ht="18.75" x14ac:dyDescent="0.2">
      <c r="A72" s="24"/>
      <c r="B72" s="109" t="s">
        <v>13</v>
      </c>
      <c r="C72" s="109"/>
      <c r="D72" s="109"/>
      <c r="E72" s="109"/>
      <c r="F72" s="109"/>
      <c r="G72" s="109"/>
      <c r="H72" s="109"/>
      <c r="I72" s="109"/>
      <c r="J72" s="110"/>
      <c r="K72" s="93"/>
    </row>
    <row r="73" spans="1:11" s="13" customFormat="1" x14ac:dyDescent="0.2">
      <c r="A73" s="24">
        <f>A71+1</f>
        <v>58</v>
      </c>
      <c r="B73" s="8" t="s">
        <v>94</v>
      </c>
      <c r="C73" s="9" t="s">
        <v>31</v>
      </c>
      <c r="D73" s="9"/>
      <c r="E73" s="23">
        <v>2</v>
      </c>
      <c r="F73" s="8"/>
      <c r="G73" s="8"/>
      <c r="H73" s="7"/>
      <c r="I73" s="7"/>
      <c r="J73" s="91" t="s">
        <v>106</v>
      </c>
      <c r="K73" s="93"/>
    </row>
    <row r="74" spans="1:11" s="13" customFormat="1" x14ac:dyDescent="0.2">
      <c r="A74" s="24">
        <f>A73+1</f>
        <v>59</v>
      </c>
      <c r="B74" s="8" t="s">
        <v>95</v>
      </c>
      <c r="C74" s="9" t="s">
        <v>32</v>
      </c>
      <c r="D74" s="9"/>
      <c r="E74" s="23">
        <v>2</v>
      </c>
      <c r="F74" s="8"/>
      <c r="G74" s="8"/>
      <c r="H74" s="7"/>
      <c r="I74" s="7"/>
      <c r="J74" s="91" t="s">
        <v>106</v>
      </c>
      <c r="K74" s="93"/>
    </row>
    <row r="75" spans="1:11" s="13" customFormat="1" x14ac:dyDescent="0.2">
      <c r="A75" s="24">
        <f t="shared" ref="A75:A77" si="3">A74+1</f>
        <v>60</v>
      </c>
      <c r="B75" s="8" t="s">
        <v>96</v>
      </c>
      <c r="C75" s="9" t="s">
        <v>33</v>
      </c>
      <c r="D75" s="9"/>
      <c r="E75" s="23">
        <v>2</v>
      </c>
      <c r="F75" s="8"/>
      <c r="G75" s="8"/>
      <c r="H75" s="7"/>
      <c r="I75" s="7"/>
      <c r="J75" s="91" t="s">
        <v>106</v>
      </c>
      <c r="K75" s="93"/>
    </row>
    <row r="76" spans="1:11" s="13" customFormat="1" x14ac:dyDescent="0.2">
      <c r="A76" s="24">
        <f t="shared" si="3"/>
        <v>61</v>
      </c>
      <c r="B76" s="8" t="s">
        <v>97</v>
      </c>
      <c r="C76" s="9" t="s">
        <v>34</v>
      </c>
      <c r="D76" s="9"/>
      <c r="E76" s="23">
        <v>2</v>
      </c>
      <c r="F76" s="8"/>
      <c r="G76" s="8"/>
      <c r="H76" s="7"/>
      <c r="I76" s="7"/>
      <c r="J76" s="91" t="s">
        <v>106</v>
      </c>
      <c r="K76" s="93"/>
    </row>
    <row r="77" spans="1:11" s="13" customFormat="1" ht="13.5" thickBot="1" x14ac:dyDescent="0.25">
      <c r="A77" s="25">
        <f t="shared" si="3"/>
        <v>62</v>
      </c>
      <c r="B77" s="26" t="s">
        <v>98</v>
      </c>
      <c r="C77" s="10" t="s">
        <v>35</v>
      </c>
      <c r="D77" s="10"/>
      <c r="E77" s="27">
        <v>2</v>
      </c>
      <c r="F77" s="26"/>
      <c r="G77" s="26"/>
      <c r="H77" s="11"/>
      <c r="I77" s="11"/>
      <c r="J77" s="91" t="s">
        <v>106</v>
      </c>
      <c r="K77" s="93"/>
    </row>
    <row r="78" spans="1:11" x14ac:dyDescent="0.2">
      <c r="C78" s="15"/>
      <c r="D78" s="15"/>
      <c r="F78" s="15"/>
      <c r="G78" s="15"/>
      <c r="H78" s="15"/>
      <c r="I78" s="15"/>
    </row>
    <row r="79" spans="1:11" x14ac:dyDescent="0.2">
      <c r="C79" s="15"/>
      <c r="D79" s="15"/>
      <c r="F79" s="15"/>
      <c r="G79" s="15"/>
      <c r="H79" s="15"/>
      <c r="I79" s="15"/>
    </row>
    <row r="80" spans="1:11" x14ac:dyDescent="0.2">
      <c r="C80" s="15"/>
      <c r="D80" s="15"/>
      <c r="F80" s="15"/>
      <c r="G80" s="15"/>
      <c r="H80" s="15"/>
      <c r="I80" s="15"/>
    </row>
    <row r="81" spans="3:9" x14ac:dyDescent="0.2">
      <c r="C81" s="15"/>
      <c r="D81" s="15"/>
      <c r="F81" s="15"/>
      <c r="G81" s="15"/>
      <c r="H81" s="15"/>
      <c r="I81" s="15"/>
    </row>
    <row r="82" spans="3:9" x14ac:dyDescent="0.2">
      <c r="C82" s="15"/>
      <c r="D82" s="15"/>
      <c r="F82" s="15"/>
      <c r="G82" s="15"/>
      <c r="H82" s="15"/>
      <c r="I82" s="15"/>
    </row>
    <row r="83" spans="3:9" x14ac:dyDescent="0.2">
      <c r="C83" s="15"/>
      <c r="D83" s="15"/>
      <c r="F83" s="15"/>
      <c r="G83" s="15"/>
      <c r="H83" s="15"/>
      <c r="I83" s="15"/>
    </row>
    <row r="84" spans="3:9" x14ac:dyDescent="0.2">
      <c r="C84" s="15"/>
      <c r="D84" s="15"/>
      <c r="F84" s="15"/>
      <c r="G84" s="15"/>
      <c r="H84" s="15"/>
      <c r="I84" s="15"/>
    </row>
    <row r="85" spans="3:9" x14ac:dyDescent="0.2">
      <c r="C85" s="15"/>
      <c r="D85" s="15"/>
      <c r="F85" s="15"/>
      <c r="G85" s="15"/>
      <c r="H85" s="15"/>
      <c r="I85" s="15"/>
    </row>
    <row r="86" spans="3:9" x14ac:dyDescent="0.2">
      <c r="C86" s="15"/>
      <c r="D86" s="15"/>
      <c r="F86" s="15"/>
      <c r="G86" s="15"/>
      <c r="H86" s="15"/>
      <c r="I86" s="15"/>
    </row>
    <row r="87" spans="3:9" x14ac:dyDescent="0.2">
      <c r="C87" s="15"/>
      <c r="D87" s="15"/>
      <c r="F87" s="15"/>
      <c r="G87" s="15"/>
      <c r="H87" s="15"/>
      <c r="I87" s="15"/>
    </row>
    <row r="88" spans="3:9" x14ac:dyDescent="0.2">
      <c r="C88" s="15"/>
      <c r="D88" s="15"/>
      <c r="F88" s="15"/>
      <c r="G88" s="15"/>
      <c r="H88" s="15"/>
      <c r="I88" s="15"/>
    </row>
    <row r="89" spans="3:9" x14ac:dyDescent="0.2">
      <c r="C89" s="15"/>
      <c r="D89" s="15"/>
      <c r="F89" s="15"/>
      <c r="G89" s="15"/>
      <c r="H89" s="15"/>
      <c r="I89" s="15"/>
    </row>
    <row r="90" spans="3:9" x14ac:dyDescent="0.2">
      <c r="C90" s="15"/>
      <c r="D90" s="15"/>
      <c r="F90" s="15"/>
      <c r="G90" s="15"/>
      <c r="H90" s="15"/>
      <c r="I90" s="15"/>
    </row>
    <row r="91" spans="3:9" x14ac:dyDescent="0.2">
      <c r="C91" s="15"/>
      <c r="D91" s="15"/>
      <c r="F91" s="15"/>
      <c r="G91" s="15"/>
      <c r="H91" s="15"/>
      <c r="I91" s="15"/>
    </row>
    <row r="92" spans="3:9" x14ac:dyDescent="0.2">
      <c r="C92" s="15"/>
      <c r="D92" s="15"/>
      <c r="F92" s="15"/>
      <c r="G92" s="15"/>
      <c r="H92" s="15"/>
      <c r="I92" s="15"/>
    </row>
    <row r="93" spans="3:9" x14ac:dyDescent="0.2">
      <c r="C93" s="15"/>
      <c r="D93" s="15"/>
      <c r="F93" s="15"/>
      <c r="G93" s="15"/>
      <c r="H93" s="15"/>
      <c r="I93" s="15"/>
    </row>
    <row r="94" spans="3:9" x14ac:dyDescent="0.2">
      <c r="C94" s="15"/>
      <c r="D94" s="15"/>
      <c r="F94" s="15"/>
      <c r="G94" s="15"/>
      <c r="H94" s="15"/>
      <c r="I94" s="15"/>
    </row>
    <row r="95" spans="3:9" x14ac:dyDescent="0.2">
      <c r="C95" s="15"/>
      <c r="D95" s="15"/>
      <c r="F95" s="15"/>
      <c r="G95" s="15"/>
      <c r="H95" s="15"/>
      <c r="I95" s="15"/>
    </row>
    <row r="96" spans="3:9" x14ac:dyDescent="0.2">
      <c r="C96" s="15"/>
      <c r="D96" s="15"/>
      <c r="F96" s="15"/>
      <c r="G96" s="15"/>
      <c r="H96" s="15"/>
      <c r="I96" s="15"/>
    </row>
    <row r="97" spans="3:9" x14ac:dyDescent="0.2">
      <c r="C97" s="15"/>
      <c r="D97" s="15"/>
      <c r="F97" s="15"/>
      <c r="G97" s="15"/>
      <c r="H97" s="15"/>
      <c r="I97" s="15"/>
    </row>
    <row r="98" spans="3:9" x14ac:dyDescent="0.2">
      <c r="C98" s="15"/>
      <c r="D98" s="15"/>
      <c r="F98" s="15"/>
      <c r="G98" s="15"/>
      <c r="H98" s="15"/>
      <c r="I98" s="15"/>
    </row>
    <row r="99" spans="3:9" x14ac:dyDescent="0.2">
      <c r="C99" s="15"/>
      <c r="D99" s="15"/>
      <c r="F99" s="15"/>
      <c r="G99" s="15"/>
      <c r="H99" s="15"/>
      <c r="I99" s="15"/>
    </row>
    <row r="100" spans="3:9" x14ac:dyDescent="0.2">
      <c r="C100" s="15"/>
      <c r="D100" s="15"/>
      <c r="F100" s="15"/>
      <c r="G100" s="15"/>
      <c r="H100" s="15"/>
      <c r="I100" s="15"/>
    </row>
    <row r="101" spans="3:9" x14ac:dyDescent="0.2">
      <c r="C101" s="15"/>
      <c r="D101" s="15"/>
      <c r="F101" s="15"/>
      <c r="G101" s="15"/>
      <c r="H101" s="15"/>
      <c r="I101" s="15"/>
    </row>
    <row r="102" spans="3:9" x14ac:dyDescent="0.2">
      <c r="C102" s="15"/>
      <c r="D102" s="15"/>
      <c r="F102" s="15"/>
      <c r="G102" s="15"/>
      <c r="H102" s="15"/>
      <c r="I102" s="15"/>
    </row>
    <row r="103" spans="3:9" x14ac:dyDescent="0.2">
      <c r="C103" s="15"/>
      <c r="D103" s="15"/>
      <c r="F103" s="15"/>
      <c r="G103" s="15"/>
      <c r="H103" s="15"/>
      <c r="I103" s="15"/>
    </row>
    <row r="104" spans="3:9" x14ac:dyDescent="0.2">
      <c r="C104" s="15"/>
      <c r="D104" s="15"/>
      <c r="F104" s="15"/>
      <c r="G104" s="15"/>
      <c r="H104" s="15"/>
      <c r="I104" s="15"/>
    </row>
    <row r="105" spans="3:9" x14ac:dyDescent="0.2">
      <c r="C105" s="15"/>
      <c r="D105" s="15"/>
      <c r="F105" s="15"/>
      <c r="G105" s="15"/>
      <c r="H105" s="15"/>
      <c r="I105" s="15"/>
    </row>
    <row r="106" spans="3:9" x14ac:dyDescent="0.2">
      <c r="C106" s="15"/>
      <c r="D106" s="15"/>
      <c r="F106" s="15"/>
      <c r="G106" s="15"/>
      <c r="H106" s="15"/>
      <c r="I106" s="15"/>
    </row>
    <row r="107" spans="3:9" x14ac:dyDescent="0.2">
      <c r="C107" s="15"/>
      <c r="D107" s="15"/>
      <c r="F107" s="15"/>
      <c r="G107" s="15"/>
      <c r="H107" s="15"/>
      <c r="I107" s="15"/>
    </row>
    <row r="108" spans="3:9" x14ac:dyDescent="0.2">
      <c r="C108" s="15"/>
      <c r="D108" s="15"/>
      <c r="F108" s="15"/>
      <c r="G108" s="15"/>
      <c r="H108" s="15"/>
      <c r="I108" s="15"/>
    </row>
    <row r="109" spans="3:9" x14ac:dyDescent="0.2">
      <c r="C109" s="15"/>
      <c r="D109" s="15"/>
      <c r="F109" s="15"/>
      <c r="G109" s="15"/>
      <c r="H109" s="15"/>
      <c r="I109" s="15"/>
    </row>
    <row r="110" spans="3:9" x14ac:dyDescent="0.2">
      <c r="C110" s="15"/>
      <c r="D110" s="15"/>
      <c r="F110" s="15"/>
      <c r="G110" s="15"/>
      <c r="H110" s="15"/>
      <c r="I110" s="15"/>
    </row>
    <row r="111" spans="3:9" x14ac:dyDescent="0.2">
      <c r="C111" s="15"/>
      <c r="D111" s="15"/>
      <c r="F111" s="15"/>
      <c r="G111" s="15"/>
      <c r="H111" s="15"/>
      <c r="I111" s="15"/>
    </row>
    <row r="112" spans="3:9" x14ac:dyDescent="0.2">
      <c r="C112" s="15"/>
      <c r="D112" s="15"/>
      <c r="F112" s="15"/>
      <c r="G112" s="15"/>
      <c r="H112" s="15"/>
      <c r="I112" s="15"/>
    </row>
    <row r="113" spans="3:9" x14ac:dyDescent="0.2">
      <c r="C113" s="15"/>
      <c r="D113" s="15"/>
      <c r="F113" s="15"/>
      <c r="G113" s="15"/>
      <c r="H113" s="15"/>
      <c r="I113" s="15"/>
    </row>
    <row r="114" spans="3:9" x14ac:dyDescent="0.2">
      <c r="C114" s="15"/>
      <c r="D114" s="15"/>
      <c r="F114" s="15"/>
      <c r="G114" s="15"/>
      <c r="H114" s="15"/>
      <c r="I114" s="15"/>
    </row>
    <row r="115" spans="3:9" x14ac:dyDescent="0.2">
      <c r="C115" s="15"/>
      <c r="D115" s="15"/>
      <c r="F115" s="15"/>
      <c r="G115" s="15"/>
      <c r="H115" s="15"/>
      <c r="I115" s="15"/>
    </row>
    <row r="116" spans="3:9" x14ac:dyDescent="0.2">
      <c r="C116" s="15"/>
      <c r="D116" s="15"/>
      <c r="F116" s="15"/>
      <c r="G116" s="15"/>
      <c r="H116" s="15"/>
      <c r="I116" s="15"/>
    </row>
    <row r="117" spans="3:9" x14ac:dyDescent="0.2">
      <c r="C117" s="15"/>
      <c r="D117" s="15"/>
      <c r="F117" s="15"/>
      <c r="G117" s="15"/>
      <c r="H117" s="15"/>
      <c r="I117" s="15"/>
    </row>
    <row r="118" spans="3:9" x14ac:dyDescent="0.2">
      <c r="C118" s="15"/>
      <c r="D118" s="15"/>
      <c r="F118" s="15"/>
      <c r="G118" s="15"/>
      <c r="H118" s="15"/>
      <c r="I118" s="15"/>
    </row>
    <row r="119" spans="3:9" x14ac:dyDescent="0.2">
      <c r="C119" s="15"/>
      <c r="D119" s="15"/>
      <c r="F119" s="15"/>
      <c r="G119" s="15"/>
      <c r="H119" s="15"/>
      <c r="I119" s="15"/>
    </row>
    <row r="120" spans="3:9" x14ac:dyDescent="0.2">
      <c r="C120" s="15"/>
      <c r="D120" s="15"/>
      <c r="F120" s="15"/>
      <c r="G120" s="15"/>
      <c r="H120" s="15"/>
      <c r="I120" s="15"/>
    </row>
    <row r="121" spans="3:9" x14ac:dyDescent="0.2">
      <c r="C121" s="15"/>
      <c r="D121" s="15"/>
      <c r="F121" s="15"/>
      <c r="G121" s="15"/>
      <c r="H121" s="15"/>
      <c r="I121" s="15"/>
    </row>
    <row r="122" spans="3:9" x14ac:dyDescent="0.2">
      <c r="C122" s="15"/>
      <c r="D122" s="15"/>
      <c r="F122" s="15"/>
      <c r="G122" s="15"/>
      <c r="H122" s="15"/>
      <c r="I122" s="15"/>
    </row>
    <row r="123" spans="3:9" x14ac:dyDescent="0.2">
      <c r="C123" s="15"/>
      <c r="D123" s="15"/>
      <c r="F123" s="15"/>
      <c r="G123" s="15"/>
      <c r="H123" s="15"/>
      <c r="I123" s="15"/>
    </row>
    <row r="124" spans="3:9" x14ac:dyDescent="0.2">
      <c r="C124" s="15"/>
      <c r="D124" s="15"/>
      <c r="F124" s="15"/>
      <c r="G124" s="15"/>
      <c r="H124" s="15"/>
      <c r="I124" s="15"/>
    </row>
    <row r="125" spans="3:9" x14ac:dyDescent="0.2">
      <c r="C125" s="15"/>
      <c r="D125" s="15"/>
      <c r="F125" s="15"/>
      <c r="G125" s="15"/>
      <c r="H125" s="15"/>
      <c r="I125" s="15"/>
    </row>
    <row r="126" spans="3:9" x14ac:dyDescent="0.2">
      <c r="C126" s="15"/>
      <c r="D126" s="15"/>
      <c r="F126" s="15"/>
      <c r="G126" s="15"/>
      <c r="H126" s="15"/>
      <c r="I126" s="15"/>
    </row>
    <row r="127" spans="3:9" x14ac:dyDescent="0.2">
      <c r="C127" s="15"/>
      <c r="D127" s="15"/>
      <c r="F127" s="15"/>
      <c r="G127" s="15"/>
      <c r="H127" s="15"/>
      <c r="I127" s="15"/>
    </row>
    <row r="128" spans="3:9" x14ac:dyDescent="0.2">
      <c r="C128" s="15"/>
      <c r="D128" s="15"/>
      <c r="F128" s="15"/>
      <c r="G128" s="15"/>
      <c r="H128" s="15"/>
      <c r="I128" s="15"/>
    </row>
    <row r="129" spans="3:9" x14ac:dyDescent="0.2">
      <c r="C129" s="15"/>
      <c r="D129" s="15"/>
      <c r="F129" s="15"/>
      <c r="G129" s="15"/>
      <c r="H129" s="15"/>
      <c r="I129" s="15"/>
    </row>
    <row r="130" spans="3:9" x14ac:dyDescent="0.2">
      <c r="C130" s="15"/>
      <c r="D130" s="15"/>
      <c r="F130" s="15"/>
      <c r="G130" s="15"/>
      <c r="H130" s="15"/>
      <c r="I130" s="15"/>
    </row>
    <row r="131" spans="3:9" x14ac:dyDescent="0.2">
      <c r="C131" s="15"/>
      <c r="D131" s="15"/>
      <c r="F131" s="15"/>
      <c r="G131" s="15"/>
      <c r="H131" s="15"/>
      <c r="I131" s="15"/>
    </row>
    <row r="132" spans="3:9" x14ac:dyDescent="0.2">
      <c r="C132" s="15"/>
      <c r="D132" s="15"/>
      <c r="F132" s="15"/>
      <c r="G132" s="15"/>
      <c r="H132" s="15"/>
      <c r="I132" s="15"/>
    </row>
    <row r="133" spans="3:9" x14ac:dyDescent="0.2">
      <c r="C133" s="15"/>
      <c r="D133" s="15"/>
      <c r="F133" s="15"/>
      <c r="G133" s="15"/>
      <c r="H133" s="15"/>
      <c r="I133" s="15"/>
    </row>
    <row r="134" spans="3:9" x14ac:dyDescent="0.2">
      <c r="C134" s="15"/>
      <c r="D134" s="15"/>
      <c r="F134" s="15"/>
      <c r="G134" s="15"/>
      <c r="H134" s="15"/>
      <c r="I134" s="15"/>
    </row>
    <row r="135" spans="3:9" x14ac:dyDescent="0.2">
      <c r="C135" s="15"/>
      <c r="D135" s="15"/>
      <c r="F135" s="15"/>
      <c r="G135" s="15"/>
      <c r="H135" s="15"/>
      <c r="I135" s="15"/>
    </row>
    <row r="136" spans="3:9" x14ac:dyDescent="0.2">
      <c r="C136" s="15"/>
      <c r="D136" s="15"/>
      <c r="F136" s="15"/>
      <c r="G136" s="15"/>
      <c r="H136" s="15"/>
      <c r="I136" s="15"/>
    </row>
    <row r="137" spans="3:9" x14ac:dyDescent="0.2">
      <c r="C137" s="15"/>
      <c r="D137" s="15"/>
      <c r="F137" s="15"/>
      <c r="G137" s="15"/>
      <c r="H137" s="15"/>
      <c r="I137" s="15"/>
    </row>
    <row r="138" spans="3:9" x14ac:dyDescent="0.2">
      <c r="C138" s="15"/>
      <c r="D138" s="15"/>
      <c r="F138" s="15"/>
      <c r="G138" s="15"/>
      <c r="H138" s="15"/>
      <c r="I138" s="15"/>
    </row>
    <row r="139" spans="3:9" x14ac:dyDescent="0.2">
      <c r="C139" s="15"/>
      <c r="D139" s="15"/>
      <c r="F139" s="15"/>
      <c r="G139" s="15"/>
      <c r="H139" s="15"/>
      <c r="I139" s="15"/>
    </row>
    <row r="140" spans="3:9" x14ac:dyDescent="0.2">
      <c r="C140" s="15"/>
      <c r="D140" s="15"/>
      <c r="F140" s="15"/>
      <c r="G140" s="15"/>
      <c r="H140" s="15"/>
      <c r="I140" s="15"/>
    </row>
    <row r="141" spans="3:9" x14ac:dyDescent="0.2">
      <c r="C141" s="15"/>
      <c r="D141" s="15"/>
      <c r="F141" s="15"/>
      <c r="G141" s="15"/>
      <c r="H141" s="15"/>
      <c r="I141" s="15"/>
    </row>
    <row r="142" spans="3:9" x14ac:dyDescent="0.2">
      <c r="C142" s="15"/>
      <c r="D142" s="15"/>
      <c r="F142" s="15"/>
      <c r="G142" s="15"/>
      <c r="H142" s="15"/>
      <c r="I142" s="15"/>
    </row>
    <row r="143" spans="3:9" x14ac:dyDescent="0.2">
      <c r="C143" s="15"/>
      <c r="D143" s="15"/>
      <c r="F143" s="15"/>
      <c r="G143" s="15"/>
      <c r="H143" s="15"/>
      <c r="I143" s="15"/>
    </row>
    <row r="144" spans="3:9" x14ac:dyDescent="0.2">
      <c r="C144" s="15"/>
      <c r="D144" s="15"/>
      <c r="F144" s="15"/>
      <c r="G144" s="15"/>
      <c r="H144" s="15"/>
      <c r="I144" s="15"/>
    </row>
    <row r="145" spans="3:9" x14ac:dyDescent="0.2">
      <c r="C145" s="15"/>
      <c r="D145" s="15"/>
      <c r="F145" s="15"/>
      <c r="G145" s="15"/>
      <c r="H145" s="15"/>
      <c r="I145" s="15"/>
    </row>
    <row r="146" spans="3:9" x14ac:dyDescent="0.2">
      <c r="C146" s="15"/>
      <c r="D146" s="15"/>
      <c r="F146" s="15"/>
      <c r="G146" s="15"/>
      <c r="H146" s="15"/>
      <c r="I146" s="15"/>
    </row>
    <row r="147" spans="3:9" x14ac:dyDescent="0.2">
      <c r="C147" s="15"/>
      <c r="D147" s="15"/>
      <c r="F147" s="15"/>
      <c r="G147" s="15"/>
      <c r="H147" s="15"/>
      <c r="I147" s="15"/>
    </row>
    <row r="148" spans="3:9" x14ac:dyDescent="0.2">
      <c r="C148" s="15"/>
      <c r="D148" s="15"/>
      <c r="F148" s="15"/>
      <c r="G148" s="15"/>
      <c r="H148" s="15"/>
      <c r="I148" s="15"/>
    </row>
    <row r="149" spans="3:9" x14ac:dyDescent="0.2">
      <c r="C149" s="15"/>
      <c r="D149" s="15"/>
      <c r="F149" s="15"/>
      <c r="G149" s="15"/>
      <c r="H149" s="15"/>
      <c r="I149" s="15"/>
    </row>
    <row r="150" spans="3:9" x14ac:dyDescent="0.2">
      <c r="C150" s="15"/>
      <c r="D150" s="15"/>
      <c r="F150" s="15"/>
      <c r="G150" s="15"/>
      <c r="H150" s="15"/>
      <c r="I150" s="15"/>
    </row>
  </sheetData>
  <mergeCells count="14">
    <mergeCell ref="A5:J6"/>
    <mergeCell ref="C9:J9"/>
    <mergeCell ref="C8:J8"/>
    <mergeCell ref="B72:J72"/>
    <mergeCell ref="A9:B9"/>
    <mergeCell ref="A8:B8"/>
    <mergeCell ref="B23:J23"/>
    <mergeCell ref="B12:J12"/>
    <mergeCell ref="B32:J32"/>
    <mergeCell ref="C33:C36"/>
    <mergeCell ref="C46:C51"/>
    <mergeCell ref="C52:C57"/>
    <mergeCell ref="C42:C44"/>
    <mergeCell ref="A7:B7"/>
  </mergeCells>
  <phoneticPr fontId="0" type="noConversion"/>
  <conditionalFormatting sqref="J13:J22">
    <cfRule type="cellIs" dxfId="49" priority="46" operator="equal">
      <formula>"Não Iniciado"</formula>
    </cfRule>
    <cfRule type="cellIs" dxfId="48" priority="47" operator="equal">
      <formula>"Em andamento"</formula>
    </cfRule>
    <cfRule type="cellIs" dxfId="47" priority="48" operator="equal">
      <formula>"Não aplicável"</formula>
    </cfRule>
    <cfRule type="cellIs" dxfId="46" priority="49" operator="equal">
      <formula>"Erro"</formula>
    </cfRule>
    <cfRule type="cellIs" dxfId="45" priority="50" operator="equal">
      <formula>"Validado"</formula>
    </cfRule>
  </conditionalFormatting>
  <conditionalFormatting sqref="J24:J31">
    <cfRule type="cellIs" dxfId="44" priority="41" operator="equal">
      <formula>"Não Iniciado"</formula>
    </cfRule>
    <cfRule type="cellIs" dxfId="43" priority="42" operator="equal">
      <formula>"Em andamento"</formula>
    </cfRule>
    <cfRule type="cellIs" dxfId="42" priority="43" operator="equal">
      <formula>"Não aplicável"</formula>
    </cfRule>
    <cfRule type="cellIs" dxfId="41" priority="44" operator="equal">
      <formula>"Erro"</formula>
    </cfRule>
    <cfRule type="cellIs" dxfId="40" priority="45" operator="equal">
      <formula>"Validado"</formula>
    </cfRule>
  </conditionalFormatting>
  <conditionalFormatting sqref="J33:J47">
    <cfRule type="cellIs" dxfId="39" priority="36" operator="equal">
      <formula>"Não Iniciado"</formula>
    </cfRule>
    <cfRule type="cellIs" dxfId="38" priority="37" operator="equal">
      <formula>"Em andamento"</formula>
    </cfRule>
    <cfRule type="cellIs" dxfId="37" priority="38" operator="equal">
      <formula>"Não aplicável"</formula>
    </cfRule>
    <cfRule type="cellIs" dxfId="36" priority="39" operator="equal">
      <formula>"Erro"</formula>
    </cfRule>
    <cfRule type="cellIs" dxfId="35" priority="40" operator="equal">
      <formula>"Validado"</formula>
    </cfRule>
  </conditionalFormatting>
  <conditionalFormatting sqref="J41:J48">
    <cfRule type="cellIs" dxfId="34" priority="31" operator="equal">
      <formula>"Não Iniciado"</formula>
    </cfRule>
    <cfRule type="cellIs" dxfId="33" priority="32" operator="equal">
      <formula>"Em andamento"</formula>
    </cfRule>
    <cfRule type="cellIs" dxfId="32" priority="33" operator="equal">
      <formula>"Não aplicável"</formula>
    </cfRule>
    <cfRule type="cellIs" dxfId="31" priority="34" operator="equal">
      <formula>"Erro"</formula>
    </cfRule>
    <cfRule type="cellIs" dxfId="30" priority="35" operator="equal">
      <formula>"Validado"</formula>
    </cfRule>
  </conditionalFormatting>
  <conditionalFormatting sqref="J35:J56">
    <cfRule type="cellIs" dxfId="29" priority="26" operator="equal">
      <formula>"Não Iniciado"</formula>
    </cfRule>
    <cfRule type="cellIs" dxfId="28" priority="27" operator="equal">
      <formula>"Em andamento"</formula>
    </cfRule>
    <cfRule type="cellIs" dxfId="27" priority="28" operator="equal">
      <formula>"Não aplicável"</formula>
    </cfRule>
    <cfRule type="cellIs" dxfId="26" priority="29" operator="equal">
      <formula>"Erro"</formula>
    </cfRule>
    <cfRule type="cellIs" dxfId="25" priority="30" operator="equal">
      <formula>"Validado"</formula>
    </cfRule>
  </conditionalFormatting>
  <conditionalFormatting sqref="J57:J71">
    <cfRule type="cellIs" dxfId="24" priority="21" operator="equal">
      <formula>"Não Iniciado"</formula>
    </cfRule>
    <cfRule type="cellIs" dxfId="23" priority="22" operator="equal">
      <formula>"Em andamento"</formula>
    </cfRule>
    <cfRule type="cellIs" dxfId="22" priority="23" operator="equal">
      <formula>"Não aplicável"</formula>
    </cfRule>
    <cfRule type="cellIs" dxfId="21" priority="24" operator="equal">
      <formula>"Erro"</formula>
    </cfRule>
    <cfRule type="cellIs" dxfId="20" priority="25" operator="equal">
      <formula>"Validado"</formula>
    </cfRule>
  </conditionalFormatting>
  <conditionalFormatting sqref="J13:J77">
    <cfRule type="cellIs" dxfId="19" priority="16" operator="equal">
      <formula>"Não Iniciado"</formula>
    </cfRule>
    <cfRule type="cellIs" dxfId="18" priority="17" operator="equal">
      <formula>"Em andamento"</formula>
    </cfRule>
    <cfRule type="cellIs" dxfId="17" priority="18" operator="equal">
      <formula>"Não aplicável"</formula>
    </cfRule>
    <cfRule type="cellIs" dxfId="16" priority="19" operator="equal">
      <formula>"Erro"</formula>
    </cfRule>
    <cfRule type="cellIs" dxfId="15" priority="20" operator="equal">
      <formula>"Validado"</formula>
    </cfRule>
  </conditionalFormatting>
  <conditionalFormatting sqref="J24:J31">
    <cfRule type="cellIs" dxfId="14" priority="11" operator="equal">
      <formula>"Não Iniciado"</formula>
    </cfRule>
    <cfRule type="cellIs" dxfId="13" priority="12" operator="equal">
      <formula>"Em andamento"</formula>
    </cfRule>
    <cfRule type="cellIs" dxfId="12" priority="13" operator="equal">
      <formula>"Não aplicável"</formula>
    </cfRule>
    <cfRule type="cellIs" dxfId="11" priority="14" operator="equal">
      <formula>"Erro"</formula>
    </cfRule>
    <cfRule type="cellIs" dxfId="10" priority="15" operator="equal">
      <formula>"Validado"</formula>
    </cfRule>
  </conditionalFormatting>
  <conditionalFormatting sqref="J33:J71">
    <cfRule type="cellIs" dxfId="9" priority="6" operator="equal">
      <formula>"Não Iniciado"</formula>
    </cfRule>
    <cfRule type="cellIs" dxfId="8" priority="7" operator="equal">
      <formula>"Em andamento"</formula>
    </cfRule>
    <cfRule type="cellIs" dxfId="7" priority="8" operator="equal">
      <formula>"Não aplicável"</formula>
    </cfRule>
    <cfRule type="cellIs" dxfId="6" priority="9" operator="equal">
      <formula>"Erro"</formula>
    </cfRule>
    <cfRule type="cellIs" dxfId="5" priority="10" operator="equal">
      <formula>"Validado"</formula>
    </cfRule>
  </conditionalFormatting>
  <conditionalFormatting sqref="J73:J77">
    <cfRule type="cellIs" dxfId="4" priority="1" operator="equal">
      <formula>"Não Iniciado"</formula>
    </cfRule>
    <cfRule type="cellIs" dxfId="3" priority="2" operator="equal">
      <formula>"Em andamento"</formula>
    </cfRule>
    <cfRule type="cellIs" dxfId="2" priority="3" operator="equal">
      <formula>"Não aplicável"</formula>
    </cfRule>
    <cfRule type="cellIs" dxfId="1" priority="4" operator="equal">
      <formula>"Erro"</formula>
    </cfRule>
    <cfRule type="cellIs" dxfId="0" priority="5" operator="equal">
      <formula>"Validado"</formula>
    </cfRule>
  </conditionalFormatting>
  <dataValidations count="1">
    <dataValidation type="list" allowBlank="1" showInputMessage="1" showErrorMessage="1" sqref="J33:J71 J13:J22 J24:J31 J73:J77" xr:uid="{00000000-0002-0000-0000-000000000000}">
      <formula1>"Não Iniciado,Validado,Em andamento,Erro,Não aplicável"</formula1>
    </dataValidation>
  </dataValidations>
  <printOptions horizontalCentered="1"/>
  <pageMargins left="0.2" right="0.19685039370078741" top="0.28000000000000003" bottom="0.8" header="0.46" footer="0.28000000000000003"/>
  <pageSetup paperSize="9" scale="65" firstPageNumber="0" orientation="landscape" cellComments="asDisplayed" r:id="rId1"/>
  <headerFooter alignWithMargins="0">
    <oddFooter>&amp;L&amp;"Calibri,Negrito"&amp;8&amp;F&amp;R&amp;"Calibri,Negrito"&amp;8Página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 Executivo</vt:lpstr>
      <vt:lpstr>Compras</vt:lpstr>
      <vt:lpstr>Compras!Area_de_impressao</vt:lpstr>
      <vt:lpstr>Compras!Titulos_de_impressao</vt:lpstr>
    </vt:vector>
  </TitlesOfParts>
  <Company>Logocenter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cp:lastModifiedBy>Lilian Alves</cp:lastModifiedBy>
  <cp:revision>1</cp:revision>
  <cp:lastPrinted>2015-04-30T14:03:37Z</cp:lastPrinted>
  <dcterms:created xsi:type="dcterms:W3CDTF">2001-02-16T15:05:49Z</dcterms:created>
  <dcterms:modified xsi:type="dcterms:W3CDTF">2021-03-23T14:15:53Z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