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lliam.araujo\Desktop\MITs Oferta P\Fase 2 - Contábil\"/>
    </mc:Choice>
  </mc:AlternateContent>
  <bookViews>
    <workbookView xWindow="0" yWindow="0" windowWidth="19200" windowHeight="8925" tabRatio="590"/>
  </bookViews>
  <sheets>
    <sheet name="Contabilidade" sheetId="6" r:id="rId1"/>
    <sheet name="Painel Executivo" sheetId="7" r:id="rId2"/>
  </sheets>
  <calcPr calcId="152511"/>
</workbook>
</file>

<file path=xl/calcChain.xml><?xml version="1.0" encoding="utf-8"?>
<calcChain xmlns="http://schemas.openxmlformats.org/spreadsheetml/2006/main">
  <c r="H13" i="7" l="1"/>
  <c r="H12" i="7"/>
  <c r="H11" i="7"/>
  <c r="H10" i="7"/>
  <c r="H9" i="7"/>
  <c r="J6" i="7"/>
  <c r="H14" i="7" l="1"/>
  <c r="J12" i="7" s="1"/>
  <c r="J13" i="7" l="1"/>
  <c r="J9" i="7"/>
  <c r="J10" i="7"/>
  <c r="J11" i="7"/>
  <c r="A14" i="6"/>
  <c r="A15" i="6" s="1"/>
  <c r="A16" i="6" s="1"/>
  <c r="A17" i="6" s="1"/>
  <c r="A18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8" i="6" s="1"/>
  <c r="A59" i="6" s="1"/>
  <c r="A60" i="6" s="1"/>
  <c r="A61" i="6" s="1"/>
  <c r="A62" i="6" s="1"/>
  <c r="A63" i="6" s="1"/>
  <c r="J14" i="7" l="1"/>
</calcChain>
</file>

<file path=xl/sharedStrings.xml><?xml version="1.0" encoding="utf-8"?>
<sst xmlns="http://schemas.openxmlformats.org/spreadsheetml/2006/main" count="187" uniqueCount="123">
  <si>
    <t>Atividade/Descrição</t>
  </si>
  <si>
    <t>Responsável</t>
  </si>
  <si>
    <t>Status</t>
  </si>
  <si>
    <t>Cadastros</t>
  </si>
  <si>
    <t>Realizado
Dt. Inicio</t>
  </si>
  <si>
    <t>Realizado
Dt. Fim</t>
  </si>
  <si>
    <t>ID</t>
  </si>
  <si>
    <t>Departamento</t>
  </si>
  <si>
    <t>Pré-requisitos</t>
  </si>
  <si>
    <t>Integração c/ outro Módulo/Depto</t>
  </si>
  <si>
    <t>Processos Principais</t>
  </si>
  <si>
    <t>Consultas e Relatórios</t>
  </si>
  <si>
    <t>Qtd Mínima de Registros a Incluir</t>
  </si>
  <si>
    <t>Rotina</t>
  </si>
  <si>
    <t>Contas a Pagar</t>
  </si>
  <si>
    <t>Contas a Receber</t>
  </si>
  <si>
    <t>Tesouraria</t>
  </si>
  <si>
    <t>Cadastro Calendário Contábil</t>
  </si>
  <si>
    <t>Cadastro de Moedas Contábeis</t>
  </si>
  <si>
    <t>Cadastro Moedas X Calendário</t>
  </si>
  <si>
    <t>Configurações Contábeis</t>
  </si>
  <si>
    <t>Cadastro de Plano de Contas</t>
  </si>
  <si>
    <t>Cadastro de Centro de Custos</t>
  </si>
  <si>
    <t>Cadastro de Item Contábil</t>
  </si>
  <si>
    <t>Cadadastro de Cambio</t>
  </si>
  <si>
    <t>Cadastro de Histórico Inteligente</t>
  </si>
  <si>
    <t>Cadastro de Relacionamento</t>
  </si>
  <si>
    <t>Cadastro de Contabilista</t>
  </si>
  <si>
    <t>Cadastro de Participante</t>
  </si>
  <si>
    <t>Amarração Plano de Contas X Referencial</t>
  </si>
  <si>
    <t>Plano de Contas Referencial Para Receita Federal</t>
  </si>
  <si>
    <t>Completo</t>
  </si>
  <si>
    <t>CTBA080</t>
  </si>
  <si>
    <t>CTBA102</t>
  </si>
  <si>
    <t>CTBANFE</t>
  </si>
  <si>
    <t>MATA331</t>
  </si>
  <si>
    <t>CTBANFS</t>
  </si>
  <si>
    <t>FINA370</t>
  </si>
  <si>
    <t>CTBA355</t>
  </si>
  <si>
    <t>CTBA350</t>
  </si>
  <si>
    <t>CTBR355</t>
  </si>
  <si>
    <t>CTBA360</t>
  </si>
  <si>
    <t>ATF370</t>
  </si>
  <si>
    <t>CTBA500</t>
  </si>
  <si>
    <t>CTBA190</t>
  </si>
  <si>
    <t>CTBA010</t>
  </si>
  <si>
    <t>CTBA211</t>
  </si>
  <si>
    <t>CTBA215</t>
  </si>
  <si>
    <t>CTBA400</t>
  </si>
  <si>
    <t>CTBA161</t>
  </si>
  <si>
    <t>CTBA130</t>
  </si>
  <si>
    <t>CTBR510</t>
  </si>
  <si>
    <t>CTBR500</t>
  </si>
  <si>
    <t>CTBR560</t>
  </si>
  <si>
    <t>Contabilização Off-line - Recalculo do Custo Médio</t>
  </si>
  <si>
    <t xml:space="preserve">Contabilização Off-line - Faturamento </t>
  </si>
  <si>
    <t>Contabilização Off-line - Financeiro</t>
  </si>
  <si>
    <t xml:space="preserve">Conferência de Lançamento </t>
  </si>
  <si>
    <t>Efetivação de Pré Lançamento</t>
  </si>
  <si>
    <t>Relatório de Conferência de Lançamento</t>
  </si>
  <si>
    <t xml:space="preserve">Configurar Lançamento TXT </t>
  </si>
  <si>
    <t>Contabilização TXT</t>
  </si>
  <si>
    <t>Efetuar Movimento de alteração no  Lançamento Contábil Automático</t>
  </si>
  <si>
    <t xml:space="preserve">Contabilização TXT  - Folha de Pagamento </t>
  </si>
  <si>
    <t>Executar Saldos Compostos</t>
  </si>
  <si>
    <t>Executar Reprocessamento</t>
  </si>
  <si>
    <t xml:space="preserve">Calendário Contábil </t>
  </si>
  <si>
    <t>Apuração de Resultado</t>
  </si>
  <si>
    <t>Estorno da Apuração</t>
  </si>
  <si>
    <t>Encerramento do Exercicio</t>
  </si>
  <si>
    <t>Cadastrar Visão Gerencial</t>
  </si>
  <si>
    <t>Configuração de livros</t>
  </si>
  <si>
    <t>Configurar Lançamento Padrão</t>
  </si>
  <si>
    <t>Cadastrar Lançamento Contábil Automático</t>
  </si>
  <si>
    <t xml:space="preserve">Contabilização Off-line - Ativo Fixo </t>
  </si>
  <si>
    <t>Contabilização Off-line - Compras</t>
  </si>
  <si>
    <t>Sistema populado com Notas Fiscais de Entrada</t>
  </si>
  <si>
    <t>Sistema populado com Notaa Fiscais de Saída</t>
  </si>
  <si>
    <t>Sistema populado com Movimentação de Estoque</t>
  </si>
  <si>
    <t>Sistema populado com Movimento Financeiro - Contas a Receber</t>
  </si>
  <si>
    <t>Sistema populado com Movimento Financeiro - Contas a Pagar</t>
  </si>
  <si>
    <t>Sistema populado com Movimento Financeiro - Movimentação Bancaria</t>
  </si>
  <si>
    <t>Relatório DRE</t>
  </si>
  <si>
    <t>Relatório Balanço Patrimonial</t>
  </si>
  <si>
    <t>Relatório DFC</t>
  </si>
  <si>
    <t>Compras</t>
  </si>
  <si>
    <t>Faturamento</t>
  </si>
  <si>
    <t>Estoques</t>
  </si>
  <si>
    <t>Integração</t>
  </si>
  <si>
    <t xml:space="preserve">Balancete </t>
  </si>
  <si>
    <t xml:space="preserve">Balancete por centro de custo </t>
  </si>
  <si>
    <t>Balancete por item</t>
  </si>
  <si>
    <t>Módulo: CONTABILIDADE</t>
  </si>
  <si>
    <t>CTBA140</t>
  </si>
  <si>
    <t>CTBA200</t>
  </si>
  <si>
    <t>CTBA020</t>
  </si>
  <si>
    <t>CTBA180</t>
  </si>
  <si>
    <t>CTBA150</t>
  </si>
  <si>
    <t>CTBA070</t>
  </si>
  <si>
    <t>CTBA090</t>
  </si>
  <si>
    <t>CTBA015</t>
  </si>
  <si>
    <t>CTBA016</t>
  </si>
  <si>
    <t>CTBA025</t>
  </si>
  <si>
    <t>CTBA250</t>
  </si>
  <si>
    <t>CTBR040</t>
  </si>
  <si>
    <t>CTBR200</t>
  </si>
  <si>
    <t>CTBR120</t>
  </si>
  <si>
    <t>EA</t>
  </si>
  <si>
    <t/>
  </si>
  <si>
    <t>Painel Executivo</t>
  </si>
  <si>
    <t>Data da Atualização</t>
  </si>
  <si>
    <t>STATUS DO PROTÓTIPO</t>
  </si>
  <si>
    <t>Cenários</t>
  </si>
  <si>
    <t>%</t>
  </si>
  <si>
    <t>Não Iniciado</t>
  </si>
  <si>
    <t>Validado</t>
  </si>
  <si>
    <t>Em andamento</t>
  </si>
  <si>
    <t>Erro</t>
  </si>
  <si>
    <t>Não aplicável</t>
  </si>
  <si>
    <t>Roteiro de Testes de Processos</t>
  </si>
  <si>
    <t>Roteiro de Testes de Processos - Contabilidade</t>
  </si>
  <si>
    <t>Data: 10/09/2015</t>
  </si>
  <si>
    <t>Projeto: MAN0000001-02 - Implantação Backoffice + Contábil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</si>
</sst>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b/>
      <u/>
      <sz val="10"/>
      <color indexed="8"/>
      <name val="Calibri"/>
      <family val="2"/>
    </font>
    <font>
      <b/>
      <sz val="16"/>
      <name val="Calibri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3" tint="-0.249977111117893"/>
      <name val="Calibri"/>
      <family val="2"/>
    </font>
    <font>
      <b/>
      <sz val="10"/>
      <color theme="0"/>
      <name val="Calibri"/>
      <family val="2"/>
      <scheme val="minor"/>
    </font>
    <font>
      <b/>
      <sz val="14"/>
      <name val="Calibri"/>
      <family val="2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2"/>
        <bgColor indexed="12"/>
      </patternFill>
    </fill>
    <fill>
      <patternFill patternType="solid">
        <fgColor indexed="44"/>
        <b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5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hair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hair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hair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9" fillId="0" borderId="0"/>
    <xf numFmtId="0" fontId="1" fillId="0" borderId="0"/>
    <xf numFmtId="9" fontId="14" fillId="0" borderId="0" applyFont="0" applyFill="0" applyBorder="0" applyAlignment="0" applyProtection="0"/>
  </cellStyleXfs>
  <cellXfs count="111">
    <xf numFmtId="0" fontId="0" fillId="0" borderId="0" xfId="0"/>
    <xf numFmtId="1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49" fontId="2" fillId="2" borderId="0" xfId="0" applyNumberFormat="1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5" fillId="4" borderId="0" xfId="0" applyFont="1" applyFill="1" applyAlignment="1">
      <alignment horizontal="left" vertical="center" wrapText="1"/>
    </xf>
    <xf numFmtId="14" fontId="5" fillId="4" borderId="1" xfId="0" applyNumberFormat="1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4" fontId="5" fillId="4" borderId="5" xfId="0" applyNumberFormat="1" applyFont="1" applyFill="1" applyBorder="1" applyAlignment="1">
      <alignment horizontal="justify" vertical="center" wrapText="1"/>
    </xf>
    <xf numFmtId="0" fontId="4" fillId="2" borderId="0" xfId="0" applyFont="1" applyFill="1" applyAlignment="1">
      <alignment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7" fillId="4" borderId="0" xfId="0" applyFont="1" applyFill="1" applyBorder="1" applyAlignment="1">
      <alignment horizontal="left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10" fillId="2" borderId="0" xfId="0" applyNumberFormat="1" applyFont="1" applyFill="1" applyAlignment="1">
      <alignment horizontal="center" vertical="center" wrapText="1"/>
    </xf>
    <xf numFmtId="164" fontId="10" fillId="3" borderId="0" xfId="0" applyNumberFormat="1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164" fontId="6" fillId="4" borderId="6" xfId="0" applyNumberFormat="1" applyFont="1" applyFill="1" applyBorder="1" applyAlignment="1">
      <alignment horizontal="center" vertical="center" wrapText="1"/>
    </xf>
    <xf numFmtId="164" fontId="6" fillId="4" borderId="14" xfId="0" applyNumberFormat="1" applyFont="1" applyFill="1" applyBorder="1" applyAlignment="1">
      <alignment horizontal="center" vertic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 wrapText="1"/>
    </xf>
    <xf numFmtId="164" fontId="6" fillId="0" borderId="5" xfId="0" applyNumberFormat="1" applyFont="1" applyFill="1" applyBorder="1" applyAlignment="1">
      <alignment horizontal="center" vertical="center" wrapText="1"/>
    </xf>
    <xf numFmtId="164" fontId="6" fillId="5" borderId="3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164" fontId="6" fillId="5" borderId="4" xfId="0" applyNumberFormat="1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164" fontId="6" fillId="4" borderId="8" xfId="0" applyNumberFormat="1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justify" vertical="center" wrapText="1"/>
    </xf>
    <xf numFmtId="164" fontId="6" fillId="0" borderId="15" xfId="0" applyNumberFormat="1" applyFont="1" applyFill="1" applyBorder="1" applyAlignment="1">
      <alignment horizontal="center" vertical="center" wrapText="1"/>
    </xf>
    <xf numFmtId="14" fontId="5" fillId="4" borderId="15" xfId="0" applyNumberFormat="1" applyFont="1" applyFill="1" applyBorder="1" applyAlignment="1">
      <alignment horizontal="justify" vertical="center" wrapText="1"/>
    </xf>
    <xf numFmtId="0" fontId="5" fillId="4" borderId="1" xfId="0" applyFont="1" applyFill="1" applyBorder="1" applyAlignment="1">
      <alignment horizontal="justify" vertical="center" wrapText="1"/>
    </xf>
    <xf numFmtId="0" fontId="13" fillId="0" borderId="1" xfId="0" applyFont="1" applyFill="1" applyBorder="1" applyAlignment="1">
      <alignment horizontal="justify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164" fontId="6" fillId="4" borderId="0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9" fillId="0" borderId="0" xfId="1" applyFont="1" applyFill="1" applyBorder="1" applyAlignment="1">
      <alignment horizontal="right" vertical="center" wrapText="1"/>
    </xf>
    <xf numFmtId="0" fontId="23" fillId="0" borderId="0" xfId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4" fillId="8" borderId="0" xfId="0" applyFont="1" applyFill="1" applyBorder="1" applyAlignment="1">
      <alignment vertical="center"/>
    </xf>
    <xf numFmtId="0" fontId="16" fillId="0" borderId="0" xfId="1" applyFont="1" applyBorder="1" applyAlignment="1">
      <alignment vertical="center"/>
    </xf>
    <xf numFmtId="14" fontId="17" fillId="10" borderId="24" xfId="0" applyNumberFormat="1" applyFont="1" applyFill="1" applyBorder="1" applyAlignment="1">
      <alignment horizontal="center" vertical="center"/>
    </xf>
    <xf numFmtId="0" fontId="25" fillId="11" borderId="26" xfId="0" applyFont="1" applyFill="1" applyBorder="1" applyAlignment="1">
      <alignment horizontal="center" vertical="center" wrapText="1"/>
    </xf>
    <xf numFmtId="0" fontId="25" fillId="11" borderId="27" xfId="0" applyFont="1" applyFill="1" applyBorder="1" applyAlignment="1">
      <alignment horizontal="center" vertical="center" wrapText="1"/>
    </xf>
    <xf numFmtId="0" fontId="25" fillId="11" borderId="28" xfId="0" applyFont="1" applyFill="1" applyBorder="1" applyAlignment="1">
      <alignment horizontal="center" vertical="center" wrapText="1"/>
    </xf>
    <xf numFmtId="0" fontId="19" fillId="0" borderId="29" xfId="1" applyFont="1" applyFill="1" applyBorder="1" applyAlignment="1">
      <alignment horizontal="right" vertical="center" wrapText="1"/>
    </xf>
    <xf numFmtId="0" fontId="19" fillId="0" borderId="21" xfId="1" applyFont="1" applyFill="1" applyBorder="1" applyAlignment="1">
      <alignment horizontal="right" vertical="center" wrapText="1"/>
    </xf>
    <xf numFmtId="0" fontId="28" fillId="0" borderId="29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Continuous" vertical="center" wrapText="1"/>
    </xf>
    <xf numFmtId="0" fontId="23" fillId="0" borderId="0" xfId="0" applyFont="1" applyBorder="1" applyAlignment="1">
      <alignment vertical="center" wrapText="1"/>
    </xf>
    <xf numFmtId="0" fontId="29" fillId="0" borderId="21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14" fontId="27" fillId="0" borderId="29" xfId="1" applyNumberFormat="1" applyFont="1" applyFill="1" applyBorder="1" applyAlignment="1">
      <alignment horizontal="left" vertical="center" wrapText="1"/>
    </xf>
    <xf numFmtId="14" fontId="23" fillId="0" borderId="0" xfId="0" applyNumberFormat="1" applyFont="1" applyFill="1" applyBorder="1" applyAlignment="1">
      <alignment vertical="center" wrapText="1"/>
    </xf>
    <xf numFmtId="9" fontId="23" fillId="0" borderId="0" xfId="3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14" fontId="27" fillId="0" borderId="31" xfId="1" applyNumberFormat="1" applyFont="1" applyFill="1" applyBorder="1" applyAlignment="1">
      <alignment horizontal="left" vertical="center" wrapText="1"/>
    </xf>
    <xf numFmtId="14" fontId="23" fillId="0" borderId="32" xfId="0" applyNumberFormat="1" applyFont="1" applyFill="1" applyBorder="1" applyAlignment="1">
      <alignment vertical="center" wrapText="1"/>
    </xf>
    <xf numFmtId="9" fontId="23" fillId="0" borderId="32" xfId="3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23" fillId="0" borderId="32" xfId="0" applyFont="1" applyBorder="1" applyAlignment="1">
      <alignment vertical="center" wrapText="1"/>
    </xf>
    <xf numFmtId="0" fontId="29" fillId="0" borderId="33" xfId="0" applyFont="1" applyBorder="1" applyAlignment="1">
      <alignment vertical="center" wrapText="1"/>
    </xf>
    <xf numFmtId="0" fontId="0" fillId="0" borderId="0" xfId="0" applyBorder="1"/>
    <xf numFmtId="0" fontId="5" fillId="0" borderId="15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4" fontId="10" fillId="12" borderId="7" xfId="1" applyNumberFormat="1" applyFont="1" applyFill="1" applyBorder="1" applyAlignment="1">
      <alignment horizontal="center" vertical="center" wrapText="1"/>
    </xf>
    <xf numFmtId="14" fontId="10" fillId="12" borderId="10" xfId="1" applyNumberFormat="1" applyFont="1" applyFill="1" applyBorder="1" applyAlignment="1">
      <alignment horizontal="center" vertical="center" wrapText="1"/>
    </xf>
    <xf numFmtId="1" fontId="31" fillId="0" borderId="30" xfId="1" applyNumberFormat="1" applyFont="1" applyFill="1" applyBorder="1" applyAlignment="1">
      <alignment horizontal="center" vertical="center" wrapText="1"/>
    </xf>
    <xf numFmtId="14" fontId="15" fillId="12" borderId="30" xfId="1" applyNumberFormat="1" applyFont="1" applyFill="1" applyBorder="1" applyAlignment="1">
      <alignment horizontal="center" vertical="center" wrapText="1"/>
    </xf>
    <xf numFmtId="9" fontId="31" fillId="0" borderId="30" xfId="3" applyFont="1" applyFill="1" applyBorder="1" applyAlignment="1">
      <alignment horizontal="center" vertical="center" wrapText="1"/>
    </xf>
    <xf numFmtId="14" fontId="15" fillId="6" borderId="30" xfId="1" applyNumberFormat="1" applyFont="1" applyFill="1" applyBorder="1" applyAlignment="1">
      <alignment horizontal="center" vertical="center" wrapText="1"/>
    </xf>
    <xf numFmtId="1" fontId="22" fillId="11" borderId="34" xfId="1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vertical="center" wrapText="1"/>
    </xf>
    <xf numFmtId="9" fontId="22" fillId="11" borderId="35" xfId="3" applyFont="1" applyFill="1" applyBorder="1" applyAlignment="1">
      <alignment horizontal="center" vertical="center" wrapText="1"/>
    </xf>
    <xf numFmtId="14" fontId="15" fillId="14" borderId="30" xfId="1" applyNumberFormat="1" applyFont="1" applyFill="1" applyBorder="1" applyAlignment="1">
      <alignment horizontal="center" vertical="center" wrapText="1"/>
    </xf>
    <xf numFmtId="14" fontId="15" fillId="13" borderId="30" xfId="1" applyNumberFormat="1" applyFont="1" applyFill="1" applyBorder="1" applyAlignment="1">
      <alignment horizontal="center" vertical="center" wrapText="1"/>
    </xf>
    <xf numFmtId="14" fontId="15" fillId="15" borderId="30" xfId="1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righ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22" fillId="7" borderId="20" xfId="1" quotePrefix="1" applyFont="1" applyFill="1" applyBorder="1" applyAlignment="1">
      <alignment horizontal="center" vertical="center" wrapText="1"/>
    </xf>
    <xf numFmtId="0" fontId="22" fillId="7" borderId="16" xfId="1" applyFont="1" applyFill="1" applyBorder="1" applyAlignment="1">
      <alignment horizontal="center" vertical="center" wrapText="1"/>
    </xf>
    <xf numFmtId="0" fontId="22" fillId="7" borderId="17" xfId="1" applyFont="1" applyFill="1" applyBorder="1" applyAlignment="1">
      <alignment horizontal="center" vertical="center" wrapText="1"/>
    </xf>
    <xf numFmtId="0" fontId="19" fillId="9" borderId="22" xfId="0" applyFont="1" applyFill="1" applyBorder="1" applyAlignment="1">
      <alignment horizontal="center" vertical="center" wrapText="1"/>
    </xf>
    <xf numFmtId="0" fontId="19" fillId="9" borderId="23" xfId="0" applyFont="1" applyFill="1" applyBorder="1" applyAlignment="1">
      <alignment horizontal="center" vertical="center" wrapText="1"/>
    </xf>
    <xf numFmtId="0" fontId="25" fillId="11" borderId="25" xfId="0" applyFont="1" applyFill="1" applyBorder="1" applyAlignment="1">
      <alignment horizontal="center" vertical="center" wrapText="1"/>
    </xf>
    <xf numFmtId="0" fontId="25" fillId="11" borderId="18" xfId="0" applyFont="1" applyFill="1" applyBorder="1" applyAlignment="1">
      <alignment horizontal="center" vertical="center" wrapText="1"/>
    </xf>
    <xf numFmtId="0" fontId="25" fillId="11" borderId="19" xfId="0" applyFont="1" applyFill="1" applyBorder="1" applyAlignment="1">
      <alignment horizontal="center" vertical="center" wrapText="1"/>
    </xf>
    <xf numFmtId="0" fontId="0" fillId="8" borderId="0" xfId="0" applyFill="1"/>
    <xf numFmtId="14" fontId="26" fillId="0" borderId="0" xfId="1" applyNumberFormat="1" applyFont="1" applyFill="1" applyBorder="1" applyAlignment="1">
      <alignment horizontal="center" vertical="center" wrapText="1"/>
    </xf>
    <xf numFmtId="1" fontId="27" fillId="0" borderId="0" xfId="1" applyNumberFormat="1" applyFont="1" applyFill="1" applyBorder="1" applyAlignment="1">
      <alignment horizontal="center" vertical="center" wrapText="1"/>
    </xf>
    <xf numFmtId="0" fontId="0" fillId="8" borderId="0" xfId="0" applyFill="1" applyBorder="1"/>
    <xf numFmtId="0" fontId="19" fillId="0" borderId="0" xfId="1" applyFont="1" applyFill="1" applyBorder="1" applyAlignment="1">
      <alignment vertical="center" wrapText="1"/>
    </xf>
    <xf numFmtId="0" fontId="21" fillId="0" borderId="0" xfId="1" applyFont="1" applyBorder="1" applyAlignment="1">
      <alignment vertical="center"/>
    </xf>
    <xf numFmtId="0" fontId="20" fillId="0" borderId="0" xfId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2"/>
    <cellStyle name="Porcentagem" xfId="3" builtinId="5"/>
  </cellStyles>
  <dxfs count="82"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81"/>
      <tableStyleElement type="headerRow" dxfId="8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FFFFFF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'Painel Executivo'!$H$9:$I$13</c:f>
              <c:multiLvlStrCache>
                <c:ptCount val="5"/>
                <c:lvl>
                  <c:pt idx="0">
                    <c:v>Não Iniciado</c:v>
                  </c:pt>
                  <c:pt idx="1">
                    <c:v>Validado</c:v>
                  </c:pt>
                  <c:pt idx="2">
                    <c:v>Em andamento</c:v>
                  </c:pt>
                  <c:pt idx="3">
                    <c:v>Erro</c:v>
                  </c:pt>
                  <c:pt idx="4">
                    <c:v>Não aplicável</c:v>
                  </c:pt>
                </c:lvl>
                <c:lvl>
                  <c:pt idx="0">
                    <c:v>48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'Painel Executivo'!$J$9:$J$13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450668909104813"/>
          <c:y val="0.55991670462679766"/>
          <c:w val="0.21920648268481002"/>
          <c:h val="0.40702544413353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66675</xdr:rowOff>
    </xdr:from>
    <xdr:to>
      <xdr:col>1</xdr:col>
      <xdr:colOff>1704663</xdr:colOff>
      <xdr:row>5</xdr:row>
      <xdr:rowOff>66675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28600"/>
          <a:ext cx="2133288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1</xdr:rowOff>
    </xdr:from>
    <xdr:ext cx="1238250" cy="342900"/>
    <xdr:pic>
      <xdr:nvPicPr>
        <xdr:cNvPr id="17" name="Imagem 5" descr="TOTV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23851"/>
          <a:ext cx="12382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19050</xdr:colOff>
      <xdr:row>8</xdr:row>
      <xdr:rowOff>9525</xdr:rowOff>
    </xdr:from>
    <xdr:to>
      <xdr:col>5</xdr:col>
      <xdr:colOff>600075</xdr:colOff>
      <xdr:row>19</xdr:row>
      <xdr:rowOff>0</xdr:rowOff>
    </xdr:to>
    <xdr:graphicFrame macro="">
      <xdr:nvGraphicFramePr>
        <xdr:cNvPr id="23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tabSelected="1" zoomScaleNormal="100" workbookViewId="0"/>
  </sheetViews>
  <sheetFormatPr defaultRowHeight="12.75" x14ac:dyDescent="0.2"/>
  <cols>
    <col min="1" max="1" width="7.7109375" style="19" customWidth="1"/>
    <col min="2" max="2" width="94.85546875" style="14" customWidth="1"/>
    <col min="3" max="3" width="10.5703125" style="15" bestFit="1" customWidth="1"/>
    <col min="4" max="4" width="16.5703125" style="15" customWidth="1"/>
    <col min="5" max="5" width="15.28515625" style="19" bestFit="1" customWidth="1"/>
    <col min="6" max="6" width="12.85546875" style="15" customWidth="1"/>
    <col min="7" max="7" width="12.5703125" style="15" bestFit="1" customWidth="1"/>
    <col min="8" max="9" width="8.28515625" style="15" bestFit="1" customWidth="1"/>
    <col min="10" max="10" width="15.85546875" style="14" customWidth="1"/>
    <col min="11" max="16384" width="9.140625" style="14"/>
  </cols>
  <sheetData>
    <row r="1" spans="1:10" s="5" customFormat="1" x14ac:dyDescent="0.2">
      <c r="A1" s="17"/>
      <c r="B1" s="1"/>
      <c r="C1" s="4"/>
      <c r="D1" s="4"/>
      <c r="E1" s="18"/>
      <c r="F1" s="2"/>
      <c r="G1" s="2"/>
      <c r="H1" s="4"/>
      <c r="I1" s="4"/>
      <c r="J1" s="3"/>
    </row>
    <row r="2" spans="1:10" s="5" customFormat="1" x14ac:dyDescent="0.2">
      <c r="A2" s="17"/>
      <c r="B2" s="1"/>
      <c r="C2" s="4"/>
      <c r="D2" s="4"/>
      <c r="E2" s="18"/>
      <c r="F2" s="2"/>
      <c r="G2" s="2"/>
      <c r="H2" s="4"/>
      <c r="I2" s="4"/>
      <c r="J2" s="3"/>
    </row>
    <row r="3" spans="1:10" s="5" customFormat="1" x14ac:dyDescent="0.2">
      <c r="A3" s="17"/>
      <c r="B3" s="1"/>
      <c r="C3" s="4"/>
      <c r="D3" s="4"/>
      <c r="E3" s="18"/>
      <c r="F3" s="2"/>
      <c r="G3" s="2"/>
      <c r="H3" s="4"/>
      <c r="I3" s="4"/>
      <c r="J3" s="3"/>
    </row>
    <row r="4" spans="1:10" s="5" customFormat="1" x14ac:dyDescent="0.2">
      <c r="A4" s="18"/>
      <c r="B4" s="12"/>
      <c r="C4" s="4"/>
      <c r="D4" s="4"/>
      <c r="E4" s="18"/>
      <c r="F4" s="2"/>
      <c r="G4" s="2"/>
      <c r="H4" s="4"/>
      <c r="I4" s="4"/>
      <c r="J4" s="3"/>
    </row>
    <row r="5" spans="1:10" s="5" customFormat="1" ht="11.25" x14ac:dyDescent="0.2">
      <c r="A5" s="86" t="s">
        <v>119</v>
      </c>
      <c r="B5" s="86"/>
      <c r="C5" s="86"/>
      <c r="D5" s="86"/>
      <c r="E5" s="86"/>
      <c r="F5" s="86"/>
      <c r="G5" s="86"/>
      <c r="H5" s="86"/>
      <c r="I5" s="86"/>
      <c r="J5" s="86"/>
    </row>
    <row r="6" spans="1:10" s="5" customFormat="1" ht="12" thickBot="1" x14ac:dyDescent="0.25">
      <c r="A6" s="87"/>
      <c r="B6" s="87"/>
      <c r="C6" s="87"/>
      <c r="D6" s="87"/>
      <c r="E6" s="87"/>
      <c r="F6" s="87"/>
      <c r="G6" s="87"/>
      <c r="H6" s="87"/>
      <c r="I6" s="87"/>
      <c r="J6" s="87"/>
    </row>
    <row r="7" spans="1:10" s="31" customFormat="1" x14ac:dyDescent="0.2">
      <c r="A7" s="95"/>
      <c r="B7" s="95"/>
      <c r="C7" s="6"/>
      <c r="D7" s="6"/>
      <c r="E7" s="19"/>
      <c r="F7" s="6"/>
      <c r="G7" s="6"/>
      <c r="H7" s="6"/>
      <c r="I7" s="6"/>
    </row>
    <row r="8" spans="1:10" s="31" customFormat="1" ht="15.75" x14ac:dyDescent="0.2">
      <c r="A8" s="92" t="s">
        <v>121</v>
      </c>
      <c r="B8" s="92"/>
      <c r="C8" s="89" t="s">
        <v>92</v>
      </c>
      <c r="D8" s="89"/>
      <c r="E8" s="89"/>
      <c r="F8" s="89"/>
      <c r="G8" s="89"/>
      <c r="H8" s="89"/>
      <c r="I8" s="89"/>
      <c r="J8" s="89"/>
    </row>
    <row r="9" spans="1:10" s="31" customFormat="1" ht="15.75" customHeight="1" x14ac:dyDescent="0.2">
      <c r="A9" s="92" t="s">
        <v>122</v>
      </c>
      <c r="B9" s="92"/>
      <c r="C9" s="88"/>
      <c r="D9" s="88"/>
      <c r="E9" s="88"/>
      <c r="F9" s="88"/>
      <c r="G9" s="88"/>
      <c r="H9" s="88"/>
      <c r="I9" s="88"/>
      <c r="J9" s="88"/>
    </row>
    <row r="10" spans="1:10" s="31" customFormat="1" ht="16.5" thickBot="1" x14ac:dyDescent="0.25">
      <c r="A10" s="16"/>
      <c r="B10" s="16"/>
      <c r="C10" s="13"/>
      <c r="D10" s="13"/>
      <c r="E10" s="41"/>
      <c r="H10" s="20"/>
      <c r="I10" s="20"/>
    </row>
    <row r="11" spans="1:10" ht="26.25" thickBot="1" x14ac:dyDescent="0.25">
      <c r="A11" s="27" t="s">
        <v>6</v>
      </c>
      <c r="B11" s="28" t="s">
        <v>0</v>
      </c>
      <c r="C11" s="28" t="s">
        <v>13</v>
      </c>
      <c r="D11" s="28" t="s">
        <v>9</v>
      </c>
      <c r="E11" s="29" t="s">
        <v>12</v>
      </c>
      <c r="F11" s="28" t="s">
        <v>1</v>
      </c>
      <c r="G11" s="28" t="s">
        <v>7</v>
      </c>
      <c r="H11" s="28" t="s">
        <v>4</v>
      </c>
      <c r="I11" s="28" t="s">
        <v>5</v>
      </c>
      <c r="J11" s="30" t="s">
        <v>2</v>
      </c>
    </row>
    <row r="12" spans="1:10" ht="18.75" x14ac:dyDescent="0.2">
      <c r="A12" s="32"/>
      <c r="B12" s="93" t="s">
        <v>8</v>
      </c>
      <c r="C12" s="93"/>
      <c r="D12" s="93"/>
      <c r="E12" s="93"/>
      <c r="F12" s="93"/>
      <c r="G12" s="93"/>
      <c r="H12" s="93"/>
      <c r="I12" s="93"/>
      <c r="J12" s="94"/>
    </row>
    <row r="13" spans="1:10" x14ac:dyDescent="0.2">
      <c r="A13" s="22">
        <v>1</v>
      </c>
      <c r="B13" s="8" t="s">
        <v>76</v>
      </c>
      <c r="C13" s="9" t="s">
        <v>88</v>
      </c>
      <c r="D13" s="9" t="s">
        <v>85</v>
      </c>
      <c r="E13" s="21">
        <v>10</v>
      </c>
      <c r="F13" s="8"/>
      <c r="G13" s="8"/>
      <c r="H13" s="7"/>
      <c r="I13" s="7"/>
      <c r="J13" s="74" t="s">
        <v>114</v>
      </c>
    </row>
    <row r="14" spans="1:10" x14ac:dyDescent="0.2">
      <c r="A14" s="22">
        <f>A13+1</f>
        <v>2</v>
      </c>
      <c r="B14" s="8" t="s">
        <v>77</v>
      </c>
      <c r="C14" s="9" t="s">
        <v>88</v>
      </c>
      <c r="D14" s="9" t="s">
        <v>86</v>
      </c>
      <c r="E14" s="21">
        <v>10</v>
      </c>
      <c r="F14" s="8"/>
      <c r="G14" s="8"/>
      <c r="H14" s="7"/>
      <c r="I14" s="7"/>
      <c r="J14" s="74" t="s">
        <v>114</v>
      </c>
    </row>
    <row r="15" spans="1:10" x14ac:dyDescent="0.2">
      <c r="A15" s="22">
        <f t="shared" ref="A15:A18" si="0">A14+1</f>
        <v>3</v>
      </c>
      <c r="B15" s="8" t="s">
        <v>78</v>
      </c>
      <c r="C15" s="9" t="s">
        <v>88</v>
      </c>
      <c r="D15" s="9" t="s">
        <v>87</v>
      </c>
      <c r="E15" s="21">
        <v>10</v>
      </c>
      <c r="F15" s="8"/>
      <c r="G15" s="8"/>
      <c r="H15" s="7"/>
      <c r="I15" s="7"/>
      <c r="J15" s="74" t="s">
        <v>114</v>
      </c>
    </row>
    <row r="16" spans="1:10" x14ac:dyDescent="0.2">
      <c r="A16" s="22">
        <f t="shared" si="0"/>
        <v>4</v>
      </c>
      <c r="B16" s="36" t="s">
        <v>79</v>
      </c>
      <c r="C16" s="9" t="s">
        <v>88</v>
      </c>
      <c r="D16" s="9" t="s">
        <v>15</v>
      </c>
      <c r="E16" s="21">
        <v>10</v>
      </c>
      <c r="F16" s="8"/>
      <c r="G16" s="8"/>
      <c r="H16" s="7"/>
      <c r="I16" s="7"/>
      <c r="J16" s="74" t="s">
        <v>114</v>
      </c>
    </row>
    <row r="17" spans="1:10" x14ac:dyDescent="0.2">
      <c r="A17" s="22">
        <f t="shared" si="0"/>
        <v>5</v>
      </c>
      <c r="B17" s="36" t="s">
        <v>80</v>
      </c>
      <c r="C17" s="9" t="s">
        <v>88</v>
      </c>
      <c r="D17" s="9" t="s">
        <v>14</v>
      </c>
      <c r="E17" s="21">
        <v>10</v>
      </c>
      <c r="F17" s="8"/>
      <c r="G17" s="8"/>
      <c r="H17" s="7"/>
      <c r="I17" s="7"/>
      <c r="J17" s="74" t="s">
        <v>114</v>
      </c>
    </row>
    <row r="18" spans="1:10" x14ac:dyDescent="0.2">
      <c r="A18" s="22">
        <f t="shared" si="0"/>
        <v>6</v>
      </c>
      <c r="B18" s="36" t="s">
        <v>81</v>
      </c>
      <c r="C18" s="9" t="s">
        <v>88</v>
      </c>
      <c r="D18" s="9" t="s">
        <v>16</v>
      </c>
      <c r="E18" s="21">
        <v>10</v>
      </c>
      <c r="F18" s="8"/>
      <c r="G18" s="8"/>
      <c r="H18" s="7"/>
      <c r="I18" s="7"/>
      <c r="J18" s="74" t="s">
        <v>114</v>
      </c>
    </row>
    <row r="19" spans="1:10" ht="18.75" x14ac:dyDescent="0.2">
      <c r="A19" s="23"/>
      <c r="B19" s="90" t="s">
        <v>3</v>
      </c>
      <c r="C19" s="90"/>
      <c r="D19" s="90"/>
      <c r="E19" s="90"/>
      <c r="F19" s="90"/>
      <c r="G19" s="90"/>
      <c r="H19" s="90"/>
      <c r="I19" s="90"/>
      <c r="J19" s="91"/>
    </row>
    <row r="20" spans="1:10" x14ac:dyDescent="0.2">
      <c r="A20" s="22">
        <f>A18+1</f>
        <v>7</v>
      </c>
      <c r="B20" s="8" t="s">
        <v>17</v>
      </c>
      <c r="C20" s="9" t="s">
        <v>45</v>
      </c>
      <c r="D20" s="9"/>
      <c r="E20" s="21">
        <v>2</v>
      </c>
      <c r="F20" s="8"/>
      <c r="G20" s="8"/>
      <c r="H20" s="7"/>
      <c r="I20" s="7"/>
      <c r="J20" s="74" t="s">
        <v>114</v>
      </c>
    </row>
    <row r="21" spans="1:10" x14ac:dyDescent="0.2">
      <c r="A21" s="22">
        <f>A20+1</f>
        <v>8</v>
      </c>
      <c r="B21" s="8" t="s">
        <v>18</v>
      </c>
      <c r="C21" s="9" t="s">
        <v>93</v>
      </c>
      <c r="D21" s="9"/>
      <c r="E21" s="21">
        <v>2</v>
      </c>
      <c r="F21" s="8"/>
      <c r="G21" s="8"/>
      <c r="H21" s="7"/>
      <c r="I21" s="7"/>
      <c r="J21" s="74" t="s">
        <v>114</v>
      </c>
    </row>
    <row r="22" spans="1:10" x14ac:dyDescent="0.2">
      <c r="A22" s="22">
        <f t="shared" ref="A22:A33" si="1">A21+1</f>
        <v>9</v>
      </c>
      <c r="B22" s="8" t="s">
        <v>19</v>
      </c>
      <c r="C22" s="9" t="s">
        <v>94</v>
      </c>
      <c r="D22" s="9"/>
      <c r="E22" s="21">
        <v>2</v>
      </c>
      <c r="F22" s="8"/>
      <c r="G22" s="8"/>
      <c r="H22" s="7"/>
      <c r="I22" s="7"/>
      <c r="J22" s="74" t="s">
        <v>114</v>
      </c>
    </row>
    <row r="23" spans="1:10" x14ac:dyDescent="0.2">
      <c r="A23" s="22">
        <f t="shared" si="1"/>
        <v>10</v>
      </c>
      <c r="B23" s="8" t="s">
        <v>20</v>
      </c>
      <c r="C23" s="9" t="s">
        <v>50</v>
      </c>
      <c r="D23" s="9"/>
      <c r="E23" s="21">
        <v>1</v>
      </c>
      <c r="F23" s="8"/>
      <c r="G23" s="8"/>
      <c r="H23" s="7"/>
      <c r="I23" s="7"/>
      <c r="J23" s="74" t="s">
        <v>114</v>
      </c>
    </row>
    <row r="24" spans="1:10" x14ac:dyDescent="0.2">
      <c r="A24" s="22">
        <f t="shared" si="1"/>
        <v>11</v>
      </c>
      <c r="B24" s="8" t="s">
        <v>21</v>
      </c>
      <c r="C24" s="9" t="s">
        <v>95</v>
      </c>
      <c r="D24" s="9"/>
      <c r="E24" s="21" t="s">
        <v>31</v>
      </c>
      <c r="F24" s="8"/>
      <c r="G24" s="8"/>
      <c r="H24" s="7"/>
      <c r="I24" s="7"/>
      <c r="J24" s="74" t="s">
        <v>114</v>
      </c>
    </row>
    <row r="25" spans="1:10" x14ac:dyDescent="0.2">
      <c r="A25" s="22">
        <f t="shared" si="1"/>
        <v>12</v>
      </c>
      <c r="B25" s="8" t="s">
        <v>22</v>
      </c>
      <c r="C25" s="9" t="s">
        <v>96</v>
      </c>
      <c r="D25" s="9"/>
      <c r="E25" s="21" t="s">
        <v>31</v>
      </c>
      <c r="F25" s="8"/>
      <c r="G25" s="8"/>
      <c r="H25" s="7"/>
      <c r="I25" s="7"/>
      <c r="J25" s="74" t="s">
        <v>114</v>
      </c>
    </row>
    <row r="26" spans="1:10" x14ac:dyDescent="0.2">
      <c r="A26" s="22">
        <f t="shared" si="1"/>
        <v>13</v>
      </c>
      <c r="B26" s="8" t="s">
        <v>23</v>
      </c>
      <c r="C26" s="9" t="s">
        <v>95</v>
      </c>
      <c r="D26" s="9"/>
      <c r="E26" s="21" t="s">
        <v>31</v>
      </c>
      <c r="F26" s="8"/>
      <c r="G26" s="8"/>
      <c r="H26" s="7"/>
      <c r="I26" s="7"/>
      <c r="J26" s="74" t="s">
        <v>114</v>
      </c>
    </row>
    <row r="27" spans="1:10" x14ac:dyDescent="0.2">
      <c r="A27" s="22">
        <f t="shared" si="1"/>
        <v>14</v>
      </c>
      <c r="B27" s="8" t="s">
        <v>24</v>
      </c>
      <c r="C27" s="9" t="s">
        <v>97</v>
      </c>
      <c r="D27" s="9"/>
      <c r="E27" s="21">
        <v>1</v>
      </c>
      <c r="F27" s="8"/>
      <c r="G27" s="8"/>
      <c r="H27" s="7"/>
      <c r="I27" s="7"/>
      <c r="J27" s="74" t="s">
        <v>114</v>
      </c>
    </row>
    <row r="28" spans="1:10" x14ac:dyDescent="0.2">
      <c r="A28" s="22">
        <f t="shared" si="1"/>
        <v>15</v>
      </c>
      <c r="B28" s="8" t="s">
        <v>25</v>
      </c>
      <c r="C28" s="9" t="s">
        <v>98</v>
      </c>
      <c r="D28" s="9"/>
      <c r="E28" s="21" t="s">
        <v>31</v>
      </c>
      <c r="F28" s="8"/>
      <c r="G28" s="8"/>
      <c r="H28" s="7"/>
      <c r="I28" s="7"/>
      <c r="J28" s="74" t="s">
        <v>114</v>
      </c>
    </row>
    <row r="29" spans="1:10" x14ac:dyDescent="0.2">
      <c r="A29" s="22">
        <f t="shared" si="1"/>
        <v>16</v>
      </c>
      <c r="B29" s="8" t="s">
        <v>26</v>
      </c>
      <c r="C29" s="9" t="s">
        <v>99</v>
      </c>
      <c r="D29" s="9"/>
      <c r="E29" s="21">
        <v>2</v>
      </c>
      <c r="F29" s="8"/>
      <c r="G29" s="8"/>
      <c r="H29" s="7"/>
      <c r="I29" s="7"/>
      <c r="J29" s="74" t="s">
        <v>114</v>
      </c>
    </row>
    <row r="30" spans="1:10" x14ac:dyDescent="0.2">
      <c r="A30" s="22">
        <f t="shared" si="1"/>
        <v>17</v>
      </c>
      <c r="B30" s="8" t="s">
        <v>27</v>
      </c>
      <c r="C30" s="9" t="s">
        <v>100</v>
      </c>
      <c r="D30" s="9"/>
      <c r="E30" s="21">
        <v>1</v>
      </c>
      <c r="F30" s="8"/>
      <c r="G30" s="8"/>
      <c r="H30" s="7"/>
      <c r="I30" s="7"/>
      <c r="J30" s="74" t="s">
        <v>114</v>
      </c>
    </row>
    <row r="31" spans="1:10" x14ac:dyDescent="0.2">
      <c r="A31" s="22">
        <f t="shared" si="1"/>
        <v>18</v>
      </c>
      <c r="B31" s="8" t="s">
        <v>28</v>
      </c>
      <c r="C31" s="9" t="s">
        <v>101</v>
      </c>
      <c r="D31" s="9"/>
      <c r="E31" s="21">
        <v>1</v>
      </c>
      <c r="F31" s="8"/>
      <c r="G31" s="8"/>
      <c r="H31" s="7"/>
      <c r="I31" s="7"/>
      <c r="J31" s="74" t="s">
        <v>114</v>
      </c>
    </row>
    <row r="32" spans="1:10" x14ac:dyDescent="0.2">
      <c r="A32" s="22">
        <f t="shared" si="1"/>
        <v>19</v>
      </c>
      <c r="B32" s="8" t="s">
        <v>30</v>
      </c>
      <c r="C32" s="9" t="s">
        <v>102</v>
      </c>
      <c r="D32" s="9"/>
      <c r="E32" s="21">
        <v>1</v>
      </c>
      <c r="F32" s="8"/>
      <c r="G32" s="8"/>
      <c r="H32" s="7"/>
      <c r="I32" s="7"/>
      <c r="J32" s="74" t="s">
        <v>114</v>
      </c>
    </row>
    <row r="33" spans="1:10" x14ac:dyDescent="0.2">
      <c r="A33" s="22">
        <f t="shared" si="1"/>
        <v>20</v>
      </c>
      <c r="B33" s="8" t="s">
        <v>29</v>
      </c>
      <c r="C33" s="9" t="s">
        <v>103</v>
      </c>
      <c r="D33" s="9"/>
      <c r="E33" s="21">
        <v>1</v>
      </c>
      <c r="F33" s="8"/>
      <c r="G33" s="8"/>
      <c r="H33" s="7"/>
      <c r="I33" s="7"/>
      <c r="J33" s="74" t="s">
        <v>114</v>
      </c>
    </row>
    <row r="34" spans="1:10" ht="18.75" x14ac:dyDescent="0.2">
      <c r="A34" s="23"/>
      <c r="B34" s="90" t="s">
        <v>10</v>
      </c>
      <c r="C34" s="90"/>
      <c r="D34" s="90"/>
      <c r="E34" s="90"/>
      <c r="F34" s="90"/>
      <c r="G34" s="90"/>
      <c r="H34" s="90"/>
      <c r="I34" s="90"/>
      <c r="J34" s="91"/>
    </row>
    <row r="35" spans="1:10" x14ac:dyDescent="0.2">
      <c r="A35" s="22">
        <f>A33+1</f>
        <v>21</v>
      </c>
      <c r="B35" s="8" t="s">
        <v>72</v>
      </c>
      <c r="C35" s="9" t="s">
        <v>32</v>
      </c>
      <c r="D35" s="9"/>
      <c r="E35" s="21" t="s">
        <v>31</v>
      </c>
      <c r="F35" s="8"/>
      <c r="G35" s="8"/>
      <c r="H35" s="7"/>
      <c r="I35" s="7"/>
      <c r="J35" s="74" t="s">
        <v>114</v>
      </c>
    </row>
    <row r="36" spans="1:10" x14ac:dyDescent="0.2">
      <c r="A36" s="22">
        <f>A35+1</f>
        <v>22</v>
      </c>
      <c r="B36" s="8" t="s">
        <v>73</v>
      </c>
      <c r="C36" s="9" t="s">
        <v>33</v>
      </c>
      <c r="D36" s="9"/>
      <c r="E36" s="21">
        <v>20</v>
      </c>
      <c r="F36" s="8"/>
      <c r="G36" s="8"/>
      <c r="H36" s="7"/>
      <c r="I36" s="7"/>
      <c r="J36" s="74" t="s">
        <v>114</v>
      </c>
    </row>
    <row r="37" spans="1:10" x14ac:dyDescent="0.2">
      <c r="A37" s="22">
        <f t="shared" ref="A37:A56" si="2">A36+1</f>
        <v>23</v>
      </c>
      <c r="B37" s="37" t="s">
        <v>74</v>
      </c>
      <c r="C37" s="9" t="s">
        <v>42</v>
      </c>
      <c r="D37" s="9"/>
      <c r="E37" s="21">
        <v>1</v>
      </c>
      <c r="F37" s="8"/>
      <c r="G37" s="8"/>
      <c r="H37" s="7"/>
      <c r="I37" s="7"/>
      <c r="J37" s="74" t="s">
        <v>114</v>
      </c>
    </row>
    <row r="38" spans="1:10" x14ac:dyDescent="0.2">
      <c r="A38" s="22">
        <f t="shared" si="2"/>
        <v>24</v>
      </c>
      <c r="B38" s="37" t="s">
        <v>75</v>
      </c>
      <c r="C38" s="9" t="s">
        <v>34</v>
      </c>
      <c r="D38" s="9"/>
      <c r="E38" s="21">
        <v>1</v>
      </c>
      <c r="F38" s="8"/>
      <c r="G38" s="8"/>
      <c r="H38" s="7"/>
      <c r="I38" s="7"/>
      <c r="J38" s="74" t="s">
        <v>114</v>
      </c>
    </row>
    <row r="39" spans="1:10" x14ac:dyDescent="0.2">
      <c r="A39" s="22">
        <f t="shared" si="2"/>
        <v>25</v>
      </c>
      <c r="B39" s="37" t="s">
        <v>54</v>
      </c>
      <c r="C39" s="9" t="s">
        <v>35</v>
      </c>
      <c r="D39" s="9"/>
      <c r="E39" s="21">
        <v>1</v>
      </c>
      <c r="F39" s="8"/>
      <c r="G39" s="8"/>
      <c r="H39" s="7"/>
      <c r="I39" s="7"/>
      <c r="J39" s="74" t="s">
        <v>114</v>
      </c>
    </row>
    <row r="40" spans="1:10" x14ac:dyDescent="0.2">
      <c r="A40" s="22">
        <f t="shared" si="2"/>
        <v>26</v>
      </c>
      <c r="B40" s="37" t="s">
        <v>55</v>
      </c>
      <c r="C40" s="9" t="s">
        <v>36</v>
      </c>
      <c r="D40" s="9"/>
      <c r="E40" s="21">
        <v>1</v>
      </c>
      <c r="F40" s="8"/>
      <c r="G40" s="8"/>
      <c r="H40" s="7"/>
      <c r="I40" s="7"/>
      <c r="J40" s="74" t="s">
        <v>114</v>
      </c>
    </row>
    <row r="41" spans="1:10" x14ac:dyDescent="0.2">
      <c r="A41" s="22">
        <f t="shared" si="2"/>
        <v>27</v>
      </c>
      <c r="B41" s="37" t="s">
        <v>56</v>
      </c>
      <c r="C41" s="9" t="s">
        <v>37</v>
      </c>
      <c r="D41" s="9"/>
      <c r="E41" s="21">
        <v>1</v>
      </c>
      <c r="F41" s="8"/>
      <c r="G41" s="8"/>
      <c r="H41" s="7"/>
      <c r="I41" s="7"/>
      <c r="J41" s="74" t="s">
        <v>114</v>
      </c>
    </row>
    <row r="42" spans="1:10" x14ac:dyDescent="0.2">
      <c r="A42" s="22">
        <f t="shared" si="2"/>
        <v>28</v>
      </c>
      <c r="B42" s="37" t="s">
        <v>57</v>
      </c>
      <c r="C42" s="9" t="s">
        <v>38</v>
      </c>
      <c r="D42" s="9"/>
      <c r="E42" s="21">
        <v>1</v>
      </c>
      <c r="F42" s="8"/>
      <c r="G42" s="8"/>
      <c r="H42" s="7"/>
      <c r="I42" s="7"/>
      <c r="J42" s="74" t="s">
        <v>114</v>
      </c>
    </row>
    <row r="43" spans="1:10" x14ac:dyDescent="0.2">
      <c r="A43" s="22">
        <f t="shared" si="2"/>
        <v>29</v>
      </c>
      <c r="B43" s="37" t="s">
        <v>58</v>
      </c>
      <c r="C43" s="9" t="s">
        <v>39</v>
      </c>
      <c r="D43" s="9"/>
      <c r="E43" s="21">
        <v>1</v>
      </c>
      <c r="F43" s="8"/>
      <c r="G43" s="8"/>
      <c r="H43" s="7"/>
      <c r="I43" s="7"/>
      <c r="J43" s="74" t="s">
        <v>114</v>
      </c>
    </row>
    <row r="44" spans="1:10" x14ac:dyDescent="0.2">
      <c r="A44" s="22">
        <f t="shared" si="2"/>
        <v>30</v>
      </c>
      <c r="B44" s="37" t="s">
        <v>59</v>
      </c>
      <c r="C44" s="9" t="s">
        <v>40</v>
      </c>
      <c r="D44" s="9"/>
      <c r="E44" s="21">
        <v>1</v>
      </c>
      <c r="F44" s="8"/>
      <c r="G44" s="8"/>
      <c r="H44" s="7"/>
      <c r="I44" s="7"/>
      <c r="J44" s="74" t="s">
        <v>114</v>
      </c>
    </row>
    <row r="45" spans="1:10" x14ac:dyDescent="0.2">
      <c r="A45" s="22">
        <f t="shared" si="2"/>
        <v>31</v>
      </c>
      <c r="B45" s="37" t="s">
        <v>60</v>
      </c>
      <c r="C45" s="9" t="s">
        <v>32</v>
      </c>
      <c r="D45" s="9"/>
      <c r="E45" s="21">
        <v>1</v>
      </c>
      <c r="F45" s="8"/>
      <c r="G45" s="8"/>
      <c r="H45" s="7"/>
      <c r="I45" s="7"/>
      <c r="J45" s="74" t="s">
        <v>114</v>
      </c>
    </row>
    <row r="46" spans="1:10" x14ac:dyDescent="0.2">
      <c r="A46" s="22">
        <f t="shared" si="2"/>
        <v>32</v>
      </c>
      <c r="B46" s="37" t="s">
        <v>61</v>
      </c>
      <c r="C46" s="9" t="s">
        <v>43</v>
      </c>
      <c r="D46" s="9"/>
      <c r="E46" s="21">
        <v>1</v>
      </c>
      <c r="F46" s="8"/>
      <c r="G46" s="8"/>
      <c r="H46" s="7"/>
      <c r="I46" s="7"/>
      <c r="J46" s="74" t="s">
        <v>114</v>
      </c>
    </row>
    <row r="47" spans="1:10" x14ac:dyDescent="0.2">
      <c r="A47" s="22">
        <f t="shared" si="2"/>
        <v>33</v>
      </c>
      <c r="B47" s="37" t="s">
        <v>62</v>
      </c>
      <c r="C47" s="9" t="s">
        <v>33</v>
      </c>
      <c r="D47" s="9"/>
      <c r="E47" s="21">
        <v>10</v>
      </c>
      <c r="F47" s="8"/>
      <c r="G47" s="8"/>
      <c r="H47" s="7"/>
      <c r="I47" s="7"/>
      <c r="J47" s="74" t="s">
        <v>114</v>
      </c>
    </row>
    <row r="48" spans="1:10" x14ac:dyDescent="0.2">
      <c r="A48" s="22">
        <f t="shared" si="2"/>
        <v>34</v>
      </c>
      <c r="B48" s="37" t="s">
        <v>63</v>
      </c>
      <c r="C48" s="9" t="s">
        <v>43</v>
      </c>
      <c r="D48" s="9"/>
      <c r="E48" s="21">
        <v>1</v>
      </c>
      <c r="F48" s="8"/>
      <c r="G48" s="8"/>
      <c r="H48" s="7"/>
      <c r="I48" s="7"/>
      <c r="J48" s="74" t="s">
        <v>114</v>
      </c>
    </row>
    <row r="49" spans="1:10" x14ac:dyDescent="0.2">
      <c r="A49" s="22">
        <f t="shared" si="2"/>
        <v>35</v>
      </c>
      <c r="B49" s="37" t="s">
        <v>64</v>
      </c>
      <c r="C49" s="9" t="s">
        <v>41</v>
      </c>
      <c r="D49" s="9"/>
      <c r="E49" s="21">
        <v>1</v>
      </c>
      <c r="F49" s="8"/>
      <c r="G49" s="8"/>
      <c r="H49" s="7"/>
      <c r="I49" s="7"/>
      <c r="J49" s="74" t="s">
        <v>114</v>
      </c>
    </row>
    <row r="50" spans="1:10" x14ac:dyDescent="0.2">
      <c r="A50" s="22">
        <f t="shared" si="2"/>
        <v>36</v>
      </c>
      <c r="B50" s="37" t="s">
        <v>65</v>
      </c>
      <c r="C50" s="9" t="s">
        <v>44</v>
      </c>
      <c r="D50" s="9"/>
      <c r="E50" s="21">
        <v>1</v>
      </c>
      <c r="F50" s="8"/>
      <c r="G50" s="8"/>
      <c r="H50" s="7"/>
      <c r="I50" s="7"/>
      <c r="J50" s="74" t="s">
        <v>114</v>
      </c>
    </row>
    <row r="51" spans="1:10" x14ac:dyDescent="0.2">
      <c r="A51" s="22">
        <f t="shared" si="2"/>
        <v>37</v>
      </c>
      <c r="B51" s="37" t="s">
        <v>66</v>
      </c>
      <c r="C51" s="9" t="s">
        <v>45</v>
      </c>
      <c r="D51" s="9"/>
      <c r="E51" s="21">
        <v>1</v>
      </c>
      <c r="F51" s="8"/>
      <c r="G51" s="8"/>
      <c r="H51" s="7"/>
      <c r="I51" s="7"/>
      <c r="J51" s="74" t="s">
        <v>114</v>
      </c>
    </row>
    <row r="52" spans="1:10" x14ac:dyDescent="0.2">
      <c r="A52" s="22">
        <f t="shared" si="2"/>
        <v>38</v>
      </c>
      <c r="B52" s="37" t="s">
        <v>67</v>
      </c>
      <c r="C52" s="73" t="s">
        <v>46</v>
      </c>
      <c r="D52" s="9"/>
      <c r="E52" s="21">
        <v>1</v>
      </c>
      <c r="F52" s="8"/>
      <c r="G52" s="8"/>
      <c r="H52" s="7"/>
      <c r="I52" s="7"/>
      <c r="J52" s="74" t="s">
        <v>114</v>
      </c>
    </row>
    <row r="53" spans="1:10" x14ac:dyDescent="0.2">
      <c r="A53" s="22">
        <f t="shared" si="2"/>
        <v>39</v>
      </c>
      <c r="B53" s="37" t="s">
        <v>68</v>
      </c>
      <c r="C53" s="9" t="s">
        <v>47</v>
      </c>
      <c r="D53" s="9"/>
      <c r="E53" s="21">
        <v>1</v>
      </c>
      <c r="F53" s="8"/>
      <c r="G53" s="8"/>
      <c r="H53" s="7"/>
      <c r="I53" s="7"/>
      <c r="J53" s="74" t="s">
        <v>114</v>
      </c>
    </row>
    <row r="54" spans="1:10" x14ac:dyDescent="0.2">
      <c r="A54" s="22">
        <f t="shared" si="2"/>
        <v>40</v>
      </c>
      <c r="B54" s="37" t="s">
        <v>69</v>
      </c>
      <c r="C54" s="9" t="s">
        <v>48</v>
      </c>
      <c r="D54" s="9"/>
      <c r="E54" s="21">
        <v>1</v>
      </c>
      <c r="F54" s="8"/>
      <c r="G54" s="8"/>
      <c r="H54" s="7"/>
      <c r="I54" s="7"/>
      <c r="J54" s="74" t="s">
        <v>114</v>
      </c>
    </row>
    <row r="55" spans="1:10" x14ac:dyDescent="0.2">
      <c r="A55" s="22">
        <f t="shared" si="2"/>
        <v>41</v>
      </c>
      <c r="B55" s="37" t="s">
        <v>70</v>
      </c>
      <c r="C55" s="9" t="s">
        <v>49</v>
      </c>
      <c r="D55" s="9"/>
      <c r="E55" s="21">
        <v>3</v>
      </c>
      <c r="F55" s="8"/>
      <c r="G55" s="8"/>
      <c r="H55" s="7"/>
      <c r="I55" s="7"/>
      <c r="J55" s="74" t="s">
        <v>114</v>
      </c>
    </row>
    <row r="56" spans="1:10" x14ac:dyDescent="0.2">
      <c r="A56" s="22">
        <f t="shared" si="2"/>
        <v>42</v>
      </c>
      <c r="B56" s="37" t="s">
        <v>71</v>
      </c>
      <c r="C56" s="9" t="s">
        <v>50</v>
      </c>
      <c r="D56" s="9"/>
      <c r="E56" s="21">
        <v>3</v>
      </c>
      <c r="F56" s="8"/>
      <c r="G56" s="8"/>
      <c r="H56" s="7"/>
      <c r="I56" s="7"/>
      <c r="J56" s="74" t="s">
        <v>114</v>
      </c>
    </row>
    <row r="57" spans="1:10" ht="18.75" x14ac:dyDescent="0.2">
      <c r="A57" s="23"/>
      <c r="B57" s="90" t="s">
        <v>11</v>
      </c>
      <c r="C57" s="90"/>
      <c r="D57" s="90"/>
      <c r="E57" s="90"/>
      <c r="F57" s="90"/>
      <c r="G57" s="90"/>
      <c r="H57" s="90"/>
      <c r="I57" s="90"/>
      <c r="J57" s="91"/>
    </row>
    <row r="58" spans="1:10" x14ac:dyDescent="0.2">
      <c r="A58" s="22">
        <f>A56+1</f>
        <v>43</v>
      </c>
      <c r="B58" s="8" t="s">
        <v>82</v>
      </c>
      <c r="C58" s="9" t="s">
        <v>51</v>
      </c>
      <c r="D58" s="9"/>
      <c r="E58" s="21">
        <v>1</v>
      </c>
      <c r="F58" s="8"/>
      <c r="G58" s="8"/>
      <c r="H58" s="7"/>
      <c r="I58" s="7"/>
      <c r="J58" s="74" t="s">
        <v>114</v>
      </c>
    </row>
    <row r="59" spans="1:10" x14ac:dyDescent="0.2">
      <c r="A59" s="22">
        <f>A58+1</f>
        <v>44</v>
      </c>
      <c r="B59" s="8" t="s">
        <v>83</v>
      </c>
      <c r="C59" s="9" t="s">
        <v>52</v>
      </c>
      <c r="D59" s="9"/>
      <c r="E59" s="21">
        <v>1</v>
      </c>
      <c r="F59" s="8"/>
      <c r="G59" s="8"/>
      <c r="H59" s="7"/>
      <c r="I59" s="7"/>
      <c r="J59" s="74" t="s">
        <v>114</v>
      </c>
    </row>
    <row r="60" spans="1:10" x14ac:dyDescent="0.2">
      <c r="A60" s="22">
        <f t="shared" ref="A60:A63" si="3">A59+1</f>
        <v>45</v>
      </c>
      <c r="B60" s="8" t="s">
        <v>84</v>
      </c>
      <c r="C60" s="9" t="s">
        <v>53</v>
      </c>
      <c r="D60" s="9"/>
      <c r="E60" s="21">
        <v>1</v>
      </c>
      <c r="F60" s="8"/>
      <c r="G60" s="8"/>
      <c r="H60" s="7"/>
      <c r="I60" s="7"/>
      <c r="J60" s="74" t="s">
        <v>114</v>
      </c>
    </row>
    <row r="61" spans="1:10" x14ac:dyDescent="0.2">
      <c r="A61" s="22">
        <f t="shared" si="3"/>
        <v>46</v>
      </c>
      <c r="B61" s="39" t="s">
        <v>89</v>
      </c>
      <c r="C61" s="72" t="s">
        <v>104</v>
      </c>
      <c r="D61" s="72"/>
      <c r="E61" s="34">
        <v>1</v>
      </c>
      <c r="F61" s="33"/>
      <c r="G61" s="33"/>
      <c r="H61" s="35"/>
      <c r="I61" s="35"/>
      <c r="J61" s="74" t="s">
        <v>114</v>
      </c>
    </row>
    <row r="62" spans="1:10" x14ac:dyDescent="0.2">
      <c r="A62" s="22">
        <f t="shared" si="3"/>
        <v>47</v>
      </c>
      <c r="B62" s="38" t="s">
        <v>90</v>
      </c>
      <c r="C62" s="72" t="s">
        <v>105</v>
      </c>
      <c r="D62" s="72"/>
      <c r="E62" s="34">
        <v>1</v>
      </c>
      <c r="F62" s="33"/>
      <c r="G62" s="33"/>
      <c r="H62" s="35"/>
      <c r="I62" s="35"/>
      <c r="J62" s="74" t="s">
        <v>114</v>
      </c>
    </row>
    <row r="63" spans="1:10" ht="13.5" thickBot="1" x14ac:dyDescent="0.25">
      <c r="A63" s="24">
        <f t="shared" si="3"/>
        <v>48</v>
      </c>
      <c r="B63" s="40" t="s">
        <v>91</v>
      </c>
      <c r="C63" s="10" t="s">
        <v>106</v>
      </c>
      <c r="D63" s="10"/>
      <c r="E63" s="26">
        <v>1</v>
      </c>
      <c r="F63" s="25"/>
      <c r="G63" s="25"/>
      <c r="H63" s="11"/>
      <c r="I63" s="11"/>
      <c r="J63" s="75" t="s">
        <v>114</v>
      </c>
    </row>
    <row r="64" spans="1:10" x14ac:dyDescent="0.2">
      <c r="C64" s="14"/>
      <c r="D64" s="14"/>
      <c r="F64" s="14"/>
      <c r="G64" s="14"/>
      <c r="H64" s="14"/>
      <c r="I64" s="14"/>
    </row>
    <row r="65" spans="3:9" x14ac:dyDescent="0.2">
      <c r="C65" s="14"/>
      <c r="D65" s="14"/>
      <c r="F65" s="14"/>
      <c r="G65" s="14"/>
      <c r="H65" s="14"/>
      <c r="I65" s="14"/>
    </row>
    <row r="66" spans="3:9" x14ac:dyDescent="0.2">
      <c r="C66" s="14"/>
      <c r="D66" s="14"/>
      <c r="F66" s="14"/>
      <c r="G66" s="14"/>
      <c r="H66" s="14"/>
      <c r="I66" s="14"/>
    </row>
    <row r="67" spans="3:9" x14ac:dyDescent="0.2">
      <c r="C67" s="14"/>
      <c r="D67" s="14"/>
      <c r="F67" s="14"/>
      <c r="G67" s="14"/>
      <c r="H67" s="14"/>
      <c r="I67" s="14"/>
    </row>
    <row r="68" spans="3:9" x14ac:dyDescent="0.2">
      <c r="C68" s="14"/>
      <c r="D68" s="14"/>
      <c r="F68" s="14"/>
      <c r="G68" s="14"/>
      <c r="H68" s="14"/>
      <c r="I68" s="14"/>
    </row>
    <row r="69" spans="3:9" x14ac:dyDescent="0.2">
      <c r="C69" s="14"/>
      <c r="D69" s="14"/>
      <c r="F69" s="14"/>
      <c r="G69" s="14"/>
      <c r="H69" s="14"/>
      <c r="I69" s="14"/>
    </row>
    <row r="70" spans="3:9" x14ac:dyDescent="0.2">
      <c r="C70" s="14"/>
      <c r="D70" s="14"/>
      <c r="F70" s="14"/>
      <c r="G70" s="14"/>
      <c r="H70" s="14"/>
      <c r="I70" s="14"/>
    </row>
    <row r="71" spans="3:9" x14ac:dyDescent="0.2">
      <c r="C71" s="14"/>
      <c r="D71" s="14"/>
      <c r="F71" s="14"/>
      <c r="G71" s="14"/>
      <c r="H71" s="14"/>
      <c r="I71" s="14"/>
    </row>
    <row r="72" spans="3:9" x14ac:dyDescent="0.2">
      <c r="C72" s="14"/>
      <c r="D72" s="14"/>
      <c r="F72" s="14"/>
      <c r="G72" s="14"/>
      <c r="H72" s="14"/>
      <c r="I72" s="14"/>
    </row>
    <row r="73" spans="3:9" x14ac:dyDescent="0.2">
      <c r="C73" s="14"/>
      <c r="D73" s="14"/>
      <c r="F73" s="14"/>
      <c r="G73" s="14"/>
      <c r="H73" s="14"/>
      <c r="I73" s="14"/>
    </row>
    <row r="74" spans="3:9" x14ac:dyDescent="0.2">
      <c r="C74" s="14"/>
      <c r="D74" s="14"/>
      <c r="F74" s="14"/>
      <c r="G74" s="14"/>
      <c r="H74" s="14"/>
      <c r="I74" s="14"/>
    </row>
    <row r="75" spans="3:9" x14ac:dyDescent="0.2">
      <c r="C75" s="14"/>
      <c r="D75" s="14"/>
      <c r="F75" s="14"/>
      <c r="G75" s="14"/>
      <c r="H75" s="14"/>
      <c r="I75" s="14"/>
    </row>
    <row r="76" spans="3:9" x14ac:dyDescent="0.2">
      <c r="C76" s="14"/>
      <c r="D76" s="14"/>
      <c r="F76" s="14"/>
      <c r="G76" s="14"/>
      <c r="H76" s="14"/>
      <c r="I76" s="14"/>
    </row>
    <row r="77" spans="3:9" x14ac:dyDescent="0.2">
      <c r="C77" s="14"/>
      <c r="D77" s="14"/>
      <c r="F77" s="14"/>
      <c r="G77" s="14"/>
      <c r="H77" s="14"/>
      <c r="I77" s="14"/>
    </row>
    <row r="78" spans="3:9" x14ac:dyDescent="0.2">
      <c r="C78" s="14"/>
      <c r="D78" s="14"/>
      <c r="F78" s="14"/>
      <c r="G78" s="14"/>
      <c r="H78" s="14"/>
      <c r="I78" s="14"/>
    </row>
    <row r="79" spans="3:9" x14ac:dyDescent="0.2">
      <c r="C79" s="14"/>
      <c r="D79" s="14"/>
      <c r="F79" s="14"/>
      <c r="G79" s="14"/>
      <c r="H79" s="14"/>
      <c r="I79" s="14"/>
    </row>
    <row r="80" spans="3:9" x14ac:dyDescent="0.2">
      <c r="C80" s="14"/>
      <c r="D80" s="14"/>
      <c r="F80" s="14"/>
      <c r="G80" s="14"/>
      <c r="H80" s="14"/>
      <c r="I80" s="14"/>
    </row>
    <row r="81" spans="3:9" x14ac:dyDescent="0.2">
      <c r="C81" s="14"/>
      <c r="D81" s="14"/>
      <c r="F81" s="14"/>
      <c r="G81" s="14"/>
      <c r="H81" s="14"/>
      <c r="I81" s="14"/>
    </row>
    <row r="82" spans="3:9" x14ac:dyDescent="0.2">
      <c r="C82" s="14"/>
      <c r="D82" s="14"/>
      <c r="F82" s="14"/>
      <c r="G82" s="14"/>
      <c r="H82" s="14"/>
      <c r="I82" s="14"/>
    </row>
    <row r="83" spans="3:9" x14ac:dyDescent="0.2">
      <c r="C83" s="14"/>
      <c r="D83" s="14"/>
      <c r="F83" s="14"/>
      <c r="G83" s="14"/>
      <c r="H83" s="14"/>
      <c r="I83" s="14"/>
    </row>
    <row r="84" spans="3:9" x14ac:dyDescent="0.2">
      <c r="C84" s="14"/>
      <c r="D84" s="14"/>
      <c r="F84" s="14"/>
      <c r="G84" s="14"/>
      <c r="H84" s="14"/>
      <c r="I84" s="14"/>
    </row>
    <row r="85" spans="3:9" x14ac:dyDescent="0.2">
      <c r="C85" s="14"/>
      <c r="D85" s="14"/>
      <c r="F85" s="14"/>
      <c r="G85" s="14"/>
      <c r="H85" s="14"/>
      <c r="I85" s="14"/>
    </row>
    <row r="86" spans="3:9" x14ac:dyDescent="0.2">
      <c r="C86" s="14"/>
      <c r="D86" s="14"/>
      <c r="F86" s="14"/>
      <c r="G86" s="14"/>
      <c r="H86" s="14"/>
      <c r="I86" s="14"/>
    </row>
    <row r="87" spans="3:9" x14ac:dyDescent="0.2">
      <c r="C87" s="14"/>
      <c r="D87" s="14"/>
      <c r="F87" s="14"/>
      <c r="G87" s="14"/>
      <c r="H87" s="14"/>
      <c r="I87" s="14"/>
    </row>
    <row r="88" spans="3:9" x14ac:dyDescent="0.2">
      <c r="C88" s="14"/>
      <c r="D88" s="14"/>
      <c r="F88" s="14"/>
      <c r="G88" s="14"/>
      <c r="H88" s="14"/>
      <c r="I88" s="14"/>
    </row>
    <row r="89" spans="3:9" x14ac:dyDescent="0.2">
      <c r="C89" s="14"/>
      <c r="D89" s="14"/>
      <c r="F89" s="14"/>
      <c r="G89" s="14"/>
      <c r="H89" s="14"/>
      <c r="I89" s="14"/>
    </row>
    <row r="90" spans="3:9" x14ac:dyDescent="0.2">
      <c r="C90" s="14"/>
      <c r="D90" s="14"/>
      <c r="F90" s="14"/>
      <c r="G90" s="14"/>
      <c r="H90" s="14"/>
      <c r="I90" s="14"/>
    </row>
    <row r="91" spans="3:9" x14ac:dyDescent="0.2">
      <c r="C91" s="14"/>
      <c r="D91" s="14"/>
      <c r="F91" s="14"/>
      <c r="G91" s="14"/>
      <c r="H91" s="14"/>
      <c r="I91" s="14"/>
    </row>
    <row r="92" spans="3:9" x14ac:dyDescent="0.2">
      <c r="C92" s="14"/>
      <c r="D92" s="14"/>
      <c r="F92" s="14"/>
      <c r="G92" s="14"/>
      <c r="H92" s="14"/>
      <c r="I92" s="14"/>
    </row>
    <row r="93" spans="3:9" x14ac:dyDescent="0.2">
      <c r="C93" s="14"/>
      <c r="D93" s="14"/>
      <c r="F93" s="14"/>
      <c r="G93" s="14"/>
      <c r="H93" s="14"/>
      <c r="I93" s="14"/>
    </row>
    <row r="94" spans="3:9" x14ac:dyDescent="0.2">
      <c r="C94" s="14"/>
      <c r="D94" s="14"/>
      <c r="F94" s="14"/>
      <c r="G94" s="14"/>
      <c r="H94" s="14"/>
      <c r="I94" s="14"/>
    </row>
    <row r="95" spans="3:9" x14ac:dyDescent="0.2">
      <c r="C95" s="14"/>
      <c r="D95" s="14"/>
      <c r="F95" s="14"/>
      <c r="G95" s="14"/>
      <c r="H95" s="14"/>
      <c r="I95" s="14"/>
    </row>
    <row r="96" spans="3:9" x14ac:dyDescent="0.2">
      <c r="C96" s="14"/>
      <c r="D96" s="14"/>
      <c r="F96" s="14"/>
      <c r="G96" s="14"/>
      <c r="H96" s="14"/>
      <c r="I96" s="14"/>
    </row>
    <row r="97" spans="3:9" x14ac:dyDescent="0.2">
      <c r="C97" s="14"/>
      <c r="D97" s="14"/>
      <c r="F97" s="14"/>
      <c r="G97" s="14"/>
      <c r="H97" s="14"/>
      <c r="I97" s="14"/>
    </row>
    <row r="98" spans="3:9" x14ac:dyDescent="0.2">
      <c r="C98" s="14"/>
      <c r="D98" s="14"/>
      <c r="F98" s="14"/>
      <c r="G98" s="14"/>
      <c r="H98" s="14"/>
      <c r="I98" s="14"/>
    </row>
    <row r="99" spans="3:9" x14ac:dyDescent="0.2">
      <c r="C99" s="14"/>
      <c r="D99" s="14"/>
      <c r="F99" s="14"/>
      <c r="G99" s="14"/>
      <c r="H99" s="14"/>
      <c r="I99" s="14"/>
    </row>
    <row r="100" spans="3:9" x14ac:dyDescent="0.2">
      <c r="C100" s="14"/>
      <c r="D100" s="14"/>
      <c r="F100" s="14"/>
      <c r="G100" s="14"/>
      <c r="H100" s="14"/>
      <c r="I100" s="14"/>
    </row>
    <row r="101" spans="3:9" x14ac:dyDescent="0.2">
      <c r="C101" s="14"/>
      <c r="D101" s="14"/>
      <c r="F101" s="14"/>
      <c r="G101" s="14"/>
      <c r="H101" s="14"/>
      <c r="I101" s="14"/>
    </row>
    <row r="102" spans="3:9" x14ac:dyDescent="0.2">
      <c r="C102" s="14"/>
      <c r="D102" s="14"/>
      <c r="F102" s="14"/>
      <c r="G102" s="14"/>
      <c r="H102" s="14"/>
      <c r="I102" s="14"/>
    </row>
    <row r="103" spans="3:9" x14ac:dyDescent="0.2">
      <c r="C103" s="14"/>
      <c r="D103" s="14"/>
      <c r="F103" s="14"/>
      <c r="G103" s="14"/>
      <c r="H103" s="14"/>
      <c r="I103" s="14"/>
    </row>
    <row r="104" spans="3:9" x14ac:dyDescent="0.2">
      <c r="C104" s="14"/>
      <c r="D104" s="14"/>
      <c r="F104" s="14"/>
      <c r="G104" s="14"/>
      <c r="H104" s="14"/>
      <c r="I104" s="14"/>
    </row>
    <row r="105" spans="3:9" x14ac:dyDescent="0.2">
      <c r="C105" s="14"/>
      <c r="D105" s="14"/>
      <c r="F105" s="14"/>
      <c r="G105" s="14"/>
      <c r="H105" s="14"/>
      <c r="I105" s="14"/>
    </row>
    <row r="106" spans="3:9" x14ac:dyDescent="0.2">
      <c r="C106" s="14"/>
      <c r="D106" s="14"/>
      <c r="F106" s="14"/>
      <c r="G106" s="14"/>
      <c r="H106" s="14"/>
      <c r="I106" s="14"/>
    </row>
    <row r="107" spans="3:9" x14ac:dyDescent="0.2">
      <c r="C107" s="14"/>
      <c r="D107" s="14"/>
      <c r="F107" s="14"/>
      <c r="G107" s="14"/>
      <c r="H107" s="14"/>
      <c r="I107" s="14"/>
    </row>
    <row r="108" spans="3:9" x14ac:dyDescent="0.2">
      <c r="C108" s="14"/>
      <c r="D108" s="14"/>
      <c r="F108" s="14"/>
      <c r="G108" s="14"/>
      <c r="H108" s="14"/>
      <c r="I108" s="14"/>
    </row>
    <row r="109" spans="3:9" x14ac:dyDescent="0.2">
      <c r="C109" s="14"/>
      <c r="D109" s="14"/>
      <c r="F109" s="14"/>
      <c r="G109" s="14"/>
      <c r="H109" s="14"/>
      <c r="I109" s="14"/>
    </row>
    <row r="110" spans="3:9" x14ac:dyDescent="0.2">
      <c r="C110" s="14"/>
      <c r="D110" s="14"/>
      <c r="F110" s="14"/>
      <c r="G110" s="14"/>
      <c r="H110" s="14"/>
      <c r="I110" s="14"/>
    </row>
    <row r="111" spans="3:9" x14ac:dyDescent="0.2">
      <c r="C111" s="14"/>
      <c r="D111" s="14"/>
      <c r="F111" s="14"/>
      <c r="G111" s="14"/>
      <c r="H111" s="14"/>
      <c r="I111" s="14"/>
    </row>
    <row r="112" spans="3:9" x14ac:dyDescent="0.2">
      <c r="C112" s="14"/>
      <c r="D112" s="14"/>
      <c r="F112" s="14"/>
      <c r="G112" s="14"/>
      <c r="H112" s="14"/>
      <c r="I112" s="14"/>
    </row>
    <row r="113" spans="3:9" x14ac:dyDescent="0.2">
      <c r="C113" s="14"/>
      <c r="D113" s="14"/>
      <c r="F113" s="14"/>
      <c r="G113" s="14"/>
      <c r="H113" s="14"/>
      <c r="I113" s="14"/>
    </row>
    <row r="114" spans="3:9" x14ac:dyDescent="0.2">
      <c r="C114" s="14"/>
      <c r="D114" s="14"/>
      <c r="F114" s="14"/>
      <c r="G114" s="14"/>
      <c r="H114" s="14"/>
      <c r="I114" s="14"/>
    </row>
    <row r="115" spans="3:9" x14ac:dyDescent="0.2">
      <c r="C115" s="14"/>
      <c r="D115" s="14"/>
      <c r="F115" s="14"/>
      <c r="G115" s="14"/>
      <c r="H115" s="14"/>
      <c r="I115" s="14"/>
    </row>
    <row r="116" spans="3:9" x14ac:dyDescent="0.2">
      <c r="C116" s="14"/>
      <c r="D116" s="14"/>
      <c r="F116" s="14"/>
      <c r="G116" s="14"/>
      <c r="H116" s="14"/>
      <c r="I116" s="14"/>
    </row>
    <row r="117" spans="3:9" x14ac:dyDescent="0.2">
      <c r="C117" s="14"/>
      <c r="D117" s="14"/>
      <c r="F117" s="14"/>
      <c r="G117" s="14"/>
      <c r="H117" s="14"/>
      <c r="I117" s="14"/>
    </row>
    <row r="118" spans="3:9" x14ac:dyDescent="0.2">
      <c r="C118" s="14"/>
      <c r="D118" s="14"/>
      <c r="F118" s="14"/>
      <c r="G118" s="14"/>
      <c r="H118" s="14"/>
      <c r="I118" s="14"/>
    </row>
    <row r="119" spans="3:9" x14ac:dyDescent="0.2">
      <c r="C119" s="14"/>
      <c r="D119" s="14"/>
      <c r="F119" s="14"/>
      <c r="G119" s="14"/>
      <c r="H119" s="14"/>
      <c r="I119" s="14"/>
    </row>
    <row r="120" spans="3:9" x14ac:dyDescent="0.2">
      <c r="C120" s="14"/>
      <c r="D120" s="14"/>
      <c r="F120" s="14"/>
      <c r="G120" s="14"/>
      <c r="H120" s="14"/>
      <c r="I120" s="14"/>
    </row>
    <row r="121" spans="3:9" x14ac:dyDescent="0.2">
      <c r="C121" s="14"/>
      <c r="D121" s="14"/>
      <c r="F121" s="14"/>
      <c r="G121" s="14"/>
      <c r="H121" s="14"/>
      <c r="I121" s="14"/>
    </row>
    <row r="122" spans="3:9" x14ac:dyDescent="0.2">
      <c r="C122" s="14"/>
      <c r="D122" s="14"/>
      <c r="F122" s="14"/>
      <c r="G122" s="14"/>
      <c r="H122" s="14"/>
      <c r="I122" s="14"/>
    </row>
    <row r="123" spans="3:9" x14ac:dyDescent="0.2">
      <c r="C123" s="14"/>
      <c r="D123" s="14"/>
      <c r="F123" s="14"/>
      <c r="G123" s="14"/>
      <c r="H123" s="14"/>
      <c r="I123" s="14"/>
    </row>
    <row r="124" spans="3:9" x14ac:dyDescent="0.2">
      <c r="C124" s="14"/>
      <c r="D124" s="14"/>
      <c r="F124" s="14"/>
      <c r="G124" s="14"/>
      <c r="H124" s="14"/>
      <c r="I124" s="14"/>
    </row>
    <row r="125" spans="3:9" x14ac:dyDescent="0.2">
      <c r="C125" s="14"/>
      <c r="D125" s="14"/>
      <c r="F125" s="14"/>
      <c r="G125" s="14"/>
      <c r="H125" s="14"/>
      <c r="I125" s="14"/>
    </row>
    <row r="126" spans="3:9" x14ac:dyDescent="0.2">
      <c r="C126" s="14"/>
      <c r="D126" s="14"/>
      <c r="F126" s="14"/>
      <c r="G126" s="14"/>
      <c r="H126" s="14"/>
      <c r="I126" s="14"/>
    </row>
    <row r="127" spans="3:9" x14ac:dyDescent="0.2">
      <c r="C127" s="14"/>
      <c r="D127" s="14"/>
      <c r="F127" s="14"/>
      <c r="G127" s="14"/>
      <c r="H127" s="14"/>
      <c r="I127" s="14"/>
    </row>
    <row r="128" spans="3:9" x14ac:dyDescent="0.2">
      <c r="C128" s="14"/>
      <c r="D128" s="14"/>
      <c r="F128" s="14"/>
      <c r="G128" s="14"/>
      <c r="H128" s="14"/>
      <c r="I128" s="14"/>
    </row>
    <row r="129" spans="3:9" x14ac:dyDescent="0.2">
      <c r="C129" s="14"/>
      <c r="D129" s="14"/>
      <c r="F129" s="14"/>
      <c r="G129" s="14"/>
      <c r="H129" s="14"/>
      <c r="I129" s="14"/>
    </row>
    <row r="130" spans="3:9" x14ac:dyDescent="0.2">
      <c r="C130" s="14"/>
      <c r="D130" s="14"/>
      <c r="F130" s="14"/>
      <c r="G130" s="14"/>
      <c r="H130" s="14"/>
      <c r="I130" s="14"/>
    </row>
    <row r="131" spans="3:9" x14ac:dyDescent="0.2">
      <c r="C131" s="14"/>
      <c r="D131" s="14"/>
      <c r="F131" s="14"/>
      <c r="G131" s="14"/>
      <c r="H131" s="14"/>
      <c r="I131" s="14"/>
    </row>
    <row r="132" spans="3:9" x14ac:dyDescent="0.2">
      <c r="C132" s="14"/>
      <c r="D132" s="14"/>
      <c r="F132" s="14"/>
      <c r="G132" s="14"/>
      <c r="H132" s="14"/>
      <c r="I132" s="14"/>
    </row>
    <row r="133" spans="3:9" x14ac:dyDescent="0.2">
      <c r="C133" s="14"/>
      <c r="D133" s="14"/>
      <c r="F133" s="14"/>
      <c r="G133" s="14"/>
      <c r="H133" s="14"/>
      <c r="I133" s="14"/>
    </row>
    <row r="134" spans="3:9" x14ac:dyDescent="0.2">
      <c r="C134" s="14"/>
      <c r="D134" s="14"/>
      <c r="F134" s="14"/>
      <c r="G134" s="14"/>
      <c r="H134" s="14"/>
      <c r="I134" s="14"/>
    </row>
    <row r="135" spans="3:9" x14ac:dyDescent="0.2">
      <c r="C135" s="14"/>
      <c r="D135" s="14"/>
      <c r="F135" s="14"/>
      <c r="G135" s="14"/>
      <c r="H135" s="14"/>
      <c r="I135" s="14"/>
    </row>
    <row r="136" spans="3:9" x14ac:dyDescent="0.2">
      <c r="C136" s="14"/>
      <c r="D136" s="14"/>
      <c r="F136" s="14"/>
      <c r="G136" s="14"/>
      <c r="H136" s="14"/>
      <c r="I136" s="14"/>
    </row>
  </sheetData>
  <mergeCells count="10">
    <mergeCell ref="B12:J12"/>
    <mergeCell ref="B19:J19"/>
    <mergeCell ref="B34:J34"/>
    <mergeCell ref="B57:J57"/>
    <mergeCell ref="A5:J6"/>
    <mergeCell ref="A7:B7"/>
    <mergeCell ref="A8:B8"/>
    <mergeCell ref="C8:J8"/>
    <mergeCell ref="A9:B9"/>
    <mergeCell ref="C9:J9"/>
  </mergeCells>
  <conditionalFormatting sqref="J13:J18">
    <cfRule type="cellIs" dxfId="79" priority="36" operator="equal">
      <formula>"Não Iniciado"</formula>
    </cfRule>
    <cfRule type="cellIs" dxfId="78" priority="37" operator="equal">
      <formula>"Em andamento"</formula>
    </cfRule>
    <cfRule type="cellIs" dxfId="77" priority="38" operator="equal">
      <formula>"Não aplicável"</formula>
    </cfRule>
    <cfRule type="cellIs" dxfId="76" priority="39" operator="equal">
      <formula>"Erro"</formula>
    </cfRule>
    <cfRule type="cellIs" dxfId="75" priority="40" operator="equal">
      <formula>"Validado"</formula>
    </cfRule>
  </conditionalFormatting>
  <conditionalFormatting sqref="J13:J18">
    <cfRule type="cellIs" dxfId="74" priority="31" operator="equal">
      <formula>"Não Iniciado"</formula>
    </cfRule>
    <cfRule type="cellIs" dxfId="73" priority="32" operator="equal">
      <formula>"Em andamento"</formula>
    </cfRule>
    <cfRule type="cellIs" dxfId="72" priority="33" operator="equal">
      <formula>"Não aplicável"</formula>
    </cfRule>
    <cfRule type="cellIs" dxfId="71" priority="34" operator="equal">
      <formula>"Erro"</formula>
    </cfRule>
    <cfRule type="cellIs" dxfId="70" priority="35" operator="equal">
      <formula>"Validado"</formula>
    </cfRule>
  </conditionalFormatting>
  <conditionalFormatting sqref="J20:J33">
    <cfRule type="cellIs" dxfId="69" priority="26" operator="equal">
      <formula>"Não Iniciado"</formula>
    </cfRule>
    <cfRule type="cellIs" dxfId="68" priority="27" operator="equal">
      <formula>"Em andamento"</formula>
    </cfRule>
    <cfRule type="cellIs" dxfId="67" priority="28" operator="equal">
      <formula>"Não aplicável"</formula>
    </cfRule>
    <cfRule type="cellIs" dxfId="66" priority="29" operator="equal">
      <formula>"Erro"</formula>
    </cfRule>
    <cfRule type="cellIs" dxfId="65" priority="30" operator="equal">
      <formula>"Validado"</formula>
    </cfRule>
  </conditionalFormatting>
  <conditionalFormatting sqref="J20:J33">
    <cfRule type="cellIs" dxfId="64" priority="21" operator="equal">
      <formula>"Não Iniciado"</formula>
    </cfRule>
    <cfRule type="cellIs" dxfId="63" priority="22" operator="equal">
      <formula>"Em andamento"</formula>
    </cfRule>
    <cfRule type="cellIs" dxfId="62" priority="23" operator="equal">
      <formula>"Não aplicável"</formula>
    </cfRule>
    <cfRule type="cellIs" dxfId="61" priority="24" operator="equal">
      <formula>"Erro"</formula>
    </cfRule>
    <cfRule type="cellIs" dxfId="60" priority="25" operator="equal">
      <formula>"Validado"</formula>
    </cfRule>
  </conditionalFormatting>
  <conditionalFormatting sqref="J35:J56">
    <cfRule type="cellIs" dxfId="59" priority="16" operator="equal">
      <formula>"Não Iniciado"</formula>
    </cfRule>
    <cfRule type="cellIs" dxfId="58" priority="17" operator="equal">
      <formula>"Em andamento"</formula>
    </cfRule>
    <cfRule type="cellIs" dxfId="57" priority="18" operator="equal">
      <formula>"Não aplicável"</formula>
    </cfRule>
    <cfRule type="cellIs" dxfId="56" priority="19" operator="equal">
      <formula>"Erro"</formula>
    </cfRule>
    <cfRule type="cellIs" dxfId="55" priority="20" operator="equal">
      <formula>"Validado"</formula>
    </cfRule>
  </conditionalFormatting>
  <conditionalFormatting sqref="J35:J56">
    <cfRule type="cellIs" dxfId="54" priority="11" operator="equal">
      <formula>"Não Iniciado"</formula>
    </cfRule>
    <cfRule type="cellIs" dxfId="53" priority="12" operator="equal">
      <formula>"Em andamento"</formula>
    </cfRule>
    <cfRule type="cellIs" dxfId="52" priority="13" operator="equal">
      <formula>"Não aplicável"</formula>
    </cfRule>
    <cfRule type="cellIs" dxfId="51" priority="14" operator="equal">
      <formula>"Erro"</formula>
    </cfRule>
    <cfRule type="cellIs" dxfId="50" priority="15" operator="equal">
      <formula>"Validado"</formula>
    </cfRule>
  </conditionalFormatting>
  <conditionalFormatting sqref="J58:J63">
    <cfRule type="cellIs" dxfId="49" priority="6" operator="equal">
      <formula>"Não Iniciado"</formula>
    </cfRule>
    <cfRule type="cellIs" dxfId="48" priority="7" operator="equal">
      <formula>"Em andamento"</formula>
    </cfRule>
    <cfRule type="cellIs" dxfId="47" priority="8" operator="equal">
      <formula>"Não aplicável"</formula>
    </cfRule>
    <cfRule type="cellIs" dxfId="46" priority="9" operator="equal">
      <formula>"Erro"</formula>
    </cfRule>
    <cfRule type="cellIs" dxfId="45" priority="10" operator="equal">
      <formula>"Validado"</formula>
    </cfRule>
  </conditionalFormatting>
  <conditionalFormatting sqref="J58:J63">
    <cfRule type="cellIs" dxfId="44" priority="1" operator="equal">
      <formula>"Não Iniciado"</formula>
    </cfRule>
    <cfRule type="cellIs" dxfId="43" priority="2" operator="equal">
      <formula>"Em andamento"</formula>
    </cfRule>
    <cfRule type="cellIs" dxfId="42" priority="3" operator="equal">
      <formula>"Não aplicável"</formula>
    </cfRule>
    <cfRule type="cellIs" dxfId="41" priority="4" operator="equal">
      <formula>"Erro"</formula>
    </cfRule>
    <cfRule type="cellIs" dxfId="40" priority="5" operator="equal">
      <formula>"Validado"</formula>
    </cfRule>
  </conditionalFormatting>
  <dataValidations count="1">
    <dataValidation type="list" allowBlank="1" showInputMessage="1" showErrorMessage="1" sqref="J35:J56 J13:J18 J20:J33 J58:J63">
      <formula1>"Não Iniciado,Validado,Em andamento,Erro,Não aplicável"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showGridLines="0" workbookViewId="0">
      <selection activeCell="J7" sqref="J7"/>
    </sheetView>
  </sheetViews>
  <sheetFormatPr defaultRowHeight="12.75" x14ac:dyDescent="0.2"/>
  <cols>
    <col min="1" max="1" width="28.28515625" bestFit="1" customWidth="1"/>
    <col min="7" max="7" width="3.42578125" bestFit="1" customWidth="1"/>
    <col min="8" max="8" width="9.42578125" bestFit="1" customWidth="1"/>
    <col min="9" max="9" width="20.42578125" customWidth="1"/>
    <col min="10" max="10" width="10.42578125" bestFit="1" customWidth="1"/>
  </cols>
  <sheetData>
    <row r="2" spans="1:12" ht="23.25" x14ac:dyDescent="0.2">
      <c r="A2" s="110" t="s">
        <v>120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2" ht="15.75" x14ac:dyDescent="0.2">
      <c r="A3" s="44"/>
      <c r="B3" s="108"/>
      <c r="C3" s="108"/>
      <c r="D3" s="108"/>
      <c r="E3" s="42"/>
      <c r="F3" s="48"/>
      <c r="G3" s="109" t="s">
        <v>107</v>
      </c>
      <c r="H3" s="42"/>
      <c r="I3" s="42"/>
      <c r="J3" s="42"/>
      <c r="K3" s="43"/>
      <c r="L3" s="104"/>
    </row>
    <row r="4" spans="1:12" ht="15.75" x14ac:dyDescent="0.2">
      <c r="A4" s="96" t="s">
        <v>108</v>
      </c>
      <c r="B4" s="97"/>
      <c r="C4" s="97"/>
      <c r="D4" s="97"/>
      <c r="E4" s="97"/>
      <c r="F4" s="97"/>
      <c r="G4" s="97"/>
      <c r="H4" s="97"/>
      <c r="I4" s="97"/>
      <c r="J4" s="98"/>
      <c r="K4" s="43"/>
      <c r="L4" s="107"/>
    </row>
    <row r="5" spans="1:12" ht="18.75" x14ac:dyDescent="0.2">
      <c r="A5" s="44"/>
      <c r="B5" s="44"/>
      <c r="C5" s="44"/>
      <c r="D5" s="44"/>
      <c r="E5" s="44"/>
      <c r="F5" s="44"/>
      <c r="G5" s="43"/>
      <c r="H5" s="43"/>
      <c r="I5" s="45"/>
      <c r="J5" s="46"/>
      <c r="K5" s="43"/>
      <c r="L5" s="107"/>
    </row>
    <row r="6" spans="1:12" ht="26.25" x14ac:dyDescent="0.2">
      <c r="A6" s="47" t="s">
        <v>109</v>
      </c>
      <c r="B6" s="47"/>
      <c r="C6" s="47"/>
      <c r="D6" s="47"/>
      <c r="E6" s="42"/>
      <c r="F6" s="48"/>
      <c r="G6" s="48"/>
      <c r="H6" s="99" t="s">
        <v>110</v>
      </c>
      <c r="I6" s="100"/>
      <c r="J6" s="49">
        <f ca="1">TODAY()</f>
        <v>42807</v>
      </c>
      <c r="K6" s="43"/>
      <c r="L6" s="107"/>
    </row>
    <row r="7" spans="1:12" ht="18.75" x14ac:dyDescent="0.2">
      <c r="A7" s="44"/>
      <c r="B7" s="44"/>
      <c r="C7" s="44"/>
      <c r="D7" s="44"/>
      <c r="E7" s="44"/>
      <c r="F7" s="44"/>
      <c r="G7" s="43"/>
      <c r="H7" s="43"/>
      <c r="I7" s="45"/>
      <c r="J7" s="46"/>
      <c r="K7" s="43"/>
      <c r="L7" s="107"/>
    </row>
    <row r="8" spans="1:12" ht="18.75" x14ac:dyDescent="0.2">
      <c r="A8" s="101" t="s">
        <v>111</v>
      </c>
      <c r="B8" s="102"/>
      <c r="C8" s="102"/>
      <c r="D8" s="102"/>
      <c r="E8" s="102"/>
      <c r="F8" s="103"/>
      <c r="G8" s="43"/>
      <c r="H8" s="50" t="s">
        <v>112</v>
      </c>
      <c r="I8" s="51" t="s">
        <v>2</v>
      </c>
      <c r="J8" s="52" t="s">
        <v>113</v>
      </c>
      <c r="K8" s="105"/>
      <c r="L8" s="107"/>
    </row>
    <row r="9" spans="1:12" ht="18.75" x14ac:dyDescent="0.2">
      <c r="A9" s="53"/>
      <c r="B9" s="44"/>
      <c r="C9" s="44"/>
      <c r="D9" s="44"/>
      <c r="E9" s="44"/>
      <c r="F9" s="54"/>
      <c r="G9" s="43"/>
      <c r="H9" s="76">
        <f>COUNTIF(Contabilidade!J13:J63,I9)</f>
        <v>48</v>
      </c>
      <c r="I9" s="77" t="s">
        <v>114</v>
      </c>
      <c r="J9" s="78">
        <f>(H9/H14)</f>
        <v>1</v>
      </c>
      <c r="K9" s="106"/>
      <c r="L9" s="107"/>
    </row>
    <row r="10" spans="1:12" ht="18.75" x14ac:dyDescent="0.2">
      <c r="A10" s="53"/>
      <c r="B10" s="44"/>
      <c r="C10" s="44"/>
      <c r="D10" s="44"/>
      <c r="E10" s="44"/>
      <c r="F10" s="54"/>
      <c r="G10" s="43"/>
      <c r="H10" s="76">
        <f>COUNTIF(Contabilidade!J13:J63,I10)</f>
        <v>0</v>
      </c>
      <c r="I10" s="83" t="s">
        <v>115</v>
      </c>
      <c r="J10" s="78">
        <f>(H10/H14)</f>
        <v>0</v>
      </c>
      <c r="K10" s="106"/>
      <c r="L10" s="107"/>
    </row>
    <row r="11" spans="1:12" ht="18.75" x14ac:dyDescent="0.2">
      <c r="A11" s="55"/>
      <c r="B11" s="56"/>
      <c r="C11" s="57"/>
      <c r="D11" s="56"/>
      <c r="E11" s="58"/>
      <c r="F11" s="59"/>
      <c r="G11" s="60"/>
      <c r="H11" s="76">
        <f>COUNTIF(Contabilidade!J13:J63,I11)</f>
        <v>0</v>
      </c>
      <c r="I11" s="79" t="s">
        <v>116</v>
      </c>
      <c r="J11" s="78">
        <f>(H11/H14)</f>
        <v>0</v>
      </c>
      <c r="K11" s="106"/>
      <c r="L11" s="107"/>
    </row>
    <row r="12" spans="1:12" ht="18.75" x14ac:dyDescent="0.2">
      <c r="A12" s="61"/>
      <c r="B12" s="62"/>
      <c r="C12" s="63"/>
      <c r="D12" s="64"/>
      <c r="E12" s="58"/>
      <c r="F12" s="59"/>
      <c r="G12" s="60"/>
      <c r="H12" s="76">
        <f>COUNTIF(Contabilidade!J13:J63,I12)</f>
        <v>0</v>
      </c>
      <c r="I12" s="84" t="s">
        <v>117</v>
      </c>
      <c r="J12" s="78">
        <f>(H12/H14)</f>
        <v>0</v>
      </c>
      <c r="K12" s="106"/>
      <c r="L12" s="107"/>
    </row>
    <row r="13" spans="1:12" ht="18.75" x14ac:dyDescent="0.2">
      <c r="A13" s="61"/>
      <c r="B13" s="62"/>
      <c r="C13" s="63"/>
      <c r="D13" s="64"/>
      <c r="E13" s="58"/>
      <c r="F13" s="59"/>
      <c r="G13" s="60"/>
      <c r="H13" s="76">
        <f>COUNTIF(Contabilidade!J13:J63,I13)</f>
        <v>0</v>
      </c>
      <c r="I13" s="85" t="s">
        <v>118</v>
      </c>
      <c r="J13" s="78">
        <f>(H13/H14)</f>
        <v>0</v>
      </c>
      <c r="K13" s="106"/>
      <c r="L13" s="107"/>
    </row>
    <row r="14" spans="1:12" ht="18.75" x14ac:dyDescent="0.2">
      <c r="A14" s="65"/>
      <c r="B14" s="66"/>
      <c r="C14" s="67"/>
      <c r="D14" s="68"/>
      <c r="E14" s="69"/>
      <c r="F14" s="70"/>
      <c r="G14" s="60"/>
      <c r="H14" s="80">
        <f>SUM(H9:H13)</f>
        <v>48</v>
      </c>
      <c r="I14" s="81"/>
      <c r="J14" s="82">
        <f>SUM(J9:J13)</f>
        <v>1</v>
      </c>
      <c r="K14" s="106"/>
      <c r="L14" s="107"/>
    </row>
    <row r="15" spans="1:12" ht="18.75" x14ac:dyDescent="0.2">
      <c r="A15" s="71"/>
      <c r="B15" s="71"/>
      <c r="C15" s="63"/>
      <c r="D15" s="64"/>
      <c r="E15" s="58"/>
      <c r="F15" s="60"/>
      <c r="G15" s="60"/>
      <c r="H15" s="60"/>
      <c r="I15" s="42"/>
      <c r="J15" s="60"/>
      <c r="K15" s="106"/>
      <c r="L15" s="107"/>
    </row>
    <row r="16" spans="1:12" x14ac:dyDescent="0.2">
      <c r="L16" s="107"/>
    </row>
  </sheetData>
  <mergeCells count="4">
    <mergeCell ref="A2:K2"/>
    <mergeCell ref="A4:J4"/>
    <mergeCell ref="H6:I6"/>
    <mergeCell ref="A8:F8"/>
  </mergeCells>
  <conditionalFormatting sqref="D12:D15">
    <cfRule type="containsText" dxfId="7" priority="5" operator="containsText" text="EA">
      <formula>NOT(ISERROR(SEARCH("EA",D12)))</formula>
    </cfRule>
    <cfRule type="containsText" dxfId="6" priority="6" operator="containsText" text="CO">
      <formula>NOT(ISERROR(SEARCH("CO",D12)))</formula>
    </cfRule>
    <cfRule type="containsText" dxfId="5" priority="7" operator="containsText" text="AT">
      <formula>NOT(ISERROR(SEARCH("AT",D12)))</formula>
    </cfRule>
    <cfRule type="containsText" dxfId="4" priority="8" operator="containsText" text="NI">
      <formula>NOT(ISERROR(SEARCH("NI",D12)))</formula>
    </cfRule>
  </conditionalFormatting>
  <conditionalFormatting sqref="D12:D14">
    <cfRule type="containsText" dxfId="3" priority="1" operator="containsText" text="EA">
      <formula>NOT(ISERROR(SEARCH("EA",D12)))</formula>
    </cfRule>
    <cfRule type="containsText" dxfId="2" priority="2" operator="containsText" text="CO">
      <formula>NOT(ISERROR(SEARCH("CO",D12)))</formula>
    </cfRule>
    <cfRule type="containsText" dxfId="1" priority="3" operator="containsText" text="AT">
      <formula>NOT(ISERROR(SEARCH("AT",D12)))</formula>
    </cfRule>
    <cfRule type="containsText" dxfId="0" priority="4" operator="containsText" text="NI">
      <formula>NOT(ISERROR(SEARCH("NI",D12)))</formula>
    </cfRule>
  </conditionalFormatting>
  <dataValidations disablePrompts="1" count="1">
    <dataValidation type="list" allowBlank="1" showInputMessage="1" showErrorMessage="1" sqref="D12:D14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Contabilidade</vt:lpstr>
      <vt:lpstr>Painel Executivo</vt:lpstr>
    </vt:vector>
  </TitlesOfParts>
  <Company>Logocenter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MIT043 - Planejamento de Protótipo Integrado</dc:title>
  <dc:subject>Metodologia de Implantação TOTVS</dc:subject>
  <dc:creator>Comitê de Metodologia</dc:creator>
  <cp:lastModifiedBy>Willian Utsumi de Araujo</cp:lastModifiedBy>
  <cp:revision>1</cp:revision>
  <cp:lastPrinted>2015-04-30T14:03:37Z</cp:lastPrinted>
  <dcterms:created xsi:type="dcterms:W3CDTF">2001-02-16T15:05:49Z</dcterms:created>
  <dcterms:modified xsi:type="dcterms:W3CDTF">2017-03-13T14:03:31Z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add55b09-d459-4180-9dee-fc4a5043b855</vt:lpwstr>
  </property>
</Properties>
</file>