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7" i="1" l="1"/>
  <c r="A227" i="1"/>
  <c r="C191" i="1"/>
  <c r="A191" i="1"/>
  <c r="A192" i="1"/>
  <c r="N192" i="1" s="1"/>
  <c r="C192" i="1"/>
  <c r="I192" i="1"/>
  <c r="C155" i="1"/>
  <c r="A155" i="1"/>
  <c r="C119" i="1"/>
  <c r="A119" i="1"/>
  <c r="C83" i="1"/>
  <c r="A83" i="1"/>
  <c r="C212" i="1"/>
  <c r="A212" i="1"/>
  <c r="C176" i="1"/>
  <c r="A176" i="1"/>
  <c r="C138" i="1"/>
  <c r="A138" i="1"/>
  <c r="C102" i="1"/>
  <c r="A102" i="1"/>
  <c r="C66" i="1"/>
  <c r="A66" i="1"/>
  <c r="C47" i="1"/>
  <c r="A47" i="1"/>
  <c r="A30" i="1"/>
  <c r="C30" i="1"/>
  <c r="C211" i="1" l="1"/>
  <c r="A211" i="1"/>
  <c r="C210" i="1"/>
  <c r="A210" i="1"/>
  <c r="C175" i="1"/>
  <c r="A175" i="1"/>
  <c r="A174" i="1"/>
  <c r="C174" i="1"/>
  <c r="A232" i="1"/>
  <c r="A231" i="1"/>
  <c r="A230" i="1"/>
  <c r="A229" i="1"/>
  <c r="A228" i="1"/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5" i="1"/>
  <c r="A86" i="1"/>
  <c r="A87" i="1"/>
  <c r="A88" i="1"/>
  <c r="A89" i="1"/>
  <c r="A9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20" i="1"/>
  <c r="A44" i="1" l="1"/>
  <c r="A29" i="1"/>
  <c r="A21" i="1" l="1"/>
  <c r="A22" i="1"/>
  <c r="A20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19" i="1"/>
  <c r="I18" i="1"/>
  <c r="I17" i="1"/>
  <c r="I16" i="1"/>
  <c r="I15" i="1"/>
  <c r="I14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9" i="1"/>
  <c r="C18" i="1"/>
  <c r="C17" i="1"/>
  <c r="C16" i="1"/>
  <c r="C15" i="1"/>
  <c r="C14" i="1"/>
  <c r="I13" i="1"/>
  <c r="C13" i="1"/>
  <c r="A25" i="1" l="1"/>
  <c r="A24" i="1"/>
  <c r="A23" i="1"/>
  <c r="A19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4" i="1" l="1"/>
  <c r="N13" i="1"/>
  <c r="N23" i="1"/>
  <c r="N19" i="1"/>
  <c r="N15" i="1"/>
  <c r="N25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6" i="1"/>
  <c r="A27" i="1"/>
  <c r="N27" i="1" s="1"/>
  <c r="A28" i="1"/>
  <c r="N28" i="1" s="1"/>
  <c r="A31" i="1"/>
  <c r="N31" i="1" s="1"/>
  <c r="A32" i="1"/>
  <c r="N32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N39" i="1" s="1"/>
  <c r="A40" i="1"/>
  <c r="N40" i="1" s="1"/>
  <c r="A41" i="1"/>
  <c r="N41" i="1" s="1"/>
  <c r="A42" i="1"/>
  <c r="N42" i="1" s="1"/>
  <c r="A43" i="1"/>
  <c r="N43" i="1" s="1"/>
  <c r="A45" i="1"/>
  <c r="N45" i="1" s="1"/>
  <c r="A46" i="1"/>
  <c r="N46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5" i="1"/>
  <c r="N86" i="1"/>
  <c r="N87" i="1"/>
  <c r="N88" i="1"/>
  <c r="N89" i="1"/>
  <c r="N90" i="1"/>
  <c r="A91" i="1"/>
  <c r="N91" i="1" s="1"/>
  <c r="A92" i="1"/>
  <c r="N92" i="1" s="1"/>
  <c r="A93" i="1"/>
  <c r="N93" i="1" s="1"/>
  <c r="A94" i="1"/>
  <c r="N94" i="1" s="1"/>
  <c r="A95" i="1"/>
  <c r="N95" i="1" s="1"/>
  <c r="A96" i="1"/>
  <c r="N96" i="1" s="1"/>
  <c r="A97" i="1"/>
  <c r="N97" i="1" s="1"/>
  <c r="A98" i="1"/>
  <c r="N98" i="1" s="1"/>
  <c r="A99" i="1"/>
  <c r="N99" i="1" s="1"/>
  <c r="A100" i="1"/>
  <c r="N100" i="1" s="1"/>
  <c r="A101" i="1"/>
  <c r="N101" i="1" s="1"/>
  <c r="A103" i="1"/>
  <c r="N103" i="1" s="1"/>
  <c r="A104" i="1"/>
  <c r="N104" i="1" s="1"/>
  <c r="A105" i="1"/>
  <c r="N105" i="1" s="1"/>
  <c r="A106" i="1"/>
  <c r="N106" i="1" s="1"/>
  <c r="A107" i="1"/>
  <c r="N107" i="1" s="1"/>
  <c r="A108" i="1"/>
  <c r="N108" i="1" s="1"/>
  <c r="A109" i="1"/>
  <c r="N109" i="1" s="1"/>
  <c r="A110" i="1"/>
  <c r="N110" i="1" s="1"/>
  <c r="A111" i="1"/>
  <c r="N111" i="1" s="1"/>
  <c r="A112" i="1"/>
  <c r="N112" i="1" s="1"/>
  <c r="A113" i="1"/>
  <c r="N113" i="1" s="1"/>
  <c r="A114" i="1"/>
  <c r="N114" i="1" s="1"/>
  <c r="A115" i="1"/>
  <c r="N115" i="1" s="1"/>
  <c r="A116" i="1"/>
  <c r="N116" i="1" s="1"/>
  <c r="A117" i="1"/>
  <c r="N117" i="1" s="1"/>
  <c r="A118" i="1"/>
  <c r="N118" i="1" s="1"/>
  <c r="A121" i="1"/>
  <c r="N121" i="1" s="1"/>
  <c r="A122" i="1"/>
  <c r="N122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9" i="1"/>
  <c r="N139" i="1" s="1"/>
  <c r="A140" i="1"/>
  <c r="N140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6" i="1"/>
  <c r="N156" i="1" s="1"/>
  <c r="A157" i="1"/>
  <c r="N157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2" i="1"/>
  <c r="N172" i="1" s="1"/>
  <c r="A173" i="1"/>
  <c r="N173" i="1" s="1"/>
  <c r="A177" i="1"/>
  <c r="N177" i="1" s="1"/>
  <c r="A178" i="1"/>
  <c r="N178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3" i="1"/>
  <c r="N193" i="1" s="1"/>
  <c r="A194" i="1"/>
  <c r="N194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3" i="1"/>
  <c r="N213" i="1" s="1"/>
  <c r="A214" i="1"/>
  <c r="N214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N228" i="1"/>
  <c r="N229" i="1"/>
  <c r="N230" i="1"/>
  <c r="N231" i="1"/>
  <c r="N232" i="1"/>
  <c r="A233" i="1"/>
  <c r="N233" i="1" s="1"/>
  <c r="A234" i="1"/>
  <c r="N234" i="1" s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6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<sst xmlns="http://schemas.openxmlformats.org/spreadsheetml/2006/main" count="542" uniqueCount="168">
  <si>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</si>
  <si>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</si>
  <si>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</si>
  <si>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</si>
  <si>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</si>
  <si>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</si>
  <si>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</si>
  <si>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</si>
  <si>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</si>
  <si>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</si>
  <si>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</si>
  <si>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</si>
  <si>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</si>
  <si>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</si>
  <si>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</si>
  <si>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</si>
  <si>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</si>
  <si>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</si>
  <si>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</si>
  <si>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</si>
  <si>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</si>
  <si>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</si>
  <si>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</si>
  <si>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</si>
  <si>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</si>
  <si>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</si>
  <si>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</si>
  <si>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</si>
  <si>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</si>
  <si>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</si>
  <si>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</si>
  <si>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</si>
  <si>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</si>
  <si>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</si>
  <si>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</si>
  <si>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</si>
  <si>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</si>
  <si>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</si>
  <si>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</si>
  <si>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</si>
  <si>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</si>
  <si>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</si>
  <si>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</si>
  <si>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</si>
  <si>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</si>
  <si>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</si>
  <si>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</si>
  <si>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</si>
  <si>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</si>
  <si>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</si>
  <si>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</si>
  <si>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</si>
  <si>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</si>
  <si>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</si>
  <si>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</si>
  <si>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</si>
  <si>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</si>
  <si>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</si>
  <si>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</si>
  <si>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</si>
  <si>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</si>
  <si>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</si>
  <si>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</si>
  <si>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</si>
  <si>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</si>
  <si>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</si>
  <si>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</si>
  <si>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</si>
  <si>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</si>
  <si>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</si>
  <si>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</si>
  <si>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</si>
  <si>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</si>
  <si>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</si>
  <si>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</si>
  <si>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</si>
  <si>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</si>
  <si>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</si>
  <si>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</si>
  <si>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Inserir solicitação de compras de compra de matéria-prima</t>
  </si>
  <si>
    <t>Atualizar valores de cada uma das cotações incluídas</t>
  </si>
  <si>
    <t>Classif. Fiscal / Compras</t>
  </si>
  <si>
    <t>Rosivaldo Carvalho</t>
  </si>
  <si>
    <t>Aprovar solicitação de compras geradas que estão pendentes de aprovação</t>
  </si>
  <si>
    <t>Analisar valores de cada uma das cotações incluídas e selecionar as vencedoras. Apertando a tecla F12 e marcando o peso de cada uma das opçoes PREÇO, PRAZO ou NOTA.</t>
  </si>
  <si>
    <t>Liberar documentos bloqueados definidos no controle de alçada conforme regra de cada usuário. Aprovar pedidos oriundos das cotações e das inclusões manuais</t>
  </si>
  <si>
    <t>Area Fiscal deverá Classificar as pré-notas incluídas transformando-as em Notas. Classificando atraves do tipo de entrada, CFOP, impostos e informar a chave da NF.</t>
  </si>
  <si>
    <t>Gerar cotação para a solicitação de compras inclusa informando os fornecedores participantes no momento da inclusão e imprimindo a cotação ao final da inclusão.</t>
  </si>
  <si>
    <t>Inserir pré-nota fiscal de entrada, com as informações Basicas: número da nota, fornecedor, produto, quantidade, valor unitário e total. - Sem informações fiscal e contábil. Utilizando o botão outras ações para vincular o pedido de compras a que se refere.</t>
  </si>
  <si>
    <t>Faturamento</t>
  </si>
  <si>
    <t>Geração do Estoque</t>
  </si>
  <si>
    <t>Verificação das quantidades geradas no estoque</t>
  </si>
  <si>
    <t>Verificação no financeiro do Título a pagar gerado pela entrada da Nota</t>
  </si>
  <si>
    <t>Contabilidade Gerencial</t>
  </si>
  <si>
    <t>Geração da Nota fiscal de Venda</t>
  </si>
  <si>
    <t>Verificação do Título a Receber Gerado</t>
  </si>
  <si>
    <t>Silas</t>
  </si>
  <si>
    <t>Erika Bruno</t>
  </si>
  <si>
    <t>Gilberto</t>
  </si>
  <si>
    <t>Geração do Bordero a Pagar</t>
  </si>
  <si>
    <t>Geração do CNAB a Pagar</t>
  </si>
  <si>
    <t>Baixa automática do Bordero a Pagar</t>
  </si>
  <si>
    <t>Relatório do Extrato Bancário</t>
  </si>
  <si>
    <t>Contabilização da nota de Entrada</t>
  </si>
  <si>
    <t>Consulta Lançamento Contabilidade</t>
  </si>
  <si>
    <t>Relatório Razão Contábil</t>
  </si>
  <si>
    <t>Geração Borderô Contas a Receber</t>
  </si>
  <si>
    <t>Geração Arquivo CNAB Cobrança</t>
  </si>
  <si>
    <t>Baixa Automática Borderô Contas Receber</t>
  </si>
  <si>
    <t>Relatório Extrato Bancário</t>
  </si>
  <si>
    <t>Contabilização da Nota Fiscal de Saída</t>
  </si>
  <si>
    <t>Contabilização da Baixa do Contas a Receber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</si>
  <si>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</si>
  <si>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</si>
  <si>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</si>
  <si>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</si>
  <si>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</si>
  <si>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</si>
  <si>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</si>
  <si>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</si>
  <si>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</si>
  <si>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</si>
  <si>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</si>
  <si>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</si>
  <si>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</si>
  <si>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</si>
  <si>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</si>
  <si>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</si>
  <si>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</si>
  <si>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Ativo Imobilizado</t>
  </si>
  <si>
    <t>Classificação do Bem Imobilizado</t>
  </si>
  <si>
    <t>Contabilização do Bem Imobilizado</t>
  </si>
  <si>
    <t>Baixa do Bem Imobilizado por Venda</t>
  </si>
  <si>
    <t>Inserir solicitação de compras de compra de Ativo Imobilizado</t>
  </si>
  <si>
    <t>Livro Fiscal</t>
  </si>
  <si>
    <t>Conferência do Livro Fiscal</t>
  </si>
  <si>
    <t>Valdinei</t>
  </si>
  <si>
    <t>OUTRA ENTRADA DE MERCADORIA OU PRESTACAO DE SERVICO NAO ESPECIFICADO NF 73601</t>
  </si>
  <si>
    <t>Geração do processo de importação</t>
  </si>
  <si>
    <t>EIC</t>
  </si>
  <si>
    <t>Contabiliade Gerencial</t>
  </si>
  <si>
    <t>Estoque</t>
  </si>
  <si>
    <t>Fiscal</t>
  </si>
  <si>
    <t>Geração de itens para Aprovação de importação</t>
  </si>
  <si>
    <t>Alteração da SI</t>
  </si>
  <si>
    <t xml:space="preserve">Geração PO </t>
  </si>
  <si>
    <t>Conferência do Pedido de Compra</t>
  </si>
  <si>
    <t>Geração  de PLI</t>
  </si>
  <si>
    <t>Registro de LI</t>
  </si>
  <si>
    <t>Geração de Embarque</t>
  </si>
  <si>
    <t xml:space="preserve">Geração da Invoice </t>
  </si>
  <si>
    <t>Conferência do Título a Pagar</t>
  </si>
  <si>
    <t>Contabilização da Emissão do Título de CP</t>
  </si>
  <si>
    <t>Lançamento de Numerário</t>
  </si>
  <si>
    <t>Geração de PA Despachante</t>
  </si>
  <si>
    <t>Conferência do PA Gerado</t>
  </si>
  <si>
    <t>Registro do Desembaraço</t>
  </si>
  <si>
    <t>Lançamento dos dados da Despesa</t>
  </si>
  <si>
    <t xml:space="preserve">Conferência das Despesas geradas </t>
  </si>
  <si>
    <t>Pré Nota Fiscal de Entrada Mãe</t>
  </si>
  <si>
    <t>Classificação da Nota Fiscal Mãe</t>
  </si>
  <si>
    <t>Contabilização da NF Mãe</t>
  </si>
  <si>
    <t>Pré Nota Fiscal de Entrada Filha</t>
  </si>
  <si>
    <t>Classificação da Nota Fiscal Filha</t>
  </si>
  <si>
    <t>Geração de Estoque</t>
  </si>
  <si>
    <t>Contabilização da NF Filha</t>
  </si>
  <si>
    <t>Liquidação do Câmbio da Invoice</t>
  </si>
  <si>
    <t>Contabilização da Baixa da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</si>
</sst>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color rgb="FF222222"/>
      <name val="Arial Narrow"/>
      <family val="2"/>
    </font>
    <font>
      <sz val="8"/>
      <name val="Arial Narrow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28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9" fillId="0" borderId="0" xfId="0" applyFont="1"/>
    <xf numFmtId="0" fontId="30" fillId="0" borderId="1" xfId="0" applyFont="1" applyBorder="1"/>
  </cellXfs>
  <cellStyles count="1">
    <cellStyle name="Normal" xfId="0" builtinId="0"/>
  </cellStyles>
  <dxfs count="75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=""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=""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=""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=""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=""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=""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=""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="" xmlns:a16="http://schemas.microsoft.com/office/drawing/2014/main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="" xmlns:a16="http://schemas.microsoft.com/office/drawing/2014/main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=""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="" xmlns:a16="http://schemas.microsoft.com/office/drawing/2014/main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="" xmlns:a16="http://schemas.microsoft.com/office/drawing/2014/main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=""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="" xmlns:a16="http://schemas.microsoft.com/office/drawing/2014/main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="" xmlns:a16="http://schemas.microsoft.com/office/drawing/2014/main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="" xmlns:a16="http://schemas.microsoft.com/office/drawing/2014/main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="" xmlns:a16="http://schemas.microsoft.com/office/drawing/2014/main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="" xmlns:a16="http://schemas.microsoft.com/office/drawing/2014/main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1183481</xdr:colOff>
      <xdr:row>0</xdr:row>
      <xdr:rowOff>54769</xdr:rowOff>
    </xdr:from>
    <xdr:to>
      <xdr:col>1</xdr:col>
      <xdr:colOff>1545431</xdr:colOff>
      <xdr:row>1</xdr:row>
      <xdr:rowOff>326912</xdr:rowOff>
    </xdr:to>
    <xdr:pic>
      <xdr:nvPicPr>
        <xdr:cNvPr id="57" name="Imagem 56" descr="TOTVS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16919" y="54769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topLeftCell="B1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88" t="s">
        <v>54</v>
      </c>
      <c r="C2" s="88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96" t="s">
        <v>137</v>
      </c>
      <c r="C6" s="31" t="s">
        <v>138</v>
      </c>
      <c r="D6" s="32"/>
    </row>
    <row r="7" spans="1:4" x14ac:dyDescent="0.25">
      <c r="A7" s="30"/>
      <c r="B7" s="85"/>
      <c r="C7" s="31"/>
      <c r="D7" s="32"/>
    </row>
    <row r="8" spans="1:4" x14ac:dyDescent="0.25">
      <c r="A8" s="30"/>
      <c r="B8" s="31"/>
      <c r="C8" s="31"/>
      <c r="D8" s="32"/>
    </row>
    <row r="9" spans="1:4" x14ac:dyDescent="0.25">
      <c r="A9" s="30"/>
      <c r="B9" s="31"/>
      <c r="C9" s="31"/>
      <c r="D9" s="32"/>
    </row>
    <row r="10" spans="1:4" x14ac:dyDescent="0.25">
      <c r="A10" s="30"/>
      <c r="B10" s="31"/>
      <c r="C10" s="31"/>
      <c r="D10" s="32"/>
    </row>
    <row r="11" spans="1:4" x14ac:dyDescent="0.25">
      <c r="A11" s="30"/>
      <c r="B11" s="31"/>
      <c r="C11" s="31"/>
      <c r="D11" s="32"/>
    </row>
    <row r="12" spans="1:4" x14ac:dyDescent="0.25">
      <c r="A12" s="30"/>
      <c r="B12" s="31"/>
      <c r="C12" s="31"/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2:W554"/>
  <sheetViews>
    <sheetView showGridLines="0" tabSelected="1" zoomScale="80" zoomScaleNormal="80" workbookViewId="0">
      <pane xSplit="2" ySplit="12" topLeftCell="C13" activePane="bottomRight" state="frozen"/>
      <selection activeCell="B1" sqref="B1"/>
      <selection pane="topRight" activeCell="D1" sqref="D1"/>
      <selection pane="bottomLeft" activeCell="B11" sqref="B11"/>
      <selection pane="bottomRight" activeCell="B30" sqref="B30:B44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60.5703125" style="3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2" spans="1:23" ht="25.5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89"/>
      <c r="C3" s="89"/>
      <c r="D3" s="89"/>
      <c r="E3" s="89"/>
      <c r="F3" s="89"/>
    </row>
    <row r="4" spans="1:23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33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7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OUTRA ENTRADA DE MERCADORIA OU PRESTACAO DE SERVICO NAO ESPECIFICADO NF 73601</v>
      </c>
      <c r="D13" s="87" t="s">
        <v>112</v>
      </c>
      <c r="E13" s="97" t="s">
        <v>77</v>
      </c>
      <c r="F13" s="84" t="s">
        <v>79</v>
      </c>
      <c r="G13" s="50"/>
      <c r="H13" s="50" t="s">
        <v>82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OUTRA ENTRADA DE MERCADORIA OU PRESTACAO DE SERVICO NAO ESPECIFICADO NF 73601</v>
      </c>
      <c r="D14" s="87" t="s">
        <v>113</v>
      </c>
      <c r="E14" s="97" t="s">
        <v>77</v>
      </c>
      <c r="F14" s="84" t="s">
        <v>143</v>
      </c>
      <c r="G14" s="50"/>
      <c r="H14" s="50" t="s">
        <v>82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OUTRA ENTRADA DE MERCADORIA OU PRESTACAO DE SERVICO NAO ESPECIFICADO NF 73601</v>
      </c>
      <c r="D15" s="87" t="s">
        <v>114</v>
      </c>
      <c r="E15" s="97" t="s">
        <v>139</v>
      </c>
      <c r="F15" s="84" t="s">
        <v>144</v>
      </c>
      <c r="G15" s="50"/>
      <c r="H15" s="50" t="s">
        <v>82</v>
      </c>
      <c r="I15" s="51" t="str">
        <f>IF(IFERROR(VLOOKUP(B15,'Cenários de Teste'!A:D,4,FALSE),"")=0,"",IFERROR(VLOOKUP(B15,'Cenários de Teste'!A:D,4,FALSE),""))</f>
        <v/>
      </c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OUTRA ENTRADA DE MERCADORIA OU PRESTACAO DE SERVICO NAO ESPECIFICADO NF 73601</v>
      </c>
      <c r="D16" s="87" t="s">
        <v>115</v>
      </c>
      <c r="E16" s="97" t="s">
        <v>139</v>
      </c>
      <c r="F16" s="84" t="s">
        <v>145</v>
      </c>
      <c r="G16" s="50"/>
      <c r="H16" s="50" t="s">
        <v>82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OUTRA ENTRADA DE MERCADORIA OU PRESTACAO DE SERVICO NAO ESPECIFICADO NF 73601</v>
      </c>
      <c r="D17" s="87" t="s">
        <v>116</v>
      </c>
      <c r="E17" s="97" t="s">
        <v>77</v>
      </c>
      <c r="F17" s="84" t="s">
        <v>146</v>
      </c>
      <c r="G17" s="50"/>
      <c r="H17" s="50" t="s">
        <v>82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OUTRA ENTRADA DE MERCADORIA OU PRESTACAO DE SERVICO NAO ESPECIFICADO NF 73601</v>
      </c>
      <c r="D18" s="87" t="s">
        <v>117</v>
      </c>
      <c r="E18" s="97" t="s">
        <v>139</v>
      </c>
      <c r="F18" s="84" t="s">
        <v>147</v>
      </c>
      <c r="G18" s="50"/>
      <c r="H18" s="50" t="s">
        <v>82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x14ac:dyDescent="0.3">
      <c r="A19" s="47" t="str">
        <f t="shared" si="0"/>
        <v>00107</v>
      </c>
      <c r="B19" s="48" t="s">
        <v>30</v>
      </c>
      <c r="C19" s="49" t="str">
        <f>IF(IFERROR(VLOOKUP(B19,'Cenários de Teste'!A:D,2,FALSE),"")=0,"",IFERROR(VLOOKUP(B19,'Cenários de Teste'!A:D,2,FALSE),""))</f>
        <v>OUTRA ENTRADA DE MERCADORIA OU PRESTACAO DE SERVICO NAO ESPECIFICADO NF 73601</v>
      </c>
      <c r="D19" s="87" t="s">
        <v>118</v>
      </c>
      <c r="E19" s="97" t="s">
        <v>139</v>
      </c>
      <c r="F19" s="84" t="s">
        <v>148</v>
      </c>
      <c r="G19" s="50"/>
      <c r="H19" s="50" t="s">
        <v>82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x14ac:dyDescent="0.3">
      <c r="A20" s="47" t="str">
        <f t="shared" si="0"/>
        <v>00108</v>
      </c>
      <c r="B20" s="48" t="s">
        <v>30</v>
      </c>
      <c r="C20" s="49" t="str">
        <f>IF(IFERROR(VLOOKUP(B20,'Cenários de Teste'!A:D,2,FALSE),"")=0,"",IFERROR(VLOOKUP(B20,'Cenários de Teste'!A:D,2,FALSE),""))</f>
        <v>OUTRA ENTRADA DE MERCADORIA OU PRESTACAO DE SERVICO NAO ESPECIFICADO NF 73601</v>
      </c>
      <c r="D20" s="87" t="s">
        <v>119</v>
      </c>
      <c r="E20" s="97" t="s">
        <v>139</v>
      </c>
      <c r="F20" s="84" t="s">
        <v>149</v>
      </c>
      <c r="G20" s="50"/>
      <c r="H20" s="50" t="s">
        <v>82</v>
      </c>
      <c r="I20" s="51"/>
      <c r="J20" s="51"/>
      <c r="K20" s="51"/>
      <c r="L20" s="16"/>
      <c r="M20" s="16"/>
      <c r="N20" s="16"/>
      <c r="O20" s="50"/>
    </row>
    <row r="21" spans="1:15" x14ac:dyDescent="0.3">
      <c r="A21" s="47" t="str">
        <f t="shared" si="0"/>
        <v>00109</v>
      </c>
      <c r="B21" s="48" t="s">
        <v>30</v>
      </c>
      <c r="C21" s="49" t="str">
        <f>IF(IFERROR(VLOOKUP(B21,'Cenários de Teste'!A:D,2,FALSE),"")=0,"",IFERROR(VLOOKUP(B21,'Cenários de Teste'!A:D,2,FALSE),""))</f>
        <v>OUTRA ENTRADA DE MERCADORIA OU PRESTACAO DE SERVICO NAO ESPECIFICADO NF 73601</v>
      </c>
      <c r="D21" s="87" t="s">
        <v>120</v>
      </c>
      <c r="E21" s="97" t="s">
        <v>139</v>
      </c>
      <c r="F21" s="84" t="s">
        <v>150</v>
      </c>
      <c r="G21" s="50"/>
      <c r="H21" s="50" t="s">
        <v>98</v>
      </c>
      <c r="I21" s="51"/>
      <c r="J21" s="51"/>
      <c r="K21" s="51"/>
      <c r="L21" s="16"/>
      <c r="M21" s="16"/>
      <c r="N21" s="16"/>
      <c r="O21" s="50"/>
    </row>
    <row r="22" spans="1:15" x14ac:dyDescent="0.3">
      <c r="A22" s="47" t="str">
        <f t="shared" si="0"/>
        <v>00110</v>
      </c>
      <c r="B22" s="48" t="s">
        <v>30</v>
      </c>
      <c r="C22" s="49" t="str">
        <f>IF(IFERROR(VLOOKUP(B22,'Cenários de Teste'!A:D,2,FALSE),"")=0,"",IFERROR(VLOOKUP(B22,'Cenários de Teste'!A:D,2,FALSE),""))</f>
        <v>OUTRA ENTRADA DE MERCADORIA OU PRESTACAO DE SERVICO NAO ESPECIFICADO NF 73601</v>
      </c>
      <c r="D22" s="87" t="s">
        <v>121</v>
      </c>
      <c r="E22" s="97" t="s">
        <v>78</v>
      </c>
      <c r="F22" s="84" t="s">
        <v>151</v>
      </c>
      <c r="G22" s="50"/>
      <c r="H22" s="50" t="s">
        <v>97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00111</v>
      </c>
      <c r="B23" s="48" t="s">
        <v>30</v>
      </c>
      <c r="C23" s="49" t="str">
        <f>IF(IFERROR(VLOOKUP(B23,'Cenários de Teste'!A:D,2,FALSE),"")=0,"",IFERROR(VLOOKUP(B23,'Cenários de Teste'!A:D,2,FALSE),""))</f>
        <v>OUTRA ENTRADA DE MERCADORIA OU PRESTACAO DE SERVICO NAO ESPECIFICADO NF 73601</v>
      </c>
      <c r="D23" s="87" t="s">
        <v>122</v>
      </c>
      <c r="E23" s="97" t="s">
        <v>140</v>
      </c>
      <c r="F23" s="84" t="s">
        <v>152</v>
      </c>
      <c r="G23" s="50"/>
      <c r="H23" s="50" t="s">
        <v>97</v>
      </c>
      <c r="I23" s="51" t="str">
        <f>IF(IFERROR(VLOOKUP(B23,'Cenários de Teste'!A:D,4,FALSE),"")=0,"",IFERROR(VLOOKUP(B23,'Cenários de Teste'!A:D,4,FALSE),""))</f>
        <v/>
      </c>
      <c r="J23" s="51"/>
      <c r="K23" s="51"/>
      <c r="L23" s="16"/>
      <c r="M23" s="16"/>
      <c r="N23" s="16" t="str">
        <f>IF(IFERROR(VLOOKUP(A23,Ocorrências!A:M,13,FALSE),"")=0,"",IFERROR(VLOOKUP(A23,Ocorrências!A:M,13,FALSE),""))</f>
        <v/>
      </c>
      <c r="O23" s="50"/>
    </row>
    <row r="24" spans="1:15" x14ac:dyDescent="0.3">
      <c r="A24" s="47" t="str">
        <f t="shared" si="0"/>
        <v>00112</v>
      </c>
      <c r="B24" s="48" t="s">
        <v>30</v>
      </c>
      <c r="C24" s="49" t="str">
        <f>IF(IFERROR(VLOOKUP(B24,'Cenários de Teste'!A:D,2,FALSE),"")=0,"",IFERROR(VLOOKUP(B24,'Cenários de Teste'!A:D,2,FALSE),""))</f>
        <v>OUTRA ENTRADA DE MERCADORIA OU PRESTACAO DE SERVICO NAO ESPECIFICADO NF 73601</v>
      </c>
      <c r="D24" s="87" t="s">
        <v>123</v>
      </c>
      <c r="E24" s="97" t="s">
        <v>140</v>
      </c>
      <c r="F24" s="84" t="s">
        <v>104</v>
      </c>
      <c r="G24" s="50"/>
      <c r="H24" s="50" t="s">
        <v>97</v>
      </c>
      <c r="I24" s="51" t="str">
        <f>IF(IFERROR(VLOOKUP(B24,'Cenários de Teste'!A:D,4,FALSE),"")=0,"",IFERROR(VLOOKUP(B24,'Cenários de Teste'!A:D,4,FALSE),""))</f>
        <v/>
      </c>
      <c r="J24" s="51"/>
      <c r="K24" s="51"/>
      <c r="L24" s="16"/>
      <c r="M24" s="16"/>
      <c r="N24" s="16" t="str">
        <f>IF(IFERROR(VLOOKUP(A24,Ocorrências!A:M,13,FALSE),"")=0,"",IFERROR(VLOOKUP(A24,Ocorrências!A:M,13,FALSE),""))</f>
        <v/>
      </c>
      <c r="O24" s="50"/>
    </row>
    <row r="25" spans="1:15" x14ac:dyDescent="0.3">
      <c r="A25" s="47" t="str">
        <f t="shared" si="0"/>
        <v>00113</v>
      </c>
      <c r="B25" s="48" t="s">
        <v>30</v>
      </c>
      <c r="C25" s="49" t="str">
        <f>IF(IFERROR(VLOOKUP(B25,'Cenários de Teste'!A:D,2,FALSE),"")=0,"",IFERROR(VLOOKUP(B25,'Cenários de Teste'!A:D,2,FALSE),""))</f>
        <v>OUTRA ENTRADA DE MERCADORIA OU PRESTACAO DE SERVICO NAO ESPECIFICADO NF 73601</v>
      </c>
      <c r="D25" s="87" t="s">
        <v>124</v>
      </c>
      <c r="E25" s="97" t="s">
        <v>140</v>
      </c>
      <c r="F25" s="84" t="s">
        <v>105</v>
      </c>
      <c r="G25" s="50"/>
      <c r="H25" s="50" t="s">
        <v>97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00114</v>
      </c>
      <c r="B26" s="48" t="s">
        <v>30</v>
      </c>
      <c r="C26" s="49" t="str">
        <f>IF(IFERROR(VLOOKUP(B26,'Cenários de Teste'!A:D,2,FALSE),"")=0,"",IFERROR(VLOOKUP(B26,'Cenários de Teste'!A:D,2,FALSE),""))</f>
        <v>OUTRA ENTRADA DE MERCADORIA OU PRESTACAO DE SERVICO NAO ESPECIFICADO NF 73601</v>
      </c>
      <c r="D26" s="87" t="s">
        <v>125</v>
      </c>
      <c r="E26" s="97" t="s">
        <v>139</v>
      </c>
      <c r="F26" s="84" t="s">
        <v>153</v>
      </c>
      <c r="G26" s="50"/>
      <c r="H26" s="50" t="s">
        <v>97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00115</v>
      </c>
      <c r="B27" s="48" t="s">
        <v>30</v>
      </c>
      <c r="C27" s="49" t="str">
        <f>IF(IFERROR(VLOOKUP(B27,'Cenários de Teste'!A:D,2,FALSE),"")=0,"",IFERROR(VLOOKUP(B27,'Cenários de Teste'!A:D,2,FALSE),""))</f>
        <v>OUTRA ENTRADA DE MERCADORIA OU PRESTACAO DE SERVICO NAO ESPECIFICADO NF 73601</v>
      </c>
      <c r="D27" s="87" t="s">
        <v>126</v>
      </c>
      <c r="E27" s="97" t="s">
        <v>139</v>
      </c>
      <c r="F27" s="84" t="s">
        <v>154</v>
      </c>
      <c r="G27" s="50"/>
      <c r="H27" s="50" t="s">
        <v>97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00116</v>
      </c>
      <c r="B28" s="48" t="s">
        <v>30</v>
      </c>
      <c r="C28" s="49" t="str">
        <f>IF(IFERROR(VLOOKUP(B28,'Cenários de Teste'!A:D,2,FALSE),"")=0,"",IFERROR(VLOOKUP(B28,'Cenários de Teste'!A:D,2,FALSE),""))</f>
        <v>OUTRA ENTRADA DE MERCADORIA OU PRESTACAO DE SERVICO NAO ESPECIFICADO NF 73601</v>
      </c>
      <c r="D28" s="87" t="s">
        <v>127</v>
      </c>
      <c r="E28" s="97" t="s">
        <v>78</v>
      </c>
      <c r="F28" s="84" t="s">
        <v>155</v>
      </c>
      <c r="G28" s="50"/>
      <c r="H28" s="50" t="s">
        <v>97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00117</v>
      </c>
      <c r="B29" s="48" t="s">
        <v>30</v>
      </c>
      <c r="C29" s="49" t="str">
        <f>IF(IFERROR(VLOOKUP(B29,'Cenários de Teste'!A:D,2,FALSE),"")=0,"",IFERROR(VLOOKUP(B29,'Cenários de Teste'!A:D,2,FALSE),""))</f>
        <v>OUTRA ENTRADA DE MERCADORIA OU PRESTACAO DE SERVICO NAO ESPECIFICADO NF 73601</v>
      </c>
      <c r="D29" s="87" t="s">
        <v>128</v>
      </c>
      <c r="E29" s="97" t="s">
        <v>139</v>
      </c>
      <c r="F29" s="84" t="s">
        <v>156</v>
      </c>
      <c r="G29" s="50"/>
      <c r="H29" s="50" t="s">
        <v>97</v>
      </c>
      <c r="I29" s="51"/>
      <c r="J29" s="51"/>
      <c r="K29" s="51"/>
      <c r="L29" s="16"/>
      <c r="M29" s="16"/>
      <c r="N29" s="16"/>
      <c r="O29" s="50"/>
    </row>
    <row r="30" spans="1:15" x14ac:dyDescent="0.3">
      <c r="A30" s="47" t="str">
        <f t="shared" si="0"/>
        <v>00118</v>
      </c>
      <c r="B30" s="48" t="s">
        <v>30</v>
      </c>
      <c r="C30" s="49" t="str">
        <f>IF(IFERROR(VLOOKUP(B30,'Cenários de Teste'!A:D,2,FALSE),"")=0,"",IFERROR(VLOOKUP(B30,'Cenários de Teste'!A:D,2,FALSE),""))</f>
        <v>OUTRA ENTRADA DE MERCADORIA OU PRESTACAO DE SERVICO NAO ESPECIFICADO NF 73601</v>
      </c>
      <c r="D30" s="87">
        <v>18</v>
      </c>
      <c r="E30" s="97" t="s">
        <v>139</v>
      </c>
      <c r="F30" s="84" t="s">
        <v>157</v>
      </c>
      <c r="G30" s="50"/>
      <c r="H30" s="50" t="s">
        <v>136</v>
      </c>
      <c r="I30" s="51"/>
      <c r="J30" s="51"/>
      <c r="K30" s="51"/>
      <c r="L30" s="16"/>
      <c r="M30" s="16"/>
      <c r="N30" s="16"/>
      <c r="O30" s="50"/>
    </row>
    <row r="31" spans="1:15" x14ac:dyDescent="0.3">
      <c r="A31" s="47" t="str">
        <f t="shared" si="0"/>
        <v>00119</v>
      </c>
      <c r="B31" s="48" t="s">
        <v>30</v>
      </c>
      <c r="C31" s="49" t="str">
        <f>IF(IFERROR(VLOOKUP(B31,'Cenários de Teste'!A:D,2,FALSE),"")=0,"",IFERROR(VLOOKUP(B31,'Cenários de Teste'!A:D,2,FALSE),""))</f>
        <v>OUTRA ENTRADA DE MERCADORIA OU PRESTACAO DE SERVICO NAO ESPECIFICADO NF 73601</v>
      </c>
      <c r="D31" s="87">
        <v>19</v>
      </c>
      <c r="E31" s="97" t="s">
        <v>78</v>
      </c>
      <c r="F31" s="84" t="s">
        <v>158</v>
      </c>
      <c r="G31" s="50"/>
      <c r="H31" s="50"/>
      <c r="I31" s="51" t="str">
        <f>IF(IFERROR(VLOOKUP(B31,'Cenários de Teste'!A:D,4,FALSE),"")=0,"",IFERROR(VLOOKUP(B31,'Cenários de Teste'!A:D,4,FALSE),""))</f>
        <v/>
      </c>
      <c r="J31" s="51"/>
      <c r="K31" s="50"/>
      <c r="L31" s="16"/>
      <c r="M31" s="16"/>
      <c r="N31" s="16" t="str">
        <f>IF(IFERROR(VLOOKUP(A31,Ocorrências!A:M,13,FALSE),"")=0,"",IFERROR(VLOOKUP(A31,Ocorrências!A:M,13,FALSE),""))</f>
        <v/>
      </c>
      <c r="O31" s="50"/>
    </row>
    <row r="32" spans="1:15" x14ac:dyDescent="0.3">
      <c r="A32" s="47" t="str">
        <f t="shared" si="0"/>
        <v>00120</v>
      </c>
      <c r="B32" s="48" t="s">
        <v>30</v>
      </c>
      <c r="C32" s="49" t="str">
        <f>IF(IFERROR(VLOOKUP(B32,'Cenários de Teste'!A:D,2,FALSE),"")=0,"",IFERROR(VLOOKUP(B32,'Cenários de Teste'!A:D,2,FALSE),""))</f>
        <v>OUTRA ENTRADA DE MERCADORIA OU PRESTACAO DE SERVICO NAO ESPECIFICADO NF 73601</v>
      </c>
      <c r="D32" s="87">
        <v>20</v>
      </c>
      <c r="E32" s="97" t="s">
        <v>139</v>
      </c>
      <c r="F32" s="84" t="s">
        <v>159</v>
      </c>
      <c r="G32" s="50"/>
      <c r="H32" s="50" t="s">
        <v>96</v>
      </c>
      <c r="I32" s="51" t="str">
        <f>IF(IFERROR(VLOOKUP(B32,'Cenários de Teste'!A:D,4,FALSE),"")=0,"",IFERROR(VLOOKUP(B32,'Cenários de Teste'!A:D,4,FALSE),""))</f>
        <v/>
      </c>
      <c r="J32" s="51"/>
      <c r="K32" s="50"/>
      <c r="L32" s="16"/>
      <c r="M32" s="16"/>
      <c r="N32" s="16" t="str">
        <f>IF(IFERROR(VLOOKUP(A32,Ocorrências!A:M,13,FALSE),"")=0,"",IFERROR(VLOOKUP(A32,Ocorrências!A:M,13,FALSE),""))</f>
        <v/>
      </c>
      <c r="O32" s="50"/>
    </row>
    <row r="33" spans="1:15" x14ac:dyDescent="0.3">
      <c r="A33" s="47" t="str">
        <f t="shared" si="0"/>
        <v>00121</v>
      </c>
      <c r="B33" s="48" t="s">
        <v>30</v>
      </c>
      <c r="C33" s="49" t="str">
        <f>IF(IFERROR(VLOOKUP(B33,'Cenários de Teste'!A:D,2,FALSE),"")=0,"",IFERROR(VLOOKUP(B33,'Cenários de Teste'!A:D,2,FALSE),""))</f>
        <v>OUTRA ENTRADA DE MERCADORIA OU PRESTACAO DE SERVICO NAO ESPECIFICADO NF 73601</v>
      </c>
      <c r="D33" s="87">
        <v>21</v>
      </c>
      <c r="E33" s="97" t="s">
        <v>77</v>
      </c>
      <c r="F33" s="84" t="s">
        <v>160</v>
      </c>
      <c r="G33" s="50"/>
      <c r="H33" s="50" t="s">
        <v>96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0"/>
        <v>00122</v>
      </c>
      <c r="B34" s="48" t="s">
        <v>30</v>
      </c>
      <c r="C34" s="49" t="str">
        <f>IF(IFERROR(VLOOKUP(B34,'Cenários de Teste'!A:D,2,FALSE),"")=0,"",IFERROR(VLOOKUP(B34,'Cenários de Teste'!A:D,2,FALSE),""))</f>
        <v>OUTRA ENTRADA DE MERCADORIA OU PRESTACAO DE SERVICO NAO ESPECIFICADO NF 73601</v>
      </c>
      <c r="D34" s="87">
        <v>22</v>
      </c>
      <c r="E34" s="97" t="s">
        <v>140</v>
      </c>
      <c r="F34" s="84" t="s">
        <v>161</v>
      </c>
      <c r="G34" s="50"/>
      <c r="H34" s="50" t="s">
        <v>96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x14ac:dyDescent="0.3">
      <c r="A35" s="47" t="str">
        <f t="shared" si="0"/>
        <v>00123</v>
      </c>
      <c r="B35" s="48" t="s">
        <v>30</v>
      </c>
      <c r="C35" s="49" t="str">
        <f>IF(IFERROR(VLOOKUP(B35,'Cenários de Teste'!A:D,2,FALSE),"")=0,"",IFERROR(VLOOKUP(B35,'Cenários de Teste'!A:D,2,FALSE),""))</f>
        <v>OUTRA ENTRADA DE MERCADORIA OU PRESTACAO DE SERVICO NAO ESPECIFICADO NF 73601</v>
      </c>
      <c r="D35" s="87">
        <v>23</v>
      </c>
      <c r="E35" s="97" t="s">
        <v>139</v>
      </c>
      <c r="F35" s="84" t="s">
        <v>162</v>
      </c>
      <c r="G35" s="50"/>
      <c r="H35" s="50" t="s">
        <v>96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x14ac:dyDescent="0.3">
      <c r="A36" s="47" t="str">
        <f t="shared" si="0"/>
        <v>00124</v>
      </c>
      <c r="B36" s="48" t="s">
        <v>30</v>
      </c>
      <c r="C36" s="49" t="str">
        <f>IF(IFERROR(VLOOKUP(B36,'Cenários de Teste'!A:D,2,FALSE),"")=0,"",IFERROR(VLOOKUP(B36,'Cenários de Teste'!A:D,2,FALSE),""))</f>
        <v>OUTRA ENTRADA DE MERCADORIA OU PRESTACAO DE SERVICO NAO ESPECIFICADO NF 73601</v>
      </c>
      <c r="D36" s="87">
        <v>24</v>
      </c>
      <c r="E36" s="97" t="s">
        <v>77</v>
      </c>
      <c r="F36" s="84" t="s">
        <v>163</v>
      </c>
      <c r="G36" s="50"/>
      <c r="H36" s="50" t="s">
        <v>97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x14ac:dyDescent="0.3">
      <c r="A37" s="47" t="str">
        <f t="shared" si="0"/>
        <v>00125</v>
      </c>
      <c r="B37" s="48" t="s">
        <v>30</v>
      </c>
      <c r="C37" s="49" t="str">
        <f>IF(IFERROR(VLOOKUP(B37,'Cenários de Teste'!A:D,2,FALSE),"")=0,"",IFERROR(VLOOKUP(B37,'Cenários de Teste'!A:D,2,FALSE),""))</f>
        <v>OUTRA ENTRADA DE MERCADORIA OU PRESTACAO DE SERVICO NAO ESPECIFICADO NF 73601</v>
      </c>
      <c r="D37" s="87">
        <v>25</v>
      </c>
      <c r="E37" s="97" t="s">
        <v>141</v>
      </c>
      <c r="F37" s="84" t="s">
        <v>164</v>
      </c>
      <c r="G37" s="50"/>
      <c r="H37" s="50" t="s">
        <v>97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x14ac:dyDescent="0.3">
      <c r="A38" s="47" t="str">
        <f t="shared" si="0"/>
        <v>00126</v>
      </c>
      <c r="B38" s="48" t="s">
        <v>30</v>
      </c>
      <c r="C38" s="49" t="str">
        <f>IF(IFERROR(VLOOKUP(B38,'Cenários de Teste'!A:D,2,FALSE),"")=0,"",IFERROR(VLOOKUP(B38,'Cenários de Teste'!A:D,2,FALSE),""))</f>
        <v>OUTRA ENTRADA DE MERCADORIA OU PRESTACAO DE SERVICO NAO ESPECIFICADO NF 73601</v>
      </c>
      <c r="D38" s="87">
        <v>26</v>
      </c>
      <c r="E38" s="97" t="s">
        <v>140</v>
      </c>
      <c r="F38" s="84" t="s">
        <v>165</v>
      </c>
      <c r="G38" s="50"/>
      <c r="H38" s="50" t="s">
        <v>97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0"/>
        <v>00127</v>
      </c>
      <c r="B39" s="48" t="s">
        <v>30</v>
      </c>
      <c r="C39" s="49" t="str">
        <f>IF(IFERROR(VLOOKUP(B39,'Cenários de Teste'!A:D,2,FALSE),"")=0,"",IFERROR(VLOOKUP(B39,'Cenários de Teste'!A:D,2,FALSE),""))</f>
        <v>OUTRA ENTRADA DE MERCADORIA OU PRESTACAO DE SERVICO NAO ESPECIFICADO NF 73601</v>
      </c>
      <c r="D39" s="87">
        <v>27</v>
      </c>
      <c r="E39" s="97" t="s">
        <v>139</v>
      </c>
      <c r="F39" s="84" t="s">
        <v>166</v>
      </c>
      <c r="G39" s="50"/>
      <c r="H39" s="50" t="s">
        <v>97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00128</v>
      </c>
      <c r="B40" s="48" t="s">
        <v>30</v>
      </c>
      <c r="C40" s="49" t="str">
        <f>IF(IFERROR(VLOOKUP(B40,'Cenários de Teste'!A:D,2,FALSE),"")=0,"",IFERROR(VLOOKUP(B40,'Cenários de Teste'!A:D,2,FALSE),""))</f>
        <v>OUTRA ENTRADA DE MERCADORIA OU PRESTACAO DE SERVICO NAO ESPECIFICADO NF 73601</v>
      </c>
      <c r="D40" s="87">
        <v>28</v>
      </c>
      <c r="E40" s="97" t="s">
        <v>78</v>
      </c>
      <c r="F40" s="84" t="s">
        <v>109</v>
      </c>
      <c r="G40" s="50"/>
      <c r="H40" s="50" t="s">
        <v>97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0"/>
        <v>00129</v>
      </c>
      <c r="B41" s="48" t="s">
        <v>30</v>
      </c>
      <c r="C41" s="49" t="str">
        <f>IF(IFERROR(VLOOKUP(B41,'Cenários de Teste'!A:D,2,FALSE),"")=0,"",IFERROR(VLOOKUP(B41,'Cenários de Teste'!A:D,2,FALSE),""))</f>
        <v>OUTRA ENTRADA DE MERCADORIA OU PRESTACAO DE SERVICO NAO ESPECIFICADO NF 73601</v>
      </c>
      <c r="D41" s="87">
        <v>29</v>
      </c>
      <c r="E41" s="97" t="s">
        <v>140</v>
      </c>
      <c r="F41" s="84" t="s">
        <v>167</v>
      </c>
      <c r="G41" s="50"/>
      <c r="H41" s="50" t="s">
        <v>97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0"/>
        <v>00130</v>
      </c>
      <c r="B42" s="48" t="s">
        <v>30</v>
      </c>
      <c r="C42" s="49" t="str">
        <f>IF(IFERROR(VLOOKUP(B42,'Cenários de Teste'!A:D,2,FALSE),"")=0,"",IFERROR(VLOOKUP(B42,'Cenários de Teste'!A:D,2,FALSE),""))</f>
        <v>OUTRA ENTRADA DE MERCADORIA OU PRESTACAO DE SERVICO NAO ESPECIFICADO NF 73601</v>
      </c>
      <c r="D42" s="87">
        <v>30</v>
      </c>
      <c r="E42" s="97" t="s">
        <v>140</v>
      </c>
      <c r="F42" s="84" t="s">
        <v>104</v>
      </c>
      <c r="G42" s="50"/>
      <c r="H42" s="50" t="s">
        <v>97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00131</v>
      </c>
      <c r="B43" s="48" t="s">
        <v>30</v>
      </c>
      <c r="C43" s="49" t="str">
        <f>IF(IFERROR(VLOOKUP(B43,'Cenários de Teste'!A:D,2,FALSE),"")=0,"",IFERROR(VLOOKUP(B43,'Cenários de Teste'!A:D,2,FALSE),""))</f>
        <v>OUTRA ENTRADA DE MERCADORIA OU PRESTACAO DE SERVICO NAO ESPECIFICADO NF 73601</v>
      </c>
      <c r="D43" s="87">
        <v>31</v>
      </c>
      <c r="E43" s="97" t="s">
        <v>140</v>
      </c>
      <c r="F43" s="84" t="s">
        <v>105</v>
      </c>
      <c r="G43" s="50"/>
      <c r="H43" s="50" t="s">
        <v>97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x14ac:dyDescent="0.3">
      <c r="A44" s="47" t="str">
        <f t="shared" si="0"/>
        <v>00132</v>
      </c>
      <c r="B44" s="48" t="s">
        <v>30</v>
      </c>
      <c r="C44" s="49" t="str">
        <f>IF(IFERROR(VLOOKUP(B44,'Cenários de Teste'!A:D,2,FALSE),"")=0,"",IFERROR(VLOOKUP(B44,'Cenários de Teste'!A:D,2,FALSE),""))</f>
        <v>OUTRA ENTRADA DE MERCADORIA OU PRESTACAO DE SERVICO NAO ESPECIFICADO NF 73601</v>
      </c>
      <c r="D44" s="87">
        <v>32</v>
      </c>
      <c r="E44" s="97" t="s">
        <v>142</v>
      </c>
      <c r="F44" s="84" t="s">
        <v>135</v>
      </c>
      <c r="G44" s="50"/>
      <c r="H44" s="50" t="s">
        <v>97</v>
      </c>
      <c r="I44" s="51"/>
      <c r="J44" s="51"/>
      <c r="K44" s="50"/>
      <c r="L44" s="16"/>
      <c r="M44" s="16"/>
      <c r="N44" s="16"/>
      <c r="O44" s="50"/>
    </row>
    <row r="45" spans="1:15" x14ac:dyDescent="0.3">
      <c r="A45" s="47" t="str">
        <f t="shared" si="0"/>
        <v/>
      </c>
      <c r="B45" s="48"/>
      <c r="C45" s="49" t="str">
        <f>IF(IFERROR(VLOOKUP(B45,'Cenários de Teste'!A:D,2,FALSE),"")=0,"",IFERROR(VLOOKUP(B45,'Cenários de Teste'!A:D,2,FALSE),""))</f>
        <v/>
      </c>
      <c r="D45" s="86"/>
      <c r="E45" s="52"/>
      <c r="F45" s="84"/>
      <c r="G45" s="50"/>
      <c r="H45" s="50" t="s">
        <v>97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0"/>
        <v/>
      </c>
      <c r="B46" s="48"/>
      <c r="C46" s="49" t="str">
        <f>IF(IFERROR(VLOOKUP(B46,'Cenários de Teste'!A:D,2,FALSE),"")=0,"",IFERROR(VLOOKUP(B46,'Cenários de Teste'!A:D,2,FALSE),""))</f>
        <v/>
      </c>
      <c r="D46" s="86"/>
      <c r="E46" s="52"/>
      <c r="F46" s="84"/>
      <c r="G46" s="50"/>
      <c r="H46" s="50" t="s">
        <v>97</v>
      </c>
      <c r="I46" s="51" t="str">
        <f>IF(IFERROR(VLOOKUP(B46,'Cenários de Teste'!A:D,4,FALSE),"")=0,"",IFERROR(VLOOKUP(B46,'Cenários de Teste'!A:D,4,FALSE),""))</f>
        <v/>
      </c>
      <c r="J46" s="51"/>
      <c r="K46" s="50"/>
      <c r="L46" s="16"/>
      <c r="M46" s="16"/>
      <c r="N46" s="16" t="str">
        <f>IF(IFERROR(VLOOKUP(A46,Ocorrências!A:M,13,FALSE),"")=0,"",IFERROR(VLOOKUP(A46,Ocorrências!A:M,13,FALSE),""))</f>
        <v/>
      </c>
      <c r="O46" s="50"/>
    </row>
    <row r="47" spans="1:15" x14ac:dyDescent="0.3">
      <c r="A47" s="47" t="str">
        <f t="shared" ref="A47" si="1">CONCATENATE(B47,D47)</f>
        <v/>
      </c>
      <c r="B47" s="48"/>
      <c r="C47" s="49" t="str">
        <f>IF(IFERROR(VLOOKUP(B47,'Cenários de Teste'!A:D,2,FALSE),"")=0,"",IFERROR(VLOOKUP(B47,'Cenários de Teste'!A:D,2,FALSE),""))</f>
        <v/>
      </c>
      <c r="D47" s="87"/>
      <c r="E47" s="52"/>
      <c r="F47" s="84"/>
      <c r="G47" s="50"/>
      <c r="H47" s="50" t="s">
        <v>136</v>
      </c>
      <c r="I47" s="51"/>
      <c r="J47" s="51"/>
      <c r="K47" s="51"/>
      <c r="L47" s="16"/>
      <c r="M47" s="16"/>
      <c r="N47" s="16"/>
      <c r="O47" s="50"/>
    </row>
    <row r="48" spans="1:15" x14ac:dyDescent="0.3">
      <c r="A48" s="47"/>
      <c r="B48" s="48"/>
      <c r="C48" s="49"/>
      <c r="D48" s="86"/>
      <c r="E48" s="52"/>
      <c r="F48" s="84"/>
      <c r="G48" s="50"/>
      <c r="H48" s="50"/>
      <c r="I48" s="51"/>
      <c r="J48" s="51"/>
      <c r="K48" s="50"/>
      <c r="L48" s="16"/>
      <c r="M48" s="16"/>
      <c r="N48" s="16"/>
      <c r="O48" s="50"/>
    </row>
    <row r="49" spans="1:15" x14ac:dyDescent="0.3">
      <c r="A49" s="47" t="str">
        <f t="shared" si="0"/>
        <v/>
      </c>
      <c r="B49" s="48"/>
      <c r="C49" s="49" t="str">
        <f>IF(IFERROR(VLOOKUP(B49,'Cenários de Teste'!A:D,2,FALSE),"")=0,"",IFERROR(VLOOKUP(B49,'Cenários de Teste'!A:D,2,FALSE),""))</f>
        <v/>
      </c>
      <c r="D49" s="87"/>
      <c r="E49" s="50"/>
      <c r="F49" s="84"/>
      <c r="G49" s="50"/>
      <c r="H49" s="50" t="s">
        <v>82</v>
      </c>
      <c r="I49" s="51" t="str">
        <f>IF(IFERROR(VLOOKUP(B49,'Cenários de Teste'!A:D,4,FALSE),"")=0,"",IFERROR(VLOOKUP(B49,'Cenários de Teste'!A:D,4,FALSE),""))</f>
        <v/>
      </c>
      <c r="J49" s="51"/>
      <c r="K49" s="50"/>
      <c r="L49" s="16"/>
      <c r="M49" s="16"/>
      <c r="N49" s="16" t="str">
        <f>IF(IFERROR(VLOOKUP(A49,Ocorrências!A:M,13,FALSE),"")=0,"",IFERROR(VLOOKUP(A49,Ocorrências!A:M,13,FALSE),""))</f>
        <v/>
      </c>
      <c r="O49" s="50"/>
    </row>
    <row r="50" spans="1:15" x14ac:dyDescent="0.3">
      <c r="A50" s="47" t="str">
        <f t="shared" si="0"/>
        <v/>
      </c>
      <c r="B50" s="48"/>
      <c r="C50" s="49" t="str">
        <f>IF(IFERROR(VLOOKUP(B50,'Cenários de Teste'!A:D,2,FALSE),"")=0,"",IFERROR(VLOOKUP(B50,'Cenários de Teste'!A:D,2,FALSE),""))</f>
        <v/>
      </c>
      <c r="D50" s="87"/>
      <c r="E50" s="50"/>
      <c r="F50" s="84"/>
      <c r="G50" s="50"/>
      <c r="H50" s="50" t="s">
        <v>82</v>
      </c>
      <c r="I50" s="51" t="str">
        <f>IF(IFERROR(VLOOKUP(B50,'Cenários de Teste'!A:D,4,FALSE),"")=0,"",IFERROR(VLOOKUP(B50,'Cenários de Teste'!A:D,4,FALSE),""))</f>
        <v/>
      </c>
      <c r="J50" s="51"/>
      <c r="K50" s="50"/>
      <c r="L50" s="16"/>
      <c r="M50" s="16"/>
      <c r="N50" s="16" t="str">
        <f>IF(IFERROR(VLOOKUP(A50,Ocorrências!A:M,13,FALSE),"")=0,"",IFERROR(VLOOKUP(A50,Ocorrências!A:M,13,FALSE),""))</f>
        <v/>
      </c>
      <c r="O50" s="50"/>
    </row>
    <row r="51" spans="1:15" x14ac:dyDescent="0.3">
      <c r="A51" s="47" t="str">
        <f t="shared" si="0"/>
        <v/>
      </c>
      <c r="B51" s="48"/>
      <c r="C51" s="49" t="str">
        <f>IF(IFERROR(VLOOKUP(B51,'Cenários de Teste'!A:D,2,FALSE),"")=0,"",IFERROR(VLOOKUP(B51,'Cenários de Teste'!A:D,2,FALSE),""))</f>
        <v/>
      </c>
      <c r="D51" s="87"/>
      <c r="E51" s="50"/>
      <c r="F51" s="84"/>
      <c r="G51" s="50"/>
      <c r="H51" s="50" t="s">
        <v>82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/>
      </c>
      <c r="B52" s="48"/>
      <c r="C52" s="49" t="str">
        <f>IF(IFERROR(VLOOKUP(B52,'Cenários de Teste'!A:D,2,FALSE),"")=0,"",IFERROR(VLOOKUP(B52,'Cenários de Teste'!A:D,2,FALSE),""))</f>
        <v/>
      </c>
      <c r="D52" s="87"/>
      <c r="E52" s="50"/>
      <c r="F52" s="84"/>
      <c r="G52" s="50"/>
      <c r="H52" s="50" t="s">
        <v>82</v>
      </c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x14ac:dyDescent="0.3">
      <c r="A53" s="47" t="str">
        <f t="shared" si="0"/>
        <v/>
      </c>
      <c r="B53" s="48"/>
      <c r="C53" s="49" t="str">
        <f>IF(IFERROR(VLOOKUP(B53,'Cenários de Teste'!A:D,2,FALSE),"")=0,"",IFERROR(VLOOKUP(B53,'Cenários de Teste'!A:D,2,FALSE),""))</f>
        <v/>
      </c>
      <c r="D53" s="87"/>
      <c r="E53" s="50"/>
      <c r="F53" s="84"/>
      <c r="G53" s="50"/>
      <c r="H53" s="50" t="s">
        <v>82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x14ac:dyDescent="0.3">
      <c r="A54" s="47" t="str">
        <f t="shared" si="0"/>
        <v/>
      </c>
      <c r="B54" s="48"/>
      <c r="C54" s="49" t="str">
        <f>IF(IFERROR(VLOOKUP(B54,'Cenários de Teste'!A:D,2,FALSE),"")=0,"",IFERROR(VLOOKUP(B54,'Cenários de Teste'!A:D,2,FALSE),""))</f>
        <v/>
      </c>
      <c r="D54" s="87"/>
      <c r="E54" s="50"/>
      <c r="F54" s="84"/>
      <c r="G54" s="50"/>
      <c r="H54" s="50" t="s">
        <v>82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x14ac:dyDescent="0.3">
      <c r="A55" s="47" t="str">
        <f t="shared" si="0"/>
        <v/>
      </c>
      <c r="B55" s="48"/>
      <c r="C55" s="49" t="str">
        <f>IF(IFERROR(VLOOKUP(B55,'Cenários de Teste'!A:D,2,FALSE),"")=0,"",IFERROR(VLOOKUP(B55,'Cenários de Teste'!A:D,2,FALSE),""))</f>
        <v/>
      </c>
      <c r="D55" s="87"/>
      <c r="E55" s="50"/>
      <c r="F55" s="84"/>
      <c r="G55" s="50"/>
      <c r="H55" s="50" t="s">
        <v>82</v>
      </c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x14ac:dyDescent="0.3">
      <c r="A56" s="47" t="str">
        <f t="shared" si="0"/>
        <v/>
      </c>
      <c r="B56" s="48"/>
      <c r="C56" s="49" t="str">
        <f>IF(IFERROR(VLOOKUP(B56,'Cenários de Teste'!A:D,2,FALSE),"")=0,"",IFERROR(VLOOKUP(B56,'Cenários de Teste'!A:D,2,FALSE),""))</f>
        <v/>
      </c>
      <c r="D56" s="87"/>
      <c r="E56" s="52"/>
      <c r="F56" s="84"/>
      <c r="G56" s="50"/>
      <c r="H56" s="50" t="s">
        <v>82</v>
      </c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 t="str">
        <f t="shared" si="0"/>
        <v/>
      </c>
      <c r="B57" s="48"/>
      <c r="C57" s="49" t="str">
        <f>IF(IFERROR(VLOOKUP(B57,'Cenários de Teste'!A:D,2,FALSE),"")=0,"",IFERROR(VLOOKUP(B57,'Cenários de Teste'!A:D,2,FALSE),""))</f>
        <v/>
      </c>
      <c r="D57" s="87"/>
      <c r="E57" s="50"/>
      <c r="F57" s="84"/>
      <c r="G57" s="50"/>
      <c r="H57" s="50" t="s">
        <v>98</v>
      </c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 t="str">
        <f t="shared" si="0"/>
        <v/>
      </c>
      <c r="B58" s="48"/>
      <c r="C58" s="49" t="str">
        <f>IF(IFERROR(VLOOKUP(B58,'Cenários de Teste'!A:D,2,FALSE),"")=0,"",IFERROR(VLOOKUP(B58,'Cenários de Teste'!A:D,2,FALSE),""))</f>
        <v/>
      </c>
      <c r="D58" s="87"/>
      <c r="E58" s="50"/>
      <c r="F58" s="84"/>
      <c r="G58" s="50"/>
      <c r="H58" s="50" t="s">
        <v>97</v>
      </c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 t="str">
        <f t="shared" si="0"/>
        <v/>
      </c>
      <c r="B59" s="48"/>
      <c r="C59" s="49" t="str">
        <f>IF(IFERROR(VLOOKUP(B59,'Cenários de Teste'!A:D,2,FALSE),"")=0,"",IFERROR(VLOOKUP(B59,'Cenários de Teste'!A:D,2,FALSE),""))</f>
        <v/>
      </c>
      <c r="D59" s="87"/>
      <c r="E59" s="50"/>
      <c r="F59" s="84"/>
      <c r="G59" s="50"/>
      <c r="H59" s="50" t="s">
        <v>97</v>
      </c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 t="str">
        <f t="shared" si="0"/>
        <v/>
      </c>
      <c r="B60" s="48"/>
      <c r="C60" s="49" t="str">
        <f>IF(IFERROR(VLOOKUP(B60,'Cenários de Teste'!A:D,2,FALSE),"")=0,"",IFERROR(VLOOKUP(B60,'Cenários de Teste'!A:D,2,FALSE),""))</f>
        <v/>
      </c>
      <c r="D60" s="87"/>
      <c r="E60" s="52"/>
      <c r="F60" s="84"/>
      <c r="G60" s="50"/>
      <c r="H60" s="50" t="s">
        <v>97</v>
      </c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 t="str">
        <f t="shared" si="0"/>
        <v/>
      </c>
      <c r="B61" s="48"/>
      <c r="C61" s="49" t="str">
        <f>IF(IFERROR(VLOOKUP(B61,'Cenários de Teste'!A:D,2,FALSE),"")=0,"",IFERROR(VLOOKUP(B61,'Cenários de Teste'!A:D,2,FALSE),""))</f>
        <v/>
      </c>
      <c r="D61" s="87"/>
      <c r="E61" s="52"/>
      <c r="F61" s="84"/>
      <c r="G61" s="50"/>
      <c r="H61" s="50" t="s">
        <v>97</v>
      </c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 t="str">
        <f t="shared" si="0"/>
        <v/>
      </c>
      <c r="B62" s="48"/>
      <c r="C62" s="49" t="str">
        <f>IF(IFERROR(VLOOKUP(B62,'Cenários de Teste'!A:D,2,FALSE),"")=0,"",IFERROR(VLOOKUP(B62,'Cenários de Teste'!A:D,2,FALSE),""))</f>
        <v/>
      </c>
      <c r="D62" s="87"/>
      <c r="E62" s="52"/>
      <c r="F62" s="84"/>
      <c r="G62" s="50"/>
      <c r="H62" s="50" t="s">
        <v>97</v>
      </c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 t="str">
        <f t="shared" si="0"/>
        <v/>
      </c>
      <c r="B63" s="48"/>
      <c r="C63" s="49" t="str">
        <f>IF(IFERROR(VLOOKUP(B63,'Cenários de Teste'!A:D,2,FALSE),"")=0,"",IFERROR(VLOOKUP(B63,'Cenários de Teste'!A:D,2,FALSE),""))</f>
        <v/>
      </c>
      <c r="D63" s="87"/>
      <c r="E63" s="52"/>
      <c r="F63" s="84"/>
      <c r="G63" s="50"/>
      <c r="H63" s="50" t="s">
        <v>97</v>
      </c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 t="str">
        <f t="shared" si="0"/>
        <v/>
      </c>
      <c r="B64" s="48"/>
      <c r="C64" s="49" t="str">
        <f>IF(IFERROR(VLOOKUP(B64,'Cenários de Teste'!A:D,2,FALSE),"")=0,"",IFERROR(VLOOKUP(B64,'Cenários de Teste'!A:D,2,FALSE),""))</f>
        <v/>
      </c>
      <c r="D64" s="87"/>
      <c r="E64" s="52"/>
      <c r="F64" s="84"/>
      <c r="G64" s="50"/>
      <c r="H64" s="50" t="s">
        <v>97</v>
      </c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 t="str">
        <f t="shared" si="0"/>
        <v/>
      </c>
      <c r="B65" s="48"/>
      <c r="C65" s="49" t="str">
        <f>IF(IFERROR(VLOOKUP(B65,'Cenários de Teste'!A:D,2,FALSE),"")=0,"",IFERROR(VLOOKUP(B65,'Cenários de Teste'!A:D,2,FALSE),""))</f>
        <v/>
      </c>
      <c r="D65" s="87"/>
      <c r="E65" s="52"/>
      <c r="F65" s="84"/>
      <c r="G65" s="50"/>
      <c r="H65" s="50" t="s">
        <v>97</v>
      </c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 t="str">
        <f t="shared" ref="A66" si="2">CONCATENATE(B66,D66)</f>
        <v/>
      </c>
      <c r="B66" s="48"/>
      <c r="C66" s="49" t="str">
        <f>IF(IFERROR(VLOOKUP(B66,'Cenários de Teste'!A:D,2,FALSE),"")=0,"",IFERROR(VLOOKUP(B66,'Cenários de Teste'!A:D,2,FALSE),""))</f>
        <v/>
      </c>
      <c r="D66" s="87"/>
      <c r="E66" s="52"/>
      <c r="F66" s="84"/>
      <c r="G66" s="50"/>
      <c r="H66" s="50" t="s">
        <v>136</v>
      </c>
      <c r="I66" s="51"/>
      <c r="J66" s="51"/>
      <c r="K66" s="51"/>
      <c r="L66" s="16"/>
      <c r="M66" s="16"/>
      <c r="N66" s="16"/>
      <c r="O66" s="50"/>
    </row>
    <row r="67" spans="1:15" x14ac:dyDescent="0.3">
      <c r="A67" s="47" t="str">
        <f t="shared" si="0"/>
        <v/>
      </c>
      <c r="B67" s="48"/>
      <c r="C67" s="49" t="str">
        <f>IF(IFERROR(VLOOKUP(B67,'Cenários de Teste'!A:D,2,FALSE),"")=0,"",IFERROR(VLOOKUP(B67,'Cenários de Teste'!A:D,2,FALSE),""))</f>
        <v/>
      </c>
      <c r="D67" s="50"/>
      <c r="E67" s="52"/>
      <c r="F67" s="84"/>
      <c r="G67" s="50"/>
      <c r="H67" s="50"/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x14ac:dyDescent="0.3">
      <c r="A68" s="47" t="str">
        <f t="shared" si="0"/>
        <v/>
      </c>
      <c r="B68" s="48"/>
      <c r="C68" s="49" t="str">
        <f>IF(IFERROR(VLOOKUP(B68,'Cenários de Teste'!A:D,2,FALSE),"")=0,"",IFERROR(VLOOKUP(B68,'Cenários de Teste'!A:D,2,FALSE),""))</f>
        <v/>
      </c>
      <c r="D68" s="86"/>
      <c r="E68" s="52"/>
      <c r="F68" s="84"/>
      <c r="G68" s="50"/>
      <c r="H68" s="50" t="s">
        <v>96</v>
      </c>
      <c r="I68" s="51" t="str">
        <f>IF(IFERROR(VLOOKUP(B68,'Cenários de Teste'!A:D,4,FALSE),"")=0,"",IFERROR(VLOOKUP(B68,'Cenários de Teste'!A:D,4,FALSE),""))</f>
        <v/>
      </c>
      <c r="J68" s="51"/>
      <c r="K68" s="50"/>
      <c r="L68" s="16"/>
      <c r="M68" s="16"/>
      <c r="N68" s="16" t="str">
        <f>IF(IFERROR(VLOOKUP(A68,Ocorrências!A:M,13,FALSE),"")=0,"",IFERROR(VLOOKUP(A68,Ocorrências!A:M,13,FALSE),""))</f>
        <v/>
      </c>
      <c r="O68" s="50"/>
    </row>
    <row r="69" spans="1:15" x14ac:dyDescent="0.3">
      <c r="A69" s="47" t="str">
        <f t="shared" si="0"/>
        <v/>
      </c>
      <c r="B69" s="48"/>
      <c r="C69" s="49" t="str">
        <f>IF(IFERROR(VLOOKUP(B69,'Cenários de Teste'!A:D,2,FALSE),"")=0,"",IFERROR(VLOOKUP(B69,'Cenários de Teste'!A:D,2,FALSE),""))</f>
        <v/>
      </c>
      <c r="D69" s="86"/>
      <c r="E69" s="52"/>
      <c r="F69" s="84"/>
      <c r="G69" s="50"/>
      <c r="H69" s="50" t="s">
        <v>96</v>
      </c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/>
      </c>
      <c r="B70" s="48"/>
      <c r="C70" s="49" t="str">
        <f>IF(IFERROR(VLOOKUP(B70,'Cenários de Teste'!A:D,2,FALSE),"")=0,"",IFERROR(VLOOKUP(B70,'Cenários de Teste'!A:D,2,FALSE),""))</f>
        <v/>
      </c>
      <c r="D70" s="86"/>
      <c r="E70" s="52"/>
      <c r="F70" s="84"/>
      <c r="G70" s="50"/>
      <c r="H70" s="50" t="s">
        <v>96</v>
      </c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x14ac:dyDescent="0.3">
      <c r="A71" s="47" t="str">
        <f t="shared" si="0"/>
        <v/>
      </c>
      <c r="B71" s="48"/>
      <c r="C71" s="49" t="str">
        <f>IF(IFERROR(VLOOKUP(B71,'Cenários de Teste'!A:D,2,FALSE),"")=0,"",IFERROR(VLOOKUP(B71,'Cenários de Teste'!A:D,2,FALSE),""))</f>
        <v/>
      </c>
      <c r="D71" s="86"/>
      <c r="E71" s="52"/>
      <c r="F71" s="84"/>
      <c r="G71" s="50"/>
      <c r="H71" s="50" t="s">
        <v>96</v>
      </c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x14ac:dyDescent="0.3">
      <c r="A72" s="47" t="str">
        <f t="shared" si="0"/>
        <v/>
      </c>
      <c r="B72" s="48"/>
      <c r="C72" s="49" t="str">
        <f>IF(IFERROR(VLOOKUP(B72,'Cenários de Teste'!A:D,2,FALSE),"")=0,"",IFERROR(VLOOKUP(B72,'Cenários de Teste'!A:D,2,FALSE),""))</f>
        <v/>
      </c>
      <c r="D72" s="86"/>
      <c r="E72" s="52"/>
      <c r="F72" s="84"/>
      <c r="G72" s="50"/>
      <c r="H72" s="50" t="s">
        <v>97</v>
      </c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x14ac:dyDescent="0.3">
      <c r="A73" s="47" t="str">
        <f t="shared" si="0"/>
        <v/>
      </c>
      <c r="B73" s="48"/>
      <c r="C73" s="49" t="str">
        <f>IF(IFERROR(VLOOKUP(B73,'Cenários de Teste'!A:D,2,FALSE),"")=0,"",IFERROR(VLOOKUP(B73,'Cenários de Teste'!A:D,2,FALSE),""))</f>
        <v/>
      </c>
      <c r="D73" s="86"/>
      <c r="E73" s="52"/>
      <c r="F73" s="84"/>
      <c r="G73" s="50"/>
      <c r="H73" s="50" t="s">
        <v>97</v>
      </c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x14ac:dyDescent="0.3">
      <c r="A74" s="47" t="str">
        <f t="shared" si="0"/>
        <v/>
      </c>
      <c r="B74" s="48"/>
      <c r="C74" s="49" t="str">
        <f>IF(IFERROR(VLOOKUP(B74,'Cenários de Teste'!A:D,2,FALSE),"")=0,"",IFERROR(VLOOKUP(B74,'Cenários de Teste'!A:D,2,FALSE),""))</f>
        <v/>
      </c>
      <c r="D74" s="86"/>
      <c r="E74" s="52"/>
      <c r="F74" s="84"/>
      <c r="G74" s="50"/>
      <c r="H74" s="50" t="s">
        <v>97</v>
      </c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/>
      </c>
      <c r="B75" s="48"/>
      <c r="C75" s="49" t="str">
        <f>IF(IFERROR(VLOOKUP(B75,'Cenários de Teste'!A:D,2,FALSE),"")=0,"",IFERROR(VLOOKUP(B75,'Cenários de Teste'!A:D,2,FALSE),""))</f>
        <v/>
      </c>
      <c r="D75" s="86"/>
      <c r="E75" s="52"/>
      <c r="F75" s="84"/>
      <c r="G75" s="50"/>
      <c r="H75" s="50" t="s">
        <v>97</v>
      </c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/>
      </c>
      <c r="B76" s="48"/>
      <c r="C76" s="49" t="str">
        <f>IF(IFERROR(VLOOKUP(B76,'Cenários de Teste'!A:D,2,FALSE),"")=0,"",IFERROR(VLOOKUP(B76,'Cenários de Teste'!A:D,2,FALSE),""))</f>
        <v/>
      </c>
      <c r="D76" s="86"/>
      <c r="E76" s="52"/>
      <c r="F76" s="84"/>
      <c r="G76" s="50"/>
      <c r="H76" s="50" t="s">
        <v>97</v>
      </c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/>
      </c>
      <c r="B77" s="48"/>
      <c r="C77" s="49" t="str">
        <f>IF(IFERROR(VLOOKUP(B77,'Cenários de Teste'!A:D,2,FALSE),"")=0,"",IFERROR(VLOOKUP(B77,'Cenários de Teste'!A:D,2,FALSE),""))</f>
        <v/>
      </c>
      <c r="D77" s="86"/>
      <c r="E77" s="52"/>
      <c r="F77" s="84"/>
      <c r="G77" s="50"/>
      <c r="H77" s="50" t="s">
        <v>97</v>
      </c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/>
      </c>
      <c r="B78" s="48"/>
      <c r="C78" s="49" t="str">
        <f>IF(IFERROR(VLOOKUP(B78,'Cenários de Teste'!A:D,2,FALSE),"")=0,"",IFERROR(VLOOKUP(B78,'Cenários de Teste'!A:D,2,FALSE),""))</f>
        <v/>
      </c>
      <c r="D78" s="86"/>
      <c r="E78" s="52"/>
      <c r="F78" s="84"/>
      <c r="G78" s="50"/>
      <c r="H78" s="50" t="s">
        <v>97</v>
      </c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/>
      </c>
      <c r="B79" s="48"/>
      <c r="C79" s="49" t="str">
        <f>IF(IFERROR(VLOOKUP(B79,'Cenários de Teste'!A:D,2,FALSE),"")=0,"",IFERROR(VLOOKUP(B79,'Cenários de Teste'!A:D,2,FALSE),""))</f>
        <v/>
      </c>
      <c r="D79" s="86"/>
      <c r="E79" s="52"/>
      <c r="F79" s="84"/>
      <c r="G79" s="50"/>
      <c r="H79" s="50" t="s">
        <v>97</v>
      </c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/>
      </c>
      <c r="B80" s="48"/>
      <c r="C80" s="49" t="str">
        <f>IF(IFERROR(VLOOKUP(B80,'Cenários de Teste'!A:D,2,FALSE),"")=0,"",IFERROR(VLOOKUP(B80,'Cenários de Teste'!A:D,2,FALSE),""))</f>
        <v/>
      </c>
      <c r="D80" s="86"/>
      <c r="E80" s="52"/>
      <c r="F80" s="84"/>
      <c r="G80" s="50"/>
      <c r="H80" s="50" t="s">
        <v>97</v>
      </c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/>
      </c>
      <c r="B81" s="48"/>
      <c r="C81" s="49" t="str">
        <f>IF(IFERROR(VLOOKUP(B81,'Cenários de Teste'!A:D,2,FALSE),"")=0,"",IFERROR(VLOOKUP(B81,'Cenários de Teste'!A:D,2,FALSE),""))</f>
        <v/>
      </c>
      <c r="D81" s="86"/>
      <c r="E81" s="52"/>
      <c r="F81" s="84"/>
      <c r="G81" s="50"/>
      <c r="H81" s="50" t="s">
        <v>97</v>
      </c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/>
      </c>
      <c r="B82" s="48"/>
      <c r="C82" s="49" t="str">
        <f>IF(IFERROR(VLOOKUP(B82,'Cenários de Teste'!A:D,2,FALSE),"")=0,"",IFERROR(VLOOKUP(B82,'Cenários de Teste'!A:D,2,FALSE),""))</f>
        <v/>
      </c>
      <c r="D82" s="86"/>
      <c r="E82" s="52"/>
      <c r="F82" s="84"/>
      <c r="G82" s="50"/>
      <c r="H82" s="50" t="s">
        <v>97</v>
      </c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 t="str">
        <f t="shared" si="0"/>
        <v/>
      </c>
      <c r="B83" s="48"/>
      <c r="C83" s="49" t="str">
        <f>IF(IFERROR(VLOOKUP(B83,'Cenários de Teste'!A:D,2,FALSE),"")=0,"",IFERROR(VLOOKUP(B83,'Cenários de Teste'!A:D,2,FALSE),""))</f>
        <v/>
      </c>
      <c r="D83" s="87"/>
      <c r="E83" s="52"/>
      <c r="F83" s="84"/>
      <c r="G83" s="50"/>
      <c r="H83" s="50" t="s">
        <v>136</v>
      </c>
      <c r="I83" s="51"/>
      <c r="J83" s="51"/>
      <c r="K83" s="51"/>
      <c r="L83" s="16"/>
      <c r="M83" s="16"/>
      <c r="N83" s="16"/>
      <c r="O83" s="50"/>
    </row>
    <row r="84" spans="1:15" x14ac:dyDescent="0.3">
      <c r="A84" s="47"/>
      <c r="B84" s="48"/>
      <c r="C84" s="49"/>
      <c r="D84" s="86"/>
      <c r="E84" s="52"/>
      <c r="F84" s="84"/>
      <c r="G84" s="50"/>
      <c r="H84" s="50"/>
      <c r="I84" s="51"/>
      <c r="J84" s="51"/>
      <c r="K84" s="50"/>
      <c r="L84" s="16"/>
      <c r="M84" s="16"/>
      <c r="N84" s="16"/>
      <c r="O84" s="50"/>
    </row>
    <row r="85" spans="1:15" x14ac:dyDescent="0.3">
      <c r="A85" s="47" t="str">
        <f t="shared" si="0"/>
        <v/>
      </c>
      <c r="B85" s="48"/>
      <c r="C85" s="49" t="str">
        <f>IF(IFERROR(VLOOKUP(B85,'Cenários de Teste'!A:D,2,FALSE),"")=0,"",IFERROR(VLOOKUP(B85,'Cenários de Teste'!A:D,2,FALSE),""))</f>
        <v/>
      </c>
      <c r="D85" s="87"/>
      <c r="E85" s="50"/>
      <c r="F85" s="84"/>
      <c r="G85" s="50"/>
      <c r="H85" s="50" t="s">
        <v>82</v>
      </c>
      <c r="I85" s="51" t="str">
        <f>IF(IFERROR(VLOOKUP(B85,'Cenários de Teste'!A:D,4,FALSE),"")=0,"",IFERROR(VLOOKUP(B85,'Cenários de Teste'!A:D,4,FALSE),""))</f>
        <v/>
      </c>
      <c r="J85" s="51"/>
      <c r="K85" s="50"/>
      <c r="L85" s="16"/>
      <c r="M85" s="16"/>
      <c r="N85" s="16" t="str">
        <f>IF(IFERROR(VLOOKUP(A85,Ocorrências!A:M,13,FALSE),"")=0,"",IFERROR(VLOOKUP(A85,Ocorrências!A:M,13,FALSE),""))</f>
        <v/>
      </c>
      <c r="O85" s="50"/>
    </row>
    <row r="86" spans="1:15" x14ac:dyDescent="0.3">
      <c r="A86" s="47" t="str">
        <f t="shared" si="0"/>
        <v/>
      </c>
      <c r="B86" s="48"/>
      <c r="C86" s="49" t="str">
        <f>IF(IFERROR(VLOOKUP(B86,'Cenários de Teste'!A:D,2,FALSE),"")=0,"",IFERROR(VLOOKUP(B86,'Cenários de Teste'!A:D,2,FALSE),""))</f>
        <v/>
      </c>
      <c r="D86" s="87"/>
      <c r="E86" s="50"/>
      <c r="F86" s="84"/>
      <c r="G86" s="50"/>
      <c r="H86" s="50" t="s">
        <v>82</v>
      </c>
      <c r="I86" s="51" t="str">
        <f>IF(IFERROR(VLOOKUP(B86,'Cenários de Teste'!A:D,4,FALSE),"")=0,"",IFERROR(VLOOKUP(B86,'Cenários de Teste'!A:D,4,FALSE),""))</f>
        <v/>
      </c>
      <c r="J86" s="51"/>
      <c r="K86" s="50"/>
      <c r="L86" s="16"/>
      <c r="M86" s="16"/>
      <c r="N86" s="16" t="str">
        <f>IF(IFERROR(VLOOKUP(A86,Ocorrências!A:M,13,FALSE),"")=0,"",IFERROR(VLOOKUP(A86,Ocorrências!A:M,13,FALSE),""))</f>
        <v/>
      </c>
      <c r="O86" s="50"/>
    </row>
    <row r="87" spans="1:15" x14ac:dyDescent="0.3">
      <c r="A87" s="47" t="str">
        <f t="shared" si="0"/>
        <v/>
      </c>
      <c r="B87" s="48"/>
      <c r="C87" s="49" t="str">
        <f>IF(IFERROR(VLOOKUP(B87,'Cenários de Teste'!A:D,2,FALSE),"")=0,"",IFERROR(VLOOKUP(B87,'Cenários de Teste'!A:D,2,FALSE),""))</f>
        <v/>
      </c>
      <c r="D87" s="87"/>
      <c r="E87" s="50"/>
      <c r="F87" s="84"/>
      <c r="G87" s="50"/>
      <c r="H87" s="50" t="s">
        <v>82</v>
      </c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 t="str">
        <f t="shared" ref="A88:A90" si="3">CONCATENATE(B88,D88)</f>
        <v/>
      </c>
      <c r="B88" s="48"/>
      <c r="C88" s="49" t="str">
        <f>IF(IFERROR(VLOOKUP(B88,'Cenários de Teste'!A:D,2,FALSE),"")=0,"",IFERROR(VLOOKUP(B88,'Cenários de Teste'!A:D,2,FALSE),""))</f>
        <v/>
      </c>
      <c r="D88" s="87"/>
      <c r="E88" s="50"/>
      <c r="F88" s="84"/>
      <c r="G88" s="50"/>
      <c r="H88" s="50" t="s">
        <v>82</v>
      </c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x14ac:dyDescent="0.3">
      <c r="A89" s="47" t="str">
        <f t="shared" si="3"/>
        <v/>
      </c>
      <c r="B89" s="48"/>
      <c r="C89" s="49" t="str">
        <f>IF(IFERROR(VLOOKUP(B89,'Cenários de Teste'!A:D,2,FALSE),"")=0,"",IFERROR(VLOOKUP(B89,'Cenários de Teste'!A:D,2,FALSE),""))</f>
        <v/>
      </c>
      <c r="D89" s="87"/>
      <c r="E89" s="50"/>
      <c r="F89" s="84"/>
      <c r="G89" s="50"/>
      <c r="H89" s="50" t="s">
        <v>82</v>
      </c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x14ac:dyDescent="0.3">
      <c r="A90" s="47" t="str">
        <f t="shared" si="3"/>
        <v/>
      </c>
      <c r="B90" s="48"/>
      <c r="C90" s="49" t="str">
        <f>IF(IFERROR(VLOOKUP(B90,'Cenários de Teste'!A:D,2,FALSE),"")=0,"",IFERROR(VLOOKUP(B90,'Cenários de Teste'!A:D,2,FALSE),""))</f>
        <v/>
      </c>
      <c r="D90" s="87"/>
      <c r="E90" s="50"/>
      <c r="F90" s="84"/>
      <c r="G90" s="50"/>
      <c r="H90" s="50" t="s">
        <v>82</v>
      </c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x14ac:dyDescent="0.3">
      <c r="A91" s="47" t="str">
        <f t="shared" ref="A91:A156" si="4">CONCATENATE(B91,D91)</f>
        <v/>
      </c>
      <c r="B91" s="48"/>
      <c r="C91" s="49" t="str">
        <f>IF(IFERROR(VLOOKUP(B91,'Cenários de Teste'!A:D,2,FALSE),"")=0,"",IFERROR(VLOOKUP(B91,'Cenários de Teste'!A:D,2,FALSE),""))</f>
        <v/>
      </c>
      <c r="D91" s="87"/>
      <c r="E91" s="50"/>
      <c r="F91" s="84"/>
      <c r="G91" s="50"/>
      <c r="H91" s="50" t="s">
        <v>82</v>
      </c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x14ac:dyDescent="0.3">
      <c r="A92" s="47" t="str">
        <f t="shared" si="4"/>
        <v/>
      </c>
      <c r="B92" s="48"/>
      <c r="C92" s="49" t="str">
        <f>IF(IFERROR(VLOOKUP(B92,'Cenários de Teste'!A:D,2,FALSE),"")=0,"",IFERROR(VLOOKUP(B92,'Cenários de Teste'!A:D,2,FALSE),""))</f>
        <v/>
      </c>
      <c r="D92" s="87"/>
      <c r="E92" s="52"/>
      <c r="F92" s="84"/>
      <c r="G92" s="50"/>
      <c r="H92" s="50" t="s">
        <v>82</v>
      </c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 t="str">
        <f t="shared" si="4"/>
        <v/>
      </c>
      <c r="B93" s="48"/>
      <c r="C93" s="49" t="str">
        <f>IF(IFERROR(VLOOKUP(B93,'Cenários de Teste'!A:D,2,FALSE),"")=0,"",IFERROR(VLOOKUP(B93,'Cenários de Teste'!A:D,2,FALSE),""))</f>
        <v/>
      </c>
      <c r="D93" s="87"/>
      <c r="E93" s="50"/>
      <c r="F93" s="84"/>
      <c r="G93" s="50"/>
      <c r="H93" s="50" t="s">
        <v>98</v>
      </c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4"/>
        <v/>
      </c>
      <c r="B94" s="48"/>
      <c r="C94" s="49" t="str">
        <f>IF(IFERROR(VLOOKUP(B94,'Cenários de Teste'!A:D,2,FALSE),"")=0,"",IFERROR(VLOOKUP(B94,'Cenários de Teste'!A:D,2,FALSE),""))</f>
        <v/>
      </c>
      <c r="D94" s="87"/>
      <c r="E94" s="50"/>
      <c r="F94" s="84"/>
      <c r="G94" s="50"/>
      <c r="H94" s="50" t="s">
        <v>97</v>
      </c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 t="str">
        <f t="shared" si="4"/>
        <v/>
      </c>
      <c r="B95" s="48"/>
      <c r="C95" s="49" t="str">
        <f>IF(IFERROR(VLOOKUP(B95,'Cenários de Teste'!A:D,2,FALSE),"")=0,"",IFERROR(VLOOKUP(B95,'Cenários de Teste'!A:D,2,FALSE),""))</f>
        <v/>
      </c>
      <c r="D95" s="87"/>
      <c r="E95" s="50"/>
      <c r="F95" s="84"/>
      <c r="G95" s="50"/>
      <c r="H95" s="50" t="s">
        <v>97</v>
      </c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 t="str">
        <f t="shared" si="4"/>
        <v/>
      </c>
      <c r="B96" s="48"/>
      <c r="C96" s="49" t="str">
        <f>IF(IFERROR(VLOOKUP(B96,'Cenários de Teste'!A:D,2,FALSE),"")=0,"",IFERROR(VLOOKUP(B96,'Cenários de Teste'!A:D,2,FALSE),""))</f>
        <v/>
      </c>
      <c r="D96" s="87"/>
      <c r="E96" s="52"/>
      <c r="F96" s="84"/>
      <c r="G96" s="50"/>
      <c r="H96" s="50" t="s">
        <v>97</v>
      </c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4"/>
        <v/>
      </c>
      <c r="B97" s="48"/>
      <c r="C97" s="49" t="str">
        <f>IF(IFERROR(VLOOKUP(B97,'Cenários de Teste'!A:D,2,FALSE),"")=0,"",IFERROR(VLOOKUP(B97,'Cenários de Teste'!A:D,2,FALSE),""))</f>
        <v/>
      </c>
      <c r="D97" s="87"/>
      <c r="E97" s="52"/>
      <c r="F97" s="84"/>
      <c r="G97" s="50"/>
      <c r="H97" s="50" t="s">
        <v>97</v>
      </c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 t="str">
        <f t="shared" si="4"/>
        <v/>
      </c>
      <c r="B98" s="48"/>
      <c r="C98" s="49" t="str">
        <f>IF(IFERROR(VLOOKUP(B98,'Cenários de Teste'!A:D,2,FALSE),"")=0,"",IFERROR(VLOOKUP(B98,'Cenários de Teste'!A:D,2,FALSE),""))</f>
        <v/>
      </c>
      <c r="D98" s="87"/>
      <c r="E98" s="52"/>
      <c r="F98" s="84"/>
      <c r="G98" s="50"/>
      <c r="H98" s="50" t="s">
        <v>97</v>
      </c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 t="str">
        <f t="shared" si="4"/>
        <v/>
      </c>
      <c r="B99" s="48"/>
      <c r="C99" s="49" t="str">
        <f>IF(IFERROR(VLOOKUP(B99,'Cenários de Teste'!A:D,2,FALSE),"")=0,"",IFERROR(VLOOKUP(B99,'Cenários de Teste'!A:D,2,FALSE),""))</f>
        <v/>
      </c>
      <c r="D99" s="87"/>
      <c r="E99" s="52"/>
      <c r="F99" s="84"/>
      <c r="G99" s="50"/>
      <c r="H99" s="50" t="s">
        <v>97</v>
      </c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 t="str">
        <f t="shared" si="4"/>
        <v/>
      </c>
      <c r="B100" s="48"/>
      <c r="C100" s="49" t="str">
        <f>IF(IFERROR(VLOOKUP(B100,'Cenários de Teste'!A:D,2,FALSE),"")=0,"",IFERROR(VLOOKUP(B100,'Cenários de Teste'!A:D,2,FALSE),""))</f>
        <v/>
      </c>
      <c r="D100" s="87"/>
      <c r="E100" s="52"/>
      <c r="F100" s="84"/>
      <c r="G100" s="50"/>
      <c r="H100" s="50" t="s">
        <v>97</v>
      </c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 t="str">
        <f t="shared" si="4"/>
        <v/>
      </c>
      <c r="B101" s="48"/>
      <c r="C101" s="49" t="str">
        <f>IF(IFERROR(VLOOKUP(B101,'Cenários de Teste'!A:D,2,FALSE),"")=0,"",IFERROR(VLOOKUP(B101,'Cenários de Teste'!A:D,2,FALSE),""))</f>
        <v/>
      </c>
      <c r="D101" s="87"/>
      <c r="E101" s="52"/>
      <c r="F101" s="84"/>
      <c r="G101" s="50"/>
      <c r="H101" s="50" t="s">
        <v>97</v>
      </c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4"/>
        <v/>
      </c>
      <c r="B102" s="48"/>
      <c r="C102" s="49" t="str">
        <f>IF(IFERROR(VLOOKUP(B102,'Cenários de Teste'!A:D,2,FALSE),"")=0,"",IFERROR(VLOOKUP(B102,'Cenários de Teste'!A:D,2,FALSE),""))</f>
        <v/>
      </c>
      <c r="D102" s="87"/>
      <c r="E102" s="52"/>
      <c r="F102" s="84"/>
      <c r="G102" s="50"/>
      <c r="H102" s="50" t="s">
        <v>136</v>
      </c>
      <c r="I102" s="51"/>
      <c r="J102" s="51"/>
      <c r="K102" s="51"/>
      <c r="L102" s="16"/>
      <c r="M102" s="16"/>
      <c r="N102" s="16"/>
      <c r="O102" s="50"/>
    </row>
    <row r="103" spans="1:15" x14ac:dyDescent="0.3">
      <c r="A103" s="47" t="str">
        <f t="shared" si="4"/>
        <v/>
      </c>
      <c r="B103" s="48"/>
      <c r="C103" s="49" t="str">
        <f>IF(IFERROR(VLOOKUP(B103,'Cenários de Teste'!A:D,2,FALSE),"")=0,"",IFERROR(VLOOKUP(B103,'Cenários de Teste'!A:D,2,FALSE),""))</f>
        <v/>
      </c>
      <c r="D103" s="50"/>
      <c r="E103" s="52"/>
      <c r="F103" s="84"/>
      <c r="G103" s="50"/>
      <c r="H103" s="50"/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 t="str">
        <f t="shared" si="4"/>
        <v/>
      </c>
      <c r="B104" s="48"/>
      <c r="C104" s="49" t="str">
        <f>IF(IFERROR(VLOOKUP(B104,'Cenários de Teste'!A:D,2,FALSE),"")=0,"",IFERROR(VLOOKUP(B104,'Cenários de Teste'!A:D,2,FALSE),""))</f>
        <v/>
      </c>
      <c r="D104" s="86"/>
      <c r="E104" s="52"/>
      <c r="F104" s="84"/>
      <c r="G104" s="50"/>
      <c r="H104" s="50" t="s">
        <v>96</v>
      </c>
      <c r="I104" s="51" t="str">
        <f>IF(IFERROR(VLOOKUP(B104,'Cenários de Teste'!A:D,4,FALSE),"")=0,"",IFERROR(VLOOKUP(B104,'Cenários de Teste'!A:D,4,FALSE),""))</f>
        <v/>
      </c>
      <c r="J104" s="51"/>
      <c r="K104" s="50"/>
      <c r="L104" s="16"/>
      <c r="M104" s="16"/>
      <c r="N104" s="16" t="str">
        <f>IF(IFERROR(VLOOKUP(A104,Ocorrências!A:M,13,FALSE),"")=0,"",IFERROR(VLOOKUP(A104,Ocorrências!A:M,13,FALSE),""))</f>
        <v/>
      </c>
      <c r="O104" s="50"/>
    </row>
    <row r="105" spans="1:15" x14ac:dyDescent="0.3">
      <c r="A105" s="47" t="str">
        <f t="shared" si="4"/>
        <v/>
      </c>
      <c r="B105" s="48"/>
      <c r="C105" s="49" t="str">
        <f>IF(IFERROR(VLOOKUP(B105,'Cenários de Teste'!A:D,2,FALSE),"")=0,"",IFERROR(VLOOKUP(B105,'Cenários de Teste'!A:D,2,FALSE),""))</f>
        <v/>
      </c>
      <c r="D105" s="86"/>
      <c r="E105" s="52"/>
      <c r="F105" s="84"/>
      <c r="G105" s="50"/>
      <c r="H105" s="50" t="s">
        <v>96</v>
      </c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4"/>
        <v/>
      </c>
      <c r="B106" s="48"/>
      <c r="C106" s="49" t="str">
        <f>IF(IFERROR(VLOOKUP(B106,'Cenários de Teste'!A:D,2,FALSE),"")=0,"",IFERROR(VLOOKUP(B106,'Cenários de Teste'!A:D,2,FALSE),""))</f>
        <v/>
      </c>
      <c r="D106" s="86"/>
      <c r="E106" s="52"/>
      <c r="F106" s="84"/>
      <c r="G106" s="50"/>
      <c r="H106" s="50" t="s">
        <v>96</v>
      </c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 t="str">
        <f t="shared" si="4"/>
        <v/>
      </c>
      <c r="B107" s="48"/>
      <c r="C107" s="49" t="str">
        <f>IF(IFERROR(VLOOKUP(B107,'Cenários de Teste'!A:D,2,FALSE),"")=0,"",IFERROR(VLOOKUP(B107,'Cenários de Teste'!A:D,2,FALSE),""))</f>
        <v/>
      </c>
      <c r="D107" s="86"/>
      <c r="E107" s="52"/>
      <c r="F107" s="84"/>
      <c r="G107" s="50"/>
      <c r="H107" s="50" t="s">
        <v>96</v>
      </c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 t="str">
        <f t="shared" si="4"/>
        <v/>
      </c>
      <c r="B108" s="48"/>
      <c r="C108" s="49" t="str">
        <f>IF(IFERROR(VLOOKUP(B108,'Cenários de Teste'!A:D,2,FALSE),"")=0,"",IFERROR(VLOOKUP(B108,'Cenários de Teste'!A:D,2,FALSE),""))</f>
        <v/>
      </c>
      <c r="D108" s="86"/>
      <c r="E108" s="52"/>
      <c r="F108" s="84"/>
      <c r="G108" s="50"/>
      <c r="H108" s="50" t="s">
        <v>97</v>
      </c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 t="str">
        <f t="shared" si="4"/>
        <v/>
      </c>
      <c r="B109" s="48"/>
      <c r="C109" s="49" t="str">
        <f>IF(IFERROR(VLOOKUP(B109,'Cenários de Teste'!A:D,2,FALSE),"")=0,"",IFERROR(VLOOKUP(B109,'Cenários de Teste'!A:D,2,FALSE),""))</f>
        <v/>
      </c>
      <c r="D109" s="86"/>
      <c r="E109" s="52"/>
      <c r="F109" s="84"/>
      <c r="G109" s="50"/>
      <c r="H109" s="50" t="s">
        <v>97</v>
      </c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x14ac:dyDescent="0.3">
      <c r="A110" s="47" t="str">
        <f t="shared" si="4"/>
        <v/>
      </c>
      <c r="B110" s="48"/>
      <c r="C110" s="49" t="str">
        <f>IF(IFERROR(VLOOKUP(B110,'Cenários de Teste'!A:D,2,FALSE),"")=0,"",IFERROR(VLOOKUP(B110,'Cenários de Teste'!A:D,2,FALSE),""))</f>
        <v/>
      </c>
      <c r="D110" s="86"/>
      <c r="E110" s="52"/>
      <c r="F110" s="84"/>
      <c r="G110" s="50"/>
      <c r="H110" s="50" t="s">
        <v>97</v>
      </c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 t="str">
        <f t="shared" si="4"/>
        <v/>
      </c>
      <c r="B111" s="48"/>
      <c r="C111" s="49" t="str">
        <f>IF(IFERROR(VLOOKUP(B111,'Cenários de Teste'!A:D,2,FALSE),"")=0,"",IFERROR(VLOOKUP(B111,'Cenários de Teste'!A:D,2,FALSE),""))</f>
        <v/>
      </c>
      <c r="D111" s="86"/>
      <c r="E111" s="52"/>
      <c r="F111" s="84"/>
      <c r="G111" s="50"/>
      <c r="H111" s="50" t="s">
        <v>97</v>
      </c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 t="str">
        <f t="shared" si="4"/>
        <v/>
      </c>
      <c r="B112" s="48"/>
      <c r="C112" s="49" t="str">
        <f>IF(IFERROR(VLOOKUP(B112,'Cenários de Teste'!A:D,2,FALSE),"")=0,"",IFERROR(VLOOKUP(B112,'Cenários de Teste'!A:D,2,FALSE),""))</f>
        <v/>
      </c>
      <c r="D112" s="86"/>
      <c r="E112" s="52"/>
      <c r="F112" s="84"/>
      <c r="G112" s="50"/>
      <c r="H112" s="50" t="s">
        <v>97</v>
      </c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si="4"/>
        <v/>
      </c>
      <c r="B113" s="48"/>
      <c r="C113" s="49" t="str">
        <f>IF(IFERROR(VLOOKUP(B113,'Cenários de Teste'!A:D,2,FALSE),"")=0,"",IFERROR(VLOOKUP(B113,'Cenários de Teste'!A:D,2,FALSE),""))</f>
        <v/>
      </c>
      <c r="D113" s="86"/>
      <c r="E113" s="52"/>
      <c r="F113" s="84"/>
      <c r="G113" s="50"/>
      <c r="H113" s="50" t="s">
        <v>97</v>
      </c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4"/>
        <v/>
      </c>
      <c r="B114" s="48"/>
      <c r="C114" s="49" t="str">
        <f>IF(IFERROR(VLOOKUP(B114,'Cenários de Teste'!A:D,2,FALSE),"")=0,"",IFERROR(VLOOKUP(B114,'Cenários de Teste'!A:D,2,FALSE),""))</f>
        <v/>
      </c>
      <c r="D114" s="86"/>
      <c r="E114" s="52"/>
      <c r="F114" s="84"/>
      <c r="G114" s="50"/>
      <c r="H114" s="50" t="s">
        <v>97</v>
      </c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4"/>
        <v/>
      </c>
      <c r="B115" s="48"/>
      <c r="C115" s="49" t="str">
        <f>IF(IFERROR(VLOOKUP(B115,'Cenários de Teste'!A:D,2,FALSE),"")=0,"",IFERROR(VLOOKUP(B115,'Cenários de Teste'!A:D,2,FALSE),""))</f>
        <v/>
      </c>
      <c r="D115" s="86"/>
      <c r="E115" s="52"/>
      <c r="F115" s="84"/>
      <c r="G115" s="50"/>
      <c r="H115" s="50" t="s">
        <v>97</v>
      </c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4"/>
        <v/>
      </c>
      <c r="B116" s="48"/>
      <c r="C116" s="49" t="str">
        <f>IF(IFERROR(VLOOKUP(B116,'Cenários de Teste'!A:D,2,FALSE),"")=0,"",IFERROR(VLOOKUP(B116,'Cenários de Teste'!A:D,2,FALSE),""))</f>
        <v/>
      </c>
      <c r="D116" s="86"/>
      <c r="E116" s="52"/>
      <c r="F116" s="84"/>
      <c r="G116" s="50"/>
      <c r="H116" s="50" t="s">
        <v>97</v>
      </c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4"/>
        <v/>
      </c>
      <c r="B117" s="48"/>
      <c r="C117" s="49" t="str">
        <f>IF(IFERROR(VLOOKUP(B117,'Cenários de Teste'!A:D,2,FALSE),"")=0,"",IFERROR(VLOOKUP(B117,'Cenários de Teste'!A:D,2,FALSE),""))</f>
        <v/>
      </c>
      <c r="D117" s="86"/>
      <c r="E117" s="52"/>
      <c r="F117" s="84"/>
      <c r="G117" s="50"/>
      <c r="H117" s="50" t="s">
        <v>97</v>
      </c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4"/>
        <v/>
      </c>
      <c r="B118" s="48"/>
      <c r="C118" s="49" t="str">
        <f>IF(IFERROR(VLOOKUP(B118,'Cenários de Teste'!A:D,2,FALSE),"")=0,"",IFERROR(VLOOKUP(B118,'Cenários de Teste'!A:D,2,FALSE),""))</f>
        <v/>
      </c>
      <c r="D118" s="86"/>
      <c r="E118" s="52"/>
      <c r="F118" s="84"/>
      <c r="G118" s="50"/>
      <c r="H118" s="50" t="s">
        <v>97</v>
      </c>
      <c r="I118" s="51" t="str">
        <f>IF(IFERROR(VLOOKUP(B118,'Cenários de Teste'!A:D,4,FALSE),"")=0,"",IFERROR(VLOOKUP(B118,'Cenários de Teste'!A:D,4,FALSE),""))</f>
        <v/>
      </c>
      <c r="J118" s="51"/>
      <c r="K118" s="50"/>
      <c r="L118" s="16"/>
      <c r="M118" s="16"/>
      <c r="N118" s="16" t="str">
        <f>IF(IFERROR(VLOOKUP(A118,Ocorrências!A:M,13,FALSE),"")=0,"",IFERROR(VLOOKUP(A118,Ocorrências!A:M,13,FALSE),""))</f>
        <v/>
      </c>
      <c r="O118" s="50"/>
    </row>
    <row r="119" spans="1:15" x14ac:dyDescent="0.3">
      <c r="A119" s="47" t="str">
        <f t="shared" si="4"/>
        <v/>
      </c>
      <c r="B119" s="48"/>
      <c r="C119" s="49" t="str">
        <f>IF(IFERROR(VLOOKUP(B119,'Cenários de Teste'!A:D,2,FALSE),"")=0,"",IFERROR(VLOOKUP(B119,'Cenários de Teste'!A:D,2,FALSE),""))</f>
        <v/>
      </c>
      <c r="D119" s="87"/>
      <c r="E119" s="52"/>
      <c r="F119" s="84"/>
      <c r="G119" s="50"/>
      <c r="H119" s="50" t="s">
        <v>136</v>
      </c>
      <c r="I119" s="51"/>
      <c r="J119" s="51"/>
      <c r="K119" s="51"/>
      <c r="L119" s="16"/>
      <c r="M119" s="16"/>
      <c r="N119" s="16"/>
      <c r="O119" s="50"/>
    </row>
    <row r="120" spans="1:15" x14ac:dyDescent="0.3">
      <c r="A120" s="47"/>
      <c r="B120" s="48"/>
      <c r="C120" s="49"/>
      <c r="D120" s="86"/>
      <c r="E120" s="52"/>
      <c r="F120" s="84"/>
      <c r="G120" s="50"/>
      <c r="H120" s="50"/>
      <c r="I120" s="51"/>
      <c r="J120" s="51"/>
      <c r="K120" s="50"/>
      <c r="L120" s="16"/>
      <c r="M120" s="16"/>
      <c r="N120" s="16"/>
      <c r="O120" s="50"/>
    </row>
    <row r="121" spans="1:15" x14ac:dyDescent="0.3">
      <c r="A121" s="47" t="str">
        <f t="shared" si="4"/>
        <v/>
      </c>
      <c r="B121" s="48"/>
      <c r="C121" s="49" t="str">
        <f>IF(IFERROR(VLOOKUP(B121,'Cenários de Teste'!A:D,2,FALSE),"")=0,"",IFERROR(VLOOKUP(B121,'Cenários de Teste'!A:D,2,FALSE),""))</f>
        <v/>
      </c>
      <c r="D121" s="87"/>
      <c r="E121" s="50"/>
      <c r="F121" s="84"/>
      <c r="G121" s="50"/>
      <c r="H121" s="50" t="s">
        <v>82</v>
      </c>
      <c r="I121" s="51" t="str">
        <f>IF(IFERROR(VLOOKUP(B121,'Cenários de Teste'!A:D,4,FALSE),"")=0,"",IFERROR(VLOOKUP(B121,'Cenários de Teste'!A:D,4,FALSE),""))</f>
        <v/>
      </c>
      <c r="J121" s="51"/>
      <c r="K121" s="50"/>
      <c r="L121" s="16"/>
      <c r="M121" s="16"/>
      <c r="N121" s="16" t="str">
        <f>IF(IFERROR(VLOOKUP(A121,Ocorrências!A:M,13,FALSE),"")=0,"",IFERROR(VLOOKUP(A121,Ocorrências!A:M,13,FALSE),""))</f>
        <v/>
      </c>
      <c r="O121" s="50"/>
    </row>
    <row r="122" spans="1:15" x14ac:dyDescent="0.3">
      <c r="A122" s="47" t="str">
        <f t="shared" si="4"/>
        <v/>
      </c>
      <c r="B122" s="48"/>
      <c r="C122" s="49" t="str">
        <f>IF(IFERROR(VLOOKUP(B122,'Cenários de Teste'!A:D,2,FALSE),"")=0,"",IFERROR(VLOOKUP(B122,'Cenários de Teste'!A:D,2,FALSE),""))</f>
        <v/>
      </c>
      <c r="D122" s="87"/>
      <c r="E122" s="50"/>
      <c r="F122" s="84"/>
      <c r="G122" s="50"/>
      <c r="H122" s="50" t="s">
        <v>82</v>
      </c>
      <c r="I122" s="51" t="str">
        <f>IF(IFERROR(VLOOKUP(B122,'Cenários de Teste'!A:D,4,FALSE),"")=0,"",IFERROR(VLOOKUP(B122,'Cenários de Teste'!A:D,4,FALSE),""))</f>
        <v/>
      </c>
      <c r="J122" s="51"/>
      <c r="K122" s="50"/>
      <c r="L122" s="16"/>
      <c r="M122" s="16"/>
      <c r="N122" s="16" t="str">
        <f>IF(IFERROR(VLOOKUP(A122,Ocorrências!A:M,13,FALSE),"")=0,"",IFERROR(VLOOKUP(A122,Ocorrências!A:M,13,FALSE),""))</f>
        <v/>
      </c>
      <c r="O122" s="50"/>
    </row>
    <row r="123" spans="1:15" x14ac:dyDescent="0.3">
      <c r="A123" s="47" t="str">
        <f t="shared" si="4"/>
        <v/>
      </c>
      <c r="B123" s="48"/>
      <c r="C123" s="49" t="str">
        <f>IF(IFERROR(VLOOKUP(B123,'Cenários de Teste'!A:D,2,FALSE),"")=0,"",IFERROR(VLOOKUP(B123,'Cenários de Teste'!A:D,2,FALSE),""))</f>
        <v/>
      </c>
      <c r="D123" s="87"/>
      <c r="E123" s="50"/>
      <c r="F123" s="84"/>
      <c r="G123" s="50"/>
      <c r="H123" s="50" t="s">
        <v>82</v>
      </c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4"/>
        <v/>
      </c>
      <c r="B124" s="48"/>
      <c r="C124" s="49" t="str">
        <f>IF(IFERROR(VLOOKUP(B124,'Cenários de Teste'!A:D,2,FALSE),"")=0,"",IFERROR(VLOOKUP(B124,'Cenários de Teste'!A:D,2,FALSE),""))</f>
        <v/>
      </c>
      <c r="D124" s="87"/>
      <c r="E124" s="50"/>
      <c r="F124" s="84"/>
      <c r="G124" s="50"/>
      <c r="H124" s="50" t="s">
        <v>82</v>
      </c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x14ac:dyDescent="0.3">
      <c r="A125" s="47" t="str">
        <f t="shared" si="4"/>
        <v/>
      </c>
      <c r="B125" s="48"/>
      <c r="C125" s="49" t="str">
        <f>IF(IFERROR(VLOOKUP(B125,'Cenários de Teste'!A:D,2,FALSE),"")=0,"",IFERROR(VLOOKUP(B125,'Cenários de Teste'!A:D,2,FALSE),""))</f>
        <v/>
      </c>
      <c r="D125" s="87"/>
      <c r="E125" s="50"/>
      <c r="F125" s="84"/>
      <c r="G125" s="50"/>
      <c r="H125" s="50" t="s">
        <v>82</v>
      </c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x14ac:dyDescent="0.3">
      <c r="A126" s="47" t="str">
        <f t="shared" si="4"/>
        <v/>
      </c>
      <c r="B126" s="48"/>
      <c r="C126" s="49" t="str">
        <f>IF(IFERROR(VLOOKUP(B126,'Cenários de Teste'!A:D,2,FALSE),"")=0,"",IFERROR(VLOOKUP(B126,'Cenários de Teste'!A:D,2,FALSE),""))</f>
        <v/>
      </c>
      <c r="D126" s="87"/>
      <c r="E126" s="50"/>
      <c r="F126" s="84"/>
      <c r="G126" s="50"/>
      <c r="H126" s="50" t="s">
        <v>82</v>
      </c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x14ac:dyDescent="0.3">
      <c r="A127" s="47" t="str">
        <f t="shared" si="4"/>
        <v/>
      </c>
      <c r="B127" s="48"/>
      <c r="C127" s="49" t="str">
        <f>IF(IFERROR(VLOOKUP(B127,'Cenários de Teste'!A:D,2,FALSE),"")=0,"",IFERROR(VLOOKUP(B127,'Cenários de Teste'!A:D,2,FALSE),""))</f>
        <v/>
      </c>
      <c r="D127" s="87"/>
      <c r="E127" s="50"/>
      <c r="F127" s="84"/>
      <c r="G127" s="50"/>
      <c r="H127" s="50" t="s">
        <v>82</v>
      </c>
      <c r="I127" s="51" t="str">
        <f>IF(IFERROR(VLOOKUP(B127,'Cenários de Teste'!A:D,4,FALSE),"")=0,"",IFERROR(VLOOKUP(B127,'Cenários de Teste'!A:D,4,FALSE),""))</f>
        <v/>
      </c>
      <c r="J127" s="50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x14ac:dyDescent="0.3">
      <c r="A128" s="47" t="str">
        <f t="shared" si="4"/>
        <v/>
      </c>
      <c r="B128" s="48"/>
      <c r="C128" s="49" t="str">
        <f>IF(IFERROR(VLOOKUP(B128,'Cenários de Teste'!A:D,2,FALSE),"")=0,"",IFERROR(VLOOKUP(B128,'Cenários de Teste'!A:D,2,FALSE),""))</f>
        <v/>
      </c>
      <c r="D128" s="87"/>
      <c r="E128" s="52"/>
      <c r="F128" s="84"/>
      <c r="G128" s="50"/>
      <c r="H128" s="50" t="s">
        <v>82</v>
      </c>
      <c r="I128" s="51" t="str">
        <f>IF(IFERROR(VLOOKUP(B128,'Cenários de Teste'!A:D,4,FALSE),"")=0,"",IFERROR(VLOOKUP(B128,'Cenários de Teste'!A:D,4,FALSE),""))</f>
        <v/>
      </c>
      <c r="J128" s="50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4"/>
        <v/>
      </c>
      <c r="B129" s="48"/>
      <c r="C129" s="49" t="str">
        <f>IF(IFERROR(VLOOKUP(B129,'Cenários de Teste'!A:D,2,FALSE),"")=0,"",IFERROR(VLOOKUP(B129,'Cenários de Teste'!A:D,2,FALSE),""))</f>
        <v/>
      </c>
      <c r="D129" s="87"/>
      <c r="E129" s="50"/>
      <c r="F129" s="84"/>
      <c r="G129" s="50"/>
      <c r="H129" s="50" t="s">
        <v>98</v>
      </c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4"/>
        <v/>
      </c>
      <c r="B130" s="48"/>
      <c r="C130" s="49" t="str">
        <f>IF(IFERROR(VLOOKUP(B130,'Cenários de Teste'!A:D,2,FALSE),"")=0,"",IFERROR(VLOOKUP(B130,'Cenários de Teste'!A:D,2,FALSE),""))</f>
        <v/>
      </c>
      <c r="D130" s="87"/>
      <c r="E130" s="50"/>
      <c r="F130" s="84"/>
      <c r="G130" s="50"/>
      <c r="H130" s="50" t="s">
        <v>97</v>
      </c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4"/>
        <v/>
      </c>
      <c r="B131" s="48"/>
      <c r="C131" s="49" t="str">
        <f>IF(IFERROR(VLOOKUP(B131,'Cenários de Teste'!A:D,2,FALSE),"")=0,"",IFERROR(VLOOKUP(B131,'Cenários de Teste'!A:D,2,FALSE),""))</f>
        <v/>
      </c>
      <c r="D131" s="87"/>
      <c r="E131" s="50"/>
      <c r="F131" s="84"/>
      <c r="G131" s="50"/>
      <c r="H131" s="50" t="s">
        <v>97</v>
      </c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4"/>
        <v/>
      </c>
      <c r="B132" s="48"/>
      <c r="C132" s="49" t="str">
        <f>IF(IFERROR(VLOOKUP(B132,'Cenários de Teste'!A:D,2,FALSE),"")=0,"",IFERROR(VLOOKUP(B132,'Cenários de Teste'!A:D,2,FALSE),""))</f>
        <v/>
      </c>
      <c r="D132" s="87"/>
      <c r="E132" s="52"/>
      <c r="F132" s="84"/>
      <c r="G132" s="50"/>
      <c r="H132" s="50" t="s">
        <v>97</v>
      </c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4"/>
        <v/>
      </c>
      <c r="B133" s="48"/>
      <c r="C133" s="49" t="str">
        <f>IF(IFERROR(VLOOKUP(B133,'Cenários de Teste'!A:D,2,FALSE),"")=0,"",IFERROR(VLOOKUP(B133,'Cenários de Teste'!A:D,2,FALSE),""))</f>
        <v/>
      </c>
      <c r="D133" s="87"/>
      <c r="E133" s="52"/>
      <c r="F133" s="84"/>
      <c r="G133" s="50"/>
      <c r="H133" s="50" t="s">
        <v>97</v>
      </c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4"/>
        <v/>
      </c>
      <c r="B134" s="48"/>
      <c r="C134" s="49" t="str">
        <f>IF(IFERROR(VLOOKUP(B134,'Cenários de Teste'!A:D,2,FALSE),"")=0,"",IFERROR(VLOOKUP(B134,'Cenários de Teste'!A:D,2,FALSE),""))</f>
        <v/>
      </c>
      <c r="D134" s="87"/>
      <c r="E134" s="52"/>
      <c r="F134" s="84"/>
      <c r="G134" s="50"/>
      <c r="H134" s="50" t="s">
        <v>97</v>
      </c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4"/>
        <v/>
      </c>
      <c r="B135" s="48"/>
      <c r="C135" s="49" t="str">
        <f>IF(IFERROR(VLOOKUP(B135,'Cenários de Teste'!A:D,2,FALSE),"")=0,"",IFERROR(VLOOKUP(B135,'Cenários de Teste'!A:D,2,FALSE),""))</f>
        <v/>
      </c>
      <c r="D135" s="87"/>
      <c r="E135" s="52"/>
      <c r="F135" s="84"/>
      <c r="G135" s="50"/>
      <c r="H135" s="50" t="s">
        <v>97</v>
      </c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4"/>
        <v/>
      </c>
      <c r="B136" s="48"/>
      <c r="C136" s="49" t="str">
        <f>IF(IFERROR(VLOOKUP(B136,'Cenários de Teste'!A:D,2,FALSE),"")=0,"",IFERROR(VLOOKUP(B136,'Cenários de Teste'!A:D,2,FALSE),""))</f>
        <v/>
      </c>
      <c r="D136" s="87"/>
      <c r="E136" s="52"/>
      <c r="F136" s="84"/>
      <c r="G136" s="50"/>
      <c r="H136" s="50" t="s">
        <v>97</v>
      </c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4"/>
        <v/>
      </c>
      <c r="B137" s="48"/>
      <c r="C137" s="49" t="str">
        <f>IF(IFERROR(VLOOKUP(B137,'Cenários de Teste'!A:D,2,FALSE),"")=0,"",IFERROR(VLOOKUP(B137,'Cenários de Teste'!A:D,2,FALSE),""))</f>
        <v/>
      </c>
      <c r="D137" s="87"/>
      <c r="E137" s="52"/>
      <c r="F137" s="84"/>
      <c r="G137" s="50"/>
      <c r="H137" s="50" t="s">
        <v>97</v>
      </c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ref="A138" si="5">CONCATENATE(B138,D138)</f>
        <v/>
      </c>
      <c r="B138" s="48"/>
      <c r="C138" s="49" t="str">
        <f>IF(IFERROR(VLOOKUP(B138,'Cenários de Teste'!A:D,2,FALSE),"")=0,"",IFERROR(VLOOKUP(B138,'Cenários de Teste'!A:D,2,FALSE),""))</f>
        <v/>
      </c>
      <c r="D138" s="87"/>
      <c r="E138" s="52"/>
      <c r="F138" s="84"/>
      <c r="G138" s="50"/>
      <c r="H138" s="50" t="s">
        <v>136</v>
      </c>
      <c r="I138" s="51"/>
      <c r="J138" s="51"/>
      <c r="K138" s="51"/>
      <c r="L138" s="16"/>
      <c r="M138" s="16"/>
      <c r="N138" s="16"/>
      <c r="O138" s="50"/>
    </row>
    <row r="139" spans="1:15" x14ac:dyDescent="0.3">
      <c r="A139" s="47" t="str">
        <f t="shared" si="4"/>
        <v/>
      </c>
      <c r="B139" s="48"/>
      <c r="C139" s="49" t="str">
        <f>IF(IFERROR(VLOOKUP(B139,'Cenários de Teste'!A:D,2,FALSE),"")=0,"",IFERROR(VLOOKUP(B139,'Cenários de Teste'!A:D,2,FALSE),""))</f>
        <v/>
      </c>
      <c r="D139" s="50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si="4"/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84"/>
      <c r="G140" s="50"/>
      <c r="H140" s="50" t="s">
        <v>96</v>
      </c>
      <c r="I140" s="51" t="str">
        <f>IF(IFERROR(VLOOKUP(B140,'Cenários de Teste'!A:D,4,FALSE),"")=0,"",IFERROR(VLOOKUP(B140,'Cenários de Teste'!A:D,4,FALSE),""))</f>
        <v/>
      </c>
      <c r="J140" s="50"/>
      <c r="K140" s="50"/>
      <c r="L140" s="16"/>
      <c r="M140" s="16"/>
      <c r="N140" s="16" t="str">
        <f>IF(IFERROR(VLOOKUP(A140,Ocorrências!A:M,13,FALSE),"")=0,"",IFERROR(VLOOKUP(A140,Ocorrências!A:M,13,FALSE),""))</f>
        <v/>
      </c>
      <c r="O140" s="50"/>
    </row>
    <row r="141" spans="1:15" x14ac:dyDescent="0.3">
      <c r="A141" s="47" t="str">
        <f t="shared" si="4"/>
        <v/>
      </c>
      <c r="B141" s="48"/>
      <c r="C141" s="49" t="str">
        <f>IF(IFERROR(VLOOKUP(B141,'Cenários de Teste'!A:D,2,FALSE),"")=0,"",IFERROR(VLOOKUP(B141,'Cenários de Teste'!A:D,2,FALSE),""))</f>
        <v/>
      </c>
      <c r="D141" s="86"/>
      <c r="E141" s="52"/>
      <c r="F141" s="84"/>
      <c r="G141" s="50"/>
      <c r="H141" s="50" t="s">
        <v>96</v>
      </c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4"/>
        <v/>
      </c>
      <c r="B142" s="48"/>
      <c r="C142" s="49" t="str">
        <f>IF(IFERROR(VLOOKUP(B142,'Cenários de Teste'!A:D,2,FALSE),"")=0,"",IFERROR(VLOOKUP(B142,'Cenários de Teste'!A:D,2,FALSE),""))</f>
        <v/>
      </c>
      <c r="D142" s="86"/>
      <c r="E142" s="52"/>
      <c r="F142" s="84"/>
      <c r="G142" s="50"/>
      <c r="H142" s="50" t="s">
        <v>96</v>
      </c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4"/>
        <v/>
      </c>
      <c r="B143" s="48"/>
      <c r="C143" s="49" t="str">
        <f>IF(IFERROR(VLOOKUP(B143,'Cenários de Teste'!A:D,2,FALSE),"")=0,"",IFERROR(VLOOKUP(B143,'Cenários de Teste'!A:D,2,FALSE),""))</f>
        <v/>
      </c>
      <c r="D143" s="86"/>
      <c r="E143" s="52"/>
      <c r="F143" s="84"/>
      <c r="G143" s="50"/>
      <c r="H143" s="50" t="s">
        <v>96</v>
      </c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4"/>
        <v/>
      </c>
      <c r="B144" s="48"/>
      <c r="C144" s="49" t="str">
        <f>IF(IFERROR(VLOOKUP(B144,'Cenários de Teste'!A:D,2,FALSE),"")=0,"",IFERROR(VLOOKUP(B144,'Cenários de Teste'!A:D,2,FALSE),""))</f>
        <v/>
      </c>
      <c r="D144" s="86"/>
      <c r="E144" s="52"/>
      <c r="F144" s="84"/>
      <c r="G144" s="50"/>
      <c r="H144" s="50" t="s">
        <v>97</v>
      </c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4"/>
        <v/>
      </c>
      <c r="B145" s="48"/>
      <c r="C145" s="49" t="str">
        <f>IF(IFERROR(VLOOKUP(B145,'Cenários de Teste'!A:D,2,FALSE),"")=0,"",IFERROR(VLOOKUP(B145,'Cenários de Teste'!A:D,2,FALSE),""))</f>
        <v/>
      </c>
      <c r="D145" s="86"/>
      <c r="E145" s="52"/>
      <c r="F145" s="84"/>
      <c r="G145" s="50"/>
      <c r="H145" s="50" t="s">
        <v>97</v>
      </c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4"/>
        <v/>
      </c>
      <c r="B146" s="48"/>
      <c r="C146" s="49" t="str">
        <f>IF(IFERROR(VLOOKUP(B146,'Cenários de Teste'!A:D,2,FALSE),"")=0,"",IFERROR(VLOOKUP(B146,'Cenários de Teste'!A:D,2,FALSE),""))</f>
        <v/>
      </c>
      <c r="D146" s="86"/>
      <c r="E146" s="52"/>
      <c r="F146" s="84"/>
      <c r="G146" s="50"/>
      <c r="H146" s="50" t="s">
        <v>97</v>
      </c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4"/>
        <v/>
      </c>
      <c r="B147" s="48"/>
      <c r="C147" s="49" t="str">
        <f>IF(IFERROR(VLOOKUP(B147,'Cenários de Teste'!A:D,2,FALSE),"")=0,"",IFERROR(VLOOKUP(B147,'Cenários de Teste'!A:D,2,FALSE),""))</f>
        <v/>
      </c>
      <c r="D147" s="86"/>
      <c r="E147" s="52"/>
      <c r="F147" s="84"/>
      <c r="G147" s="50"/>
      <c r="H147" s="50" t="s">
        <v>97</v>
      </c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4"/>
        <v/>
      </c>
      <c r="B148" s="48"/>
      <c r="C148" s="49" t="str">
        <f>IF(IFERROR(VLOOKUP(B148,'Cenários de Teste'!A:D,2,FALSE),"")=0,"",IFERROR(VLOOKUP(B148,'Cenários de Teste'!A:D,2,FALSE),""))</f>
        <v/>
      </c>
      <c r="D148" s="86"/>
      <c r="E148" s="52"/>
      <c r="F148" s="84"/>
      <c r="G148" s="50"/>
      <c r="H148" s="50" t="s">
        <v>97</v>
      </c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4"/>
        <v/>
      </c>
      <c r="B149" s="48"/>
      <c r="C149" s="49" t="str">
        <f>IF(IFERROR(VLOOKUP(B149,'Cenários de Teste'!A:D,2,FALSE),"")=0,"",IFERROR(VLOOKUP(B149,'Cenários de Teste'!A:D,2,FALSE),""))</f>
        <v/>
      </c>
      <c r="D149" s="86"/>
      <c r="E149" s="52"/>
      <c r="F149" s="84"/>
      <c r="G149" s="50"/>
      <c r="H149" s="50" t="s">
        <v>97</v>
      </c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4"/>
        <v/>
      </c>
      <c r="B150" s="48"/>
      <c r="C150" s="49" t="str">
        <f>IF(IFERROR(VLOOKUP(B150,'Cenários de Teste'!A:D,2,FALSE),"")=0,"",IFERROR(VLOOKUP(B150,'Cenários de Teste'!A:D,2,FALSE),""))</f>
        <v/>
      </c>
      <c r="D150" s="86"/>
      <c r="E150" s="52"/>
      <c r="F150" s="84"/>
      <c r="G150" s="50"/>
      <c r="H150" s="50" t="s">
        <v>97</v>
      </c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4"/>
        <v/>
      </c>
      <c r="B151" s="48"/>
      <c r="C151" s="49" t="str">
        <f>IF(IFERROR(VLOOKUP(B151,'Cenários de Teste'!A:D,2,FALSE),"")=0,"",IFERROR(VLOOKUP(B151,'Cenários de Teste'!A:D,2,FALSE),""))</f>
        <v/>
      </c>
      <c r="D151" s="86"/>
      <c r="E151" s="52"/>
      <c r="F151" s="84"/>
      <c r="G151" s="50"/>
      <c r="H151" s="50" t="s">
        <v>97</v>
      </c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4"/>
        <v/>
      </c>
      <c r="B152" s="48"/>
      <c r="C152" s="49" t="str">
        <f>IF(IFERROR(VLOOKUP(B152,'Cenários de Teste'!A:D,2,FALSE),"")=0,"",IFERROR(VLOOKUP(B152,'Cenários de Teste'!A:D,2,FALSE),""))</f>
        <v/>
      </c>
      <c r="D152" s="86"/>
      <c r="E152" s="52"/>
      <c r="F152" s="84"/>
      <c r="G152" s="50"/>
      <c r="H152" s="50" t="s">
        <v>97</v>
      </c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4"/>
        <v/>
      </c>
      <c r="B153" s="48"/>
      <c r="C153" s="49" t="str">
        <f>IF(IFERROR(VLOOKUP(B153,'Cenários de Teste'!A:D,2,FALSE),"")=0,"",IFERROR(VLOOKUP(B153,'Cenários de Teste'!A:D,2,FALSE),""))</f>
        <v/>
      </c>
      <c r="D153" s="86"/>
      <c r="E153" s="52"/>
      <c r="F153" s="84"/>
      <c r="G153" s="50"/>
      <c r="H153" s="50" t="s">
        <v>97</v>
      </c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4"/>
        <v/>
      </c>
      <c r="B154" s="48"/>
      <c r="C154" s="49" t="str">
        <f>IF(IFERROR(VLOOKUP(B154,'Cenários de Teste'!A:D,2,FALSE),"")=0,"",IFERROR(VLOOKUP(B154,'Cenários de Teste'!A:D,2,FALSE),""))</f>
        <v/>
      </c>
      <c r="D154" s="86"/>
      <c r="E154" s="52"/>
      <c r="F154" s="84"/>
      <c r="G154" s="50"/>
      <c r="H154" s="50" t="s">
        <v>97</v>
      </c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ref="A155" si="6">CONCATENATE(B155,D155)</f>
        <v/>
      </c>
      <c r="B155" s="48"/>
      <c r="C155" s="49" t="str">
        <f>IF(IFERROR(VLOOKUP(B155,'Cenários de Teste'!A:D,2,FALSE),"")=0,"",IFERROR(VLOOKUP(B155,'Cenários de Teste'!A:D,2,FALSE),""))</f>
        <v/>
      </c>
      <c r="D155" s="87"/>
      <c r="E155" s="52"/>
      <c r="F155" s="84"/>
      <c r="G155" s="50"/>
      <c r="H155" s="50" t="s">
        <v>136</v>
      </c>
      <c r="I155" s="51"/>
      <c r="J155" s="51"/>
      <c r="K155" s="51"/>
      <c r="L155" s="16"/>
      <c r="M155" s="16"/>
      <c r="N155" s="16"/>
      <c r="O155" s="50"/>
    </row>
    <row r="156" spans="1:15" x14ac:dyDescent="0.3">
      <c r="A156" s="47" t="str">
        <f t="shared" si="4"/>
        <v/>
      </c>
      <c r="B156" s="48"/>
      <c r="C156" s="49" t="str">
        <f>IF(IFERROR(VLOOKUP(B156,'Cenários de Teste'!A:D,2,FALSE),"")=0,"",IFERROR(VLOOKUP(B156,'Cenários de Teste'!A:D,2,FALSE),""))</f>
        <v/>
      </c>
      <c r="D156" s="49"/>
      <c r="E156" s="50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ref="A157:A225" si="7">CONCATENATE(B157,D157)</f>
        <v/>
      </c>
      <c r="B157" s="48"/>
      <c r="C157" s="49" t="str">
        <f>IF(IFERROR(VLOOKUP(B157,'Cenários de Teste'!A:D,2,FALSE),"")=0,"",IFERROR(VLOOKUP(B157,'Cenários de Teste'!A:D,2,FALSE),""))</f>
        <v/>
      </c>
      <c r="D157" s="87"/>
      <c r="E157" s="50" t="s">
        <v>77</v>
      </c>
      <c r="F157" s="84" t="s">
        <v>133</v>
      </c>
      <c r="G157" s="50"/>
      <c r="H157" s="50" t="s">
        <v>82</v>
      </c>
      <c r="I157" s="51" t="str">
        <f>IF(IFERROR(VLOOKUP(B157,'Cenários de Teste'!A:D,4,FALSE),"")=0,"",IFERROR(VLOOKUP(B157,'Cenários de Teste'!A:D,4,FALSE),""))</f>
        <v/>
      </c>
      <c r="J157" s="50"/>
      <c r="K157" s="50"/>
      <c r="L157" s="16"/>
      <c r="M157" s="16"/>
      <c r="N157" s="16" t="str">
        <f>IF(IFERROR(VLOOKUP(A157,Ocorrências!A:M,13,FALSE),"")=0,"",IFERROR(VLOOKUP(A157,Ocorrências!A:M,13,FALSE),""))</f>
        <v/>
      </c>
      <c r="O157" s="50"/>
    </row>
    <row r="158" spans="1:15" ht="33" x14ac:dyDescent="0.3">
      <c r="A158" s="47" t="str">
        <f t="shared" si="7"/>
        <v/>
      </c>
      <c r="B158" s="48"/>
      <c r="C158" s="49" t="str">
        <f>IF(IFERROR(VLOOKUP(B158,'Cenários de Teste'!A:D,2,FALSE),"")=0,"",IFERROR(VLOOKUP(B158,'Cenários de Teste'!A:D,2,FALSE),""))</f>
        <v/>
      </c>
      <c r="D158" s="87"/>
      <c r="E158" s="50" t="s">
        <v>77</v>
      </c>
      <c r="F158" s="84" t="s">
        <v>83</v>
      </c>
      <c r="G158" s="50"/>
      <c r="H158" s="50" t="s">
        <v>82</v>
      </c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ht="49.5" x14ac:dyDescent="0.3">
      <c r="A159" s="47" t="str">
        <f t="shared" si="7"/>
        <v/>
      </c>
      <c r="B159" s="48"/>
      <c r="C159" s="49" t="str">
        <f>IF(IFERROR(VLOOKUP(B159,'Cenários de Teste'!A:D,2,FALSE),"")=0,"",IFERROR(VLOOKUP(B159,'Cenários de Teste'!A:D,2,FALSE),""))</f>
        <v/>
      </c>
      <c r="D159" s="87"/>
      <c r="E159" s="50" t="s">
        <v>77</v>
      </c>
      <c r="F159" s="84" t="s">
        <v>87</v>
      </c>
      <c r="G159" s="50"/>
      <c r="H159" s="50" t="s">
        <v>82</v>
      </c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7"/>
        <v/>
      </c>
      <c r="B160" s="48"/>
      <c r="C160" s="49" t="str">
        <f>IF(IFERROR(VLOOKUP(B160,'Cenários de Teste'!A:D,2,FALSE),"")=0,"",IFERROR(VLOOKUP(B160,'Cenários de Teste'!A:D,2,FALSE),""))</f>
        <v/>
      </c>
      <c r="D160" s="87"/>
      <c r="E160" s="50" t="s">
        <v>77</v>
      </c>
      <c r="F160" s="84" t="s">
        <v>80</v>
      </c>
      <c r="G160" s="50"/>
      <c r="H160" s="50" t="s">
        <v>82</v>
      </c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ht="49.5" x14ac:dyDescent="0.3">
      <c r="A161" s="47" t="str">
        <f t="shared" si="7"/>
        <v/>
      </c>
      <c r="B161" s="48"/>
      <c r="C161" s="49" t="str">
        <f>IF(IFERROR(VLOOKUP(B161,'Cenários de Teste'!A:D,2,FALSE),"")=0,"",IFERROR(VLOOKUP(B161,'Cenários de Teste'!A:D,2,FALSE),""))</f>
        <v/>
      </c>
      <c r="D161" s="87"/>
      <c r="E161" s="50" t="s">
        <v>77</v>
      </c>
      <c r="F161" s="84" t="s">
        <v>84</v>
      </c>
      <c r="G161" s="50"/>
      <c r="H161" s="50" t="s">
        <v>82</v>
      </c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ht="49.5" x14ac:dyDescent="0.3">
      <c r="A162" s="47" t="str">
        <f t="shared" si="7"/>
        <v/>
      </c>
      <c r="B162" s="48"/>
      <c r="C162" s="49" t="str">
        <f>IF(IFERROR(VLOOKUP(B162,'Cenários de Teste'!A:D,2,FALSE),"")=0,"",IFERROR(VLOOKUP(B162,'Cenários de Teste'!A:D,2,FALSE),""))</f>
        <v/>
      </c>
      <c r="D162" s="87"/>
      <c r="E162" s="50" t="s">
        <v>77</v>
      </c>
      <c r="F162" s="84" t="s">
        <v>85</v>
      </c>
      <c r="G162" s="50"/>
      <c r="H162" s="50" t="s">
        <v>82</v>
      </c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ht="66" x14ac:dyDescent="0.3">
      <c r="A163" s="47" t="str">
        <f t="shared" si="7"/>
        <v/>
      </c>
      <c r="B163" s="48"/>
      <c r="C163" s="49" t="str">
        <f>IF(IFERROR(VLOOKUP(B163,'Cenários de Teste'!A:D,2,FALSE),"")=0,"",IFERROR(VLOOKUP(B163,'Cenários de Teste'!A:D,2,FALSE),""))</f>
        <v/>
      </c>
      <c r="D163" s="87"/>
      <c r="E163" s="50" t="s">
        <v>77</v>
      </c>
      <c r="F163" s="84" t="s">
        <v>88</v>
      </c>
      <c r="G163" s="50"/>
      <c r="H163" s="50" t="s">
        <v>82</v>
      </c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ht="49.5" x14ac:dyDescent="0.3">
      <c r="A164" s="47" t="str">
        <f t="shared" si="7"/>
        <v/>
      </c>
      <c r="B164" s="48"/>
      <c r="C164" s="49" t="str">
        <f>IF(IFERROR(VLOOKUP(B164,'Cenários de Teste'!A:D,2,FALSE),"")=0,"",IFERROR(VLOOKUP(B164,'Cenários de Teste'!A:D,2,FALSE),""))</f>
        <v/>
      </c>
      <c r="D164" s="87"/>
      <c r="E164" s="52" t="s">
        <v>81</v>
      </c>
      <c r="F164" s="84" t="s">
        <v>86</v>
      </c>
      <c r="G164" s="50"/>
      <c r="H164" s="50" t="s">
        <v>82</v>
      </c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7"/>
        <v/>
      </c>
      <c r="B165" s="48"/>
      <c r="C165" s="49" t="str">
        <f>IF(IFERROR(VLOOKUP(B165,'Cenários de Teste'!A:D,2,FALSE),"")=0,"",IFERROR(VLOOKUP(B165,'Cenários de Teste'!A:D,2,FALSE),""))</f>
        <v/>
      </c>
      <c r="D165" s="87"/>
      <c r="E165" s="50" t="s">
        <v>90</v>
      </c>
      <c r="F165" s="84" t="s">
        <v>91</v>
      </c>
      <c r="G165" s="50"/>
      <c r="H165" s="50" t="s">
        <v>98</v>
      </c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7"/>
        <v/>
      </c>
      <c r="B166" s="48"/>
      <c r="C166" s="49" t="str">
        <f>IF(IFERROR(VLOOKUP(B166,'Cenários de Teste'!A:D,2,FALSE),"")=0,"",IFERROR(VLOOKUP(B166,'Cenários de Teste'!A:D,2,FALSE),""))</f>
        <v/>
      </c>
      <c r="D166" s="87"/>
      <c r="E166" s="50" t="s">
        <v>78</v>
      </c>
      <c r="F166" s="84" t="s">
        <v>92</v>
      </c>
      <c r="G166" s="50"/>
      <c r="H166" s="50" t="s">
        <v>97</v>
      </c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7"/>
        <v/>
      </c>
      <c r="B167" s="48"/>
      <c r="C167" s="49" t="str">
        <f>IF(IFERROR(VLOOKUP(B167,'Cenários de Teste'!A:D,2,FALSE),"")=0,"",IFERROR(VLOOKUP(B167,'Cenários de Teste'!A:D,2,FALSE),""))</f>
        <v/>
      </c>
      <c r="D167" s="87"/>
      <c r="E167" s="50" t="s">
        <v>78</v>
      </c>
      <c r="F167" s="84" t="s">
        <v>99</v>
      </c>
      <c r="G167" s="50"/>
      <c r="H167" s="50" t="s">
        <v>97</v>
      </c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7"/>
        <v/>
      </c>
      <c r="B168" s="48"/>
      <c r="C168" s="49" t="str">
        <f>IF(IFERROR(VLOOKUP(B168,'Cenários de Teste'!A:D,2,FALSE),"")=0,"",IFERROR(VLOOKUP(B168,'Cenários de Teste'!A:D,2,FALSE),""))</f>
        <v/>
      </c>
      <c r="D168" s="87"/>
      <c r="E168" s="52" t="s">
        <v>78</v>
      </c>
      <c r="F168" s="84" t="s">
        <v>100</v>
      </c>
      <c r="G168" s="50"/>
      <c r="H168" s="50" t="s">
        <v>97</v>
      </c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7"/>
        <v/>
      </c>
      <c r="B169" s="48"/>
      <c r="C169" s="49" t="str">
        <f>IF(IFERROR(VLOOKUP(B169,'Cenários de Teste'!A:D,2,FALSE),"")=0,"",IFERROR(VLOOKUP(B169,'Cenários de Teste'!A:D,2,FALSE),""))</f>
        <v/>
      </c>
      <c r="D169" s="87"/>
      <c r="E169" s="52" t="s">
        <v>78</v>
      </c>
      <c r="F169" s="84" t="s">
        <v>101</v>
      </c>
      <c r="G169" s="50"/>
      <c r="H169" s="50" t="s">
        <v>97</v>
      </c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7"/>
        <v/>
      </c>
      <c r="B170" s="48"/>
      <c r="C170" s="49" t="str">
        <f>IF(IFERROR(VLOOKUP(B170,'Cenários de Teste'!A:D,2,FALSE),"")=0,"",IFERROR(VLOOKUP(B170,'Cenários de Teste'!A:D,2,FALSE),""))</f>
        <v/>
      </c>
      <c r="D170" s="87"/>
      <c r="E170" s="52" t="s">
        <v>78</v>
      </c>
      <c r="F170" s="84" t="s">
        <v>102</v>
      </c>
      <c r="G170" s="50"/>
      <c r="H170" s="50" t="s">
        <v>97</v>
      </c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7"/>
        <v/>
      </c>
      <c r="B171" s="48"/>
      <c r="C171" s="49" t="str">
        <f>IF(IFERROR(VLOOKUP(B171,'Cenários de Teste'!A:D,2,FALSE),"")=0,"",IFERROR(VLOOKUP(B171,'Cenários de Teste'!A:D,2,FALSE),""))</f>
        <v/>
      </c>
      <c r="D171" s="87"/>
      <c r="E171" s="52" t="s">
        <v>93</v>
      </c>
      <c r="F171" s="84" t="s">
        <v>103</v>
      </c>
      <c r="G171" s="50"/>
      <c r="H171" s="50" t="s">
        <v>97</v>
      </c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7"/>
        <v/>
      </c>
      <c r="B172" s="48"/>
      <c r="C172" s="49" t="str">
        <f>IF(IFERROR(VLOOKUP(B172,'Cenários de Teste'!A:D,2,FALSE),"")=0,"",IFERROR(VLOOKUP(B172,'Cenários de Teste'!A:D,2,FALSE),""))</f>
        <v/>
      </c>
      <c r="D172" s="87"/>
      <c r="E172" s="52" t="s">
        <v>93</v>
      </c>
      <c r="F172" s="84" t="s">
        <v>104</v>
      </c>
      <c r="G172" s="50"/>
      <c r="H172" s="50" t="s">
        <v>97</v>
      </c>
      <c r="I172" s="51" t="str">
        <f>IF(IFERROR(VLOOKUP(B172,'Cenários de Teste'!A:D,4,FALSE),"")=0,"",IFERROR(VLOOKUP(B172,'Cenários de Teste'!A:D,4,FALSE),""))</f>
        <v/>
      </c>
      <c r="J172" s="50"/>
      <c r="K172" s="50"/>
      <c r="L172" s="16"/>
      <c r="M172" s="16"/>
      <c r="N172" s="16" t="str">
        <f>IF(IFERROR(VLOOKUP(A172,Ocorrências!A:M,13,FALSE),"")=0,"",IFERROR(VLOOKUP(A172,Ocorrências!A:M,13,FALSE),""))</f>
        <v/>
      </c>
      <c r="O172" s="50"/>
    </row>
    <row r="173" spans="1:15" x14ac:dyDescent="0.3">
      <c r="A173" s="47" t="str">
        <f t="shared" si="7"/>
        <v/>
      </c>
      <c r="B173" s="48"/>
      <c r="C173" s="49" t="str">
        <f>IF(IFERROR(VLOOKUP(B173,'Cenários de Teste'!A:D,2,FALSE),"")=0,"",IFERROR(VLOOKUP(B173,'Cenários de Teste'!A:D,2,FALSE),""))</f>
        <v/>
      </c>
      <c r="D173" s="87"/>
      <c r="E173" s="52" t="s">
        <v>93</v>
      </c>
      <c r="F173" s="84" t="s">
        <v>105</v>
      </c>
      <c r="G173" s="50"/>
      <c r="H173" s="50" t="s">
        <v>97</v>
      </c>
      <c r="I173" s="51" t="str">
        <f>IF(IFERROR(VLOOKUP(B173,'Cenários de Teste'!A:D,4,FALSE),"")=0,"",IFERROR(VLOOKUP(B173,'Cenários de Teste'!A:D,4,FALSE),""))</f>
        <v/>
      </c>
      <c r="J173" s="50"/>
      <c r="K173" s="50"/>
      <c r="L173" s="16"/>
      <c r="M173" s="16"/>
      <c r="N173" s="16" t="str">
        <f>IF(IFERROR(VLOOKUP(A173,Ocorrências!A:M,13,FALSE),"")=0,"",IFERROR(VLOOKUP(A173,Ocorrências!A:M,13,FALSE),""))</f>
        <v/>
      </c>
      <c r="O173" s="50"/>
    </row>
    <row r="174" spans="1:15" x14ac:dyDescent="0.3">
      <c r="A174" s="47" t="str">
        <f t="shared" si="7"/>
        <v/>
      </c>
      <c r="B174" s="48"/>
      <c r="C174" s="49" t="str">
        <f>IF(IFERROR(VLOOKUP(B174,'Cenários de Teste'!A:D,2,FALSE),"")=0,"",IFERROR(VLOOKUP(B174,'Cenários de Teste'!A:D,2,FALSE),""))</f>
        <v/>
      </c>
      <c r="D174" s="87"/>
      <c r="E174" s="52" t="s">
        <v>129</v>
      </c>
      <c r="F174" s="84" t="s">
        <v>130</v>
      </c>
      <c r="G174" s="50"/>
      <c r="H174" s="50" t="s">
        <v>97</v>
      </c>
      <c r="I174" s="51"/>
      <c r="J174" s="50"/>
      <c r="K174" s="50"/>
      <c r="L174" s="16"/>
      <c r="M174" s="16"/>
      <c r="N174" s="16"/>
      <c r="O174" s="50"/>
    </row>
    <row r="175" spans="1:15" x14ac:dyDescent="0.3">
      <c r="A175" s="47" t="str">
        <f t="shared" ref="A175:A176" si="8">CONCATENATE(B175,D175)</f>
        <v/>
      </c>
      <c r="B175" s="48"/>
      <c r="C175" s="49" t="str">
        <f>IF(IFERROR(VLOOKUP(B175,'Cenários de Teste'!A:D,2,FALSE),"")=0,"",IFERROR(VLOOKUP(B175,'Cenários de Teste'!A:D,2,FALSE),""))</f>
        <v/>
      </c>
      <c r="D175" s="87"/>
      <c r="E175" s="52" t="s">
        <v>93</v>
      </c>
      <c r="F175" s="84" t="s">
        <v>131</v>
      </c>
      <c r="G175" s="50"/>
      <c r="H175" s="50" t="s">
        <v>97</v>
      </c>
      <c r="I175" s="51"/>
      <c r="J175" s="50"/>
      <c r="K175" s="50"/>
      <c r="L175" s="16"/>
      <c r="M175" s="16"/>
      <c r="N175" s="16"/>
      <c r="O175" s="50"/>
    </row>
    <row r="176" spans="1:15" x14ac:dyDescent="0.3">
      <c r="A176" s="47" t="str">
        <f t="shared" si="8"/>
        <v/>
      </c>
      <c r="B176" s="48"/>
      <c r="C176" s="49" t="str">
        <f>IF(IFERROR(VLOOKUP(B176,'Cenários de Teste'!A:D,2,FALSE),"")=0,"",IFERROR(VLOOKUP(B176,'Cenários de Teste'!A:D,2,FALSE),""))</f>
        <v/>
      </c>
      <c r="D176" s="87"/>
      <c r="E176" s="52" t="s">
        <v>134</v>
      </c>
      <c r="F176" s="84" t="s">
        <v>135</v>
      </c>
      <c r="G176" s="50"/>
      <c r="H176" s="50" t="s">
        <v>136</v>
      </c>
      <c r="I176" s="51"/>
      <c r="J176" s="51"/>
      <c r="K176" s="51"/>
      <c r="L176" s="16"/>
      <c r="M176" s="16"/>
      <c r="N176" s="16"/>
      <c r="O176" s="50"/>
    </row>
    <row r="177" spans="1:15" x14ac:dyDescent="0.3">
      <c r="A177" s="47" t="str">
        <f t="shared" si="7"/>
        <v/>
      </c>
      <c r="B177" s="48"/>
      <c r="C177" s="49" t="str">
        <f>IF(IFERROR(VLOOKUP(B177,'Cenários de Teste'!A:D,2,FALSE),"")=0,"",IFERROR(VLOOKUP(B177,'Cenários de Teste'!A:D,2,FALSE),""))</f>
        <v/>
      </c>
      <c r="D177" s="50"/>
      <c r="E177" s="52"/>
      <c r="F177" s="84"/>
      <c r="G177" s="50"/>
      <c r="H177" s="50"/>
      <c r="I177" s="51" t="str">
        <f>IF(IFERROR(VLOOKUP(B177,'Cenários de Teste'!A:D,4,FALSE),"")=0,"",IFERROR(VLOOKUP(B177,'Cenários de Teste'!A:D,4,FALSE),""))</f>
        <v/>
      </c>
      <c r="J177" s="50"/>
      <c r="K177" s="50"/>
      <c r="L177" s="16"/>
      <c r="M177" s="16"/>
      <c r="N177" s="16" t="str">
        <f>IF(IFERROR(VLOOKUP(A177,Ocorrências!A:M,13,FALSE),"")=0,"",IFERROR(VLOOKUP(A177,Ocorrências!A:M,13,FALSE),""))</f>
        <v/>
      </c>
      <c r="O177" s="50"/>
    </row>
    <row r="178" spans="1:15" x14ac:dyDescent="0.3">
      <c r="A178" s="47" t="str">
        <f t="shared" si="7"/>
        <v/>
      </c>
      <c r="B178" s="48"/>
      <c r="C178" s="49" t="str">
        <f>IF(IFERROR(VLOOKUP(B178,'Cenários de Teste'!A:D,2,FALSE),"")=0,"",IFERROR(VLOOKUP(B178,'Cenários de Teste'!A:D,2,FALSE),""))</f>
        <v/>
      </c>
      <c r="D178" s="86"/>
      <c r="E178" s="52" t="s">
        <v>129</v>
      </c>
      <c r="F178" s="84" t="s">
        <v>132</v>
      </c>
      <c r="G178" s="50"/>
      <c r="H178" s="50" t="s">
        <v>96</v>
      </c>
      <c r="I178" s="51" t="str">
        <f>IF(IFERROR(VLOOKUP(B178,'Cenários de Teste'!A:D,4,FALSE),"")=0,"",IFERROR(VLOOKUP(B178,'Cenários de Teste'!A:D,4,FALSE),""))</f>
        <v/>
      </c>
      <c r="J178" s="50"/>
      <c r="K178" s="50"/>
      <c r="L178" s="16"/>
      <c r="M178" s="16"/>
      <c r="N178" s="16" t="str">
        <f>IF(IFERROR(VLOOKUP(A178,Ocorrências!A:M,13,FALSE),"")=0,"",IFERROR(VLOOKUP(A178,Ocorrências!A:M,13,FALSE),""))</f>
        <v/>
      </c>
      <c r="O178" s="50"/>
    </row>
    <row r="179" spans="1:15" x14ac:dyDescent="0.3">
      <c r="A179" s="47" t="str">
        <f t="shared" si="7"/>
        <v/>
      </c>
      <c r="B179" s="48"/>
      <c r="C179" s="49" t="str">
        <f>IF(IFERROR(VLOOKUP(B179,'Cenários de Teste'!A:D,2,FALSE),"")=0,"",IFERROR(VLOOKUP(B179,'Cenários de Teste'!A:D,2,FALSE),""))</f>
        <v/>
      </c>
      <c r="D179" s="86"/>
      <c r="E179" s="52" t="s">
        <v>89</v>
      </c>
      <c r="F179" s="84" t="s">
        <v>94</v>
      </c>
      <c r="G179" s="50"/>
      <c r="H179" s="50" t="s">
        <v>96</v>
      </c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7"/>
        <v/>
      </c>
      <c r="B180" s="48"/>
      <c r="C180" s="49" t="str">
        <f>IF(IFERROR(VLOOKUP(B180,'Cenários de Teste'!A:D,2,FALSE),"")=0,"",IFERROR(VLOOKUP(B180,'Cenários de Teste'!A:D,2,FALSE),""))</f>
        <v/>
      </c>
      <c r="D180" s="86"/>
      <c r="E180" s="52" t="s">
        <v>78</v>
      </c>
      <c r="F180" s="84" t="s">
        <v>95</v>
      </c>
      <c r="G180" s="50"/>
      <c r="H180" s="50" t="s">
        <v>97</v>
      </c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7"/>
        <v/>
      </c>
      <c r="B181" s="48"/>
      <c r="C181" s="49" t="str">
        <f>IF(IFERROR(VLOOKUP(B181,'Cenários de Teste'!A:D,2,FALSE),"")=0,"",IFERROR(VLOOKUP(B181,'Cenários de Teste'!A:D,2,FALSE),""))</f>
        <v/>
      </c>
      <c r="D181" s="86"/>
      <c r="E181" s="52" t="s">
        <v>93</v>
      </c>
      <c r="F181" s="84" t="s">
        <v>110</v>
      </c>
      <c r="G181" s="50"/>
      <c r="H181" s="50" t="s">
        <v>97</v>
      </c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7"/>
        <v/>
      </c>
      <c r="B182" s="48"/>
      <c r="C182" s="49" t="str">
        <f>IF(IFERROR(VLOOKUP(B182,'Cenários de Teste'!A:D,2,FALSE),"")=0,"",IFERROR(VLOOKUP(B182,'Cenários de Teste'!A:D,2,FALSE),""))</f>
        <v/>
      </c>
      <c r="D182" s="86"/>
      <c r="E182" s="52" t="s">
        <v>93</v>
      </c>
      <c r="F182" s="84" t="s">
        <v>104</v>
      </c>
      <c r="G182" s="50"/>
      <c r="H182" s="50" t="s">
        <v>97</v>
      </c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7"/>
        <v/>
      </c>
      <c r="B183" s="48"/>
      <c r="C183" s="49" t="str">
        <f>IF(IFERROR(VLOOKUP(B183,'Cenários de Teste'!A:D,2,FALSE),"")=0,"",IFERROR(VLOOKUP(B183,'Cenários de Teste'!A:D,2,FALSE),""))</f>
        <v/>
      </c>
      <c r="D183" s="86"/>
      <c r="E183" s="52" t="s">
        <v>93</v>
      </c>
      <c r="F183" s="84" t="s">
        <v>105</v>
      </c>
      <c r="G183" s="50"/>
      <c r="H183" s="50" t="s">
        <v>97</v>
      </c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7"/>
        <v/>
      </c>
      <c r="B184" s="48"/>
      <c r="C184" s="49" t="str">
        <f>IF(IFERROR(VLOOKUP(B184,'Cenários de Teste'!A:D,2,FALSE),"")=0,"",IFERROR(VLOOKUP(B184,'Cenários de Teste'!A:D,2,FALSE),""))</f>
        <v/>
      </c>
      <c r="D184" s="86"/>
      <c r="E184" s="52" t="s">
        <v>78</v>
      </c>
      <c r="F184" s="84" t="s">
        <v>106</v>
      </c>
      <c r="G184" s="50"/>
      <c r="H184" s="50" t="s">
        <v>97</v>
      </c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7"/>
        <v/>
      </c>
      <c r="B185" s="48"/>
      <c r="C185" s="49" t="str">
        <f>IF(IFERROR(VLOOKUP(B185,'Cenários de Teste'!A:D,2,FALSE),"")=0,"",IFERROR(VLOOKUP(B185,'Cenários de Teste'!A:D,2,FALSE),""))</f>
        <v/>
      </c>
      <c r="D185" s="86"/>
      <c r="E185" s="52" t="s">
        <v>78</v>
      </c>
      <c r="F185" s="84" t="s">
        <v>107</v>
      </c>
      <c r="G185" s="50"/>
      <c r="H185" s="50" t="s">
        <v>97</v>
      </c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7"/>
        <v/>
      </c>
      <c r="B186" s="48"/>
      <c r="C186" s="49" t="str">
        <f>IF(IFERROR(VLOOKUP(B186,'Cenários de Teste'!A:D,2,FALSE),"")=0,"",IFERROR(VLOOKUP(B186,'Cenários de Teste'!A:D,2,FALSE),""))</f>
        <v/>
      </c>
      <c r="D186" s="86"/>
      <c r="E186" s="52" t="s">
        <v>78</v>
      </c>
      <c r="F186" s="84" t="s">
        <v>108</v>
      </c>
      <c r="G186" s="50"/>
      <c r="H186" s="50" t="s">
        <v>97</v>
      </c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7"/>
        <v/>
      </c>
      <c r="B187" s="48"/>
      <c r="C187" s="49" t="str">
        <f>IF(IFERROR(VLOOKUP(B187,'Cenários de Teste'!A:D,2,FALSE),"")=0,"",IFERROR(VLOOKUP(B187,'Cenários de Teste'!A:D,2,FALSE),""))</f>
        <v/>
      </c>
      <c r="D187" s="86"/>
      <c r="E187" s="52" t="s">
        <v>78</v>
      </c>
      <c r="F187" s="84" t="s">
        <v>109</v>
      </c>
      <c r="G187" s="50"/>
      <c r="H187" s="50" t="s">
        <v>97</v>
      </c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7"/>
        <v/>
      </c>
      <c r="B188" s="48"/>
      <c r="C188" s="49" t="str">
        <f>IF(IFERROR(VLOOKUP(B188,'Cenários de Teste'!A:D,2,FALSE),"")=0,"",IFERROR(VLOOKUP(B188,'Cenários de Teste'!A:D,2,FALSE),""))</f>
        <v/>
      </c>
      <c r="D188" s="86"/>
      <c r="E188" s="52" t="s">
        <v>93</v>
      </c>
      <c r="F188" s="84" t="s">
        <v>111</v>
      </c>
      <c r="G188" s="50"/>
      <c r="H188" s="50" t="s">
        <v>97</v>
      </c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7"/>
        <v/>
      </c>
      <c r="B189" s="48"/>
      <c r="C189" s="49" t="str">
        <f>IF(IFERROR(VLOOKUP(B189,'Cenários de Teste'!A:D,2,FALSE),"")=0,"",IFERROR(VLOOKUP(B189,'Cenários de Teste'!A:D,2,FALSE),""))</f>
        <v/>
      </c>
      <c r="D189" s="86"/>
      <c r="E189" s="52" t="s">
        <v>93</v>
      </c>
      <c r="F189" s="84" t="s">
        <v>104</v>
      </c>
      <c r="G189" s="50"/>
      <c r="H189" s="50" t="s">
        <v>97</v>
      </c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7"/>
        <v/>
      </c>
      <c r="B190" s="48"/>
      <c r="C190" s="49" t="str">
        <f>IF(IFERROR(VLOOKUP(B190,'Cenários de Teste'!A:D,2,FALSE),"")=0,"",IFERROR(VLOOKUP(B190,'Cenários de Teste'!A:D,2,FALSE),""))</f>
        <v/>
      </c>
      <c r="D190" s="86"/>
      <c r="E190" s="52" t="s">
        <v>93</v>
      </c>
      <c r="F190" s="84" t="s">
        <v>105</v>
      </c>
      <c r="G190" s="50"/>
      <c r="H190" s="50" t="s">
        <v>97</v>
      </c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7"/>
        <v/>
      </c>
      <c r="B191" s="48"/>
      <c r="C191" s="49" t="str">
        <f>IF(IFERROR(VLOOKUP(B191,'Cenários de Teste'!A:D,2,FALSE),"")=0,"",IFERROR(VLOOKUP(B191,'Cenários de Teste'!A:D,2,FALSE),""))</f>
        <v/>
      </c>
      <c r="D191" s="87"/>
      <c r="E191" s="52" t="s">
        <v>134</v>
      </c>
      <c r="F191" s="84" t="s">
        <v>135</v>
      </c>
      <c r="G191" s="50"/>
      <c r="H191" s="50" t="s">
        <v>136</v>
      </c>
      <c r="I191" s="51"/>
      <c r="J191" s="51"/>
      <c r="K191" s="51"/>
      <c r="L191" s="16"/>
      <c r="M191" s="16"/>
      <c r="N191" s="16"/>
      <c r="O191" s="50"/>
    </row>
    <row r="192" spans="1:15" x14ac:dyDescent="0.3">
      <c r="A192" s="47" t="str">
        <f t="shared" si="7"/>
        <v/>
      </c>
      <c r="B192" s="48"/>
      <c r="C192" s="49" t="str">
        <f>IF(IFERROR(VLOOKUP(B192,'Cenários de Teste'!A:D,2,FALSE),"")=0,"",IFERROR(VLOOKUP(B192,'Cenários de Teste'!A:D,2,FALSE),""))</f>
        <v/>
      </c>
      <c r="D192" s="49"/>
      <c r="E192" s="50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7"/>
        <v/>
      </c>
      <c r="B193" s="48"/>
      <c r="C193" s="49" t="str">
        <f>IF(IFERROR(VLOOKUP(B193,'Cenários de Teste'!A:D,2,FALSE),"")=0,"",IFERROR(VLOOKUP(B193,'Cenários de Teste'!A:D,2,FALSE),""))</f>
        <v/>
      </c>
      <c r="D193" s="87"/>
      <c r="E193" s="50" t="s">
        <v>77</v>
      </c>
      <c r="F193" s="84" t="s">
        <v>133</v>
      </c>
      <c r="G193" s="50"/>
      <c r="H193" s="50" t="s">
        <v>82</v>
      </c>
      <c r="I193" s="51" t="str">
        <f>IF(IFERROR(VLOOKUP(B193,'Cenários de Teste'!A:D,4,FALSE),"")=0,"",IFERROR(VLOOKUP(B193,'Cenários de Teste'!A:D,4,FALSE),""))</f>
        <v/>
      </c>
      <c r="J193" s="50"/>
      <c r="K193" s="50"/>
      <c r="L193" s="16"/>
      <c r="M193" s="16"/>
      <c r="N193" s="16" t="str">
        <f>IF(IFERROR(VLOOKUP(A193,Ocorrências!A:M,13,FALSE),"")=0,"",IFERROR(VLOOKUP(A193,Ocorrências!A:M,13,FALSE),""))</f>
        <v/>
      </c>
      <c r="O193" s="50"/>
    </row>
    <row r="194" spans="1:15" ht="33" x14ac:dyDescent="0.3">
      <c r="A194" s="47" t="str">
        <f t="shared" si="7"/>
        <v/>
      </c>
      <c r="B194" s="48"/>
      <c r="C194" s="49" t="str">
        <f>IF(IFERROR(VLOOKUP(B194,'Cenários de Teste'!A:D,2,FALSE),"")=0,"",IFERROR(VLOOKUP(B194,'Cenários de Teste'!A:D,2,FALSE),""))</f>
        <v/>
      </c>
      <c r="D194" s="87"/>
      <c r="E194" s="50" t="s">
        <v>77</v>
      </c>
      <c r="F194" s="84" t="s">
        <v>83</v>
      </c>
      <c r="G194" s="50"/>
      <c r="H194" s="50" t="s">
        <v>82</v>
      </c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ht="49.5" x14ac:dyDescent="0.3">
      <c r="A195" s="47" t="str">
        <f t="shared" si="7"/>
        <v/>
      </c>
      <c r="B195" s="48"/>
      <c r="C195" s="49" t="str">
        <f>IF(IFERROR(VLOOKUP(B195,'Cenários de Teste'!A:D,2,FALSE),"")=0,"",IFERROR(VLOOKUP(B195,'Cenários de Teste'!A:D,2,FALSE),""))</f>
        <v/>
      </c>
      <c r="D195" s="87"/>
      <c r="E195" s="50" t="s">
        <v>77</v>
      </c>
      <c r="F195" s="84" t="s">
        <v>87</v>
      </c>
      <c r="G195" s="50"/>
      <c r="H195" s="50" t="s">
        <v>82</v>
      </c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7"/>
        <v/>
      </c>
      <c r="B196" s="48"/>
      <c r="C196" s="49" t="str">
        <f>IF(IFERROR(VLOOKUP(B196,'Cenários de Teste'!A:D,2,FALSE),"")=0,"",IFERROR(VLOOKUP(B196,'Cenários de Teste'!A:D,2,FALSE),""))</f>
        <v/>
      </c>
      <c r="D196" s="87"/>
      <c r="E196" s="50" t="s">
        <v>77</v>
      </c>
      <c r="F196" s="84" t="s">
        <v>80</v>
      </c>
      <c r="G196" s="50"/>
      <c r="H196" s="50" t="s">
        <v>82</v>
      </c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ht="49.5" x14ac:dyDescent="0.3">
      <c r="A197" s="47" t="str">
        <f t="shared" si="7"/>
        <v/>
      </c>
      <c r="B197" s="48"/>
      <c r="C197" s="49" t="str">
        <f>IF(IFERROR(VLOOKUP(B197,'Cenários de Teste'!A:D,2,FALSE),"")=0,"",IFERROR(VLOOKUP(B197,'Cenários de Teste'!A:D,2,FALSE),""))</f>
        <v/>
      </c>
      <c r="D197" s="87"/>
      <c r="E197" s="50" t="s">
        <v>77</v>
      </c>
      <c r="F197" s="84" t="s">
        <v>84</v>
      </c>
      <c r="G197" s="50"/>
      <c r="H197" s="50" t="s">
        <v>82</v>
      </c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ht="49.5" x14ac:dyDescent="0.3">
      <c r="A198" s="47" t="str">
        <f t="shared" si="7"/>
        <v/>
      </c>
      <c r="B198" s="48"/>
      <c r="C198" s="49" t="str">
        <f>IF(IFERROR(VLOOKUP(B198,'Cenários de Teste'!A:D,2,FALSE),"")=0,"",IFERROR(VLOOKUP(B198,'Cenários de Teste'!A:D,2,FALSE),""))</f>
        <v/>
      </c>
      <c r="D198" s="87"/>
      <c r="E198" s="50" t="s">
        <v>77</v>
      </c>
      <c r="F198" s="84" t="s">
        <v>85</v>
      </c>
      <c r="G198" s="50"/>
      <c r="H198" s="50" t="s">
        <v>82</v>
      </c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ht="66" x14ac:dyDescent="0.3">
      <c r="A199" s="47" t="str">
        <f t="shared" si="7"/>
        <v/>
      </c>
      <c r="B199" s="48"/>
      <c r="C199" s="49" t="str">
        <f>IF(IFERROR(VLOOKUP(B199,'Cenários de Teste'!A:D,2,FALSE),"")=0,"",IFERROR(VLOOKUP(B199,'Cenários de Teste'!A:D,2,FALSE),""))</f>
        <v/>
      </c>
      <c r="D199" s="87"/>
      <c r="E199" s="50" t="s">
        <v>77</v>
      </c>
      <c r="F199" s="84" t="s">
        <v>88</v>
      </c>
      <c r="G199" s="50"/>
      <c r="H199" s="50" t="s">
        <v>82</v>
      </c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ht="49.5" x14ac:dyDescent="0.3">
      <c r="A200" s="47" t="str">
        <f t="shared" si="7"/>
        <v/>
      </c>
      <c r="B200" s="48"/>
      <c r="C200" s="49" t="str">
        <f>IF(IFERROR(VLOOKUP(B200,'Cenários de Teste'!A:D,2,FALSE),"")=0,"",IFERROR(VLOOKUP(B200,'Cenários de Teste'!A:D,2,FALSE),""))</f>
        <v/>
      </c>
      <c r="D200" s="87"/>
      <c r="E200" s="52" t="s">
        <v>81</v>
      </c>
      <c r="F200" s="84" t="s">
        <v>86</v>
      </c>
      <c r="G200" s="50"/>
      <c r="H200" s="50" t="s">
        <v>82</v>
      </c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7"/>
        <v/>
      </c>
      <c r="B201" s="48"/>
      <c r="C201" s="49" t="str">
        <f>IF(IFERROR(VLOOKUP(B201,'Cenários de Teste'!A:D,2,FALSE),"")=0,"",IFERROR(VLOOKUP(B201,'Cenários de Teste'!A:D,2,FALSE),""))</f>
        <v/>
      </c>
      <c r="D201" s="87"/>
      <c r="E201" s="50" t="s">
        <v>90</v>
      </c>
      <c r="F201" s="84" t="s">
        <v>91</v>
      </c>
      <c r="G201" s="50"/>
      <c r="H201" s="50" t="s">
        <v>98</v>
      </c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7"/>
        <v/>
      </c>
      <c r="B202" s="48"/>
      <c r="C202" s="49" t="str">
        <f>IF(IFERROR(VLOOKUP(B202,'Cenários de Teste'!A:D,2,FALSE),"")=0,"",IFERROR(VLOOKUP(B202,'Cenários de Teste'!A:D,2,FALSE),""))</f>
        <v/>
      </c>
      <c r="D202" s="87"/>
      <c r="E202" s="50" t="s">
        <v>78</v>
      </c>
      <c r="F202" s="84" t="s">
        <v>92</v>
      </c>
      <c r="G202" s="50"/>
      <c r="H202" s="50" t="s">
        <v>97</v>
      </c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7"/>
        <v/>
      </c>
      <c r="B203" s="48"/>
      <c r="C203" s="49" t="str">
        <f>IF(IFERROR(VLOOKUP(B203,'Cenários de Teste'!A:D,2,FALSE),"")=0,"",IFERROR(VLOOKUP(B203,'Cenários de Teste'!A:D,2,FALSE),""))</f>
        <v/>
      </c>
      <c r="D203" s="87"/>
      <c r="E203" s="50" t="s">
        <v>78</v>
      </c>
      <c r="F203" s="84" t="s">
        <v>99</v>
      </c>
      <c r="G203" s="50"/>
      <c r="H203" s="50" t="s">
        <v>97</v>
      </c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7"/>
        <v/>
      </c>
      <c r="B204" s="48"/>
      <c r="C204" s="49" t="str">
        <f>IF(IFERROR(VLOOKUP(B204,'Cenários de Teste'!A:D,2,FALSE),"")=0,"",IFERROR(VLOOKUP(B204,'Cenários de Teste'!A:D,2,FALSE),""))</f>
        <v/>
      </c>
      <c r="D204" s="87"/>
      <c r="E204" s="52" t="s">
        <v>78</v>
      </c>
      <c r="F204" s="84" t="s">
        <v>100</v>
      </c>
      <c r="G204" s="50"/>
      <c r="H204" s="50" t="s">
        <v>97</v>
      </c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7"/>
        <v/>
      </c>
      <c r="B205" s="48"/>
      <c r="C205" s="49" t="str">
        <f>IF(IFERROR(VLOOKUP(B205,'Cenários de Teste'!A:D,2,FALSE),"")=0,"",IFERROR(VLOOKUP(B205,'Cenários de Teste'!A:D,2,FALSE),""))</f>
        <v/>
      </c>
      <c r="D205" s="87"/>
      <c r="E205" s="52" t="s">
        <v>78</v>
      </c>
      <c r="F205" s="84" t="s">
        <v>101</v>
      </c>
      <c r="G205" s="50"/>
      <c r="H205" s="50" t="s">
        <v>97</v>
      </c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7"/>
        <v/>
      </c>
      <c r="B206" s="48"/>
      <c r="C206" s="49" t="str">
        <f>IF(IFERROR(VLOOKUP(B206,'Cenários de Teste'!A:D,2,FALSE),"")=0,"",IFERROR(VLOOKUP(B206,'Cenários de Teste'!A:D,2,FALSE),""))</f>
        <v/>
      </c>
      <c r="D206" s="87"/>
      <c r="E206" s="52" t="s">
        <v>78</v>
      </c>
      <c r="F206" s="84" t="s">
        <v>102</v>
      </c>
      <c r="G206" s="50"/>
      <c r="H206" s="50" t="s">
        <v>97</v>
      </c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7"/>
        <v/>
      </c>
      <c r="B207" s="48"/>
      <c r="C207" s="49" t="str">
        <f>IF(IFERROR(VLOOKUP(B207,'Cenários de Teste'!A:D,2,FALSE),"")=0,"",IFERROR(VLOOKUP(B207,'Cenários de Teste'!A:D,2,FALSE),""))</f>
        <v/>
      </c>
      <c r="D207" s="87"/>
      <c r="E207" s="52" t="s">
        <v>93</v>
      </c>
      <c r="F207" s="84" t="s">
        <v>103</v>
      </c>
      <c r="G207" s="50"/>
      <c r="H207" s="50" t="s">
        <v>97</v>
      </c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7"/>
        <v/>
      </c>
      <c r="B208" s="48"/>
      <c r="C208" s="49" t="str">
        <f>IF(IFERROR(VLOOKUP(B208,'Cenários de Teste'!A:D,2,FALSE),"")=0,"",IFERROR(VLOOKUP(B208,'Cenários de Teste'!A:D,2,FALSE),""))</f>
        <v/>
      </c>
      <c r="D208" s="87"/>
      <c r="E208" s="52" t="s">
        <v>93</v>
      </c>
      <c r="F208" s="84" t="s">
        <v>104</v>
      </c>
      <c r="G208" s="50"/>
      <c r="H208" s="50" t="s">
        <v>97</v>
      </c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7"/>
        <v/>
      </c>
      <c r="B209" s="48"/>
      <c r="C209" s="49" t="str">
        <f>IF(IFERROR(VLOOKUP(B209,'Cenários de Teste'!A:D,2,FALSE),"")=0,"",IFERROR(VLOOKUP(B209,'Cenários de Teste'!A:D,2,FALSE),""))</f>
        <v/>
      </c>
      <c r="D209" s="87"/>
      <c r="E209" s="52" t="s">
        <v>93</v>
      </c>
      <c r="F209" s="84" t="s">
        <v>105</v>
      </c>
      <c r="G209" s="50"/>
      <c r="H209" s="50" t="s">
        <v>97</v>
      </c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ref="A210:A212" si="9">CONCATENATE(B210,D210)</f>
        <v/>
      </c>
      <c r="B210" s="48"/>
      <c r="C210" s="49" t="str">
        <f>IF(IFERROR(VLOOKUP(B210,'Cenários de Teste'!A:D,2,FALSE),"")=0,"",IFERROR(VLOOKUP(B210,'Cenários de Teste'!A:D,2,FALSE),""))</f>
        <v/>
      </c>
      <c r="D210" s="87"/>
      <c r="E210" s="52" t="s">
        <v>129</v>
      </c>
      <c r="F210" s="84" t="s">
        <v>130</v>
      </c>
      <c r="G210" s="50"/>
      <c r="H210" s="50" t="s">
        <v>97</v>
      </c>
      <c r="I210" s="51"/>
      <c r="J210" s="50"/>
      <c r="K210" s="50"/>
      <c r="L210" s="16"/>
      <c r="M210" s="16"/>
      <c r="N210" s="16"/>
      <c r="O210" s="50"/>
    </row>
    <row r="211" spans="1:15" x14ac:dyDescent="0.3">
      <c r="A211" s="47" t="str">
        <f t="shared" si="9"/>
        <v/>
      </c>
      <c r="B211" s="48"/>
      <c r="C211" s="49" t="str">
        <f>IF(IFERROR(VLOOKUP(B211,'Cenários de Teste'!A:D,2,FALSE),"")=0,"",IFERROR(VLOOKUP(B211,'Cenários de Teste'!A:D,2,FALSE),""))</f>
        <v/>
      </c>
      <c r="D211" s="87"/>
      <c r="E211" s="52" t="s">
        <v>93</v>
      </c>
      <c r="F211" s="84" t="s">
        <v>131</v>
      </c>
      <c r="G211" s="50"/>
      <c r="H211" s="50" t="s">
        <v>97</v>
      </c>
      <c r="I211" s="51"/>
      <c r="J211" s="50"/>
      <c r="K211" s="50"/>
      <c r="L211" s="16"/>
      <c r="M211" s="16"/>
      <c r="N211" s="16"/>
      <c r="O211" s="50"/>
    </row>
    <row r="212" spans="1:15" x14ac:dyDescent="0.3">
      <c r="A212" s="47" t="str">
        <f t="shared" si="9"/>
        <v/>
      </c>
      <c r="B212" s="48"/>
      <c r="C212" s="49" t="str">
        <f>IF(IFERROR(VLOOKUP(B212,'Cenários de Teste'!A:D,2,FALSE),"")=0,"",IFERROR(VLOOKUP(B212,'Cenários de Teste'!A:D,2,FALSE),""))</f>
        <v/>
      </c>
      <c r="D212" s="87"/>
      <c r="E212" s="52" t="s">
        <v>134</v>
      </c>
      <c r="F212" s="84" t="s">
        <v>135</v>
      </c>
      <c r="G212" s="50"/>
      <c r="H212" s="50" t="s">
        <v>136</v>
      </c>
      <c r="I212" s="51"/>
      <c r="J212" s="51"/>
      <c r="K212" s="51"/>
      <c r="L212" s="16"/>
      <c r="M212" s="16"/>
      <c r="N212" s="16"/>
      <c r="O212" s="50"/>
    </row>
    <row r="213" spans="1:15" x14ac:dyDescent="0.3">
      <c r="A213" s="47" t="str">
        <f t="shared" si="7"/>
        <v/>
      </c>
      <c r="B213" s="48"/>
      <c r="C213" s="49" t="str">
        <f>IF(IFERROR(VLOOKUP(B213,'Cenários de Teste'!A:D,2,FALSE),"")=0,"",IFERROR(VLOOKUP(B213,'Cenários de Teste'!A:D,2,FALSE),""))</f>
        <v/>
      </c>
      <c r="D213" s="50"/>
      <c r="E213" s="52"/>
      <c r="F213" s="84"/>
      <c r="G213" s="50"/>
      <c r="H213" s="50"/>
      <c r="I213" s="51" t="str">
        <f>IF(IFERROR(VLOOKUP(B213,'Cenários de Teste'!A:D,4,FALSE),"")=0,"",IFERROR(VLOOKUP(B213,'Cenários de Teste'!A:D,4,FALSE),""))</f>
        <v/>
      </c>
      <c r="J213" s="50"/>
      <c r="K213" s="50"/>
      <c r="L213" s="16"/>
      <c r="M213" s="16"/>
      <c r="N213" s="16" t="str">
        <f>IF(IFERROR(VLOOKUP(A213,Ocorrências!A:M,13,FALSE),"")=0,"",IFERROR(VLOOKUP(A213,Ocorrências!A:M,13,FALSE),""))</f>
        <v/>
      </c>
      <c r="O213" s="50"/>
    </row>
    <row r="214" spans="1:15" x14ac:dyDescent="0.3">
      <c r="A214" s="47" t="str">
        <f t="shared" si="7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 t="s">
        <v>129</v>
      </c>
      <c r="F214" s="84" t="s">
        <v>132</v>
      </c>
      <c r="G214" s="50"/>
      <c r="H214" s="50" t="s">
        <v>96</v>
      </c>
      <c r="I214" s="51" t="str">
        <f>IF(IFERROR(VLOOKUP(B214,'Cenários de Teste'!A:D,4,FALSE),"")=0,"",IFERROR(VLOOKUP(B214,'Cenários de Teste'!A:D,4,FALSE),""))</f>
        <v/>
      </c>
      <c r="J214" s="50"/>
      <c r="K214" s="50"/>
      <c r="L214" s="16"/>
      <c r="M214" s="16"/>
      <c r="N214" s="16" t="str">
        <f>IF(IFERROR(VLOOKUP(A214,Ocorrências!A:M,13,FALSE),"")=0,"",IFERROR(VLOOKUP(A214,Ocorrências!A:M,13,FALSE),""))</f>
        <v/>
      </c>
      <c r="O214" s="50"/>
    </row>
    <row r="215" spans="1:15" x14ac:dyDescent="0.3">
      <c r="A215" s="47" t="str">
        <f t="shared" si="7"/>
        <v/>
      </c>
      <c r="B215" s="48"/>
      <c r="C215" s="49" t="str">
        <f>IF(IFERROR(VLOOKUP(B215,'Cenários de Teste'!A:D,2,FALSE),"")=0,"",IFERROR(VLOOKUP(B215,'Cenários de Teste'!A:D,2,FALSE),""))</f>
        <v/>
      </c>
      <c r="D215" s="86"/>
      <c r="E215" s="52" t="s">
        <v>89</v>
      </c>
      <c r="F215" s="84" t="s">
        <v>94</v>
      </c>
      <c r="G215" s="50"/>
      <c r="H215" s="50" t="s">
        <v>96</v>
      </c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7"/>
        <v/>
      </c>
      <c r="B216" s="48"/>
      <c r="C216" s="49" t="str">
        <f>IF(IFERROR(VLOOKUP(B216,'Cenários de Teste'!A:D,2,FALSE),"")=0,"",IFERROR(VLOOKUP(B216,'Cenários de Teste'!A:D,2,FALSE),""))</f>
        <v/>
      </c>
      <c r="D216" s="86"/>
      <c r="E216" s="52" t="s">
        <v>78</v>
      </c>
      <c r="F216" s="84" t="s">
        <v>95</v>
      </c>
      <c r="G216" s="50"/>
      <c r="H216" s="50" t="s">
        <v>97</v>
      </c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7"/>
        <v/>
      </c>
      <c r="B217" s="48"/>
      <c r="C217" s="49" t="str">
        <f>IF(IFERROR(VLOOKUP(B217,'Cenários de Teste'!A:D,2,FALSE),"")=0,"",IFERROR(VLOOKUP(B217,'Cenários de Teste'!A:D,2,FALSE),""))</f>
        <v/>
      </c>
      <c r="D217" s="86"/>
      <c r="E217" s="52" t="s">
        <v>93</v>
      </c>
      <c r="F217" s="84" t="s">
        <v>110</v>
      </c>
      <c r="G217" s="50"/>
      <c r="H217" s="50" t="s">
        <v>97</v>
      </c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7"/>
        <v/>
      </c>
      <c r="B218" s="48"/>
      <c r="C218" s="49" t="str">
        <f>IF(IFERROR(VLOOKUP(B218,'Cenários de Teste'!A:D,2,FALSE),"")=0,"",IFERROR(VLOOKUP(B218,'Cenários de Teste'!A:D,2,FALSE),""))</f>
        <v/>
      </c>
      <c r="D218" s="86"/>
      <c r="E218" s="52" t="s">
        <v>93</v>
      </c>
      <c r="F218" s="84" t="s">
        <v>104</v>
      </c>
      <c r="G218" s="50"/>
      <c r="H218" s="50" t="s">
        <v>97</v>
      </c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7"/>
        <v/>
      </c>
      <c r="B219" s="48"/>
      <c r="C219" s="49" t="str">
        <f>IF(IFERROR(VLOOKUP(B219,'Cenários de Teste'!A:D,2,FALSE),"")=0,"",IFERROR(VLOOKUP(B219,'Cenários de Teste'!A:D,2,FALSE),""))</f>
        <v/>
      </c>
      <c r="D219" s="86"/>
      <c r="E219" s="52" t="s">
        <v>93</v>
      </c>
      <c r="F219" s="84" t="s">
        <v>105</v>
      </c>
      <c r="G219" s="50"/>
      <c r="H219" s="50" t="s">
        <v>97</v>
      </c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7"/>
        <v/>
      </c>
      <c r="B220" s="48"/>
      <c r="C220" s="49" t="str">
        <f>IF(IFERROR(VLOOKUP(B220,'Cenários de Teste'!A:D,2,FALSE),"")=0,"",IFERROR(VLOOKUP(B220,'Cenários de Teste'!A:D,2,FALSE),""))</f>
        <v/>
      </c>
      <c r="D220" s="86"/>
      <c r="E220" s="52" t="s">
        <v>78</v>
      </c>
      <c r="F220" s="84" t="s">
        <v>106</v>
      </c>
      <c r="G220" s="50"/>
      <c r="H220" s="50" t="s">
        <v>97</v>
      </c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7"/>
        <v/>
      </c>
      <c r="B221" s="48"/>
      <c r="C221" s="49" t="str">
        <f>IF(IFERROR(VLOOKUP(B221,'Cenários de Teste'!A:D,2,FALSE),"")=0,"",IFERROR(VLOOKUP(B221,'Cenários de Teste'!A:D,2,FALSE),""))</f>
        <v/>
      </c>
      <c r="D221" s="86"/>
      <c r="E221" s="52" t="s">
        <v>78</v>
      </c>
      <c r="F221" s="84" t="s">
        <v>107</v>
      </c>
      <c r="G221" s="50"/>
      <c r="H221" s="50" t="s">
        <v>97</v>
      </c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7"/>
        <v/>
      </c>
      <c r="B222" s="48"/>
      <c r="C222" s="49" t="str">
        <f>IF(IFERROR(VLOOKUP(B222,'Cenários de Teste'!A:D,2,FALSE),"")=0,"",IFERROR(VLOOKUP(B222,'Cenários de Teste'!A:D,2,FALSE),""))</f>
        <v/>
      </c>
      <c r="D222" s="86"/>
      <c r="E222" s="52" t="s">
        <v>78</v>
      </c>
      <c r="F222" s="84" t="s">
        <v>108</v>
      </c>
      <c r="G222" s="50"/>
      <c r="H222" s="50" t="s">
        <v>97</v>
      </c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7"/>
        <v/>
      </c>
      <c r="B223" s="48"/>
      <c r="C223" s="49" t="str">
        <f>IF(IFERROR(VLOOKUP(B223,'Cenários de Teste'!A:D,2,FALSE),"")=0,"",IFERROR(VLOOKUP(B223,'Cenários de Teste'!A:D,2,FALSE),""))</f>
        <v/>
      </c>
      <c r="D223" s="86"/>
      <c r="E223" s="52" t="s">
        <v>78</v>
      </c>
      <c r="F223" s="84" t="s">
        <v>109</v>
      </c>
      <c r="G223" s="50"/>
      <c r="H223" s="50" t="s">
        <v>97</v>
      </c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7"/>
        <v/>
      </c>
      <c r="B224" s="48"/>
      <c r="C224" s="49" t="str">
        <f>IF(IFERROR(VLOOKUP(B224,'Cenários de Teste'!A:D,2,FALSE),"")=0,"",IFERROR(VLOOKUP(B224,'Cenários de Teste'!A:D,2,FALSE),""))</f>
        <v/>
      </c>
      <c r="D224" s="86"/>
      <c r="E224" s="52" t="s">
        <v>93</v>
      </c>
      <c r="F224" s="84" t="s">
        <v>111</v>
      </c>
      <c r="G224" s="50"/>
      <c r="H224" s="50" t="s">
        <v>97</v>
      </c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7"/>
        <v/>
      </c>
      <c r="B225" s="48"/>
      <c r="C225" s="49" t="str">
        <f>IF(IFERROR(VLOOKUP(B225,'Cenários de Teste'!A:D,2,FALSE),"")=0,"",IFERROR(VLOOKUP(B225,'Cenários de Teste'!A:D,2,FALSE),""))</f>
        <v/>
      </c>
      <c r="D225" s="86"/>
      <c r="E225" s="52" t="s">
        <v>93</v>
      </c>
      <c r="F225" s="84" t="s">
        <v>104</v>
      </c>
      <c r="G225" s="50"/>
      <c r="H225" s="50" t="s">
        <v>97</v>
      </c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ref="A226:A289" si="10">CONCATENATE(B226,D226)</f>
        <v/>
      </c>
      <c r="B226" s="48"/>
      <c r="C226" s="49" t="str">
        <f>IF(IFERROR(VLOOKUP(B226,'Cenários de Teste'!A:D,2,FALSE),"")=0,"",IFERROR(VLOOKUP(B226,'Cenários de Teste'!A:D,2,FALSE),""))</f>
        <v/>
      </c>
      <c r="D226" s="86"/>
      <c r="E226" s="52" t="s">
        <v>93</v>
      </c>
      <c r="F226" s="84" t="s">
        <v>105</v>
      </c>
      <c r="G226" s="50"/>
      <c r="H226" s="50" t="s">
        <v>97</v>
      </c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10"/>
        <v/>
      </c>
      <c r="B227" s="48"/>
      <c r="C227" s="49" t="str">
        <f>IF(IFERROR(VLOOKUP(B227,'Cenários de Teste'!A:D,2,FALSE),"")=0,"",IFERROR(VLOOKUP(B227,'Cenários de Teste'!A:D,2,FALSE),""))</f>
        <v/>
      </c>
      <c r="D227" s="87"/>
      <c r="E227" s="52" t="s">
        <v>134</v>
      </c>
      <c r="F227" s="84" t="s">
        <v>135</v>
      </c>
      <c r="G227" s="50"/>
      <c r="H227" s="50" t="s">
        <v>136</v>
      </c>
      <c r="I227" s="51"/>
      <c r="J227" s="51"/>
      <c r="K227" s="51"/>
      <c r="L227" s="16"/>
      <c r="M227" s="16"/>
      <c r="N227" s="16"/>
      <c r="O227" s="50"/>
    </row>
    <row r="228" spans="1:15" x14ac:dyDescent="0.3">
      <c r="A228" s="47" t="str">
        <f t="shared" si="10"/>
        <v/>
      </c>
      <c r="B228" s="48"/>
      <c r="C228" s="49" t="str">
        <f>IF(IFERROR(VLOOKUP(B228,'Cenários de Teste'!A:D,2,FALSE),"")=0,"",IFERROR(VLOOKUP(B228,'Cenários de Teste'!A:D,2,FALSE),""))</f>
        <v/>
      </c>
      <c r="D228" s="86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 t="str">
        <f>IF(B228="","",IF(#REF!&gt;0,"Pendente","OK"))</f>
        <v/>
      </c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10"/>
        <v/>
      </c>
      <c r="B229" s="48"/>
      <c r="C229" s="49" t="str">
        <f>IF(IFERROR(VLOOKUP(B229,'Cenários de Teste'!A:D,2,FALSE),"")=0,"",IFERROR(VLOOKUP(B229,'Cenários de Teste'!A:D,2,FALSE),""))</f>
        <v/>
      </c>
      <c r="D229" s="50"/>
      <c r="E229" s="52"/>
      <c r="F229" s="50"/>
      <c r="G229" s="50"/>
      <c r="H229" s="50"/>
      <c r="I229" s="51" t="str">
        <f>IF(IFERROR(VLOOKUP(B229,'Cenários de Teste'!A:D,4,FALSE),"")=0,"",IFERROR(VLOOKUP(B229,'Cenários de Teste'!A:D,4,FALSE),""))</f>
        <v/>
      </c>
      <c r="J229" s="50"/>
      <c r="K229" s="50"/>
      <c r="L229" s="16"/>
      <c r="M229" s="16" t="str">
        <f>IF(B229="","",IF(#REF!&gt;0,"Pendente","OK"))</f>
        <v/>
      </c>
      <c r="N229" s="16" t="str">
        <f>IF(IFERROR(VLOOKUP(A229,Ocorrências!A:M,13,FALSE),"")=0,"",IFERROR(VLOOKUP(A229,Ocorrências!A:M,13,FALSE),""))</f>
        <v/>
      </c>
      <c r="O229" s="50"/>
    </row>
    <row r="230" spans="1:15" x14ac:dyDescent="0.3">
      <c r="A230" s="47" t="str">
        <f t="shared" si="10"/>
        <v/>
      </c>
      <c r="B230" s="48"/>
      <c r="C230" s="49" t="str">
        <f>IF(IFERROR(VLOOKUP(B230,'Cenários de Teste'!A:D,2,FALSE),"")=0,"",IFERROR(VLOOKUP(B230,'Cenários de Teste'!A:D,2,FALSE),""))</f>
        <v/>
      </c>
      <c r="D230" s="50"/>
      <c r="E230" s="52"/>
      <c r="F230" s="50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10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10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10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10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10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10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10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10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10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10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10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10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10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10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10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10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10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10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10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10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10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10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10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10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10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10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10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10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10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10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10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10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10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10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10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10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10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10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10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10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10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10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10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10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10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10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10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10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10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10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10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10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10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10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10"/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10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10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10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10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ref="A290:A353" si="11">CONCATENATE(B290,D290)</f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11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si="11"/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11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11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11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11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11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11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11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11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11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11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11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11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11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11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11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11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11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11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11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11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11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11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11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11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11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11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11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11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11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11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11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11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11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11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11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11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11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11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11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11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11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11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11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11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11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11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11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11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11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11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11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11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11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11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11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11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1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1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1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1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1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ref="A354:A417" si="12">CONCATENATE(B354,D354)</f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2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si="12"/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2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2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2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2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2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2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2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2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2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2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2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2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2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2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2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2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2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2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2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2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2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2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2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2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2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2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2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2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2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2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2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2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2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2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2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2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2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2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2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2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2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2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2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2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2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2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2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2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2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2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2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2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2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2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2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12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2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2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2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2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2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ref="A418:A481" si="13">CONCATENATE(B418,D418)</f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3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si="13"/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3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3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3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3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3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3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3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3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3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3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3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3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3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3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3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3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3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3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3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3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3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3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3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3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3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3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3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3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3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3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3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3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3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3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3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3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3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3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3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3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3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3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3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3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3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3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3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3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3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3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3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3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3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3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3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13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3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3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3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3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3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ref="A482:A545" si="14">CONCATENATE(B482,D482)</f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4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si="14"/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4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4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4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4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4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4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4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4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4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4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4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4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4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4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4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4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4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4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4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4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4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4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4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4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4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4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4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4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4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4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4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4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4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4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4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4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4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4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4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4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4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4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4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4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4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4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4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4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4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4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4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4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4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4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4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4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4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4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4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4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4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ref="A546:A554" si="15">CONCATENATE(B546,D546)</f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5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si="15"/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5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5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5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5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5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5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</sheetData>
  <autoFilter ref="B12:O554"/>
  <mergeCells count="1">
    <mergeCell ref="B3:F3"/>
  </mergeCells>
  <conditionalFormatting sqref="L13:L46 L177:L190 L213:L226 L48:L65 L67:L82 L103:L118 L139:L154 L84:L101 L120:L137 L156:L174 L192:L209 L228:L554">
    <cfRule type="expression" dxfId="74" priority="117">
      <formula>$L13="Não Iniciada"</formula>
    </cfRule>
    <cfRule type="expression" dxfId="73" priority="118">
      <formula>$L13="Aguard. Ocorr."</formula>
    </cfRule>
    <cfRule type="expression" dxfId="72" priority="119">
      <formula>$L13="Aguard. Pred."</formula>
    </cfRule>
    <cfRule type="expression" dxfId="71" priority="120">
      <formula>$L13="Em execução"</formula>
    </cfRule>
    <cfRule type="expression" dxfId="70" priority="121">
      <formula>$L13="Concluído"</formula>
    </cfRule>
  </conditionalFormatting>
  <conditionalFormatting sqref="L175">
    <cfRule type="expression" dxfId="69" priority="66">
      <formula>$L175="Não Iniciada"</formula>
    </cfRule>
    <cfRule type="expression" dxfId="68" priority="67">
      <formula>$L175="Aguard. Ocorr."</formula>
    </cfRule>
    <cfRule type="expression" dxfId="67" priority="68">
      <formula>$L175="Aguard. Pred."</formula>
    </cfRule>
    <cfRule type="expression" dxfId="66" priority="69">
      <formula>$L175="Em execução"</formula>
    </cfRule>
    <cfRule type="expression" dxfId="65" priority="70">
      <formula>$L175="Concluído"</formula>
    </cfRule>
  </conditionalFormatting>
  <conditionalFormatting sqref="L210">
    <cfRule type="expression" dxfId="64" priority="61">
      <formula>$L210="Não Iniciada"</formula>
    </cfRule>
    <cfRule type="expression" dxfId="63" priority="62">
      <formula>$L210="Aguard. Ocorr."</formula>
    </cfRule>
    <cfRule type="expression" dxfId="62" priority="63">
      <formula>$L210="Aguard. Pred."</formula>
    </cfRule>
    <cfRule type="expression" dxfId="61" priority="64">
      <formula>$L210="Em execução"</formula>
    </cfRule>
    <cfRule type="expression" dxfId="60" priority="65">
      <formula>$L210="Concluído"</formula>
    </cfRule>
  </conditionalFormatting>
  <conditionalFormatting sqref="L211">
    <cfRule type="expression" dxfId="59" priority="56">
      <formula>$L211="Não Iniciada"</formula>
    </cfRule>
    <cfRule type="expression" dxfId="58" priority="57">
      <formula>$L211="Aguard. Ocorr."</formula>
    </cfRule>
    <cfRule type="expression" dxfId="57" priority="58">
      <formula>$L211="Aguard. Pred."</formula>
    </cfRule>
    <cfRule type="expression" dxfId="56" priority="59">
      <formula>$L211="Em execução"</formula>
    </cfRule>
    <cfRule type="expression" dxfId="55" priority="60">
      <formula>$L211="Concluído"</formula>
    </cfRule>
  </conditionalFormatting>
  <conditionalFormatting sqref="L47">
    <cfRule type="expression" dxfId="54" priority="51">
      <formula>$L47="Não Iniciada"</formula>
    </cfRule>
    <cfRule type="expression" dxfId="53" priority="52">
      <formula>$L47="Aguard. Ocorr."</formula>
    </cfRule>
    <cfRule type="expression" dxfId="52" priority="53">
      <formula>$L47="Aguard. Pred."</formula>
    </cfRule>
    <cfRule type="expression" dxfId="51" priority="54">
      <formula>$L47="Em execução"</formula>
    </cfRule>
    <cfRule type="expression" dxfId="50" priority="55">
      <formula>$L47="Concluído"</formula>
    </cfRule>
  </conditionalFormatting>
  <conditionalFormatting sqref="L66">
    <cfRule type="expression" dxfId="49" priority="46">
      <formula>$L66="Não Iniciada"</formula>
    </cfRule>
    <cfRule type="expression" dxfId="48" priority="47">
      <formula>$L66="Aguard. Ocorr."</formula>
    </cfRule>
    <cfRule type="expression" dxfId="47" priority="48">
      <formula>$L66="Aguard. Pred."</formula>
    </cfRule>
    <cfRule type="expression" dxfId="46" priority="49">
      <formula>$L66="Em execução"</formula>
    </cfRule>
    <cfRule type="expression" dxfId="45" priority="50">
      <formula>$L66="Concluído"</formula>
    </cfRule>
  </conditionalFormatting>
  <conditionalFormatting sqref="L102">
    <cfRule type="expression" dxfId="44" priority="41">
      <formula>$L102="Não Iniciada"</formula>
    </cfRule>
    <cfRule type="expression" dxfId="43" priority="42">
      <formula>$L102="Aguard. Ocorr."</formula>
    </cfRule>
    <cfRule type="expression" dxfId="42" priority="43">
      <formula>$L102="Aguard. Pred."</formula>
    </cfRule>
    <cfRule type="expression" dxfId="41" priority="44">
      <formula>$L102="Em execução"</formula>
    </cfRule>
    <cfRule type="expression" dxfId="40" priority="45">
      <formula>$L102="Concluído"</formula>
    </cfRule>
  </conditionalFormatting>
  <conditionalFormatting sqref="L138">
    <cfRule type="expression" dxfId="39" priority="36">
      <formula>$L138="Não Iniciada"</formula>
    </cfRule>
    <cfRule type="expression" dxfId="38" priority="37">
      <formula>$L138="Aguard. Ocorr."</formula>
    </cfRule>
    <cfRule type="expression" dxfId="37" priority="38">
      <formula>$L138="Aguard. Pred."</formula>
    </cfRule>
    <cfRule type="expression" dxfId="36" priority="39">
      <formula>$L138="Em execução"</formula>
    </cfRule>
    <cfRule type="expression" dxfId="35" priority="40">
      <formula>$L138="Concluído"</formula>
    </cfRule>
  </conditionalFormatting>
  <conditionalFormatting sqref="L176">
    <cfRule type="expression" dxfId="34" priority="31">
      <formula>$L176="Não Iniciada"</formula>
    </cfRule>
    <cfRule type="expression" dxfId="33" priority="32">
      <formula>$L176="Aguard. Ocorr."</formula>
    </cfRule>
    <cfRule type="expression" dxfId="32" priority="33">
      <formula>$L176="Aguard. Pred."</formula>
    </cfRule>
    <cfRule type="expression" dxfId="31" priority="34">
      <formula>$L176="Em execução"</formula>
    </cfRule>
    <cfRule type="expression" dxfId="30" priority="35">
      <formula>$L176="Concluído"</formula>
    </cfRule>
  </conditionalFormatting>
  <conditionalFormatting sqref="L212">
    <cfRule type="expression" dxfId="29" priority="26">
      <formula>$L212="Não Iniciada"</formula>
    </cfRule>
    <cfRule type="expression" dxfId="28" priority="27">
      <formula>$L212="Aguard. Ocorr."</formula>
    </cfRule>
    <cfRule type="expression" dxfId="27" priority="28">
      <formula>$L212="Aguard. Pred."</formula>
    </cfRule>
    <cfRule type="expression" dxfId="26" priority="29">
      <formula>$L212="Em execução"</formula>
    </cfRule>
    <cfRule type="expression" dxfId="25" priority="30">
      <formula>$L212="Concluído"</formula>
    </cfRule>
  </conditionalFormatting>
  <conditionalFormatting sqref="L83">
    <cfRule type="expression" dxfId="24" priority="21">
      <formula>$L83="Não Iniciada"</formula>
    </cfRule>
    <cfRule type="expression" dxfId="23" priority="22">
      <formula>$L83="Aguard. Ocorr."</formula>
    </cfRule>
    <cfRule type="expression" dxfId="22" priority="23">
      <formula>$L83="Aguard. Pred."</formula>
    </cfRule>
    <cfRule type="expression" dxfId="21" priority="24">
      <formula>$L83="Em execução"</formula>
    </cfRule>
    <cfRule type="expression" dxfId="20" priority="25">
      <formula>$L83="Concluído"</formula>
    </cfRule>
  </conditionalFormatting>
  <conditionalFormatting sqref="L119">
    <cfRule type="expression" dxfId="19" priority="16">
      <formula>$L119="Não Iniciada"</formula>
    </cfRule>
    <cfRule type="expression" dxfId="18" priority="17">
      <formula>$L119="Aguard. Ocorr."</formula>
    </cfRule>
    <cfRule type="expression" dxfId="17" priority="18">
      <formula>$L119="Aguard. Pred."</formula>
    </cfRule>
    <cfRule type="expression" dxfId="16" priority="19">
      <formula>$L119="Em execução"</formula>
    </cfRule>
    <cfRule type="expression" dxfId="15" priority="20">
      <formula>$L119="Concluído"</formula>
    </cfRule>
  </conditionalFormatting>
  <conditionalFormatting sqref="L155">
    <cfRule type="expression" dxfId="14" priority="11">
      <formula>$L155="Não Iniciada"</formula>
    </cfRule>
    <cfRule type="expression" dxfId="13" priority="12">
      <formula>$L155="Aguard. Ocorr."</formula>
    </cfRule>
    <cfRule type="expression" dxfId="12" priority="13">
      <formula>$L155="Aguard. Pred."</formula>
    </cfRule>
    <cfRule type="expression" dxfId="11" priority="14">
      <formula>$L155="Em execução"</formula>
    </cfRule>
    <cfRule type="expression" dxfId="10" priority="15">
      <formula>$L155="Concluído"</formula>
    </cfRule>
  </conditionalFormatting>
  <conditionalFormatting sqref="L191">
    <cfRule type="expression" dxfId="9" priority="6">
      <formula>$L191="Não Iniciada"</formula>
    </cfRule>
    <cfRule type="expression" dxfId="8" priority="7">
      <formula>$L191="Aguard. Ocorr."</formula>
    </cfRule>
    <cfRule type="expression" dxfId="7" priority="8">
      <formula>$L191="Aguard. Pred."</formula>
    </cfRule>
    <cfRule type="expression" dxfId="6" priority="9">
      <formula>$L191="Em execução"</formula>
    </cfRule>
    <cfRule type="expression" dxfId="5" priority="10">
      <formula>$L191="Concluído"</formula>
    </cfRule>
  </conditionalFormatting>
  <conditionalFormatting sqref="L227">
    <cfRule type="expression" dxfId="4" priority="1">
      <formula>$L227="Não Iniciada"</formula>
    </cfRule>
    <cfRule type="expression" dxfId="3" priority="2">
      <formula>$L227="Aguard. Ocorr."</formula>
    </cfRule>
    <cfRule type="expression" dxfId="2" priority="3">
      <formula>$L227="Aguard. Pred."</formula>
    </cfRule>
    <cfRule type="expression" dxfId="1" priority="4">
      <formula>$L227="Em execução"</formula>
    </cfRule>
    <cfRule type="expression" dxfId="0" priority="5">
      <formula>$L227="Concluído"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L13:L554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0" t="s">
        <v>28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0" t="s">
        <v>29</v>
      </c>
      <c r="C1" s="90"/>
      <c r="D1" s="90"/>
      <c r="E1" s="90"/>
      <c r="F1" s="90"/>
      <c r="G1" s="90"/>
      <c r="H1" s="90"/>
      <c r="I1" s="90"/>
      <c r="J1" s="90"/>
    </row>
    <row r="2" spans="2:10" x14ac:dyDescent="0.3">
      <c r="B2" s="90"/>
      <c r="C2" s="90"/>
      <c r="D2" s="90"/>
      <c r="E2" s="90"/>
      <c r="F2" s="90"/>
      <c r="G2" s="90"/>
      <c r="H2" s="90"/>
      <c r="I2" s="90"/>
      <c r="J2" s="90"/>
    </row>
    <row r="3" spans="2:10" x14ac:dyDescent="0.3">
      <c r="B3" s="90"/>
      <c r="C3" s="90"/>
      <c r="D3" s="90"/>
      <c r="E3" s="90"/>
      <c r="F3" s="90"/>
      <c r="G3" s="90"/>
      <c r="H3" s="90"/>
      <c r="I3" s="90"/>
      <c r="J3" s="90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1" t="s">
        <v>70</v>
      </c>
      <c r="C6" s="92" t="s">
        <v>65</v>
      </c>
      <c r="D6" s="93" t="s">
        <v>6</v>
      </c>
      <c r="E6" s="94"/>
      <c r="F6" s="94"/>
      <c r="G6" s="94"/>
      <c r="H6" s="94"/>
      <c r="I6" s="94"/>
      <c r="J6" s="95"/>
    </row>
    <row r="7" spans="2:10" ht="49.5" x14ac:dyDescent="0.3">
      <c r="B7" s="91"/>
      <c r="C7" s="92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OUTRA ENTRADA DE MERCADORIA OU PRESTACAO DE SERVICO NAO ESPECIFICADO NF 73601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/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/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x14ac:dyDescent="0.3">
      <c r="B11" s="75" t="s">
        <v>56</v>
      </c>
      <c r="C11" s="76" t="str">
        <f>IF(IFERROR(VLOOKUP(B11,'Cenários de Teste'!A:D,2,FALSE),"")=0,"",IFERROR(VLOOKUP(B11,'Cenários de Teste'!A:D,2,FALSE),""))</f>
        <v/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/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/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/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2020-06-14T16:34:26Z</dcterms:modified>
</cp:coreProperties>
</file>