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otacilio.junior\Documents\Risa\Documentos\MIT045\"/>
    </mc:Choice>
  </mc:AlternateContent>
  <bookViews>
    <workbookView xWindow="-105" yWindow="-105" windowWidth="23250" windowHeight="12570" tabRatio="886" firstSheet="1" activeTab="2"/>
  </bookViews>
  <sheets>
    <sheet name="Direcionadores da estratégia" sheetId="8" state="hidden" r:id="rId1"/>
    <sheet name="Cenários de Teste" sheetId="9" r:id="rId2"/>
    <sheet name="Roteiro de Teste" sheetId="1" r:id="rId3"/>
    <sheet name="Ocorrências" sheetId="3" r:id="rId4"/>
    <sheet name="Dashboard" sheetId="4" r:id="rId5"/>
  </sheets>
  <definedNames>
    <definedName name="_xlnm._FilterDatabase" localSheetId="1" hidden="1">'Cenários de Teste'!$A$5:$D$5</definedName>
    <definedName name="_xlnm._FilterDatabase" localSheetId="3" hidden="1">Ocorrências!$B$5:$M$209</definedName>
    <definedName name="_xlnm._FilterDatabase" localSheetId="2" hidden="1">'Roteiro de Teste'!$B$12:$O$554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7" i="1" l="1"/>
  <c r="A227" i="1"/>
  <c r="C191" i="1"/>
  <c r="A191" i="1"/>
  <c r="A192" i="1"/>
  <c r="C192" i="1"/>
  <c r="I192" i="1"/>
  <c r="N192" i="1"/>
  <c r="C155" i="1"/>
  <c r="A155" i="1"/>
  <c r="C119" i="1"/>
  <c r="A119" i="1"/>
  <c r="C83" i="1"/>
  <c r="A83" i="1"/>
  <c r="C212" i="1"/>
  <c r="A212" i="1"/>
  <c r="C176" i="1"/>
  <c r="A176" i="1"/>
  <c r="C138" i="1"/>
  <c r="A138" i="1"/>
  <c r="C102" i="1"/>
  <c r="A102" i="1"/>
  <c r="C66" i="1"/>
  <c r="A66" i="1"/>
  <c r="C47" i="1"/>
  <c r="A47" i="1"/>
  <c r="A30" i="1"/>
  <c r="C30" i="1"/>
  <c r="C211" i="1" l="1"/>
  <c r="A211" i="1"/>
  <c r="C210" i="1"/>
  <c r="A210" i="1"/>
  <c r="C175" i="1"/>
  <c r="A175" i="1"/>
  <c r="A174" i="1"/>
  <c r="C174" i="1"/>
  <c r="A232" i="1"/>
  <c r="A231" i="1"/>
  <c r="A230" i="1"/>
  <c r="A229" i="1"/>
  <c r="A228" i="1"/>
  <c r="A49" i="1" l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5" i="1"/>
  <c r="A86" i="1"/>
  <c r="A87" i="1"/>
  <c r="A88" i="1"/>
  <c r="A89" i="1"/>
  <c r="A9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20" i="1"/>
  <c r="A44" i="1" l="1"/>
  <c r="A29" i="1"/>
  <c r="A21" i="1" l="1"/>
  <c r="A22" i="1"/>
  <c r="A20" i="1"/>
  <c r="I19" i="4" l="1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C15" i="4"/>
  <c r="C14" i="4"/>
  <c r="C13" i="4"/>
  <c r="C12" i="4"/>
  <c r="C11" i="4"/>
  <c r="C10" i="4"/>
  <c r="C9" i="4"/>
  <c r="C8" i="4"/>
  <c r="J16" i="4" l="1"/>
  <c r="J17" i="4"/>
  <c r="J19" i="4"/>
  <c r="J18" i="4"/>
  <c r="D15" i="4"/>
  <c r="D14" i="4"/>
  <c r="D13" i="4"/>
  <c r="D12" i="4"/>
  <c r="D11" i="4"/>
  <c r="D10" i="4"/>
  <c r="D9" i="4"/>
  <c r="D8" i="4"/>
  <c r="I8" i="4"/>
  <c r="H8" i="4"/>
  <c r="G8" i="4"/>
  <c r="F8" i="4"/>
  <c r="E8" i="4"/>
  <c r="D22" i="4" l="1"/>
  <c r="J8" i="4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8" i="1"/>
  <c r="I27" i="1"/>
  <c r="I26" i="1"/>
  <c r="I25" i="1"/>
  <c r="I24" i="1"/>
  <c r="I23" i="1"/>
  <c r="I19" i="1"/>
  <c r="I18" i="1"/>
  <c r="I17" i="1"/>
  <c r="I16" i="1"/>
  <c r="I15" i="1"/>
  <c r="I14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19" i="1"/>
  <c r="C18" i="1"/>
  <c r="C17" i="1"/>
  <c r="C16" i="1"/>
  <c r="C15" i="1"/>
  <c r="C14" i="1"/>
  <c r="I13" i="1"/>
  <c r="C13" i="1"/>
  <c r="A25" i="1" l="1"/>
  <c r="A24" i="1"/>
  <c r="A23" i="1"/>
  <c r="A19" i="1"/>
  <c r="A18" i="1"/>
  <c r="A17" i="1"/>
  <c r="A16" i="1"/>
  <c r="A15" i="1"/>
  <c r="A14" i="1"/>
  <c r="A13" i="1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N24" i="1" l="1"/>
  <c r="N13" i="1"/>
  <c r="N23" i="1"/>
  <c r="N19" i="1"/>
  <c r="N15" i="1"/>
  <c r="N25" i="1"/>
  <c r="N18" i="1"/>
  <c r="N14" i="1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F22" i="4" l="1"/>
  <c r="G22" i="4"/>
  <c r="I22" i="4"/>
  <c r="H22" i="4"/>
  <c r="E22" i="4"/>
  <c r="J11" i="4"/>
  <c r="J15" i="4"/>
  <c r="J9" i="4"/>
  <c r="J13" i="4"/>
  <c r="J10" i="4"/>
  <c r="J14" i="4"/>
  <c r="J12" i="4"/>
  <c r="A26" i="1"/>
  <c r="A27" i="1"/>
  <c r="N27" i="1" s="1"/>
  <c r="A28" i="1"/>
  <c r="N28" i="1" s="1"/>
  <c r="A31" i="1"/>
  <c r="N31" i="1" s="1"/>
  <c r="A32" i="1"/>
  <c r="N32" i="1" s="1"/>
  <c r="A33" i="1"/>
  <c r="N33" i="1" s="1"/>
  <c r="A34" i="1"/>
  <c r="N34" i="1" s="1"/>
  <c r="A35" i="1"/>
  <c r="N35" i="1" s="1"/>
  <c r="A36" i="1"/>
  <c r="N36" i="1" s="1"/>
  <c r="A37" i="1"/>
  <c r="N37" i="1" s="1"/>
  <c r="A38" i="1"/>
  <c r="N38" i="1" s="1"/>
  <c r="A39" i="1"/>
  <c r="N39" i="1" s="1"/>
  <c r="A40" i="1"/>
  <c r="N40" i="1" s="1"/>
  <c r="A41" i="1"/>
  <c r="N41" i="1" s="1"/>
  <c r="A42" i="1"/>
  <c r="N42" i="1" s="1"/>
  <c r="A43" i="1"/>
  <c r="N43" i="1" s="1"/>
  <c r="A45" i="1"/>
  <c r="N45" i="1" s="1"/>
  <c r="A46" i="1"/>
  <c r="N46" i="1" s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5" i="1"/>
  <c r="N86" i="1"/>
  <c r="N87" i="1"/>
  <c r="N88" i="1"/>
  <c r="N89" i="1"/>
  <c r="N90" i="1"/>
  <c r="A91" i="1"/>
  <c r="N91" i="1" s="1"/>
  <c r="A92" i="1"/>
  <c r="N92" i="1" s="1"/>
  <c r="A93" i="1"/>
  <c r="N93" i="1" s="1"/>
  <c r="A94" i="1"/>
  <c r="N94" i="1" s="1"/>
  <c r="A95" i="1"/>
  <c r="N95" i="1" s="1"/>
  <c r="A96" i="1"/>
  <c r="N96" i="1" s="1"/>
  <c r="A97" i="1"/>
  <c r="N97" i="1" s="1"/>
  <c r="A98" i="1"/>
  <c r="N98" i="1" s="1"/>
  <c r="A99" i="1"/>
  <c r="N99" i="1" s="1"/>
  <c r="A100" i="1"/>
  <c r="N100" i="1" s="1"/>
  <c r="A101" i="1"/>
  <c r="N101" i="1" s="1"/>
  <c r="A103" i="1"/>
  <c r="N103" i="1" s="1"/>
  <c r="A104" i="1"/>
  <c r="N104" i="1" s="1"/>
  <c r="A105" i="1"/>
  <c r="N105" i="1" s="1"/>
  <c r="A106" i="1"/>
  <c r="N106" i="1" s="1"/>
  <c r="A107" i="1"/>
  <c r="N107" i="1" s="1"/>
  <c r="A108" i="1"/>
  <c r="N108" i="1" s="1"/>
  <c r="A109" i="1"/>
  <c r="N109" i="1" s="1"/>
  <c r="A110" i="1"/>
  <c r="N110" i="1" s="1"/>
  <c r="A111" i="1"/>
  <c r="N111" i="1" s="1"/>
  <c r="A112" i="1"/>
  <c r="N112" i="1" s="1"/>
  <c r="A113" i="1"/>
  <c r="N113" i="1" s="1"/>
  <c r="A114" i="1"/>
  <c r="N114" i="1" s="1"/>
  <c r="A115" i="1"/>
  <c r="N115" i="1" s="1"/>
  <c r="A116" i="1"/>
  <c r="N116" i="1" s="1"/>
  <c r="A117" i="1"/>
  <c r="N117" i="1" s="1"/>
  <c r="A118" i="1"/>
  <c r="N118" i="1" s="1"/>
  <c r="A121" i="1"/>
  <c r="N121" i="1" s="1"/>
  <c r="A122" i="1"/>
  <c r="N122" i="1" s="1"/>
  <c r="A123" i="1"/>
  <c r="N123" i="1" s="1"/>
  <c r="A124" i="1"/>
  <c r="N124" i="1" s="1"/>
  <c r="A125" i="1"/>
  <c r="N125" i="1" s="1"/>
  <c r="A126" i="1"/>
  <c r="N126" i="1" s="1"/>
  <c r="A127" i="1"/>
  <c r="N127" i="1" s="1"/>
  <c r="A128" i="1"/>
  <c r="N128" i="1" s="1"/>
  <c r="A129" i="1"/>
  <c r="N129" i="1" s="1"/>
  <c r="A130" i="1"/>
  <c r="N130" i="1" s="1"/>
  <c r="A131" i="1"/>
  <c r="N131" i="1" s="1"/>
  <c r="A132" i="1"/>
  <c r="N132" i="1" s="1"/>
  <c r="A133" i="1"/>
  <c r="N133" i="1" s="1"/>
  <c r="A134" i="1"/>
  <c r="N134" i="1" s="1"/>
  <c r="A135" i="1"/>
  <c r="N135" i="1" s="1"/>
  <c r="A136" i="1"/>
  <c r="N136" i="1" s="1"/>
  <c r="A137" i="1"/>
  <c r="N137" i="1" s="1"/>
  <c r="A139" i="1"/>
  <c r="N139" i="1" s="1"/>
  <c r="A140" i="1"/>
  <c r="N140" i="1" s="1"/>
  <c r="A141" i="1"/>
  <c r="N141" i="1" s="1"/>
  <c r="A142" i="1"/>
  <c r="N142" i="1" s="1"/>
  <c r="A143" i="1"/>
  <c r="N143" i="1" s="1"/>
  <c r="A144" i="1"/>
  <c r="N144" i="1" s="1"/>
  <c r="A145" i="1"/>
  <c r="N145" i="1" s="1"/>
  <c r="A146" i="1"/>
  <c r="N146" i="1" s="1"/>
  <c r="A147" i="1"/>
  <c r="N147" i="1" s="1"/>
  <c r="A148" i="1"/>
  <c r="N148" i="1" s="1"/>
  <c r="A149" i="1"/>
  <c r="N149" i="1" s="1"/>
  <c r="A150" i="1"/>
  <c r="N150" i="1" s="1"/>
  <c r="A151" i="1"/>
  <c r="N151" i="1" s="1"/>
  <c r="A152" i="1"/>
  <c r="N152" i="1" s="1"/>
  <c r="A153" i="1"/>
  <c r="N153" i="1" s="1"/>
  <c r="A154" i="1"/>
  <c r="N154" i="1" s="1"/>
  <c r="A156" i="1"/>
  <c r="N156" i="1" s="1"/>
  <c r="A157" i="1"/>
  <c r="N157" i="1" s="1"/>
  <c r="A158" i="1"/>
  <c r="N158" i="1" s="1"/>
  <c r="A159" i="1"/>
  <c r="N159" i="1" s="1"/>
  <c r="A160" i="1"/>
  <c r="N160" i="1" s="1"/>
  <c r="A161" i="1"/>
  <c r="N161" i="1" s="1"/>
  <c r="A162" i="1"/>
  <c r="N162" i="1" s="1"/>
  <c r="A163" i="1"/>
  <c r="N163" i="1" s="1"/>
  <c r="A164" i="1"/>
  <c r="N164" i="1" s="1"/>
  <c r="A165" i="1"/>
  <c r="N165" i="1" s="1"/>
  <c r="A166" i="1"/>
  <c r="N166" i="1" s="1"/>
  <c r="A167" i="1"/>
  <c r="N167" i="1" s="1"/>
  <c r="A168" i="1"/>
  <c r="N168" i="1" s="1"/>
  <c r="A169" i="1"/>
  <c r="N169" i="1" s="1"/>
  <c r="A170" i="1"/>
  <c r="N170" i="1" s="1"/>
  <c r="A171" i="1"/>
  <c r="N171" i="1" s="1"/>
  <c r="A172" i="1"/>
  <c r="N172" i="1" s="1"/>
  <c r="A173" i="1"/>
  <c r="N173" i="1" s="1"/>
  <c r="A177" i="1"/>
  <c r="N177" i="1" s="1"/>
  <c r="A178" i="1"/>
  <c r="N178" i="1" s="1"/>
  <c r="A179" i="1"/>
  <c r="N179" i="1" s="1"/>
  <c r="A180" i="1"/>
  <c r="N180" i="1" s="1"/>
  <c r="A181" i="1"/>
  <c r="N181" i="1" s="1"/>
  <c r="A182" i="1"/>
  <c r="N182" i="1" s="1"/>
  <c r="A183" i="1"/>
  <c r="N183" i="1" s="1"/>
  <c r="A184" i="1"/>
  <c r="N184" i="1" s="1"/>
  <c r="A185" i="1"/>
  <c r="N185" i="1" s="1"/>
  <c r="A186" i="1"/>
  <c r="N186" i="1" s="1"/>
  <c r="A187" i="1"/>
  <c r="N187" i="1" s="1"/>
  <c r="A188" i="1"/>
  <c r="N188" i="1" s="1"/>
  <c r="A189" i="1"/>
  <c r="N189" i="1" s="1"/>
  <c r="A190" i="1"/>
  <c r="N190" i="1" s="1"/>
  <c r="A193" i="1"/>
  <c r="N193" i="1" s="1"/>
  <c r="A194" i="1"/>
  <c r="N194" i="1" s="1"/>
  <c r="A195" i="1"/>
  <c r="N195" i="1" s="1"/>
  <c r="A196" i="1"/>
  <c r="N196" i="1" s="1"/>
  <c r="A197" i="1"/>
  <c r="N197" i="1" s="1"/>
  <c r="A198" i="1"/>
  <c r="N198" i="1" s="1"/>
  <c r="A199" i="1"/>
  <c r="N199" i="1" s="1"/>
  <c r="A200" i="1"/>
  <c r="N200" i="1" s="1"/>
  <c r="A201" i="1"/>
  <c r="N201" i="1" s="1"/>
  <c r="A202" i="1"/>
  <c r="N202" i="1" s="1"/>
  <c r="A203" i="1"/>
  <c r="N203" i="1" s="1"/>
  <c r="A204" i="1"/>
  <c r="N204" i="1" s="1"/>
  <c r="A205" i="1"/>
  <c r="N205" i="1" s="1"/>
  <c r="A206" i="1"/>
  <c r="N206" i="1" s="1"/>
  <c r="A207" i="1"/>
  <c r="N207" i="1" s="1"/>
  <c r="A208" i="1"/>
  <c r="N208" i="1" s="1"/>
  <c r="A209" i="1"/>
  <c r="N209" i="1" s="1"/>
  <c r="A213" i="1"/>
  <c r="N213" i="1" s="1"/>
  <c r="A214" i="1"/>
  <c r="N214" i="1" s="1"/>
  <c r="A215" i="1"/>
  <c r="N215" i="1" s="1"/>
  <c r="A216" i="1"/>
  <c r="N216" i="1" s="1"/>
  <c r="A217" i="1"/>
  <c r="N217" i="1" s="1"/>
  <c r="A218" i="1"/>
  <c r="N218" i="1" s="1"/>
  <c r="A219" i="1"/>
  <c r="N219" i="1" s="1"/>
  <c r="A220" i="1"/>
  <c r="N220" i="1" s="1"/>
  <c r="A221" i="1"/>
  <c r="N221" i="1" s="1"/>
  <c r="A222" i="1"/>
  <c r="N222" i="1" s="1"/>
  <c r="A223" i="1"/>
  <c r="N223" i="1" s="1"/>
  <c r="A224" i="1"/>
  <c r="N224" i="1" s="1"/>
  <c r="A225" i="1"/>
  <c r="N225" i="1" s="1"/>
  <c r="A226" i="1"/>
  <c r="N226" i="1" s="1"/>
  <c r="N228" i="1"/>
  <c r="N229" i="1"/>
  <c r="N230" i="1"/>
  <c r="N231" i="1"/>
  <c r="N232" i="1"/>
  <c r="A233" i="1"/>
  <c r="N233" i="1" s="1"/>
  <c r="A234" i="1"/>
  <c r="N234" i="1" s="1"/>
  <c r="A235" i="1"/>
  <c r="N235" i="1" s="1"/>
  <c r="A236" i="1"/>
  <c r="N236" i="1" s="1"/>
  <c r="A237" i="1"/>
  <c r="N237" i="1" s="1"/>
  <c r="A238" i="1"/>
  <c r="N238" i="1" s="1"/>
  <c r="A239" i="1"/>
  <c r="N239" i="1" s="1"/>
  <c r="A240" i="1"/>
  <c r="N240" i="1" s="1"/>
  <c r="A241" i="1"/>
  <c r="N241" i="1" s="1"/>
  <c r="A242" i="1"/>
  <c r="N242" i="1" s="1"/>
  <c r="A243" i="1"/>
  <c r="N243" i="1" s="1"/>
  <c r="A244" i="1"/>
  <c r="N244" i="1" s="1"/>
  <c r="A245" i="1"/>
  <c r="N245" i="1" s="1"/>
  <c r="A246" i="1"/>
  <c r="N246" i="1" s="1"/>
  <c r="A247" i="1"/>
  <c r="N247" i="1" s="1"/>
  <c r="A248" i="1"/>
  <c r="N248" i="1" s="1"/>
  <c r="A249" i="1"/>
  <c r="N249" i="1" s="1"/>
  <c r="A250" i="1"/>
  <c r="N250" i="1" s="1"/>
  <c r="A251" i="1"/>
  <c r="N251" i="1" s="1"/>
  <c r="A252" i="1"/>
  <c r="N252" i="1" s="1"/>
  <c r="A253" i="1"/>
  <c r="N253" i="1" s="1"/>
  <c r="A254" i="1"/>
  <c r="N254" i="1" s="1"/>
  <c r="A255" i="1"/>
  <c r="N255" i="1" s="1"/>
  <c r="A256" i="1"/>
  <c r="N256" i="1" s="1"/>
  <c r="A257" i="1"/>
  <c r="N257" i="1" s="1"/>
  <c r="A258" i="1"/>
  <c r="N258" i="1" s="1"/>
  <c r="A259" i="1"/>
  <c r="N259" i="1" s="1"/>
  <c r="A260" i="1"/>
  <c r="N260" i="1" s="1"/>
  <c r="A261" i="1"/>
  <c r="N261" i="1" s="1"/>
  <c r="A262" i="1"/>
  <c r="N262" i="1" s="1"/>
  <c r="A263" i="1"/>
  <c r="N263" i="1" s="1"/>
  <c r="A264" i="1"/>
  <c r="N264" i="1" s="1"/>
  <c r="A265" i="1"/>
  <c r="N265" i="1" s="1"/>
  <c r="A266" i="1"/>
  <c r="N266" i="1" s="1"/>
  <c r="A267" i="1"/>
  <c r="N267" i="1" s="1"/>
  <c r="A268" i="1"/>
  <c r="N268" i="1" s="1"/>
  <c r="A269" i="1"/>
  <c r="N269" i="1" s="1"/>
  <c r="A270" i="1"/>
  <c r="N270" i="1" s="1"/>
  <c r="A271" i="1"/>
  <c r="N271" i="1" s="1"/>
  <c r="A272" i="1"/>
  <c r="N272" i="1" s="1"/>
  <c r="A273" i="1"/>
  <c r="N273" i="1" s="1"/>
  <c r="A274" i="1"/>
  <c r="N274" i="1" s="1"/>
  <c r="A275" i="1"/>
  <c r="N275" i="1" s="1"/>
  <c r="A276" i="1"/>
  <c r="N276" i="1" s="1"/>
  <c r="A277" i="1"/>
  <c r="N277" i="1" s="1"/>
  <c r="A278" i="1"/>
  <c r="N278" i="1" s="1"/>
  <c r="A279" i="1"/>
  <c r="N279" i="1" s="1"/>
  <c r="A280" i="1"/>
  <c r="N280" i="1" s="1"/>
  <c r="A281" i="1"/>
  <c r="N281" i="1" s="1"/>
  <c r="A282" i="1"/>
  <c r="N282" i="1" s="1"/>
  <c r="A283" i="1"/>
  <c r="N283" i="1" s="1"/>
  <c r="A284" i="1"/>
  <c r="N284" i="1" s="1"/>
  <c r="A285" i="1"/>
  <c r="N285" i="1" s="1"/>
  <c r="A286" i="1"/>
  <c r="N286" i="1" s="1"/>
  <c r="A287" i="1"/>
  <c r="N287" i="1" s="1"/>
  <c r="A288" i="1"/>
  <c r="N288" i="1" s="1"/>
  <c r="A289" i="1"/>
  <c r="N289" i="1" s="1"/>
  <c r="A290" i="1"/>
  <c r="N290" i="1" s="1"/>
  <c r="A291" i="1"/>
  <c r="N291" i="1" s="1"/>
  <c r="A292" i="1"/>
  <c r="N292" i="1" s="1"/>
  <c r="A293" i="1"/>
  <c r="N293" i="1" s="1"/>
  <c r="A294" i="1"/>
  <c r="N294" i="1" s="1"/>
  <c r="A295" i="1"/>
  <c r="N295" i="1" s="1"/>
  <c r="A296" i="1"/>
  <c r="N296" i="1" s="1"/>
  <c r="A297" i="1"/>
  <c r="N297" i="1" s="1"/>
  <c r="A298" i="1"/>
  <c r="N298" i="1" s="1"/>
  <c r="A299" i="1"/>
  <c r="N299" i="1" s="1"/>
  <c r="A300" i="1"/>
  <c r="N300" i="1" s="1"/>
  <c r="A301" i="1"/>
  <c r="N301" i="1" s="1"/>
  <c r="A302" i="1"/>
  <c r="N302" i="1" s="1"/>
  <c r="A303" i="1"/>
  <c r="N303" i="1" s="1"/>
  <c r="A304" i="1"/>
  <c r="N304" i="1" s="1"/>
  <c r="A305" i="1"/>
  <c r="N305" i="1" s="1"/>
  <c r="A306" i="1"/>
  <c r="N306" i="1" s="1"/>
  <c r="A307" i="1"/>
  <c r="N307" i="1" s="1"/>
  <c r="A308" i="1"/>
  <c r="N308" i="1" s="1"/>
  <c r="A309" i="1"/>
  <c r="N309" i="1" s="1"/>
  <c r="A310" i="1"/>
  <c r="N310" i="1" s="1"/>
  <c r="A311" i="1"/>
  <c r="N311" i="1" s="1"/>
  <c r="A312" i="1"/>
  <c r="N312" i="1" s="1"/>
  <c r="A313" i="1"/>
  <c r="N313" i="1" s="1"/>
  <c r="A314" i="1"/>
  <c r="N314" i="1" s="1"/>
  <c r="A315" i="1"/>
  <c r="N315" i="1" s="1"/>
  <c r="A316" i="1"/>
  <c r="N316" i="1" s="1"/>
  <c r="A317" i="1"/>
  <c r="N317" i="1" s="1"/>
  <c r="A318" i="1"/>
  <c r="N318" i="1" s="1"/>
  <c r="A319" i="1"/>
  <c r="N319" i="1" s="1"/>
  <c r="A320" i="1"/>
  <c r="N320" i="1" s="1"/>
  <c r="A321" i="1"/>
  <c r="N321" i="1" s="1"/>
  <c r="A322" i="1"/>
  <c r="N322" i="1" s="1"/>
  <c r="A323" i="1"/>
  <c r="N323" i="1" s="1"/>
  <c r="A324" i="1"/>
  <c r="N324" i="1" s="1"/>
  <c r="A325" i="1"/>
  <c r="N325" i="1" s="1"/>
  <c r="A326" i="1"/>
  <c r="N326" i="1" s="1"/>
  <c r="A327" i="1"/>
  <c r="N327" i="1" s="1"/>
  <c r="A328" i="1"/>
  <c r="N328" i="1" s="1"/>
  <c r="A329" i="1"/>
  <c r="N329" i="1" s="1"/>
  <c r="A330" i="1"/>
  <c r="N330" i="1" s="1"/>
  <c r="A331" i="1"/>
  <c r="N331" i="1" s="1"/>
  <c r="A332" i="1"/>
  <c r="N332" i="1" s="1"/>
  <c r="A333" i="1"/>
  <c r="N333" i="1" s="1"/>
  <c r="A334" i="1"/>
  <c r="N334" i="1" s="1"/>
  <c r="A335" i="1"/>
  <c r="N335" i="1" s="1"/>
  <c r="A336" i="1"/>
  <c r="N336" i="1" s="1"/>
  <c r="A337" i="1"/>
  <c r="N337" i="1" s="1"/>
  <c r="A338" i="1"/>
  <c r="N338" i="1" s="1"/>
  <c r="A339" i="1"/>
  <c r="N339" i="1" s="1"/>
  <c r="A340" i="1"/>
  <c r="N340" i="1" s="1"/>
  <c r="A341" i="1"/>
  <c r="N341" i="1" s="1"/>
  <c r="A342" i="1"/>
  <c r="N342" i="1" s="1"/>
  <c r="A343" i="1"/>
  <c r="N343" i="1" s="1"/>
  <c r="A344" i="1"/>
  <c r="N344" i="1" s="1"/>
  <c r="A345" i="1"/>
  <c r="N345" i="1" s="1"/>
  <c r="A346" i="1"/>
  <c r="N346" i="1" s="1"/>
  <c r="A347" i="1"/>
  <c r="N347" i="1" s="1"/>
  <c r="A348" i="1"/>
  <c r="N348" i="1" s="1"/>
  <c r="A349" i="1"/>
  <c r="N349" i="1" s="1"/>
  <c r="A350" i="1"/>
  <c r="N350" i="1" s="1"/>
  <c r="A351" i="1"/>
  <c r="N351" i="1" s="1"/>
  <c r="A352" i="1"/>
  <c r="N352" i="1" s="1"/>
  <c r="A353" i="1"/>
  <c r="N353" i="1" s="1"/>
  <c r="A354" i="1"/>
  <c r="N354" i="1" s="1"/>
  <c r="A355" i="1"/>
  <c r="N355" i="1" s="1"/>
  <c r="A356" i="1"/>
  <c r="N356" i="1" s="1"/>
  <c r="A357" i="1"/>
  <c r="N357" i="1" s="1"/>
  <c r="A358" i="1"/>
  <c r="N358" i="1" s="1"/>
  <c r="A359" i="1"/>
  <c r="N359" i="1" s="1"/>
  <c r="A360" i="1"/>
  <c r="N360" i="1" s="1"/>
  <c r="A361" i="1"/>
  <c r="N361" i="1" s="1"/>
  <c r="A362" i="1"/>
  <c r="N362" i="1" s="1"/>
  <c r="A363" i="1"/>
  <c r="N363" i="1" s="1"/>
  <c r="A364" i="1"/>
  <c r="N364" i="1" s="1"/>
  <c r="A365" i="1"/>
  <c r="N365" i="1" s="1"/>
  <c r="A366" i="1"/>
  <c r="N366" i="1" s="1"/>
  <c r="A367" i="1"/>
  <c r="N367" i="1" s="1"/>
  <c r="A368" i="1"/>
  <c r="N368" i="1" s="1"/>
  <c r="A369" i="1"/>
  <c r="N369" i="1" s="1"/>
  <c r="A370" i="1"/>
  <c r="N370" i="1" s="1"/>
  <c r="A371" i="1"/>
  <c r="N371" i="1" s="1"/>
  <c r="A372" i="1"/>
  <c r="N372" i="1" s="1"/>
  <c r="A373" i="1"/>
  <c r="N373" i="1" s="1"/>
  <c r="A374" i="1"/>
  <c r="N374" i="1" s="1"/>
  <c r="A375" i="1"/>
  <c r="N375" i="1" s="1"/>
  <c r="A376" i="1"/>
  <c r="N376" i="1" s="1"/>
  <c r="A377" i="1"/>
  <c r="N377" i="1" s="1"/>
  <c r="A378" i="1"/>
  <c r="N378" i="1" s="1"/>
  <c r="A379" i="1"/>
  <c r="N379" i="1" s="1"/>
  <c r="A380" i="1"/>
  <c r="N380" i="1" s="1"/>
  <c r="A381" i="1"/>
  <c r="N381" i="1" s="1"/>
  <c r="A382" i="1"/>
  <c r="N382" i="1" s="1"/>
  <c r="A383" i="1"/>
  <c r="N383" i="1" s="1"/>
  <c r="A384" i="1"/>
  <c r="N384" i="1" s="1"/>
  <c r="A385" i="1"/>
  <c r="N385" i="1" s="1"/>
  <c r="A386" i="1"/>
  <c r="N386" i="1" s="1"/>
  <c r="A387" i="1"/>
  <c r="N387" i="1" s="1"/>
  <c r="A388" i="1"/>
  <c r="N388" i="1" s="1"/>
  <c r="A389" i="1"/>
  <c r="N389" i="1" s="1"/>
  <c r="A390" i="1"/>
  <c r="N390" i="1" s="1"/>
  <c r="A391" i="1"/>
  <c r="N391" i="1" s="1"/>
  <c r="A392" i="1"/>
  <c r="N392" i="1" s="1"/>
  <c r="A393" i="1"/>
  <c r="N393" i="1" s="1"/>
  <c r="A394" i="1"/>
  <c r="N394" i="1" s="1"/>
  <c r="A395" i="1"/>
  <c r="N395" i="1" s="1"/>
  <c r="A396" i="1"/>
  <c r="N396" i="1" s="1"/>
  <c r="A397" i="1"/>
  <c r="N397" i="1" s="1"/>
  <c r="A398" i="1"/>
  <c r="N398" i="1" s="1"/>
  <c r="A399" i="1"/>
  <c r="N399" i="1" s="1"/>
  <c r="A400" i="1"/>
  <c r="N400" i="1" s="1"/>
  <c r="A401" i="1"/>
  <c r="N401" i="1" s="1"/>
  <c r="A402" i="1"/>
  <c r="N402" i="1" s="1"/>
  <c r="A403" i="1"/>
  <c r="N403" i="1" s="1"/>
  <c r="A404" i="1"/>
  <c r="N404" i="1" s="1"/>
  <c r="A405" i="1"/>
  <c r="N405" i="1" s="1"/>
  <c r="A406" i="1"/>
  <c r="N406" i="1" s="1"/>
  <c r="A407" i="1"/>
  <c r="N407" i="1" s="1"/>
  <c r="A408" i="1"/>
  <c r="N408" i="1" s="1"/>
  <c r="A409" i="1"/>
  <c r="N409" i="1" s="1"/>
  <c r="A410" i="1"/>
  <c r="N410" i="1" s="1"/>
  <c r="A411" i="1"/>
  <c r="N411" i="1" s="1"/>
  <c r="A412" i="1"/>
  <c r="N412" i="1" s="1"/>
  <c r="A413" i="1"/>
  <c r="N413" i="1" s="1"/>
  <c r="A414" i="1"/>
  <c r="N414" i="1" s="1"/>
  <c r="A415" i="1"/>
  <c r="N415" i="1" s="1"/>
  <c r="A416" i="1"/>
  <c r="N416" i="1" s="1"/>
  <c r="A417" i="1"/>
  <c r="N417" i="1" s="1"/>
  <c r="A418" i="1"/>
  <c r="N418" i="1" s="1"/>
  <c r="A419" i="1"/>
  <c r="N419" i="1" s="1"/>
  <c r="A420" i="1"/>
  <c r="N420" i="1" s="1"/>
  <c r="A421" i="1"/>
  <c r="N421" i="1" s="1"/>
  <c r="A422" i="1"/>
  <c r="N422" i="1" s="1"/>
  <c r="A423" i="1"/>
  <c r="N423" i="1" s="1"/>
  <c r="A424" i="1"/>
  <c r="N424" i="1" s="1"/>
  <c r="A425" i="1"/>
  <c r="N425" i="1" s="1"/>
  <c r="A426" i="1"/>
  <c r="N426" i="1" s="1"/>
  <c r="A427" i="1"/>
  <c r="N427" i="1" s="1"/>
  <c r="A428" i="1"/>
  <c r="N428" i="1" s="1"/>
  <c r="A429" i="1"/>
  <c r="N429" i="1" s="1"/>
  <c r="A430" i="1"/>
  <c r="N430" i="1" s="1"/>
  <c r="A431" i="1"/>
  <c r="N431" i="1" s="1"/>
  <c r="A432" i="1"/>
  <c r="N432" i="1" s="1"/>
  <c r="A433" i="1"/>
  <c r="N433" i="1" s="1"/>
  <c r="A434" i="1"/>
  <c r="N434" i="1" s="1"/>
  <c r="A435" i="1"/>
  <c r="N435" i="1" s="1"/>
  <c r="A436" i="1"/>
  <c r="N436" i="1" s="1"/>
  <c r="A437" i="1"/>
  <c r="N437" i="1" s="1"/>
  <c r="A438" i="1"/>
  <c r="N438" i="1" s="1"/>
  <c r="A439" i="1"/>
  <c r="N439" i="1" s="1"/>
  <c r="A440" i="1"/>
  <c r="N440" i="1" s="1"/>
  <c r="A441" i="1"/>
  <c r="N441" i="1" s="1"/>
  <c r="A442" i="1"/>
  <c r="N442" i="1" s="1"/>
  <c r="A443" i="1"/>
  <c r="N443" i="1" s="1"/>
  <c r="A444" i="1"/>
  <c r="N444" i="1" s="1"/>
  <c r="A445" i="1"/>
  <c r="N445" i="1" s="1"/>
  <c r="A446" i="1"/>
  <c r="N446" i="1" s="1"/>
  <c r="A447" i="1"/>
  <c r="N447" i="1" s="1"/>
  <c r="A448" i="1"/>
  <c r="N448" i="1" s="1"/>
  <c r="A449" i="1"/>
  <c r="N449" i="1" s="1"/>
  <c r="A450" i="1"/>
  <c r="N450" i="1" s="1"/>
  <c r="A451" i="1"/>
  <c r="N451" i="1" s="1"/>
  <c r="A452" i="1"/>
  <c r="N452" i="1" s="1"/>
  <c r="A453" i="1"/>
  <c r="N453" i="1" s="1"/>
  <c r="A454" i="1"/>
  <c r="N454" i="1" s="1"/>
  <c r="A455" i="1"/>
  <c r="N455" i="1" s="1"/>
  <c r="A456" i="1"/>
  <c r="N456" i="1" s="1"/>
  <c r="A457" i="1"/>
  <c r="N457" i="1" s="1"/>
  <c r="A458" i="1"/>
  <c r="N458" i="1" s="1"/>
  <c r="A459" i="1"/>
  <c r="N459" i="1" s="1"/>
  <c r="A460" i="1"/>
  <c r="N460" i="1" s="1"/>
  <c r="A461" i="1"/>
  <c r="N461" i="1" s="1"/>
  <c r="A462" i="1"/>
  <c r="N462" i="1" s="1"/>
  <c r="A463" i="1"/>
  <c r="N463" i="1" s="1"/>
  <c r="A464" i="1"/>
  <c r="N464" i="1" s="1"/>
  <c r="A465" i="1"/>
  <c r="N465" i="1" s="1"/>
  <c r="A466" i="1"/>
  <c r="N466" i="1" s="1"/>
  <c r="A467" i="1"/>
  <c r="N467" i="1" s="1"/>
  <c r="A468" i="1"/>
  <c r="N468" i="1" s="1"/>
  <c r="A469" i="1"/>
  <c r="N469" i="1" s="1"/>
  <c r="A470" i="1"/>
  <c r="N470" i="1" s="1"/>
  <c r="A471" i="1"/>
  <c r="N471" i="1" s="1"/>
  <c r="A472" i="1"/>
  <c r="N472" i="1" s="1"/>
  <c r="A473" i="1"/>
  <c r="N473" i="1" s="1"/>
  <c r="A474" i="1"/>
  <c r="N474" i="1" s="1"/>
  <c r="A475" i="1"/>
  <c r="N475" i="1" s="1"/>
  <c r="A476" i="1"/>
  <c r="N476" i="1" s="1"/>
  <c r="A477" i="1"/>
  <c r="N477" i="1" s="1"/>
  <c r="A478" i="1"/>
  <c r="N478" i="1" s="1"/>
  <c r="A479" i="1"/>
  <c r="N479" i="1" s="1"/>
  <c r="A480" i="1"/>
  <c r="N480" i="1" s="1"/>
  <c r="A481" i="1"/>
  <c r="N481" i="1" s="1"/>
  <c r="A482" i="1"/>
  <c r="N482" i="1" s="1"/>
  <c r="A483" i="1"/>
  <c r="N483" i="1" s="1"/>
  <c r="A484" i="1"/>
  <c r="N484" i="1" s="1"/>
  <c r="A485" i="1"/>
  <c r="N485" i="1" s="1"/>
  <c r="A486" i="1"/>
  <c r="N486" i="1" s="1"/>
  <c r="A487" i="1"/>
  <c r="N487" i="1" s="1"/>
  <c r="A488" i="1"/>
  <c r="N488" i="1" s="1"/>
  <c r="A489" i="1"/>
  <c r="N489" i="1" s="1"/>
  <c r="A490" i="1"/>
  <c r="N490" i="1" s="1"/>
  <c r="A491" i="1"/>
  <c r="N491" i="1" s="1"/>
  <c r="A492" i="1"/>
  <c r="N492" i="1" s="1"/>
  <c r="A493" i="1"/>
  <c r="N493" i="1" s="1"/>
  <c r="A494" i="1"/>
  <c r="N494" i="1" s="1"/>
  <c r="A495" i="1"/>
  <c r="N495" i="1" s="1"/>
  <c r="A496" i="1"/>
  <c r="N496" i="1" s="1"/>
  <c r="A497" i="1"/>
  <c r="N497" i="1" s="1"/>
  <c r="A498" i="1"/>
  <c r="N498" i="1" s="1"/>
  <c r="A499" i="1"/>
  <c r="N499" i="1" s="1"/>
  <c r="A500" i="1"/>
  <c r="N500" i="1" s="1"/>
  <c r="A501" i="1"/>
  <c r="N501" i="1" s="1"/>
  <c r="A502" i="1"/>
  <c r="N502" i="1" s="1"/>
  <c r="A503" i="1"/>
  <c r="N503" i="1" s="1"/>
  <c r="A504" i="1"/>
  <c r="N504" i="1" s="1"/>
  <c r="A505" i="1"/>
  <c r="N505" i="1" s="1"/>
  <c r="A506" i="1"/>
  <c r="N506" i="1" s="1"/>
  <c r="A507" i="1"/>
  <c r="N507" i="1" s="1"/>
  <c r="A508" i="1"/>
  <c r="N508" i="1" s="1"/>
  <c r="A509" i="1"/>
  <c r="N509" i="1" s="1"/>
  <c r="A510" i="1"/>
  <c r="N510" i="1" s="1"/>
  <c r="A511" i="1"/>
  <c r="N511" i="1" s="1"/>
  <c r="A512" i="1"/>
  <c r="N512" i="1" s="1"/>
  <c r="A513" i="1"/>
  <c r="N513" i="1" s="1"/>
  <c r="A514" i="1"/>
  <c r="N514" i="1" s="1"/>
  <c r="A515" i="1"/>
  <c r="N515" i="1" s="1"/>
  <c r="A516" i="1"/>
  <c r="N516" i="1" s="1"/>
  <c r="A517" i="1"/>
  <c r="N517" i="1" s="1"/>
  <c r="A518" i="1"/>
  <c r="N518" i="1" s="1"/>
  <c r="A519" i="1"/>
  <c r="N519" i="1" s="1"/>
  <c r="A520" i="1"/>
  <c r="N520" i="1" s="1"/>
  <c r="A521" i="1"/>
  <c r="N521" i="1" s="1"/>
  <c r="A522" i="1"/>
  <c r="N522" i="1" s="1"/>
  <c r="A523" i="1"/>
  <c r="N523" i="1" s="1"/>
  <c r="A524" i="1"/>
  <c r="N524" i="1" s="1"/>
  <c r="A525" i="1"/>
  <c r="N525" i="1" s="1"/>
  <c r="A526" i="1"/>
  <c r="N526" i="1" s="1"/>
  <c r="A527" i="1"/>
  <c r="N527" i="1" s="1"/>
  <c r="A528" i="1"/>
  <c r="N528" i="1" s="1"/>
  <c r="A529" i="1"/>
  <c r="N529" i="1" s="1"/>
  <c r="A530" i="1"/>
  <c r="N530" i="1" s="1"/>
  <c r="A531" i="1"/>
  <c r="N531" i="1" s="1"/>
  <c r="A532" i="1"/>
  <c r="N532" i="1" s="1"/>
  <c r="A533" i="1"/>
  <c r="N533" i="1" s="1"/>
  <c r="A534" i="1"/>
  <c r="N534" i="1" s="1"/>
  <c r="A535" i="1"/>
  <c r="N535" i="1" s="1"/>
  <c r="A536" i="1"/>
  <c r="N536" i="1" s="1"/>
  <c r="A537" i="1"/>
  <c r="N537" i="1" s="1"/>
  <c r="A538" i="1"/>
  <c r="N538" i="1" s="1"/>
  <c r="A539" i="1"/>
  <c r="N539" i="1" s="1"/>
  <c r="A540" i="1"/>
  <c r="N540" i="1" s="1"/>
  <c r="A541" i="1"/>
  <c r="N541" i="1" s="1"/>
  <c r="A542" i="1"/>
  <c r="N542" i="1" s="1"/>
  <c r="A543" i="1"/>
  <c r="N543" i="1" s="1"/>
  <c r="A544" i="1"/>
  <c r="N544" i="1" s="1"/>
  <c r="A545" i="1"/>
  <c r="N545" i="1" s="1"/>
  <c r="A546" i="1"/>
  <c r="N546" i="1" s="1"/>
  <c r="A547" i="1"/>
  <c r="N547" i="1" s="1"/>
  <c r="A548" i="1"/>
  <c r="N548" i="1" s="1"/>
  <c r="A549" i="1"/>
  <c r="N549" i="1" s="1"/>
  <c r="A550" i="1"/>
  <c r="N550" i="1" s="1"/>
  <c r="A551" i="1"/>
  <c r="N551" i="1" s="1"/>
  <c r="A552" i="1"/>
  <c r="N552" i="1" s="1"/>
  <c r="A553" i="1"/>
  <c r="N553" i="1" s="1"/>
  <c r="A554" i="1"/>
  <c r="N554" i="1" s="1"/>
  <c r="J22" i="4" l="1"/>
  <c r="I6" i="3"/>
  <c r="I7" i="3"/>
  <c r="E6" i="3"/>
  <c r="E7" i="3"/>
  <c r="I206" i="3"/>
  <c r="I190" i="3"/>
  <c r="I174" i="3"/>
  <c r="I158" i="3"/>
  <c r="I142" i="3"/>
  <c r="I126" i="3"/>
  <c r="I110" i="3"/>
  <c r="I94" i="3"/>
  <c r="I78" i="3"/>
  <c r="I62" i="3"/>
  <c r="I46" i="3"/>
  <c r="I30" i="3"/>
  <c r="I14" i="3"/>
  <c r="E202" i="3"/>
  <c r="E186" i="3"/>
  <c r="E170" i="3"/>
  <c r="E154" i="3"/>
  <c r="E138" i="3"/>
  <c r="E122" i="3"/>
  <c r="E106" i="3"/>
  <c r="E90" i="3"/>
  <c r="I205" i="3"/>
  <c r="I189" i="3"/>
  <c r="I173" i="3"/>
  <c r="I157" i="3"/>
  <c r="I141" i="3"/>
  <c r="I125" i="3"/>
  <c r="I109" i="3"/>
  <c r="I93" i="3"/>
  <c r="I77" i="3"/>
  <c r="I61" i="3"/>
  <c r="I45" i="3"/>
  <c r="I29" i="3"/>
  <c r="I13" i="3"/>
  <c r="E201" i="3"/>
  <c r="E185" i="3"/>
  <c r="E169" i="3"/>
  <c r="E153" i="3"/>
  <c r="E137" i="3"/>
  <c r="E121" i="3"/>
  <c r="E105" i="3"/>
  <c r="E89" i="3"/>
  <c r="I208" i="3"/>
  <c r="I192" i="3"/>
  <c r="I176" i="3"/>
  <c r="I160" i="3"/>
  <c r="I144" i="3"/>
  <c r="I128" i="3"/>
  <c r="I112" i="3"/>
  <c r="I96" i="3"/>
  <c r="I80" i="3"/>
  <c r="I64" i="3"/>
  <c r="I48" i="3"/>
  <c r="I32" i="3"/>
  <c r="I16" i="3"/>
  <c r="E204" i="3"/>
  <c r="E188" i="3"/>
  <c r="E172" i="3"/>
  <c r="E156" i="3"/>
  <c r="E140" i="3"/>
  <c r="E124" i="3"/>
  <c r="E108" i="3"/>
  <c r="E92" i="3"/>
  <c r="E76" i="3"/>
  <c r="I147" i="3"/>
  <c r="I83" i="3"/>
  <c r="I19" i="3"/>
  <c r="E159" i="3"/>
  <c r="E95" i="3"/>
  <c r="E65" i="3"/>
  <c r="E49" i="3"/>
  <c r="E33" i="3"/>
  <c r="E17" i="3"/>
  <c r="I87" i="3"/>
  <c r="E115" i="3"/>
  <c r="E34" i="3"/>
  <c r="I191" i="3"/>
  <c r="I127" i="3"/>
  <c r="I63" i="3"/>
  <c r="E203" i="3"/>
  <c r="E139" i="3"/>
  <c r="E78" i="3"/>
  <c r="E60" i="3"/>
  <c r="E44" i="3"/>
  <c r="E2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E198" i="3"/>
  <c r="E182" i="3"/>
  <c r="E166" i="3"/>
  <c r="E150" i="3"/>
  <c r="E134" i="3"/>
  <c r="E118" i="3"/>
  <c r="E102" i="3"/>
  <c r="E86" i="3"/>
  <c r="I201" i="3"/>
  <c r="I185" i="3"/>
  <c r="I169" i="3"/>
  <c r="I153" i="3"/>
  <c r="I137" i="3"/>
  <c r="I121" i="3"/>
  <c r="I105" i="3"/>
  <c r="I89" i="3"/>
  <c r="I73" i="3"/>
  <c r="I57" i="3"/>
  <c r="I41" i="3"/>
  <c r="I25" i="3"/>
  <c r="I9" i="3"/>
  <c r="E197" i="3"/>
  <c r="E181" i="3"/>
  <c r="E165" i="3"/>
  <c r="E149" i="3"/>
  <c r="E133" i="3"/>
  <c r="E117" i="3"/>
  <c r="E101" i="3"/>
  <c r="E85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E200" i="3"/>
  <c r="E184" i="3"/>
  <c r="E168" i="3"/>
  <c r="E152" i="3"/>
  <c r="E136" i="3"/>
  <c r="E120" i="3"/>
  <c r="E104" i="3"/>
  <c r="E88" i="3"/>
  <c r="I195" i="3"/>
  <c r="I131" i="3"/>
  <c r="I67" i="3"/>
  <c r="E207" i="3"/>
  <c r="E143" i="3"/>
  <c r="E79" i="3"/>
  <c r="E61" i="3"/>
  <c r="E45" i="3"/>
  <c r="E29" i="3"/>
  <c r="E13" i="3"/>
  <c r="I39" i="3"/>
  <c r="E74" i="3"/>
  <c r="E22" i="3"/>
  <c r="I175" i="3"/>
  <c r="I111" i="3"/>
  <c r="I47" i="3"/>
  <c r="E187" i="3"/>
  <c r="E123" i="3"/>
  <c r="E72" i="3"/>
  <c r="E56" i="3"/>
  <c r="E40" i="3"/>
  <c r="E24" i="3"/>
  <c r="I198" i="3"/>
  <c r="I182" i="3"/>
  <c r="I166" i="3"/>
  <c r="I150" i="3"/>
  <c r="I134" i="3"/>
  <c r="I118" i="3"/>
  <c r="I102" i="3"/>
  <c r="I86" i="3"/>
  <c r="I70" i="3"/>
  <c r="I54" i="3"/>
  <c r="I38" i="3"/>
  <c r="I22" i="3"/>
  <c r="E194" i="3"/>
  <c r="E178" i="3"/>
  <c r="E162" i="3"/>
  <c r="E146" i="3"/>
  <c r="E130" i="3"/>
  <c r="E114" i="3"/>
  <c r="E98" i="3"/>
  <c r="E82" i="3"/>
  <c r="I197" i="3"/>
  <c r="I181" i="3"/>
  <c r="I165" i="3"/>
  <c r="I149" i="3"/>
  <c r="I133" i="3"/>
  <c r="I117" i="3"/>
  <c r="I101" i="3"/>
  <c r="I85" i="3"/>
  <c r="I69" i="3"/>
  <c r="I53" i="3"/>
  <c r="I37" i="3"/>
  <c r="I21" i="3"/>
  <c r="E209" i="3"/>
  <c r="E193" i="3"/>
  <c r="E177" i="3"/>
  <c r="E161" i="3"/>
  <c r="E145" i="3"/>
  <c r="E129" i="3"/>
  <c r="E113" i="3"/>
  <c r="E97" i="3"/>
  <c r="E81" i="3"/>
  <c r="I200" i="3"/>
  <c r="I184" i="3"/>
  <c r="I168" i="3"/>
  <c r="I152" i="3"/>
  <c r="I136" i="3"/>
  <c r="I120" i="3"/>
  <c r="I104" i="3"/>
  <c r="I88" i="3"/>
  <c r="I72" i="3"/>
  <c r="I56" i="3"/>
  <c r="I40" i="3"/>
  <c r="I24" i="3"/>
  <c r="I8" i="3"/>
  <c r="E196" i="3"/>
  <c r="E180" i="3"/>
  <c r="E164" i="3"/>
  <c r="E148" i="3"/>
  <c r="E132" i="3"/>
  <c r="E116" i="3"/>
  <c r="E100" i="3"/>
  <c r="E84" i="3"/>
  <c r="I179" i="3"/>
  <c r="I115" i="3"/>
  <c r="I51" i="3"/>
  <c r="E191" i="3"/>
  <c r="E127" i="3"/>
  <c r="E73" i="3"/>
  <c r="E57" i="3"/>
  <c r="E41" i="3"/>
  <c r="E25" i="3"/>
  <c r="E9" i="3"/>
  <c r="E195" i="3"/>
  <c r="E62" i="3"/>
  <c r="E10" i="3"/>
  <c r="I159" i="3"/>
  <c r="I95" i="3"/>
  <c r="I31" i="3"/>
  <c r="E171" i="3"/>
  <c r="E107" i="3"/>
  <c r="E68" i="3"/>
  <c r="E52" i="3"/>
  <c r="E36" i="3"/>
  <c r="E20" i="3"/>
  <c r="I194" i="3"/>
  <c r="I178" i="3"/>
  <c r="I162" i="3"/>
  <c r="I146" i="3"/>
  <c r="I130" i="3"/>
  <c r="I114" i="3"/>
  <c r="I98" i="3"/>
  <c r="I82" i="3"/>
  <c r="I66" i="3"/>
  <c r="I50" i="3"/>
  <c r="I34" i="3"/>
  <c r="I18" i="3"/>
  <c r="E206" i="3"/>
  <c r="E190" i="3"/>
  <c r="E174" i="3"/>
  <c r="E158" i="3"/>
  <c r="E142" i="3"/>
  <c r="E126" i="3"/>
  <c r="E110" i="3"/>
  <c r="E94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E205" i="3"/>
  <c r="E189" i="3"/>
  <c r="E173" i="3"/>
  <c r="E157" i="3"/>
  <c r="E141" i="3"/>
  <c r="E125" i="3"/>
  <c r="E109" i="3"/>
  <c r="E93" i="3"/>
  <c r="E77" i="3"/>
  <c r="I196" i="3"/>
  <c r="I180" i="3"/>
  <c r="I164" i="3"/>
  <c r="I148" i="3"/>
  <c r="I132" i="3"/>
  <c r="I116" i="3"/>
  <c r="I100" i="3"/>
  <c r="I84" i="3"/>
  <c r="I68" i="3"/>
  <c r="I52" i="3"/>
  <c r="I36" i="3"/>
  <c r="I20" i="3"/>
  <c r="E208" i="3"/>
  <c r="E192" i="3"/>
  <c r="E176" i="3"/>
  <c r="E160" i="3"/>
  <c r="E144" i="3"/>
  <c r="E128" i="3"/>
  <c r="E112" i="3"/>
  <c r="E96" i="3"/>
  <c r="E80" i="3"/>
  <c r="I163" i="3"/>
  <c r="I99" i="3"/>
  <c r="I35" i="3"/>
  <c r="E175" i="3"/>
  <c r="E111" i="3"/>
  <c r="E69" i="3"/>
  <c r="E53" i="3"/>
  <c r="E37" i="3"/>
  <c r="E21" i="3"/>
  <c r="I167" i="3"/>
  <c r="E163" i="3"/>
  <c r="E46" i="3"/>
  <c r="I207" i="3"/>
  <c r="I143" i="3"/>
  <c r="I79" i="3"/>
  <c r="I15" i="3"/>
  <c r="E155" i="3"/>
  <c r="E91" i="3"/>
  <c r="E64" i="3"/>
  <c r="E48" i="3"/>
  <c r="E32" i="3"/>
  <c r="E16" i="3"/>
  <c r="I151" i="3"/>
  <c r="E147" i="3"/>
  <c r="E50" i="3"/>
  <c r="I155" i="3"/>
  <c r="I91" i="3"/>
  <c r="I27" i="3"/>
  <c r="E167" i="3"/>
  <c r="E103" i="3"/>
  <c r="E67" i="3"/>
  <c r="E51" i="3"/>
  <c r="E35" i="3"/>
  <c r="E19" i="3"/>
  <c r="I183" i="3"/>
  <c r="I23" i="3"/>
  <c r="E66" i="3"/>
  <c r="E18" i="3"/>
  <c r="E12" i="3"/>
  <c r="I119" i="3"/>
  <c r="E99" i="3"/>
  <c r="E38" i="3"/>
  <c r="I203" i="3"/>
  <c r="I139" i="3"/>
  <c r="I75" i="3"/>
  <c r="I11" i="3"/>
  <c r="E151" i="3"/>
  <c r="E87" i="3"/>
  <c r="E63" i="3"/>
  <c r="E47" i="3"/>
  <c r="E31" i="3"/>
  <c r="E15" i="3"/>
  <c r="I135" i="3"/>
  <c r="E179" i="3"/>
  <c r="E54" i="3"/>
  <c r="E8" i="3"/>
  <c r="I55" i="3"/>
  <c r="E70" i="3"/>
  <c r="E26" i="3"/>
  <c r="I187" i="3"/>
  <c r="I123" i="3"/>
  <c r="I59" i="3"/>
  <c r="E199" i="3"/>
  <c r="E135" i="3"/>
  <c r="E75" i="3"/>
  <c r="E59" i="3"/>
  <c r="E43" i="3"/>
  <c r="E27" i="3"/>
  <c r="E11" i="3"/>
  <c r="I103" i="3"/>
  <c r="E131" i="3"/>
  <c r="E42" i="3"/>
  <c r="I199" i="3"/>
  <c r="E58" i="3"/>
  <c r="E14" i="3"/>
  <c r="I171" i="3"/>
  <c r="I107" i="3"/>
  <c r="I43" i="3"/>
  <c r="E183" i="3"/>
  <c r="E119" i="3"/>
  <c r="E71" i="3"/>
  <c r="E55" i="3"/>
  <c r="E39" i="3"/>
  <c r="E23" i="3"/>
  <c r="I71" i="3"/>
  <c r="E83" i="3"/>
  <c r="E30" i="3"/>
  <c r="N26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D23" i="4" l="1"/>
  <c r="F23" i="4" l="1"/>
  <c r="G23" i="4"/>
  <c r="I23" i="4"/>
  <c r="H23" i="4"/>
  <c r="E23" i="4"/>
</calcChain>
</file>

<file path=xl/sharedStrings.xml><?xml version="1.0" encoding="utf-8"?>
<sst xmlns="http://schemas.openxmlformats.org/spreadsheetml/2006/main" count="1126" uniqueCount="164">
  <si>
    <t>Responsável</t>
  </si>
  <si>
    <t>Data conclusão</t>
  </si>
  <si>
    <t>Status</t>
  </si>
  <si>
    <t>Processo</t>
  </si>
  <si>
    <t>Observações</t>
  </si>
  <si>
    <t xml:space="preserve">Consultor de apoio TOTVS </t>
  </si>
  <si>
    <t>Classificação</t>
  </si>
  <si>
    <t>Total</t>
  </si>
  <si>
    <t>Total Geral</t>
  </si>
  <si>
    <t xml:space="preserve">% </t>
  </si>
  <si>
    <t>Nº Ocorrência</t>
  </si>
  <si>
    <t>Descrição da Ocorrência</t>
  </si>
  <si>
    <t>Data Conclusão</t>
  </si>
  <si>
    <t>Em execução</t>
  </si>
  <si>
    <t>Data Início</t>
  </si>
  <si>
    <t>Data Planejado</t>
  </si>
  <si>
    <t>Resultado Esperado</t>
  </si>
  <si>
    <t>Nº Ticket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</si>
  <si>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</si>
  <si>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</si>
  <si>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</si>
  <si>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</si>
  <si>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</si>
  <si>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</si>
  <si>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</si>
  <si>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Data</t>
  </si>
  <si>
    <t>Assinatura</t>
  </si>
  <si>
    <t>Aprovado por</t>
  </si>
  <si>
    <t>CADASTRO DE OCORRÊNCIAS - MIT045</t>
  </si>
  <si>
    <t>DASHBOARD - MIT045</t>
  </si>
  <si>
    <t>001</t>
  </si>
  <si>
    <t>002</t>
  </si>
  <si>
    <t>Impeditivo 
para testes?</t>
  </si>
  <si>
    <t>Data Abertura 
Ocorrência</t>
  </si>
  <si>
    <t>Não iniciado</t>
  </si>
  <si>
    <t>Ocorrência</t>
  </si>
  <si>
    <t>Concluída</t>
  </si>
  <si>
    <t>Bloqueada</t>
  </si>
  <si>
    <t>Processo/Módulo</t>
  </si>
  <si>
    <t>Descrição do cenário de teste</t>
  </si>
  <si>
    <t>Nome do Cenário de Teste</t>
  </si>
  <si>
    <t>Ordem de Execução do cenário</t>
  </si>
  <si>
    <t>Executado com êxito</t>
  </si>
  <si>
    <t>Aguardando predecessora</t>
  </si>
  <si>
    <t>ID Cenário de Teste</t>
  </si>
  <si>
    <t>concatenar id cenario + ordem</t>
  </si>
  <si>
    <t>Status das Ocorrencias</t>
  </si>
  <si>
    <t>Em atendimento</t>
  </si>
  <si>
    <t>Concluida</t>
  </si>
  <si>
    <t>Aguardando abertura de ticket</t>
  </si>
  <si>
    <t>Aberto ocorrência para este erro?</t>
  </si>
  <si>
    <t>Status ocorrência</t>
  </si>
  <si>
    <t>Sim</t>
  </si>
  <si>
    <t>Não</t>
  </si>
  <si>
    <t>CENÁRIOS DE TESTE - MIT045</t>
  </si>
  <si>
    <t>003</t>
  </si>
  <si>
    <t>004</t>
  </si>
  <si>
    <t>005</t>
  </si>
  <si>
    <t>006</t>
  </si>
  <si>
    <t>007</t>
  </si>
  <si>
    <t>008</t>
  </si>
  <si>
    <t>009</t>
  </si>
  <si>
    <t>010</t>
  </si>
  <si>
    <t>Preencha o código do Cenário de Teste, começando por 001 e siga a sequência</t>
  </si>
  <si>
    <t>Roteiro de Testes - MIT045</t>
  </si>
  <si>
    <t>Cenários de Teste</t>
  </si>
  <si>
    <t>Gera ocorrencia</t>
  </si>
  <si>
    <t>Preencha o código do Cenário de Teste já definidos na aba Cenários de Teste. Inclua o número do Ciclo de Teste e a ordem em que cada atividade deve ser executada</t>
  </si>
  <si>
    <t>Preencha o código do Cenário de Teste já definidos na aba Cenários de Teste. Inclua o número da ordem de execução da atividade que deve estar vinculada a uma ocorrência</t>
  </si>
  <si>
    <t>Status do Cenário de Teste</t>
  </si>
  <si>
    <t>ID do Cenário de Teste</t>
  </si>
  <si>
    <t>Executado com erro (abrir ocorrência)</t>
  </si>
  <si>
    <t>Executado com necessidade de ajuste (abrir ocorrência)</t>
  </si>
  <si>
    <t>Calendário (Data planejada)</t>
  </si>
  <si>
    <t>Compartilhe esta planilha com o cliente para a atualização da evolução dos testes, onde cada usuário deve atualizar o status do seu teste realizado</t>
  </si>
  <si>
    <t>Copie todos os códigos de Cenários de Testes definidos na aba "Cenários de Teste".  Caso precise incluir novas linhas, copie todas as fórmulas também.</t>
  </si>
  <si>
    <t>Não aplicável neste ciclo/teste</t>
  </si>
  <si>
    <t>Compras</t>
  </si>
  <si>
    <t>Financeiro</t>
  </si>
  <si>
    <t>Inserir solicitação de compras de compra de matéria-prima</t>
  </si>
  <si>
    <t>Atualizar valores de cada uma das cotações incluídas</t>
  </si>
  <si>
    <t>Classif. Fiscal / Compras</t>
  </si>
  <si>
    <t>Rosivaldo Carvalho</t>
  </si>
  <si>
    <t>Aprovar solicitação de compras geradas que estão pendentes de aprovação</t>
  </si>
  <si>
    <t>Analisar valores de cada uma das cotações incluídas e selecionar as vencedoras. Apertando a tecla F12 e marcando o peso de cada uma das opçoes PREÇO, PRAZO ou NOTA.</t>
  </si>
  <si>
    <t>Liberar documentos bloqueados definidos no controle de alçada conforme regra de cada usuário. Aprovar pedidos oriundos das cotações e das inclusões manuais</t>
  </si>
  <si>
    <t>Area Fiscal deverá Classificar as pré-notas incluídas transformando-as em Notas. Classificando atraves do tipo de entrada, CFOP, impostos e informar a chave da NF.</t>
  </si>
  <si>
    <t>Emissão de Nota fiscal de venda de Defensivos</t>
  </si>
  <si>
    <t>Gerar cotação para a solicitação de compras inclusa informando os fornecedores participantes no momento da inclusão e imprimindo a cotação ao final da inclusão.</t>
  </si>
  <si>
    <t>Inserir pré-nota fiscal de entrada, com as informações Basicas: número da nota, fornecedor, produto, quantidade, valor unitário e total. - Sem informações fiscal e contábil. Utilizando o botão outras ações para vincular o pedido de compras a que se refere.</t>
  </si>
  <si>
    <t>Emissão de Nota fiscal de venda de Insumos</t>
  </si>
  <si>
    <t>Emissão de Nota fiscal de venda de Sementes</t>
  </si>
  <si>
    <t>Emissão de Nota fiscal de venda de Lubrificantes</t>
  </si>
  <si>
    <t>Emissão de Nota fiscal de venda de Máquinas / Imbobilizado</t>
  </si>
  <si>
    <t>Faturamento</t>
  </si>
  <si>
    <t>Geração do Estoque</t>
  </si>
  <si>
    <t>Verificação das quantidades geradas no estoque</t>
  </si>
  <si>
    <t>Verificação no financeiro do Título a pagar gerado pela entrada da Nota</t>
  </si>
  <si>
    <t>Contabilidade Gerencial</t>
  </si>
  <si>
    <t>Pedido de Vendas</t>
  </si>
  <si>
    <t>Liberação do Pedido de Vendas</t>
  </si>
  <si>
    <t>Geração da Nota fiscal de Venda</t>
  </si>
  <si>
    <t>Verificação do Título a Receber Gerado</t>
  </si>
  <si>
    <t>Silas</t>
  </si>
  <si>
    <t>Erika Bruno</t>
  </si>
  <si>
    <t>Gilberto</t>
  </si>
  <si>
    <t>Geração do Bordero a Pagar</t>
  </si>
  <si>
    <t>Geração do CNAB a Pagar</t>
  </si>
  <si>
    <t>Baixa automática do Bordero a Pagar</t>
  </si>
  <si>
    <t>Relatório do Extrato Bancário</t>
  </si>
  <si>
    <t>Contabilização da nota de Entrada</t>
  </si>
  <si>
    <t>Consulta Lançamento Contabilidade</t>
  </si>
  <si>
    <t>Relatório Razão Contábil</t>
  </si>
  <si>
    <t>Analise de Credito</t>
  </si>
  <si>
    <t>Geração Borderô Contas a Receber</t>
  </si>
  <si>
    <t>Geração Arquivo CNAB Cobrança</t>
  </si>
  <si>
    <t>Baixa Automática Borderô Contas Receber</t>
  </si>
  <si>
    <t>Relatório Extrato Bancário</t>
  </si>
  <si>
    <t>Contabilização da Nota Fiscal de Saída</t>
  </si>
  <si>
    <t>Contabilização da Baixa do Contas a Receber</t>
  </si>
  <si>
    <t>011</t>
  </si>
  <si>
    <t>012</t>
  </si>
  <si>
    <t>Aquisição de Defensivos Revenda_Entrada 0112</t>
  </si>
  <si>
    <t>Aquisição de Defensivos Revenda _Saída 0112</t>
  </si>
  <si>
    <t>Aquisição de Insumos Revenda_Entrada 0112</t>
  </si>
  <si>
    <t>Aquisição de Insumos Revenda_Saída 0112</t>
  </si>
  <si>
    <t>Aquisição de Sementes Revenda_Entrada 0112</t>
  </si>
  <si>
    <t>Aquisição de Sementes Revenda_Saída 0112</t>
  </si>
  <si>
    <t>Aquisição de Lubrificante Revenda_Entrada 0111</t>
  </si>
  <si>
    <t>Aquisição de Lubrificante Revenda_Saída 0111</t>
  </si>
  <si>
    <t>Aquisição de Maquinas Revenda Imobilizado_Entrada 0111</t>
  </si>
  <si>
    <t>Aquisição de Maquinas Revenda Imobilizado_Saída 0111</t>
  </si>
  <si>
    <t>Aquisição de Maquinas Revenda Imobilizado_Entrada 0105</t>
  </si>
  <si>
    <t>Aquisição de Maquinas Revenda Imobilizado_Saída 0105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</si>
  <si>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</si>
  <si>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</si>
  <si>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</si>
  <si>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</si>
  <si>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</si>
  <si>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</si>
  <si>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</si>
  <si>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</si>
  <si>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</si>
  <si>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</si>
  <si>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</si>
  <si>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</si>
  <si>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</si>
  <si>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</si>
  <si>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</si>
  <si>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</si>
  <si>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</si>
  <si>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Ativo Imobilizado</t>
  </si>
  <si>
    <t>Classificação do Bem Imobilizado</t>
  </si>
  <si>
    <t>Contabilização do Bem Imobilizado</t>
  </si>
  <si>
    <t>Baixa do Bem Imobilizado por Venda</t>
  </si>
  <si>
    <t>Inserir solicitação de compras de compra de Ativo Imobilizado</t>
  </si>
  <si>
    <t>Emissão de Nota fiscal de entrada de Defensivos</t>
  </si>
  <si>
    <t>Emissão de Nota fiscal de entrada de Insumos</t>
  </si>
  <si>
    <t>Emissão de Nota fiscal de entrada de Sementes</t>
  </si>
  <si>
    <t>Emissão de Nota fiscal de entrada de Lubrificantes</t>
  </si>
  <si>
    <t>Emissão de Nota fiscal de entrada de Máquinas / Imbobilizado</t>
  </si>
  <si>
    <t>Livro Fiscal</t>
  </si>
  <si>
    <t>Conferência do Livro Fiscal</t>
  </si>
  <si>
    <t>Valdinei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</si>
</sst>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indexed="9"/>
      <name val="Arial Narrow"/>
      <family val="2"/>
    </font>
    <font>
      <b/>
      <sz val="11"/>
      <color theme="0"/>
      <name val="Arial Narrow"/>
      <family val="2"/>
    </font>
    <font>
      <b/>
      <sz val="18"/>
      <color theme="1"/>
      <name val="Arial Narrow"/>
      <family val="2"/>
    </font>
    <font>
      <b/>
      <sz val="16"/>
      <color theme="5" tint="-0.499984740745262"/>
      <name val="Arial Narrow"/>
      <family val="2"/>
    </font>
    <font>
      <b/>
      <sz val="12"/>
      <color theme="5" tint="-0.499984740745262"/>
      <name val="Arial Narrow"/>
      <family val="2"/>
    </font>
    <font>
      <b/>
      <sz val="11"/>
      <color theme="5" tint="-0.499984740745262"/>
      <name val="Arial Narrow"/>
      <family val="2"/>
    </font>
    <font>
      <b/>
      <sz val="14"/>
      <color theme="5" tint="-0.499984740745262"/>
      <name val="Arial Narrow"/>
      <family val="2"/>
    </font>
    <font>
      <i/>
      <sz val="11"/>
      <color theme="0" tint="-0.34998626667073579"/>
      <name val="Arial Narrow"/>
      <family val="2"/>
    </font>
    <font>
      <b/>
      <sz val="20"/>
      <color theme="1"/>
      <name val="Arial Narrow"/>
      <family val="2"/>
    </font>
    <font>
      <b/>
      <sz val="11"/>
      <color rgb="FFFFC000"/>
      <name val="Arial Narrow"/>
      <family val="2"/>
    </font>
    <font>
      <b/>
      <sz val="11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b/>
      <sz val="11"/>
      <color rgb="FFFFFFFF"/>
      <name val="Arial Narrow"/>
      <family val="2"/>
    </font>
    <font>
      <i/>
      <sz val="11"/>
      <color theme="0" tint="-0.499984740745262"/>
      <name val="Arial Narrow"/>
      <family val="2"/>
    </font>
    <font>
      <b/>
      <sz val="12"/>
      <color theme="1"/>
      <name val="Arial Narrow"/>
      <family val="2"/>
    </font>
    <font>
      <b/>
      <i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rgb="FF92D050"/>
      <name val="Arial Narrow"/>
      <family val="2"/>
    </font>
    <font>
      <b/>
      <sz val="14"/>
      <color theme="0"/>
      <name val="Arial Narrow"/>
      <family val="2"/>
    </font>
    <font>
      <b/>
      <sz val="14"/>
      <color theme="5" tint="-0.249977111117893"/>
      <name val="Arial Narrow"/>
      <family val="2"/>
    </font>
    <font>
      <b/>
      <sz val="14"/>
      <color rgb="FFFF0000"/>
      <name val="Arial Narrow"/>
      <family val="2"/>
    </font>
    <font>
      <b/>
      <sz val="14"/>
      <color rgb="FF92D050"/>
      <name val="Arial Narrow"/>
      <family val="2"/>
    </font>
    <font>
      <sz val="10"/>
      <color rgb="FF22222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Fill="1" applyBorder="1" applyAlignment="1">
      <alignment horizontal="left"/>
    </xf>
    <xf numFmtId="0" fontId="1" fillId="2" borderId="0" xfId="0" applyFont="1" applyFill="1"/>
    <xf numFmtId="0" fontId="6" fillId="10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" fillId="3" borderId="1" xfId="0" quotePrefix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2" fontId="7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5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/>
    <xf numFmtId="14" fontId="7" fillId="6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4" fontId="0" fillId="0" borderId="0" xfId="0" applyNumberFormat="1" applyFont="1"/>
    <xf numFmtId="0" fontId="15" fillId="8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" fontId="16" fillId="2" borderId="1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3" borderId="1" xfId="0" quotePrefix="1" applyFont="1" applyFill="1" applyBorder="1" applyAlignment="1">
      <alignment horizontal="left"/>
    </xf>
    <xf numFmtId="49" fontId="5" fillId="3" borderId="1" xfId="0" quotePrefix="1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0" fillId="0" borderId="0" xfId="0" applyFont="1" applyAlignment="1"/>
    <xf numFmtId="0" fontId="14" fillId="0" borderId="0" xfId="0" applyFont="1" applyAlignment="1"/>
    <xf numFmtId="49" fontId="1" fillId="3" borderId="1" xfId="0" applyNumberFormat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6" fillId="2" borderId="0" xfId="0" applyFont="1" applyFill="1" applyBorder="1" applyAlignment="1">
      <alignment horizontal="left"/>
    </xf>
    <xf numFmtId="1" fontId="16" fillId="2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21" fillId="5" borderId="0" xfId="0" applyFont="1" applyFill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ont="1" applyFill="1"/>
    <xf numFmtId="14" fontId="0" fillId="5" borderId="0" xfId="0" applyNumberFormat="1" applyFont="1" applyFill="1"/>
    <xf numFmtId="0" fontId="19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/>
    <xf numFmtId="0" fontId="2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23" fillId="4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0" fontId="25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0" fontId="27" fillId="11" borderId="1" xfId="0" applyNumberFormat="1" applyFont="1" applyFill="1" applyBorder="1" applyAlignment="1">
      <alignment horizontal="center" vertical="center" wrapText="1"/>
    </xf>
    <xf numFmtId="10" fontId="24" fillId="11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28" fillId="0" borderId="1" xfId="0" applyFont="1" applyBorder="1"/>
    <xf numFmtId="0" fontId="1" fillId="0" borderId="1" xfId="0" quotePrefix="1" applyFont="1" applyBorder="1" applyAlignment="1">
      <alignment horizontal="left"/>
    </xf>
    <xf numFmtId="0" fontId="1" fillId="0" borderId="1" xfId="0" quotePrefix="1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0"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E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212630</xdr:colOff>
      <xdr:row>51</xdr:row>
      <xdr:rowOff>160762</xdr:rowOff>
    </xdr:from>
    <xdr:to>
      <xdr:col>0</xdr:col>
      <xdr:colOff>5226360</xdr:colOff>
      <xdr:row>66</xdr:row>
      <xdr:rowOff>151243</xdr:rowOff>
    </xdr:to>
    <xdr:grpSp>
      <xdr:nvGrpSpPr>
        <xdr:cNvPr id="85" name="Grupo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GrpSpPr>
          <a:grpSpLocks/>
        </xdr:cNvGrpSpPr>
      </xdr:nvGrpSpPr>
      <xdr:grpSpPr>
        <a:xfrm>
          <a:off x="212630" y="12817582"/>
          <a:ext cx="1500910" cy="2619381"/>
          <a:chOff x="827584" y="548680"/>
          <a:chExt cx="6840041" cy="4140253"/>
        </a:xfrm>
      </xdr:grpSpPr>
      <xdr:sp macro="" textlink="">
        <xdr:nvSpPr>
          <xdr:cNvPr id="86" name="Retângulo de cantos arredondados 85">
            <a:extLst>
              <a:ext uri="{FF2B5EF4-FFF2-40B4-BE49-F238E27FC236}">
                <a16:creationId xmlns:a16="http://schemas.microsoft.com/office/drawing/2014/main" xmlns="" id="{00000000-0008-0000-0000-000056000000}"/>
              </a:ext>
            </a:extLst>
          </xdr:cNvPr>
          <xdr:cNvSpPr/>
        </xdr:nvSpPr>
        <xdr:spPr>
          <a:xfrm>
            <a:off x="3515847" y="548680"/>
            <a:ext cx="1928826" cy="500066"/>
          </a:xfrm>
          <a:prstGeom prst="roundRect">
            <a:avLst/>
          </a:prstGeom>
          <a:solidFill>
            <a:srgbClr val="4BACC6">
              <a:lumMod val="20000"/>
              <a:lumOff val="80000"/>
            </a:srgb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rgbClr val="000000">
                      <a:alpha val="4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Comitê Executivo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7" name="Retângulo de cantos arredondados 86">
            <a:extLst>
              <a:ext uri="{FF2B5EF4-FFF2-40B4-BE49-F238E27FC236}">
                <a16:creationId xmlns:a16="http://schemas.microsoft.com/office/drawing/2014/main" xmlns="" id="{00000000-0008-0000-0000-000057000000}"/>
              </a:ext>
            </a:extLst>
          </xdr:cNvPr>
          <xdr:cNvSpPr/>
        </xdr:nvSpPr>
        <xdr:spPr>
          <a:xfrm>
            <a:off x="5516563" y="1192213"/>
            <a:ext cx="1000125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PMO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8" name="Retângulo de cantos arredondados 87">
            <a:extLst>
              <a:ext uri="{FF2B5EF4-FFF2-40B4-BE49-F238E27FC236}">
                <a16:creationId xmlns:a16="http://schemas.microsoft.com/office/drawing/2014/main" xmlns="" id="{00000000-0008-0000-0000-000058000000}"/>
              </a:ext>
            </a:extLst>
          </xdr:cNvPr>
          <xdr:cNvSpPr/>
        </xdr:nvSpPr>
        <xdr:spPr>
          <a:xfrm>
            <a:off x="3629025" y="1906588"/>
            <a:ext cx="1714500" cy="500062"/>
          </a:xfrm>
          <a:prstGeom prst="roundRect">
            <a:avLst/>
          </a:prstGeom>
          <a:solidFill>
            <a:srgbClr val="F7964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Gerente de Projetos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9" name="Retângulo de cantos arredondados 88">
            <a:extLst>
              <a:ext uri="{FF2B5EF4-FFF2-40B4-BE49-F238E27FC236}">
                <a16:creationId xmlns:a16="http://schemas.microsoft.com/office/drawing/2014/main" xmlns="" id="{00000000-0008-0000-0000-000059000000}"/>
              </a:ext>
            </a:extLst>
          </xdr:cNvPr>
          <xdr:cNvSpPr/>
        </xdr:nvSpPr>
        <xdr:spPr>
          <a:xfrm>
            <a:off x="3629025" y="2996952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Tecnologia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0" name="Retângulo de cantos arredondados 89">
            <a:extLst>
              <a:ext uri="{FF2B5EF4-FFF2-40B4-BE49-F238E27FC236}">
                <a16:creationId xmlns:a16="http://schemas.microsoft.com/office/drawing/2014/main" xmlns="" id="{00000000-0008-0000-0000-00005A000000}"/>
              </a:ext>
            </a:extLst>
          </xdr:cNvPr>
          <xdr:cNvSpPr/>
        </xdr:nvSpPr>
        <xdr:spPr>
          <a:xfrm>
            <a:off x="827584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1" name="Retângulo de cantos arredondados 90">
            <a:extLst>
              <a:ext uri="{FF2B5EF4-FFF2-40B4-BE49-F238E27FC236}">
                <a16:creationId xmlns:a16="http://schemas.microsoft.com/office/drawing/2014/main" xmlns="" id="{00000000-0008-0000-0000-00005B000000}"/>
              </a:ext>
            </a:extLst>
          </xdr:cNvPr>
          <xdr:cNvSpPr/>
        </xdr:nvSpPr>
        <xdr:spPr>
          <a:xfrm>
            <a:off x="2491748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Correção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2" name="Retângulo de cantos arredondados 91">
            <a:extLst>
              <a:ext uri="{FF2B5EF4-FFF2-40B4-BE49-F238E27FC236}">
                <a16:creationId xmlns:a16="http://schemas.microsoft.com/office/drawing/2014/main" xmlns="" id="{00000000-0008-0000-0000-00005C000000}"/>
              </a:ext>
            </a:extLst>
          </xdr:cNvPr>
          <xdr:cNvSpPr/>
        </xdr:nvSpPr>
        <xdr:spPr>
          <a:xfrm>
            <a:off x="1331913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 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just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noFill/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Lato" panose="020F0502020204030203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pt-BR" sz="1000">
              <a:solidFill>
                <a:srgbClr val="7F7A7F"/>
              </a:solidFill>
              <a:effectLst/>
              <a:latin typeface="Lato" panose="020F0502020204030203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3" name="Retângulo de cantos arredondados 92">
            <a:extLst>
              <a:ext uri="{FF2B5EF4-FFF2-40B4-BE49-F238E27FC236}">
                <a16:creationId xmlns:a16="http://schemas.microsoft.com/office/drawing/2014/main" xmlns="" id="{00000000-0008-0000-0000-00005D000000}"/>
              </a:ext>
            </a:extLst>
          </xdr:cNvPr>
          <xdr:cNvSpPr/>
        </xdr:nvSpPr>
        <xdr:spPr>
          <a:xfrm>
            <a:off x="5953125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4" name="Conector angulado 93">
            <a:extLst>
              <a:ext uri="{FF2B5EF4-FFF2-40B4-BE49-F238E27FC236}">
                <a16:creationId xmlns:a16="http://schemas.microsoft.com/office/drawing/2014/main" xmlns="" id="{00000000-0008-0000-0000-00005E000000}"/>
              </a:ext>
            </a:extLst>
          </xdr:cNvPr>
          <xdr:cNvCxnSpPr>
            <a:stCxn id="92" idx="2"/>
            <a:endCxn id="90" idx="0"/>
          </xdr:cNvCxnSpPr>
        </xdr:nvCxnSpPr>
        <xdr:spPr>
          <a:xfrm rot="5400000">
            <a:off x="1504344" y="3336194"/>
            <a:ext cx="508125" cy="861513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5" name="Conector angulado 94">
            <a:extLst>
              <a:ext uri="{FF2B5EF4-FFF2-40B4-BE49-F238E27FC236}">
                <a16:creationId xmlns:a16="http://schemas.microsoft.com/office/drawing/2014/main" xmlns="" id="{00000000-0008-0000-0000-00005F000000}"/>
              </a:ext>
            </a:extLst>
          </xdr:cNvPr>
          <xdr:cNvCxnSpPr>
            <a:stCxn id="92" idx="2"/>
            <a:endCxn id="91" idx="0"/>
          </xdr:cNvCxnSpPr>
        </xdr:nvCxnSpPr>
        <xdr:spPr>
          <a:xfrm rot="16200000" flipH="1">
            <a:off x="2336426" y="3365624"/>
            <a:ext cx="508125" cy="802651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/>
        </xdr:spPr>
      </xdr:cxnSp>
      <xdr:sp macro="" textlink="">
        <xdr:nvSpPr>
          <xdr:cNvPr id="96" name="Retângulo de cantos arredondados 95">
            <a:extLst>
              <a:ext uri="{FF2B5EF4-FFF2-40B4-BE49-F238E27FC236}">
                <a16:creationId xmlns:a16="http://schemas.microsoft.com/office/drawing/2014/main" xmlns="" id="{00000000-0008-0000-0000-000060000000}"/>
              </a:ext>
            </a:extLst>
          </xdr:cNvPr>
          <xdr:cNvSpPr/>
        </xdr:nvSpPr>
        <xdr:spPr>
          <a:xfrm>
            <a:off x="4788024" y="3804988"/>
            <a:ext cx="1360695" cy="532808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Performance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7" name="Forma 24">
            <a:extLst>
              <a:ext uri="{FF2B5EF4-FFF2-40B4-BE49-F238E27FC236}">
                <a16:creationId xmlns:a16="http://schemas.microsoft.com/office/drawing/2014/main" xmlns="" id="{00000000-0008-0000-0000-000061000000}"/>
              </a:ext>
            </a:extLst>
          </xdr:cNvPr>
          <xdr:cNvCxnSpPr>
            <a:stCxn id="89" idx="2"/>
            <a:endCxn id="96" idx="1"/>
          </xdr:cNvCxnSpPr>
        </xdr:nvCxnSpPr>
        <xdr:spPr>
          <a:xfrm rot="16200000" flipH="1">
            <a:off x="4349959" y="3633329"/>
            <a:ext cx="574379" cy="301749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8" name="Forma 32">
            <a:extLst>
              <a:ext uri="{FF2B5EF4-FFF2-40B4-BE49-F238E27FC236}">
                <a16:creationId xmlns:a16="http://schemas.microsoft.com/office/drawing/2014/main" xmlns="" id="{00000000-0008-0000-0000-000062000000}"/>
              </a:ext>
            </a:extLst>
          </xdr:cNvPr>
          <xdr:cNvCxnSpPr>
            <a:stCxn id="86" idx="2"/>
            <a:endCxn id="87" idx="1"/>
          </xdr:cNvCxnSpPr>
        </xdr:nvCxnSpPr>
        <xdr:spPr>
          <a:xfrm rot="16200000" flipH="1">
            <a:off x="4801661" y="727342"/>
            <a:ext cx="393499" cy="1036304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sp macro="" textlink="">
        <xdr:nvSpPr>
          <xdr:cNvPr id="99" name="Retângulo de cantos arredondados 98">
            <a:extLst>
              <a:ext uri="{FF2B5EF4-FFF2-40B4-BE49-F238E27FC236}">
                <a16:creationId xmlns:a16="http://schemas.microsoft.com/office/drawing/2014/main" xmlns="" id="{00000000-0008-0000-0000-000063000000}"/>
              </a:ext>
            </a:extLst>
          </xdr:cNvPr>
          <xdr:cNvSpPr/>
        </xdr:nvSpPr>
        <xdr:spPr>
          <a:xfrm>
            <a:off x="6568234" y="4169020"/>
            <a:ext cx="1039826" cy="519913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00" name="Conector de seta reta 99">
            <a:extLst>
              <a:ext uri="{FF2B5EF4-FFF2-40B4-BE49-F238E27FC236}">
                <a16:creationId xmlns:a16="http://schemas.microsoft.com/office/drawing/2014/main" xmlns="" id="{00000000-0008-0000-0000-000064000000}"/>
              </a:ext>
            </a:extLst>
          </xdr:cNvPr>
          <xdr:cNvCxnSpPr>
            <a:endCxn id="99" idx="0"/>
          </xdr:cNvCxnSpPr>
        </xdr:nvCxnSpPr>
        <xdr:spPr>
          <a:xfrm>
            <a:off x="7078418" y="3512889"/>
            <a:ext cx="9729" cy="656130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1" name="Conector de seta reta 100">
            <a:extLst>
              <a:ext uri="{FF2B5EF4-FFF2-40B4-BE49-F238E27FC236}">
                <a16:creationId xmlns:a16="http://schemas.microsoft.com/office/drawing/2014/main" xmlns="" id="{00000000-0008-0000-0000-000065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4480259" y="1048746"/>
            <a:ext cx="6015" cy="857842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2" name="Conector angulado 101">
            <a:extLst>
              <a:ext uri="{FF2B5EF4-FFF2-40B4-BE49-F238E27FC236}">
                <a16:creationId xmlns:a16="http://schemas.microsoft.com/office/drawing/2014/main" xmlns="" id="{00000000-0008-0000-0000-000066000000}"/>
              </a:ext>
            </a:extLst>
          </xdr:cNvPr>
          <xdr:cNvCxnSpPr>
            <a:stCxn id="88" idx="2"/>
            <a:endCxn id="92" idx="0"/>
          </xdr:cNvCxnSpPr>
        </xdr:nvCxnSpPr>
        <xdr:spPr>
          <a:xfrm rot="5400000">
            <a:off x="3034630" y="1561182"/>
            <a:ext cx="606177" cy="2297112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3" name="Conector angulado 102">
            <a:extLst>
              <a:ext uri="{FF2B5EF4-FFF2-40B4-BE49-F238E27FC236}">
                <a16:creationId xmlns:a16="http://schemas.microsoft.com/office/drawing/2014/main" xmlns="" id="{00000000-0008-0000-0000-000067000000}"/>
              </a:ext>
            </a:extLst>
          </xdr:cNvPr>
          <xdr:cNvCxnSpPr>
            <a:stCxn id="88" idx="2"/>
            <a:endCxn id="93" idx="0"/>
          </xdr:cNvCxnSpPr>
        </xdr:nvCxnSpPr>
        <xdr:spPr>
          <a:xfrm rot="16200000" flipH="1">
            <a:off x="5345236" y="1547688"/>
            <a:ext cx="606177" cy="2324100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4" name="Conector de seta reta 103">
            <a:extLst>
              <a:ext uri="{FF2B5EF4-FFF2-40B4-BE49-F238E27FC236}">
                <a16:creationId xmlns:a16="http://schemas.microsoft.com/office/drawing/2014/main" xmlns="" id="{00000000-0008-0000-0000-000068000000}"/>
              </a:ext>
            </a:extLst>
          </xdr:cNvPr>
          <xdr:cNvCxnSpPr>
            <a:stCxn id="88" idx="2"/>
            <a:endCxn id="89" idx="0"/>
          </xdr:cNvCxnSpPr>
        </xdr:nvCxnSpPr>
        <xdr:spPr>
          <a:xfrm>
            <a:off x="4486275" y="2406649"/>
            <a:ext cx="0" cy="590303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</xdr:colOff>
      <xdr:row>0</xdr:row>
      <xdr:rowOff>0</xdr:rowOff>
    </xdr:from>
    <xdr:ext cx="1000125" cy="514350"/>
    <xdr:pic>
      <xdr:nvPicPr>
        <xdr:cNvPr id="2" name="Imagem 1" descr="TOTVS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0"/>
          <a:ext cx="1000125" cy="5143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0</xdr:colOff>
      <xdr:row>0</xdr:row>
      <xdr:rowOff>9525</xdr:rowOff>
    </xdr:from>
    <xdr:to>
      <xdr:col>1</xdr:col>
      <xdr:colOff>0</xdr:colOff>
      <xdr:row>3</xdr:row>
      <xdr:rowOff>173131</xdr:rowOff>
    </xdr:to>
    <xdr:pic>
      <xdr:nvPicPr>
        <xdr:cNvPr id="3" name="Imagem 2" descr="TOTVS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36" y="9525"/>
          <a:ext cx="358588" cy="649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3276600</xdr:colOff>
      <xdr:row>0</xdr:row>
      <xdr:rowOff>114300</xdr:rowOff>
    </xdr:from>
    <xdr:to>
      <xdr:col>1</xdr:col>
      <xdr:colOff>3638550</xdr:colOff>
      <xdr:row>1</xdr:row>
      <xdr:rowOff>291193</xdr:rowOff>
    </xdr:to>
    <xdr:pic>
      <xdr:nvPicPr>
        <xdr:cNvPr id="4" name="Imagem 3" descr="TOTVS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4657725" y="114300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73958</xdr:colOff>
      <xdr:row>0</xdr:row>
      <xdr:rowOff>76200</xdr:rowOff>
    </xdr:from>
    <xdr:ext cx="1154767" cy="523875"/>
    <xdr:pic>
      <xdr:nvPicPr>
        <xdr:cNvPr id="56" name="Imagem 55" descr="TOTVS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58" y="76200"/>
          <a:ext cx="1154767" cy="5238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1183481</xdr:colOff>
      <xdr:row>0</xdr:row>
      <xdr:rowOff>54769</xdr:rowOff>
    </xdr:from>
    <xdr:to>
      <xdr:col>1</xdr:col>
      <xdr:colOff>1545431</xdr:colOff>
      <xdr:row>1</xdr:row>
      <xdr:rowOff>326912</xdr:rowOff>
    </xdr:to>
    <xdr:pic>
      <xdr:nvPicPr>
        <xdr:cNvPr id="57" name="Imagem 56" descr="TOTVS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2016919" y="54769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257174</xdr:colOff>
      <xdr:row>1</xdr:row>
      <xdr:rowOff>123825</xdr:rowOff>
    </xdr:from>
    <xdr:to>
      <xdr:col>8</xdr:col>
      <xdr:colOff>1295399</xdr:colOff>
      <xdr:row>2</xdr:row>
      <xdr:rowOff>123825</xdr:rowOff>
    </xdr:to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SpPr/>
      </xdr:nvSpPr>
      <xdr:spPr>
        <a:xfrm>
          <a:off x="18440399" y="219075"/>
          <a:ext cx="1038225" cy="4286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99686</xdr:colOff>
      <xdr:row>1</xdr:row>
      <xdr:rowOff>11077</xdr:rowOff>
    </xdr:from>
    <xdr:ext cx="1243339" cy="454098"/>
    <xdr:pic>
      <xdr:nvPicPr>
        <xdr:cNvPr id="4" name="Imagem 3" descr="TOTVS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9" b="16326"/>
        <a:stretch/>
      </xdr:blipFill>
      <xdr:spPr bwMode="auto">
        <a:xfrm>
          <a:off x="99686" y="144427"/>
          <a:ext cx="1243339" cy="454098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12</xdr:col>
      <xdr:colOff>228600</xdr:colOff>
      <xdr:row>1</xdr:row>
      <xdr:rowOff>123825</xdr:rowOff>
    </xdr:from>
    <xdr:to>
      <xdr:col>12</xdr:col>
      <xdr:colOff>1504950</xdr:colOff>
      <xdr:row>2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21250275" y="257175"/>
          <a:ext cx="1276350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  <xdr:twoCellAnchor>
    <xdr:from>
      <xdr:col>5</xdr:col>
      <xdr:colOff>1457325</xdr:colOff>
      <xdr:row>1</xdr:row>
      <xdr:rowOff>28575</xdr:rowOff>
    </xdr:from>
    <xdr:to>
      <xdr:col>5</xdr:col>
      <xdr:colOff>1771650</xdr:colOff>
      <xdr:row>1</xdr:row>
      <xdr:rowOff>497543</xdr:rowOff>
    </xdr:to>
    <xdr:pic>
      <xdr:nvPicPr>
        <xdr:cNvPr id="7" name="Imagem 6" descr="TOTVS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8286750" y="161925"/>
          <a:ext cx="31432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</xdr:colOff>
      <xdr:row>0</xdr:row>
      <xdr:rowOff>89646</xdr:rowOff>
    </xdr:from>
    <xdr:ext cx="1243853" cy="515471"/>
    <xdr:pic>
      <xdr:nvPicPr>
        <xdr:cNvPr id="5" name="Imagem 4" descr="TOTVS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676" y="515470"/>
          <a:ext cx="1243853" cy="51547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3</xdr:col>
      <xdr:colOff>169209</xdr:colOff>
      <xdr:row>0</xdr:row>
      <xdr:rowOff>121583</xdr:rowOff>
    </xdr:from>
    <xdr:to>
      <xdr:col>3</xdr:col>
      <xdr:colOff>617444</xdr:colOff>
      <xdr:row>2</xdr:row>
      <xdr:rowOff>171451</xdr:rowOff>
    </xdr:to>
    <xdr:pic>
      <xdr:nvPicPr>
        <xdr:cNvPr id="6" name="Imagem 5" descr="TOTVS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5722284" y="121583"/>
          <a:ext cx="44823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661146</xdr:colOff>
      <xdr:row>0</xdr:row>
      <xdr:rowOff>44824</xdr:rowOff>
    </xdr:from>
    <xdr:to>
      <xdr:col>9</xdr:col>
      <xdr:colOff>836518</xdr:colOff>
      <xdr:row>2</xdr:row>
      <xdr:rowOff>161926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7967381" y="470648"/>
          <a:ext cx="1228725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91"/>
  <sheetViews>
    <sheetView showGridLines="0" workbookViewId="0">
      <selection activeCell="D8" sqref="D8"/>
    </sheetView>
  </sheetViews>
  <sheetFormatPr defaultColWidth="9.140625" defaultRowHeight="16.5" x14ac:dyDescent="0.3"/>
  <cols>
    <col min="1" max="1" width="25" style="1" bestFit="1" customWidth="1"/>
    <col min="2" max="2" width="15.140625" style="1" bestFit="1" customWidth="1"/>
    <col min="3" max="3" width="12.28515625" style="1" customWidth="1"/>
    <col min="4" max="5" width="9.140625" style="1"/>
    <col min="6" max="10" width="9.140625" style="1" customWidth="1"/>
    <col min="11" max="16384" width="9.140625" style="1"/>
  </cols>
  <sheetData>
    <row r="1" spans="1:3" ht="20.25" x14ac:dyDescent="0.3">
      <c r="A1" s="6"/>
    </row>
    <row r="2" spans="1:3" x14ac:dyDescent="0.3">
      <c r="A2" s="2" t="s">
        <v>46</v>
      </c>
      <c r="B2" s="2" t="s">
        <v>66</v>
      </c>
      <c r="C2" s="2" t="s">
        <v>2</v>
      </c>
    </row>
    <row r="3" spans="1:3" x14ac:dyDescent="0.3">
      <c r="A3" s="1" t="s">
        <v>49</v>
      </c>
      <c r="B3" s="1" t="s">
        <v>52</v>
      </c>
      <c r="C3" s="1" t="s">
        <v>34</v>
      </c>
    </row>
    <row r="4" spans="1:3" x14ac:dyDescent="0.3">
      <c r="A4" s="1" t="s">
        <v>47</v>
      </c>
      <c r="B4" s="1" t="s">
        <v>53</v>
      </c>
      <c r="C4" s="1" t="s">
        <v>13</v>
      </c>
    </row>
    <row r="5" spans="1:3" x14ac:dyDescent="0.3">
      <c r="A5" s="1" t="s">
        <v>48</v>
      </c>
      <c r="C5" s="1" t="s">
        <v>35</v>
      </c>
    </row>
    <row r="6" spans="1:3" x14ac:dyDescent="0.3">
      <c r="C6" s="1" t="s">
        <v>37</v>
      </c>
    </row>
    <row r="7" spans="1:3" x14ac:dyDescent="0.3">
      <c r="A7" s="8"/>
      <c r="C7" s="1" t="s">
        <v>36</v>
      </c>
    </row>
    <row r="8" spans="1:3" x14ac:dyDescent="0.3">
      <c r="A8" s="9"/>
    </row>
    <row r="9" spans="1:3" x14ac:dyDescent="0.3">
      <c r="A9" s="7"/>
    </row>
    <row r="11" spans="1:3" x14ac:dyDescent="0.3">
      <c r="A11" s="8"/>
    </row>
    <row r="12" spans="1:3" x14ac:dyDescent="0.3">
      <c r="A12" s="9"/>
    </row>
    <row r="13" spans="1:3" x14ac:dyDescent="0.3">
      <c r="A13" s="7"/>
    </row>
    <row r="15" spans="1:3" x14ac:dyDescent="0.3">
      <c r="A15" s="8"/>
    </row>
    <row r="17" spans="1:1" x14ac:dyDescent="0.3">
      <c r="A17" s="7"/>
    </row>
    <row r="19" spans="1:1" x14ac:dyDescent="0.3">
      <c r="A19" s="8"/>
    </row>
    <row r="20" spans="1:1" x14ac:dyDescent="0.3">
      <c r="A20" s="7"/>
    </row>
    <row r="22" spans="1:1" x14ac:dyDescent="0.3">
      <c r="A22" s="8"/>
    </row>
    <row r="23" spans="1:1" x14ac:dyDescent="0.3">
      <c r="A23" s="7"/>
    </row>
    <row r="25" spans="1:1" x14ac:dyDescent="0.3">
      <c r="A25" s="8"/>
    </row>
    <row r="26" spans="1:1" x14ac:dyDescent="0.3">
      <c r="A26" s="7"/>
    </row>
    <row r="28" spans="1:1" x14ac:dyDescent="0.3">
      <c r="A28" s="8"/>
    </row>
    <row r="30" spans="1:1" x14ac:dyDescent="0.3">
      <c r="A30" s="7"/>
    </row>
    <row r="32" spans="1:1" x14ac:dyDescent="0.3">
      <c r="A32" s="8"/>
    </row>
    <row r="34" spans="1:1" x14ac:dyDescent="0.3">
      <c r="A34" s="7"/>
    </row>
    <row r="37" spans="1:1" ht="20.25" x14ac:dyDescent="0.3">
      <c r="A37" s="6"/>
    </row>
    <row r="38" spans="1:1" ht="10.5" customHeight="1" x14ac:dyDescent="0.3"/>
    <row r="39" spans="1:1" x14ac:dyDescent="0.3">
      <c r="A39" s="7"/>
    </row>
    <row r="40" spans="1:1" ht="18.75" x14ac:dyDescent="0.3">
      <c r="A40" s="10"/>
    </row>
    <row r="41" spans="1:1" x14ac:dyDescent="0.3">
      <c r="A41" s="7"/>
    </row>
    <row r="42" spans="1:1" ht="51" customHeight="1" x14ac:dyDescent="0.3">
      <c r="A42" s="7"/>
    </row>
    <row r="43" spans="1:1" ht="81.75" customHeight="1" x14ac:dyDescent="0.3">
      <c r="A43" s="7"/>
    </row>
    <row r="44" spans="1:1" ht="63.75" customHeight="1" x14ac:dyDescent="0.3">
      <c r="A44" s="7"/>
    </row>
    <row r="45" spans="1:1" ht="48.75" customHeight="1" x14ac:dyDescent="0.3">
      <c r="A45" s="7"/>
    </row>
    <row r="46" spans="1:1" ht="11.25" customHeight="1" x14ac:dyDescent="0.3"/>
    <row r="47" spans="1:1" ht="12" customHeight="1" x14ac:dyDescent="0.3"/>
    <row r="48" spans="1:1" ht="20.25" x14ac:dyDescent="0.3">
      <c r="A48" s="6"/>
    </row>
    <row r="49" spans="1:1" ht="69" customHeight="1" x14ac:dyDescent="0.3">
      <c r="A49" s="7"/>
    </row>
    <row r="50" spans="1:1" ht="32.25" customHeight="1" x14ac:dyDescent="0.3">
      <c r="A50" s="7"/>
    </row>
    <row r="51" spans="1:1" x14ac:dyDescent="0.3">
      <c r="A51" s="7"/>
    </row>
    <row r="69" spans="1:1" ht="20.25" x14ac:dyDescent="0.3">
      <c r="A69" s="6"/>
    </row>
    <row r="71" spans="1:1" x14ac:dyDescent="0.3">
      <c r="A71" s="7"/>
    </row>
    <row r="72" spans="1:1" x14ac:dyDescent="0.3">
      <c r="A72" s="11"/>
    </row>
    <row r="74" spans="1:1" ht="20.25" x14ac:dyDescent="0.3">
      <c r="A74" s="6"/>
    </row>
    <row r="76" spans="1:1" x14ac:dyDescent="0.3">
      <c r="A76" s="7"/>
    </row>
    <row r="77" spans="1:1" x14ac:dyDescent="0.3">
      <c r="A77" s="7"/>
    </row>
    <row r="78" spans="1:1" x14ac:dyDescent="0.3">
      <c r="A78" s="11"/>
    </row>
    <row r="80" spans="1:1" ht="20.25" x14ac:dyDescent="0.3">
      <c r="A80" s="6"/>
    </row>
    <row r="82" spans="1:1" x14ac:dyDescent="0.3">
      <c r="A82" s="7"/>
    </row>
    <row r="83" spans="1:1" x14ac:dyDescent="0.3">
      <c r="A83" s="11"/>
    </row>
    <row r="85" spans="1:1" ht="20.25" x14ac:dyDescent="0.3">
      <c r="A85" s="6"/>
    </row>
    <row r="86" spans="1:1" ht="33" customHeight="1" x14ac:dyDescent="0.3">
      <c r="A86" s="7"/>
    </row>
    <row r="87" spans="1:1" x14ac:dyDescent="0.3">
      <c r="A87" s="7"/>
    </row>
    <row r="88" spans="1:1" x14ac:dyDescent="0.3">
      <c r="A88" s="7"/>
    </row>
    <row r="90" spans="1:1" ht="20.25" x14ac:dyDescent="0.3">
      <c r="A90" s="6"/>
    </row>
    <row r="91" spans="1:1" ht="49.5" customHeight="1" x14ac:dyDescent="0.3">
      <c r="A9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201"/>
  <sheetViews>
    <sheetView showGridLines="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1" width="23" style="26" customWidth="1"/>
    <col min="2" max="3" width="75.7109375" style="23" customWidth="1"/>
    <col min="4" max="4" width="20.42578125" style="27" customWidth="1"/>
  </cols>
  <sheetData>
    <row r="1" spans="1:4" x14ac:dyDescent="0.25">
      <c r="A1"/>
      <c r="B1"/>
      <c r="C1"/>
    </row>
    <row r="2" spans="1:4" ht="23.25" x14ac:dyDescent="0.35">
      <c r="A2" s="5"/>
      <c r="B2" s="88" t="s">
        <v>54</v>
      </c>
      <c r="C2" s="88"/>
      <c r="D2" s="28"/>
    </row>
    <row r="3" spans="1:4" ht="23.25" x14ac:dyDescent="0.35">
      <c r="A3" s="53"/>
      <c r="B3" s="22"/>
      <c r="C3" s="22"/>
      <c r="D3" s="28"/>
    </row>
    <row r="4" spans="1:4" ht="16.5" x14ac:dyDescent="0.3">
      <c r="A4" s="62" t="s">
        <v>63</v>
      </c>
      <c r="B4" s="65"/>
      <c r="C4" s="65"/>
      <c r="D4" s="66"/>
    </row>
    <row r="5" spans="1:4" ht="30" customHeight="1" x14ac:dyDescent="0.25">
      <c r="A5" s="4" t="s">
        <v>44</v>
      </c>
      <c r="B5" s="4" t="s">
        <v>40</v>
      </c>
      <c r="C5" s="4" t="s">
        <v>16</v>
      </c>
      <c r="D5" s="29" t="s">
        <v>73</v>
      </c>
    </row>
    <row r="6" spans="1:4" x14ac:dyDescent="0.25">
      <c r="A6" s="30" t="s">
        <v>30</v>
      </c>
      <c r="B6" s="85" t="s">
        <v>122</v>
      </c>
      <c r="C6" s="31" t="s">
        <v>156</v>
      </c>
      <c r="D6" s="32"/>
    </row>
    <row r="7" spans="1:4" x14ac:dyDescent="0.25">
      <c r="A7" s="30" t="s">
        <v>31</v>
      </c>
      <c r="B7" s="85" t="s">
        <v>123</v>
      </c>
      <c r="C7" s="31" t="s">
        <v>87</v>
      </c>
      <c r="D7" s="32"/>
    </row>
    <row r="8" spans="1:4" x14ac:dyDescent="0.25">
      <c r="A8" s="30" t="s">
        <v>55</v>
      </c>
      <c r="B8" s="31" t="s">
        <v>124</v>
      </c>
      <c r="C8" s="31" t="s">
        <v>157</v>
      </c>
      <c r="D8" s="32"/>
    </row>
    <row r="9" spans="1:4" x14ac:dyDescent="0.25">
      <c r="A9" s="30" t="s">
        <v>56</v>
      </c>
      <c r="B9" s="31" t="s">
        <v>125</v>
      </c>
      <c r="C9" s="31" t="s">
        <v>90</v>
      </c>
      <c r="D9" s="32"/>
    </row>
    <row r="10" spans="1:4" x14ac:dyDescent="0.25">
      <c r="A10" s="30" t="s">
        <v>57</v>
      </c>
      <c r="B10" s="31" t="s">
        <v>126</v>
      </c>
      <c r="C10" s="31" t="s">
        <v>158</v>
      </c>
      <c r="D10" s="32"/>
    </row>
    <row r="11" spans="1:4" x14ac:dyDescent="0.25">
      <c r="A11" s="30" t="s">
        <v>58</v>
      </c>
      <c r="B11" s="31" t="s">
        <v>127</v>
      </c>
      <c r="C11" s="31" t="s">
        <v>91</v>
      </c>
      <c r="D11" s="32"/>
    </row>
    <row r="12" spans="1:4" x14ac:dyDescent="0.25">
      <c r="A12" s="30" t="s">
        <v>59</v>
      </c>
      <c r="B12" s="31" t="s">
        <v>128</v>
      </c>
      <c r="C12" s="31" t="s">
        <v>159</v>
      </c>
      <c r="D12" s="32"/>
    </row>
    <row r="13" spans="1:4" x14ac:dyDescent="0.25">
      <c r="A13" s="30" t="s">
        <v>60</v>
      </c>
      <c r="B13" s="31" t="s">
        <v>129</v>
      </c>
      <c r="C13" s="31" t="s">
        <v>92</v>
      </c>
      <c r="D13" s="32"/>
    </row>
    <row r="14" spans="1:4" x14ac:dyDescent="0.25">
      <c r="A14" s="30" t="s">
        <v>61</v>
      </c>
      <c r="B14" s="31" t="s">
        <v>130</v>
      </c>
      <c r="C14" s="31" t="s">
        <v>160</v>
      </c>
      <c r="D14" s="32"/>
    </row>
    <row r="15" spans="1:4" x14ac:dyDescent="0.25">
      <c r="A15" s="30" t="s">
        <v>62</v>
      </c>
      <c r="B15" s="31" t="s">
        <v>131</v>
      </c>
      <c r="C15" s="31" t="s">
        <v>93</v>
      </c>
      <c r="D15" s="32"/>
    </row>
    <row r="16" spans="1:4" x14ac:dyDescent="0.25">
      <c r="A16" s="30" t="s">
        <v>120</v>
      </c>
      <c r="B16" s="31" t="s">
        <v>132</v>
      </c>
      <c r="C16" s="31" t="s">
        <v>160</v>
      </c>
      <c r="D16" s="32"/>
    </row>
    <row r="17" spans="1:4" x14ac:dyDescent="0.25">
      <c r="A17" s="30" t="s">
        <v>121</v>
      </c>
      <c r="B17" s="31" t="s">
        <v>133</v>
      </c>
      <c r="C17" s="31" t="s">
        <v>93</v>
      </c>
      <c r="D17" s="32"/>
    </row>
    <row r="18" spans="1:4" x14ac:dyDescent="0.25">
      <c r="A18" s="30"/>
      <c r="B18" s="31"/>
      <c r="C18" s="31"/>
      <c r="D18" s="32"/>
    </row>
    <row r="19" spans="1:4" x14ac:dyDescent="0.25">
      <c r="A19" s="30"/>
      <c r="B19" s="31"/>
      <c r="C19" s="31"/>
      <c r="D19" s="32"/>
    </row>
    <row r="20" spans="1:4" x14ac:dyDescent="0.25">
      <c r="A20" s="30"/>
      <c r="B20" s="31"/>
      <c r="C20" s="31"/>
      <c r="D20" s="32"/>
    </row>
    <row r="21" spans="1:4" x14ac:dyDescent="0.25">
      <c r="A21" s="30"/>
      <c r="B21" s="31"/>
      <c r="C21" s="31"/>
      <c r="D21" s="32"/>
    </row>
    <row r="22" spans="1:4" x14ac:dyDescent="0.25">
      <c r="A22" s="30"/>
      <c r="B22" s="31"/>
      <c r="C22" s="31"/>
      <c r="D22" s="32"/>
    </row>
    <row r="23" spans="1:4" x14ac:dyDescent="0.25">
      <c r="A23" s="30"/>
      <c r="B23" s="31"/>
      <c r="C23" s="31"/>
      <c r="D23" s="32"/>
    </row>
    <row r="24" spans="1:4" x14ac:dyDescent="0.25">
      <c r="A24" s="30"/>
      <c r="B24" s="31"/>
      <c r="C24" s="31"/>
      <c r="D24" s="32"/>
    </row>
    <row r="25" spans="1:4" x14ac:dyDescent="0.25">
      <c r="A25" s="30"/>
      <c r="B25" s="31"/>
      <c r="C25" s="31"/>
      <c r="D25" s="32"/>
    </row>
    <row r="26" spans="1:4" x14ac:dyDescent="0.25">
      <c r="A26" s="30"/>
      <c r="B26" s="31"/>
      <c r="C26" s="31"/>
      <c r="D26" s="32"/>
    </row>
    <row r="27" spans="1:4" x14ac:dyDescent="0.25">
      <c r="A27" s="30"/>
      <c r="B27" s="31"/>
      <c r="C27" s="31"/>
      <c r="D27" s="32"/>
    </row>
    <row r="28" spans="1:4" x14ac:dyDescent="0.25">
      <c r="A28" s="30"/>
      <c r="B28" s="31"/>
      <c r="C28" s="31"/>
      <c r="D28" s="32"/>
    </row>
    <row r="29" spans="1:4" x14ac:dyDescent="0.25">
      <c r="A29" s="30"/>
      <c r="B29" s="31"/>
      <c r="C29" s="31"/>
      <c r="D29" s="32"/>
    </row>
    <row r="30" spans="1:4" x14ac:dyDescent="0.25">
      <c r="A30" s="30"/>
      <c r="B30" s="31"/>
      <c r="C30" s="31"/>
      <c r="D30" s="32"/>
    </row>
    <row r="31" spans="1:4" x14ac:dyDescent="0.25">
      <c r="A31" s="30"/>
      <c r="B31" s="31"/>
      <c r="C31" s="31"/>
      <c r="D31" s="32"/>
    </row>
    <row r="32" spans="1:4" x14ac:dyDescent="0.25">
      <c r="A32" s="30"/>
      <c r="B32" s="31"/>
      <c r="C32" s="31"/>
      <c r="D32" s="32"/>
    </row>
    <row r="33" spans="1:4" x14ac:dyDescent="0.25">
      <c r="A33" s="30"/>
      <c r="B33" s="31"/>
      <c r="C33" s="31"/>
      <c r="D33" s="32"/>
    </row>
    <row r="34" spans="1:4" x14ac:dyDescent="0.25">
      <c r="A34" s="30"/>
      <c r="B34" s="31"/>
      <c r="C34" s="31"/>
      <c r="D34" s="32"/>
    </row>
    <row r="35" spans="1:4" x14ac:dyDescent="0.25">
      <c r="A35" s="30"/>
      <c r="B35" s="31"/>
      <c r="C35" s="31"/>
      <c r="D35" s="32"/>
    </row>
    <row r="36" spans="1:4" x14ac:dyDescent="0.25">
      <c r="A36" s="30"/>
      <c r="B36" s="31"/>
      <c r="C36" s="31"/>
      <c r="D36" s="32"/>
    </row>
    <row r="37" spans="1:4" x14ac:dyDescent="0.25">
      <c r="A37" s="30"/>
      <c r="B37" s="31"/>
      <c r="C37" s="31"/>
      <c r="D37" s="32"/>
    </row>
    <row r="38" spans="1:4" x14ac:dyDescent="0.25">
      <c r="A38" s="30"/>
      <c r="B38" s="31"/>
      <c r="C38" s="31"/>
      <c r="D38" s="32"/>
    </row>
    <row r="39" spans="1:4" x14ac:dyDescent="0.25">
      <c r="A39" s="30"/>
      <c r="B39" s="31"/>
      <c r="C39" s="31"/>
      <c r="D39" s="32"/>
    </row>
    <row r="40" spans="1:4" x14ac:dyDescent="0.25">
      <c r="A40" s="30"/>
      <c r="B40" s="31"/>
      <c r="C40" s="31"/>
      <c r="D40" s="32"/>
    </row>
    <row r="41" spans="1:4" x14ac:dyDescent="0.25">
      <c r="A41" s="30"/>
      <c r="B41" s="31"/>
      <c r="C41" s="31"/>
      <c r="D41" s="32"/>
    </row>
    <row r="42" spans="1:4" x14ac:dyDescent="0.25">
      <c r="A42" s="30"/>
      <c r="B42" s="31"/>
      <c r="C42" s="31"/>
      <c r="D42" s="32"/>
    </row>
    <row r="43" spans="1:4" x14ac:dyDescent="0.25">
      <c r="A43" s="30"/>
      <c r="B43" s="31"/>
      <c r="C43" s="31"/>
      <c r="D43" s="32"/>
    </row>
    <row r="44" spans="1:4" x14ac:dyDescent="0.25">
      <c r="A44" s="30"/>
      <c r="B44" s="31"/>
      <c r="C44" s="31"/>
      <c r="D44" s="32"/>
    </row>
    <row r="45" spans="1:4" x14ac:dyDescent="0.25">
      <c r="A45" s="30"/>
      <c r="B45" s="31"/>
      <c r="C45" s="31"/>
      <c r="D45" s="32"/>
    </row>
    <row r="46" spans="1:4" x14ac:dyDescent="0.25">
      <c r="A46" s="30"/>
      <c r="B46" s="31"/>
      <c r="C46" s="31"/>
      <c r="D46" s="32"/>
    </row>
    <row r="47" spans="1:4" x14ac:dyDescent="0.25">
      <c r="A47" s="30"/>
      <c r="B47" s="31"/>
      <c r="C47" s="31"/>
      <c r="D47" s="32"/>
    </row>
    <row r="48" spans="1:4" x14ac:dyDescent="0.25">
      <c r="A48" s="30"/>
      <c r="B48" s="31"/>
      <c r="C48" s="31"/>
      <c r="D48" s="32"/>
    </row>
    <row r="49" spans="1:4" x14ac:dyDescent="0.25">
      <c r="A49" s="30"/>
      <c r="B49" s="31"/>
      <c r="C49" s="31"/>
      <c r="D49" s="32"/>
    </row>
    <row r="50" spans="1:4" x14ac:dyDescent="0.25">
      <c r="D50" s="33"/>
    </row>
    <row r="51" spans="1:4" x14ac:dyDescent="0.25">
      <c r="D51" s="33"/>
    </row>
    <row r="52" spans="1:4" x14ac:dyDescent="0.25">
      <c r="D52" s="33"/>
    </row>
    <row r="53" spans="1:4" x14ac:dyDescent="0.25">
      <c r="D53" s="33"/>
    </row>
    <row r="54" spans="1:4" x14ac:dyDescent="0.25">
      <c r="D54" s="33"/>
    </row>
    <row r="55" spans="1:4" x14ac:dyDescent="0.25">
      <c r="D55" s="33"/>
    </row>
    <row r="56" spans="1:4" x14ac:dyDescent="0.25">
      <c r="D56" s="33"/>
    </row>
    <row r="57" spans="1:4" x14ac:dyDescent="0.25">
      <c r="D57" s="33"/>
    </row>
    <row r="58" spans="1:4" x14ac:dyDescent="0.25">
      <c r="D58" s="33"/>
    </row>
    <row r="59" spans="1:4" x14ac:dyDescent="0.25">
      <c r="D59" s="33"/>
    </row>
    <row r="60" spans="1:4" x14ac:dyDescent="0.25">
      <c r="D60" s="33"/>
    </row>
    <row r="61" spans="1:4" x14ac:dyDescent="0.25">
      <c r="D61" s="33"/>
    </row>
    <row r="62" spans="1:4" x14ac:dyDescent="0.25">
      <c r="D62" s="33"/>
    </row>
    <row r="63" spans="1:4" x14ac:dyDescent="0.25">
      <c r="D63" s="33"/>
    </row>
    <row r="64" spans="1:4" x14ac:dyDescent="0.25">
      <c r="D64" s="33"/>
    </row>
    <row r="65" spans="4:4" x14ac:dyDescent="0.25">
      <c r="D65" s="33"/>
    </row>
    <row r="66" spans="4:4" x14ac:dyDescent="0.25">
      <c r="D66" s="33"/>
    </row>
    <row r="67" spans="4:4" x14ac:dyDescent="0.25">
      <c r="D67" s="33"/>
    </row>
    <row r="68" spans="4:4" x14ac:dyDescent="0.25">
      <c r="D68" s="33"/>
    </row>
    <row r="69" spans="4:4" x14ac:dyDescent="0.25">
      <c r="D69" s="33"/>
    </row>
    <row r="70" spans="4:4" x14ac:dyDescent="0.25">
      <c r="D70" s="33"/>
    </row>
    <row r="71" spans="4:4" x14ac:dyDescent="0.25">
      <c r="D71" s="33"/>
    </row>
    <row r="72" spans="4:4" x14ac:dyDescent="0.25">
      <c r="D72" s="33"/>
    </row>
    <row r="73" spans="4:4" x14ac:dyDescent="0.25">
      <c r="D73" s="33"/>
    </row>
    <row r="74" spans="4:4" x14ac:dyDescent="0.25">
      <c r="D74" s="33"/>
    </row>
    <row r="75" spans="4:4" x14ac:dyDescent="0.25">
      <c r="D75" s="33"/>
    </row>
    <row r="76" spans="4:4" x14ac:dyDescent="0.25">
      <c r="D76" s="33"/>
    </row>
    <row r="77" spans="4:4" x14ac:dyDescent="0.25">
      <c r="D77" s="33"/>
    </row>
    <row r="78" spans="4:4" x14ac:dyDescent="0.25">
      <c r="D78" s="33"/>
    </row>
    <row r="79" spans="4:4" x14ac:dyDescent="0.25">
      <c r="D79" s="33"/>
    </row>
    <row r="80" spans="4:4" x14ac:dyDescent="0.25">
      <c r="D80" s="33"/>
    </row>
    <row r="81" spans="4:4" x14ac:dyDescent="0.25">
      <c r="D81" s="33"/>
    </row>
    <row r="82" spans="4:4" x14ac:dyDescent="0.25">
      <c r="D82" s="33"/>
    </row>
    <row r="83" spans="4:4" x14ac:dyDescent="0.25">
      <c r="D83" s="33"/>
    </row>
    <row r="84" spans="4:4" x14ac:dyDescent="0.25">
      <c r="D84" s="33"/>
    </row>
    <row r="85" spans="4:4" x14ac:dyDescent="0.25">
      <c r="D85" s="33"/>
    </row>
    <row r="86" spans="4:4" x14ac:dyDescent="0.25">
      <c r="D86" s="33"/>
    </row>
    <row r="87" spans="4:4" x14ac:dyDescent="0.25">
      <c r="D87" s="33"/>
    </row>
    <row r="88" spans="4:4" x14ac:dyDescent="0.25">
      <c r="D88" s="33"/>
    </row>
    <row r="89" spans="4:4" x14ac:dyDescent="0.25">
      <c r="D89" s="33"/>
    </row>
    <row r="90" spans="4:4" x14ac:dyDescent="0.25">
      <c r="D90" s="33"/>
    </row>
    <row r="91" spans="4:4" x14ac:dyDescent="0.25">
      <c r="D91" s="33"/>
    </row>
    <row r="92" spans="4:4" x14ac:dyDescent="0.25">
      <c r="D92" s="33"/>
    </row>
    <row r="93" spans="4:4" x14ac:dyDescent="0.25">
      <c r="D93" s="33"/>
    </row>
    <row r="94" spans="4:4" x14ac:dyDescent="0.25">
      <c r="D94" s="33"/>
    </row>
    <row r="95" spans="4:4" x14ac:dyDescent="0.25">
      <c r="D95" s="33"/>
    </row>
    <row r="96" spans="4:4" x14ac:dyDescent="0.25">
      <c r="D96" s="33"/>
    </row>
    <row r="97" spans="4:4" x14ac:dyDescent="0.25">
      <c r="D97" s="33"/>
    </row>
    <row r="98" spans="4:4" x14ac:dyDescent="0.25">
      <c r="D98" s="33"/>
    </row>
    <row r="99" spans="4:4" x14ac:dyDescent="0.25">
      <c r="D99" s="33"/>
    </row>
    <row r="100" spans="4:4" x14ac:dyDescent="0.25">
      <c r="D100" s="33"/>
    </row>
    <row r="101" spans="4:4" x14ac:dyDescent="0.25">
      <c r="D101" s="33"/>
    </row>
    <row r="102" spans="4:4" x14ac:dyDescent="0.25">
      <c r="D102" s="33"/>
    </row>
    <row r="103" spans="4:4" x14ac:dyDescent="0.25">
      <c r="D103" s="33"/>
    </row>
    <row r="104" spans="4:4" x14ac:dyDescent="0.25">
      <c r="D104" s="33"/>
    </row>
    <row r="105" spans="4:4" x14ac:dyDescent="0.25">
      <c r="D105" s="33"/>
    </row>
    <row r="106" spans="4:4" x14ac:dyDescent="0.25">
      <c r="D106" s="33"/>
    </row>
    <row r="107" spans="4:4" x14ac:dyDescent="0.25">
      <c r="D107" s="33"/>
    </row>
    <row r="108" spans="4:4" x14ac:dyDescent="0.25">
      <c r="D108" s="33"/>
    </row>
    <row r="109" spans="4:4" x14ac:dyDescent="0.25">
      <c r="D109" s="33"/>
    </row>
    <row r="110" spans="4:4" x14ac:dyDescent="0.25">
      <c r="D110" s="33"/>
    </row>
    <row r="111" spans="4:4" x14ac:dyDescent="0.25">
      <c r="D111" s="33"/>
    </row>
    <row r="112" spans="4:4" x14ac:dyDescent="0.25">
      <c r="D112" s="33"/>
    </row>
    <row r="113" spans="4:4" x14ac:dyDescent="0.25">
      <c r="D113" s="33"/>
    </row>
    <row r="114" spans="4:4" x14ac:dyDescent="0.25">
      <c r="D114" s="33"/>
    </row>
    <row r="115" spans="4:4" x14ac:dyDescent="0.25">
      <c r="D115" s="33"/>
    </row>
    <row r="116" spans="4:4" x14ac:dyDescent="0.25">
      <c r="D116" s="33"/>
    </row>
    <row r="117" spans="4:4" x14ac:dyDescent="0.25">
      <c r="D117" s="33"/>
    </row>
    <row r="118" spans="4:4" x14ac:dyDescent="0.25">
      <c r="D118" s="33"/>
    </row>
    <row r="119" spans="4:4" x14ac:dyDescent="0.25">
      <c r="D119" s="33"/>
    </row>
    <row r="120" spans="4:4" x14ac:dyDescent="0.25">
      <c r="D120" s="33"/>
    </row>
    <row r="121" spans="4:4" x14ac:dyDescent="0.25">
      <c r="D121" s="33"/>
    </row>
    <row r="122" spans="4:4" x14ac:dyDescent="0.25">
      <c r="D122" s="33"/>
    </row>
    <row r="123" spans="4:4" x14ac:dyDescent="0.25">
      <c r="D123" s="33"/>
    </row>
    <row r="124" spans="4:4" x14ac:dyDescent="0.25">
      <c r="D124" s="33"/>
    </row>
    <row r="125" spans="4:4" x14ac:dyDescent="0.25">
      <c r="D125" s="33"/>
    </row>
    <row r="126" spans="4:4" x14ac:dyDescent="0.25">
      <c r="D126" s="33"/>
    </row>
    <row r="127" spans="4:4" x14ac:dyDescent="0.25">
      <c r="D127" s="33"/>
    </row>
    <row r="128" spans="4:4" x14ac:dyDescent="0.25">
      <c r="D128" s="33"/>
    </row>
    <row r="129" spans="4:4" x14ac:dyDescent="0.25">
      <c r="D129" s="33"/>
    </row>
    <row r="130" spans="4:4" x14ac:dyDescent="0.25">
      <c r="D130" s="33"/>
    </row>
    <row r="131" spans="4:4" x14ac:dyDescent="0.25">
      <c r="D131" s="33"/>
    </row>
    <row r="132" spans="4:4" x14ac:dyDescent="0.25">
      <c r="D132" s="33"/>
    </row>
    <row r="133" spans="4:4" x14ac:dyDescent="0.25">
      <c r="D133" s="33"/>
    </row>
    <row r="134" spans="4:4" x14ac:dyDescent="0.25">
      <c r="D134" s="33"/>
    </row>
    <row r="135" spans="4:4" x14ac:dyDescent="0.25">
      <c r="D135" s="33"/>
    </row>
    <row r="136" spans="4:4" x14ac:dyDescent="0.25">
      <c r="D136" s="33"/>
    </row>
    <row r="137" spans="4:4" x14ac:dyDescent="0.25">
      <c r="D137" s="33"/>
    </row>
    <row r="138" spans="4:4" x14ac:dyDescent="0.25">
      <c r="D138" s="33"/>
    </row>
    <row r="139" spans="4:4" x14ac:dyDescent="0.25">
      <c r="D139" s="33"/>
    </row>
    <row r="140" spans="4:4" x14ac:dyDescent="0.25">
      <c r="D140" s="33"/>
    </row>
    <row r="141" spans="4:4" x14ac:dyDescent="0.25">
      <c r="D141" s="33"/>
    </row>
    <row r="142" spans="4:4" x14ac:dyDescent="0.25">
      <c r="D142" s="33"/>
    </row>
    <row r="143" spans="4:4" x14ac:dyDescent="0.25">
      <c r="D143" s="33"/>
    </row>
    <row r="144" spans="4:4" x14ac:dyDescent="0.25">
      <c r="D144" s="33"/>
    </row>
    <row r="145" spans="4:4" x14ac:dyDescent="0.25">
      <c r="D145" s="33"/>
    </row>
    <row r="146" spans="4:4" x14ac:dyDescent="0.25">
      <c r="D146" s="33"/>
    </row>
    <row r="147" spans="4:4" x14ac:dyDescent="0.25">
      <c r="D147" s="33"/>
    </row>
    <row r="148" spans="4:4" x14ac:dyDescent="0.25">
      <c r="D148" s="33"/>
    </row>
    <row r="149" spans="4:4" x14ac:dyDescent="0.25">
      <c r="D149" s="33"/>
    </row>
    <row r="150" spans="4:4" x14ac:dyDescent="0.25">
      <c r="D150" s="33"/>
    </row>
    <row r="151" spans="4:4" x14ac:dyDescent="0.25">
      <c r="D151" s="33"/>
    </row>
    <row r="152" spans="4:4" x14ac:dyDescent="0.25">
      <c r="D152" s="33"/>
    </row>
    <row r="153" spans="4:4" x14ac:dyDescent="0.25">
      <c r="D153" s="33"/>
    </row>
    <row r="154" spans="4:4" x14ac:dyDescent="0.25">
      <c r="D154" s="33"/>
    </row>
    <row r="155" spans="4:4" x14ac:dyDescent="0.25">
      <c r="D155" s="33"/>
    </row>
    <row r="156" spans="4:4" x14ac:dyDescent="0.25">
      <c r="D156" s="33"/>
    </row>
    <row r="157" spans="4:4" x14ac:dyDescent="0.25">
      <c r="D157" s="33"/>
    </row>
    <row r="158" spans="4:4" x14ac:dyDescent="0.25">
      <c r="D158" s="33"/>
    </row>
    <row r="159" spans="4:4" x14ac:dyDescent="0.25">
      <c r="D159" s="33"/>
    </row>
    <row r="160" spans="4:4" x14ac:dyDescent="0.25">
      <c r="D160" s="33"/>
    </row>
    <row r="161" spans="4:4" x14ac:dyDescent="0.25">
      <c r="D161" s="33"/>
    </row>
    <row r="162" spans="4:4" x14ac:dyDescent="0.25">
      <c r="D162" s="33"/>
    </row>
    <row r="163" spans="4:4" x14ac:dyDescent="0.25">
      <c r="D163" s="33"/>
    </row>
    <row r="164" spans="4:4" x14ac:dyDescent="0.25">
      <c r="D164" s="33"/>
    </row>
    <row r="165" spans="4:4" x14ac:dyDescent="0.25">
      <c r="D165" s="33"/>
    </row>
    <row r="166" spans="4:4" x14ac:dyDescent="0.25">
      <c r="D166" s="33"/>
    </row>
    <row r="167" spans="4:4" x14ac:dyDescent="0.25">
      <c r="D167" s="33"/>
    </row>
    <row r="168" spans="4:4" x14ac:dyDescent="0.25">
      <c r="D168" s="33"/>
    </row>
    <row r="169" spans="4:4" x14ac:dyDescent="0.25">
      <c r="D169" s="33"/>
    </row>
    <row r="170" spans="4:4" x14ac:dyDescent="0.25">
      <c r="D170" s="33"/>
    </row>
    <row r="171" spans="4:4" x14ac:dyDescent="0.25">
      <c r="D171" s="33"/>
    </row>
    <row r="172" spans="4:4" x14ac:dyDescent="0.25">
      <c r="D172" s="33"/>
    </row>
    <row r="173" spans="4:4" x14ac:dyDescent="0.25">
      <c r="D173" s="33"/>
    </row>
    <row r="174" spans="4:4" x14ac:dyDescent="0.25">
      <c r="D174" s="33"/>
    </row>
    <row r="175" spans="4:4" x14ac:dyDescent="0.25">
      <c r="D175" s="33"/>
    </row>
    <row r="176" spans="4:4" x14ac:dyDescent="0.25">
      <c r="D176" s="33"/>
    </row>
    <row r="177" spans="4:4" x14ac:dyDescent="0.25">
      <c r="D177" s="33"/>
    </row>
    <row r="178" spans="4:4" x14ac:dyDescent="0.25">
      <c r="D178" s="33"/>
    </row>
    <row r="179" spans="4:4" x14ac:dyDescent="0.25">
      <c r="D179" s="33"/>
    </row>
    <row r="180" spans="4:4" x14ac:dyDescent="0.25">
      <c r="D180" s="33"/>
    </row>
    <row r="181" spans="4:4" x14ac:dyDescent="0.25">
      <c r="D181" s="33"/>
    </row>
    <row r="182" spans="4:4" x14ac:dyDescent="0.25">
      <c r="D182" s="33"/>
    </row>
    <row r="183" spans="4:4" x14ac:dyDescent="0.25">
      <c r="D183" s="33"/>
    </row>
    <row r="184" spans="4:4" x14ac:dyDescent="0.25">
      <c r="D184" s="33"/>
    </row>
    <row r="185" spans="4:4" x14ac:dyDescent="0.25">
      <c r="D185" s="33"/>
    </row>
    <row r="186" spans="4:4" x14ac:dyDescent="0.25">
      <c r="D186" s="33"/>
    </row>
    <row r="187" spans="4:4" x14ac:dyDescent="0.25">
      <c r="D187" s="33"/>
    </row>
    <row r="188" spans="4:4" x14ac:dyDescent="0.25">
      <c r="D188" s="33"/>
    </row>
    <row r="189" spans="4:4" x14ac:dyDescent="0.25">
      <c r="D189" s="33"/>
    </row>
    <row r="190" spans="4:4" x14ac:dyDescent="0.25">
      <c r="D190" s="33"/>
    </row>
    <row r="191" spans="4:4" x14ac:dyDescent="0.25">
      <c r="D191" s="33"/>
    </row>
    <row r="192" spans="4:4" x14ac:dyDescent="0.25">
      <c r="D192" s="33"/>
    </row>
    <row r="193" spans="4:4" x14ac:dyDescent="0.25">
      <c r="D193" s="33"/>
    </row>
    <row r="194" spans="4:4" x14ac:dyDescent="0.25">
      <c r="D194" s="33"/>
    </row>
    <row r="195" spans="4:4" x14ac:dyDescent="0.25">
      <c r="D195" s="33"/>
    </row>
    <row r="196" spans="4:4" x14ac:dyDescent="0.25">
      <c r="D196" s="33"/>
    </row>
    <row r="197" spans="4:4" x14ac:dyDescent="0.25">
      <c r="D197" s="33"/>
    </row>
    <row r="198" spans="4:4" x14ac:dyDescent="0.25">
      <c r="D198" s="33"/>
    </row>
    <row r="199" spans="4:4" x14ac:dyDescent="0.25">
      <c r="D199" s="33"/>
    </row>
    <row r="200" spans="4:4" x14ac:dyDescent="0.25">
      <c r="D200" s="33"/>
    </row>
    <row r="201" spans="4:4" x14ac:dyDescent="0.25">
      <c r="D201" s="33"/>
    </row>
  </sheetData>
  <autoFilter ref="A5:D5"/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W554"/>
  <sheetViews>
    <sheetView showGridLines="0" tabSelected="1" zoomScale="80" zoomScaleNormal="80" workbookViewId="0">
      <pane xSplit="2" ySplit="12" topLeftCell="C37" activePane="bottomRight" state="frozen"/>
      <selection activeCell="B1" sqref="B1"/>
      <selection pane="topRight" activeCell="D1" sqref="D1"/>
      <selection pane="bottomLeft" activeCell="B11" sqref="B11"/>
      <selection pane="bottomRight" activeCell="F15" sqref="F15"/>
    </sheetView>
  </sheetViews>
  <sheetFormatPr defaultColWidth="9.140625" defaultRowHeight="16.5" x14ac:dyDescent="0.3"/>
  <cols>
    <col min="1" max="1" width="12.5703125" style="3" customWidth="1"/>
    <col min="2" max="2" width="24.140625" style="3" customWidth="1"/>
    <col min="3" max="3" width="52.7109375" style="3" bestFit="1" customWidth="1"/>
    <col min="4" max="4" width="35.5703125" style="3" customWidth="1"/>
    <col min="5" max="5" width="24.42578125" style="3" customWidth="1"/>
    <col min="6" max="6" width="61.5703125" style="3" customWidth="1"/>
    <col min="7" max="7" width="28.5703125" style="3" customWidth="1"/>
    <col min="8" max="8" width="28.140625" style="3" customWidth="1"/>
    <col min="9" max="9" width="21.140625" style="3" customWidth="1"/>
    <col min="10" max="10" width="18.85546875" style="3" customWidth="1"/>
    <col min="11" max="11" width="20.5703125" style="3" customWidth="1"/>
    <col min="12" max="14" width="36.7109375" style="3" customWidth="1"/>
    <col min="15" max="15" width="54.28515625" style="3" customWidth="1"/>
    <col min="16" max="16" width="12.140625" style="3" customWidth="1"/>
    <col min="17" max="17" width="10.7109375" style="3" bestFit="1" customWidth="1"/>
    <col min="18" max="18" width="11.85546875" style="3" customWidth="1"/>
    <col min="19" max="19" width="14.7109375" style="3" customWidth="1"/>
    <col min="20" max="20" width="46.5703125" style="3" customWidth="1"/>
    <col min="21" max="22" width="9.140625" style="3"/>
    <col min="23" max="23" width="30.42578125" style="3" customWidth="1"/>
    <col min="24" max="16384" width="9.140625" style="3"/>
  </cols>
  <sheetData>
    <row r="1" spans="1:23" ht="7.5" customHeight="1" x14ac:dyDescent="0.3"/>
    <row r="2" spans="1:23" ht="33.75" customHeight="1" x14ac:dyDescent="0.35">
      <c r="B2" s="54"/>
      <c r="C2" s="54"/>
      <c r="D2" s="54"/>
      <c r="E2" s="54" t="s">
        <v>64</v>
      </c>
      <c r="F2" s="54"/>
      <c r="G2" s="54"/>
      <c r="H2" s="54"/>
      <c r="I2" s="54"/>
    </row>
    <row r="3" spans="1:23" ht="25.5" x14ac:dyDescent="0.35">
      <c r="B3" s="89"/>
      <c r="C3" s="89"/>
      <c r="D3" s="89"/>
      <c r="E3" s="89"/>
      <c r="F3" s="89"/>
    </row>
    <row r="4" spans="1:23" ht="16.5" customHeight="1" x14ac:dyDescent="0.3">
      <c r="B4" s="34" t="s">
        <v>18</v>
      </c>
      <c r="C4" s="34" t="s">
        <v>19</v>
      </c>
      <c r="D4" s="34" t="s">
        <v>20</v>
      </c>
      <c r="E4" s="34" t="s">
        <v>21</v>
      </c>
      <c r="F4" s="34" t="s">
        <v>22</v>
      </c>
      <c r="I4" s="12"/>
      <c r="U4" s="70"/>
      <c r="V4" s="70"/>
      <c r="W4" s="71"/>
    </row>
    <row r="5" spans="1:23" ht="16.5" customHeight="1" x14ac:dyDescent="0.3">
      <c r="B5" s="35"/>
      <c r="C5" s="35"/>
      <c r="D5" s="35"/>
      <c r="E5" s="36"/>
      <c r="F5" s="36"/>
      <c r="I5" s="12"/>
      <c r="U5" s="70"/>
      <c r="V5" s="70"/>
      <c r="W5" s="71"/>
    </row>
    <row r="6" spans="1:23" x14ac:dyDescent="0.3">
      <c r="E6" s="38"/>
      <c r="F6" s="39"/>
      <c r="I6" s="12"/>
      <c r="U6" s="70"/>
      <c r="V6" s="70"/>
      <c r="W6" s="72"/>
    </row>
    <row r="7" spans="1:23" ht="16.5" customHeight="1" x14ac:dyDescent="0.3">
      <c r="B7" s="34" t="s">
        <v>25</v>
      </c>
      <c r="C7" s="34" t="s">
        <v>26</v>
      </c>
      <c r="D7" s="34" t="s">
        <v>27</v>
      </c>
      <c r="E7" s="40" t="s">
        <v>24</v>
      </c>
      <c r="F7" s="34" t="s">
        <v>23</v>
      </c>
      <c r="I7" s="12"/>
      <c r="J7" s="41"/>
      <c r="T7" s="42"/>
      <c r="U7" s="70"/>
      <c r="V7" s="70"/>
      <c r="W7" s="70"/>
    </row>
    <row r="8" spans="1:23" ht="16.5" customHeight="1" x14ac:dyDescent="0.3">
      <c r="B8" s="35"/>
      <c r="C8" s="35"/>
      <c r="D8" s="35"/>
      <c r="E8" s="35"/>
      <c r="F8" s="43"/>
      <c r="I8" s="12"/>
      <c r="J8" s="41"/>
      <c r="T8" s="42"/>
      <c r="U8" s="70"/>
      <c r="V8" s="70"/>
      <c r="W8" s="70"/>
    </row>
    <row r="9" spans="1:23" ht="16.5" customHeight="1" x14ac:dyDescent="0.3">
      <c r="B9" s="58"/>
      <c r="C9" s="58"/>
      <c r="D9" s="58"/>
      <c r="E9" s="59"/>
      <c r="F9" s="44"/>
      <c r="I9" s="12"/>
      <c r="J9" s="41"/>
      <c r="T9" s="42"/>
      <c r="U9" s="70"/>
      <c r="V9" s="70"/>
      <c r="W9" s="70"/>
    </row>
    <row r="10" spans="1:23" x14ac:dyDescent="0.3">
      <c r="B10" s="62" t="s">
        <v>67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  <c r="U10" s="70"/>
      <c r="V10" s="70"/>
      <c r="W10" s="70"/>
    </row>
    <row r="11" spans="1:23" x14ac:dyDescent="0.3">
      <c r="B11" s="62" t="s">
        <v>74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U11" s="70"/>
      <c r="V11" s="70"/>
      <c r="W11" s="70"/>
    </row>
    <row r="12" spans="1:23" s="46" customFormat="1" ht="49.5" x14ac:dyDescent="0.3">
      <c r="A12" s="15" t="s">
        <v>45</v>
      </c>
      <c r="B12" s="45" t="s">
        <v>44</v>
      </c>
      <c r="C12" s="37" t="s">
        <v>40</v>
      </c>
      <c r="D12" s="37" t="s">
        <v>41</v>
      </c>
      <c r="E12" s="37" t="s">
        <v>38</v>
      </c>
      <c r="F12" s="37" t="s">
        <v>39</v>
      </c>
      <c r="G12" s="37" t="s">
        <v>0</v>
      </c>
      <c r="H12" s="37" t="s">
        <v>5</v>
      </c>
      <c r="I12" s="37" t="s">
        <v>15</v>
      </c>
      <c r="J12" s="37" t="s">
        <v>14</v>
      </c>
      <c r="K12" s="37" t="s">
        <v>1</v>
      </c>
      <c r="L12" s="45" t="s">
        <v>69</v>
      </c>
      <c r="M12" s="45" t="s">
        <v>50</v>
      </c>
      <c r="N12" s="45" t="s">
        <v>51</v>
      </c>
      <c r="O12" s="45" t="s">
        <v>4</v>
      </c>
      <c r="Q12" s="3"/>
      <c r="R12" s="3"/>
      <c r="S12" s="3"/>
      <c r="T12" s="3"/>
      <c r="U12" s="3"/>
    </row>
    <row r="13" spans="1:23" x14ac:dyDescent="0.3">
      <c r="A13" s="47" t="str">
        <f t="shared" ref="A13:A87" si="0">CONCATENATE(B13,D13)</f>
        <v>00101</v>
      </c>
      <c r="B13" s="48" t="s">
        <v>30</v>
      </c>
      <c r="C13" s="49" t="str">
        <f>IF(IFERROR(VLOOKUP(B13,'Cenários de Teste'!A:D,2,FALSE),"")=0,"",IFERROR(VLOOKUP(B13,'Cenários de Teste'!A:D,2,FALSE),""))</f>
        <v>Aquisição de Defensivos Revenda_Entrada 0112</v>
      </c>
      <c r="D13" s="87" t="s">
        <v>134</v>
      </c>
      <c r="E13" s="50" t="s">
        <v>77</v>
      </c>
      <c r="F13" s="84" t="s">
        <v>79</v>
      </c>
      <c r="G13" s="50"/>
      <c r="H13" s="50" t="s">
        <v>82</v>
      </c>
      <c r="I13" s="51" t="str">
        <f>IF(IFERROR(VLOOKUP(B13,'Cenários de Teste'!A:D,4,FALSE),"")=0,"",IFERROR(VLOOKUP(B13,'Cenários de Teste'!A:D,4,FALSE),""))</f>
        <v/>
      </c>
      <c r="J13" s="51"/>
      <c r="K13" s="51"/>
      <c r="L13" s="16"/>
      <c r="M13" s="16"/>
      <c r="N13" s="16" t="str">
        <f>IF(IFERROR(VLOOKUP(A13,Ocorrências!A:M,13,FALSE),"")=0,"",IFERROR(VLOOKUP(A13,Ocorrências!A:M,13,FALSE),""))</f>
        <v/>
      </c>
      <c r="O13" s="50"/>
    </row>
    <row r="14" spans="1:23" ht="33" x14ac:dyDescent="0.3">
      <c r="A14" s="47" t="str">
        <f t="shared" si="0"/>
        <v>00102</v>
      </c>
      <c r="B14" s="48" t="s">
        <v>30</v>
      </c>
      <c r="C14" s="49" t="str">
        <f>IF(IFERROR(VLOOKUP(B14,'Cenários de Teste'!A:D,2,FALSE),"")=0,"",IFERROR(VLOOKUP(B14,'Cenários de Teste'!A:D,2,FALSE),""))</f>
        <v>Aquisição de Defensivos Revenda_Entrada 0112</v>
      </c>
      <c r="D14" s="87" t="s">
        <v>135</v>
      </c>
      <c r="E14" s="50" t="s">
        <v>77</v>
      </c>
      <c r="F14" s="84" t="s">
        <v>83</v>
      </c>
      <c r="G14" s="50"/>
      <c r="H14" s="50" t="s">
        <v>82</v>
      </c>
      <c r="I14" s="51" t="str">
        <f>IF(IFERROR(VLOOKUP(B14,'Cenários de Teste'!A:D,4,FALSE),"")=0,"",IFERROR(VLOOKUP(B14,'Cenários de Teste'!A:D,4,FALSE),""))</f>
        <v/>
      </c>
      <c r="J14" s="51"/>
      <c r="K14" s="51"/>
      <c r="L14" s="16"/>
      <c r="M14" s="16"/>
      <c r="N14" s="16" t="str">
        <f>IF(IFERROR(VLOOKUP(A14,Ocorrências!A:M,13,FALSE),"")=0,"",IFERROR(VLOOKUP(A14,Ocorrências!A:M,13,FALSE),""))</f>
        <v/>
      </c>
      <c r="O14" s="50"/>
    </row>
    <row r="15" spans="1:23" ht="49.5" x14ac:dyDescent="0.3">
      <c r="A15" s="47" t="str">
        <f t="shared" si="0"/>
        <v>00103</v>
      </c>
      <c r="B15" s="48" t="s">
        <v>30</v>
      </c>
      <c r="C15" s="49" t="str">
        <f>IF(IFERROR(VLOOKUP(B15,'Cenários de Teste'!A:D,2,FALSE),"")=0,"",IFERROR(VLOOKUP(B15,'Cenários de Teste'!A:D,2,FALSE),""))</f>
        <v>Aquisição de Defensivos Revenda_Entrada 0112</v>
      </c>
      <c r="D15" s="87" t="s">
        <v>136</v>
      </c>
      <c r="E15" s="50" t="s">
        <v>77</v>
      </c>
      <c r="F15" s="84" t="s">
        <v>88</v>
      </c>
      <c r="G15" s="50"/>
      <c r="H15" s="50" t="s">
        <v>82</v>
      </c>
      <c r="I15" s="51" t="str">
        <f>IF(IFERROR(VLOOKUP(B15,'Cenários de Teste'!A:D,4,FALSE),"")=0,"",IFERROR(VLOOKUP(B15,'Cenários de Teste'!A:D,4,FALSE),""))</f>
        <v/>
      </c>
      <c r="J15" s="51"/>
      <c r="K15" s="51"/>
      <c r="L15" s="16"/>
      <c r="M15" s="16"/>
      <c r="N15" s="16" t="str">
        <f>IF(IFERROR(VLOOKUP(A15,Ocorrências!A:M,13,FALSE),"")=0,"",IFERROR(VLOOKUP(A15,Ocorrências!A:M,13,FALSE),""))</f>
        <v/>
      </c>
      <c r="O15" s="50"/>
    </row>
    <row r="16" spans="1:23" x14ac:dyDescent="0.3">
      <c r="A16" s="47" t="str">
        <f t="shared" si="0"/>
        <v>00104</v>
      </c>
      <c r="B16" s="48" t="s">
        <v>30</v>
      </c>
      <c r="C16" s="49" t="str">
        <f>IF(IFERROR(VLOOKUP(B16,'Cenários de Teste'!A:D,2,FALSE),"")=0,"",IFERROR(VLOOKUP(B16,'Cenários de Teste'!A:D,2,FALSE),""))</f>
        <v>Aquisição de Defensivos Revenda_Entrada 0112</v>
      </c>
      <c r="D16" s="87" t="s">
        <v>137</v>
      </c>
      <c r="E16" s="50" t="s">
        <v>77</v>
      </c>
      <c r="F16" s="84" t="s">
        <v>80</v>
      </c>
      <c r="G16" s="50"/>
      <c r="H16" s="50" t="s">
        <v>82</v>
      </c>
      <c r="I16" s="51" t="str">
        <f>IF(IFERROR(VLOOKUP(B16,'Cenários de Teste'!A:D,4,FALSE),"")=0,"",IFERROR(VLOOKUP(B16,'Cenários de Teste'!A:D,4,FALSE),""))</f>
        <v/>
      </c>
      <c r="J16" s="51"/>
      <c r="K16" s="51"/>
      <c r="L16" s="16"/>
      <c r="M16" s="16"/>
      <c r="N16" s="16"/>
      <c r="O16" s="50"/>
    </row>
    <row r="17" spans="1:15" ht="49.5" x14ac:dyDescent="0.3">
      <c r="A17" s="47" t="str">
        <f t="shared" si="0"/>
        <v>00105</v>
      </c>
      <c r="B17" s="48" t="s">
        <v>30</v>
      </c>
      <c r="C17" s="49" t="str">
        <f>IF(IFERROR(VLOOKUP(B17,'Cenários de Teste'!A:D,2,FALSE),"")=0,"",IFERROR(VLOOKUP(B17,'Cenários de Teste'!A:D,2,FALSE),""))</f>
        <v>Aquisição de Defensivos Revenda_Entrada 0112</v>
      </c>
      <c r="D17" s="87" t="s">
        <v>138</v>
      </c>
      <c r="E17" s="50" t="s">
        <v>77</v>
      </c>
      <c r="F17" s="84" t="s">
        <v>84</v>
      </c>
      <c r="G17" s="50"/>
      <c r="H17" s="50" t="s">
        <v>82</v>
      </c>
      <c r="I17" s="51" t="str">
        <f>IF(IFERROR(VLOOKUP(B17,'Cenários de Teste'!A:D,4,FALSE),"")=0,"",IFERROR(VLOOKUP(B17,'Cenários de Teste'!A:D,4,FALSE),""))</f>
        <v/>
      </c>
      <c r="J17" s="51"/>
      <c r="K17" s="51"/>
      <c r="L17" s="16"/>
      <c r="M17" s="16"/>
      <c r="N17" s="16"/>
      <c r="O17" s="50"/>
    </row>
    <row r="18" spans="1:15" ht="49.5" x14ac:dyDescent="0.3">
      <c r="A18" s="47" t="str">
        <f t="shared" si="0"/>
        <v>00106</v>
      </c>
      <c r="B18" s="48" t="s">
        <v>30</v>
      </c>
      <c r="C18" s="49" t="str">
        <f>IF(IFERROR(VLOOKUP(B18,'Cenários de Teste'!A:D,2,FALSE),"")=0,"",IFERROR(VLOOKUP(B18,'Cenários de Teste'!A:D,2,FALSE),""))</f>
        <v>Aquisição de Defensivos Revenda_Entrada 0112</v>
      </c>
      <c r="D18" s="87" t="s">
        <v>139</v>
      </c>
      <c r="E18" s="50" t="s">
        <v>77</v>
      </c>
      <c r="F18" s="84" t="s">
        <v>85</v>
      </c>
      <c r="G18" s="50"/>
      <c r="H18" s="50" t="s">
        <v>82</v>
      </c>
      <c r="I18" s="51" t="str">
        <f>IF(IFERROR(VLOOKUP(B18,'Cenários de Teste'!A:D,4,FALSE),"")=0,"",IFERROR(VLOOKUP(B18,'Cenários de Teste'!A:D,4,FALSE),""))</f>
        <v/>
      </c>
      <c r="J18" s="51"/>
      <c r="K18" s="51"/>
      <c r="L18" s="16"/>
      <c r="M18" s="16"/>
      <c r="N18" s="16" t="str">
        <f>IF(IFERROR(VLOOKUP(A18,Ocorrências!A:M,13,FALSE),"")=0,"",IFERROR(VLOOKUP(A18,Ocorrências!A:M,13,FALSE),""))</f>
        <v/>
      </c>
      <c r="O18" s="50"/>
    </row>
    <row r="19" spans="1:15" ht="66" x14ac:dyDescent="0.3">
      <c r="A19" s="47" t="str">
        <f t="shared" si="0"/>
        <v>00107</v>
      </c>
      <c r="B19" s="48" t="s">
        <v>30</v>
      </c>
      <c r="C19" s="49" t="str">
        <f>IF(IFERROR(VLOOKUP(B19,'Cenários de Teste'!A:D,2,FALSE),"")=0,"",IFERROR(VLOOKUP(B19,'Cenários de Teste'!A:D,2,FALSE),""))</f>
        <v>Aquisição de Defensivos Revenda_Entrada 0112</v>
      </c>
      <c r="D19" s="87" t="s">
        <v>140</v>
      </c>
      <c r="E19" s="50" t="s">
        <v>77</v>
      </c>
      <c r="F19" s="84" t="s">
        <v>89</v>
      </c>
      <c r="G19" s="50"/>
      <c r="H19" s="50" t="s">
        <v>82</v>
      </c>
      <c r="I19" s="51" t="str">
        <f>IF(IFERROR(VLOOKUP(B19,'Cenários de Teste'!A:D,4,FALSE),"")=0,"",IFERROR(VLOOKUP(B19,'Cenários de Teste'!A:D,4,FALSE),""))</f>
        <v/>
      </c>
      <c r="J19" s="51"/>
      <c r="K19" s="51"/>
      <c r="L19" s="16"/>
      <c r="M19" s="16"/>
      <c r="N19" s="16" t="str">
        <f>IF(IFERROR(VLOOKUP(A19,Ocorrências!A:M,13,FALSE),"")=0,"",IFERROR(VLOOKUP(A19,Ocorrências!A:M,13,FALSE),""))</f>
        <v/>
      </c>
      <c r="O19" s="50"/>
    </row>
    <row r="20" spans="1:15" ht="49.5" x14ac:dyDescent="0.3">
      <c r="A20" s="47" t="str">
        <f t="shared" si="0"/>
        <v>00108</v>
      </c>
      <c r="B20" s="48" t="s">
        <v>30</v>
      </c>
      <c r="C20" s="49" t="str">
        <f>IF(IFERROR(VLOOKUP(B20,'Cenários de Teste'!A:D,2,FALSE),"")=0,"",IFERROR(VLOOKUP(B20,'Cenários de Teste'!A:D,2,FALSE),""))</f>
        <v>Aquisição de Defensivos Revenda_Entrada 0112</v>
      </c>
      <c r="D20" s="87" t="s">
        <v>141</v>
      </c>
      <c r="E20" s="52" t="s">
        <v>81</v>
      </c>
      <c r="F20" s="84" t="s">
        <v>86</v>
      </c>
      <c r="G20" s="50"/>
      <c r="H20" s="50" t="s">
        <v>82</v>
      </c>
      <c r="I20" s="51"/>
      <c r="J20" s="51"/>
      <c r="K20" s="51"/>
      <c r="L20" s="16"/>
      <c r="M20" s="16"/>
      <c r="N20" s="16"/>
      <c r="O20" s="50"/>
    </row>
    <row r="21" spans="1:15" x14ac:dyDescent="0.3">
      <c r="A21" s="47" t="str">
        <f t="shared" si="0"/>
        <v>00109</v>
      </c>
      <c r="B21" s="48" t="s">
        <v>30</v>
      </c>
      <c r="C21" s="49" t="str">
        <f>IF(IFERROR(VLOOKUP(B21,'Cenários de Teste'!A:D,2,FALSE),"")=0,"",IFERROR(VLOOKUP(B21,'Cenários de Teste'!A:D,2,FALSE),""))</f>
        <v>Aquisição de Defensivos Revenda_Entrada 0112</v>
      </c>
      <c r="D21" s="87" t="s">
        <v>142</v>
      </c>
      <c r="E21" s="50" t="s">
        <v>95</v>
      </c>
      <c r="F21" s="84" t="s">
        <v>96</v>
      </c>
      <c r="G21" s="50"/>
      <c r="H21" s="50" t="s">
        <v>105</v>
      </c>
      <c r="I21" s="51"/>
      <c r="J21" s="51"/>
      <c r="K21" s="51"/>
      <c r="L21" s="16"/>
      <c r="M21" s="16"/>
      <c r="N21" s="16"/>
      <c r="O21" s="50"/>
    </row>
    <row r="22" spans="1:15" x14ac:dyDescent="0.3">
      <c r="A22" s="47" t="str">
        <f t="shared" si="0"/>
        <v>00110</v>
      </c>
      <c r="B22" s="48" t="s">
        <v>30</v>
      </c>
      <c r="C22" s="49" t="str">
        <f>IF(IFERROR(VLOOKUP(B22,'Cenários de Teste'!A:D,2,FALSE),"")=0,"",IFERROR(VLOOKUP(B22,'Cenários de Teste'!A:D,2,FALSE),""))</f>
        <v>Aquisição de Defensivos Revenda_Entrada 0112</v>
      </c>
      <c r="D22" s="87" t="s">
        <v>143</v>
      </c>
      <c r="E22" s="50" t="s">
        <v>78</v>
      </c>
      <c r="F22" s="84" t="s">
        <v>97</v>
      </c>
      <c r="G22" s="50"/>
      <c r="H22" s="50" t="s">
        <v>104</v>
      </c>
      <c r="I22" s="51"/>
      <c r="J22" s="51"/>
      <c r="K22" s="51"/>
      <c r="L22" s="16"/>
      <c r="M22" s="16"/>
      <c r="N22" s="16"/>
      <c r="O22" s="50"/>
    </row>
    <row r="23" spans="1:15" x14ac:dyDescent="0.3">
      <c r="A23" s="47" t="str">
        <f t="shared" si="0"/>
        <v>00111</v>
      </c>
      <c r="B23" s="48" t="s">
        <v>30</v>
      </c>
      <c r="C23" s="49" t="str">
        <f>IF(IFERROR(VLOOKUP(B23,'Cenários de Teste'!A:D,2,FALSE),"")=0,"",IFERROR(VLOOKUP(B23,'Cenários de Teste'!A:D,2,FALSE),""))</f>
        <v>Aquisição de Defensivos Revenda_Entrada 0112</v>
      </c>
      <c r="D23" s="87" t="s">
        <v>144</v>
      </c>
      <c r="E23" s="50" t="s">
        <v>78</v>
      </c>
      <c r="F23" s="84" t="s">
        <v>106</v>
      </c>
      <c r="G23" s="50"/>
      <c r="H23" s="50" t="s">
        <v>104</v>
      </c>
      <c r="I23" s="51" t="str">
        <f>IF(IFERROR(VLOOKUP(B23,'Cenários de Teste'!A:D,4,FALSE),"")=0,"",IFERROR(VLOOKUP(B23,'Cenários de Teste'!A:D,4,FALSE),""))</f>
        <v/>
      </c>
      <c r="J23" s="51"/>
      <c r="K23" s="51"/>
      <c r="L23" s="16"/>
      <c r="M23" s="16"/>
      <c r="N23" s="16" t="str">
        <f>IF(IFERROR(VLOOKUP(A23,Ocorrências!A:M,13,FALSE),"")=0,"",IFERROR(VLOOKUP(A23,Ocorrências!A:M,13,FALSE),""))</f>
        <v/>
      </c>
      <c r="O23" s="50"/>
    </row>
    <row r="24" spans="1:15" x14ac:dyDescent="0.3">
      <c r="A24" s="47" t="str">
        <f t="shared" si="0"/>
        <v>00112</v>
      </c>
      <c r="B24" s="48" t="s">
        <v>30</v>
      </c>
      <c r="C24" s="49" t="str">
        <f>IF(IFERROR(VLOOKUP(B24,'Cenários de Teste'!A:D,2,FALSE),"")=0,"",IFERROR(VLOOKUP(B24,'Cenários de Teste'!A:D,2,FALSE),""))</f>
        <v>Aquisição de Defensivos Revenda_Entrada 0112</v>
      </c>
      <c r="D24" s="87" t="s">
        <v>145</v>
      </c>
      <c r="E24" s="52" t="s">
        <v>78</v>
      </c>
      <c r="F24" s="84" t="s">
        <v>107</v>
      </c>
      <c r="G24" s="50"/>
      <c r="H24" s="50" t="s">
        <v>104</v>
      </c>
      <c r="I24" s="51" t="str">
        <f>IF(IFERROR(VLOOKUP(B24,'Cenários de Teste'!A:D,4,FALSE),"")=0,"",IFERROR(VLOOKUP(B24,'Cenários de Teste'!A:D,4,FALSE),""))</f>
        <v/>
      </c>
      <c r="J24" s="51"/>
      <c r="K24" s="51"/>
      <c r="L24" s="16"/>
      <c r="M24" s="16"/>
      <c r="N24" s="16" t="str">
        <f>IF(IFERROR(VLOOKUP(A24,Ocorrências!A:M,13,FALSE),"")=0,"",IFERROR(VLOOKUP(A24,Ocorrências!A:M,13,FALSE),""))</f>
        <v/>
      </c>
      <c r="O24" s="50"/>
    </row>
    <row r="25" spans="1:15" x14ac:dyDescent="0.3">
      <c r="A25" s="47" t="str">
        <f t="shared" si="0"/>
        <v>00113</v>
      </c>
      <c r="B25" s="48" t="s">
        <v>30</v>
      </c>
      <c r="C25" s="49" t="str">
        <f>IF(IFERROR(VLOOKUP(B25,'Cenários de Teste'!A:D,2,FALSE),"")=0,"",IFERROR(VLOOKUP(B25,'Cenários de Teste'!A:D,2,FALSE),""))</f>
        <v>Aquisição de Defensivos Revenda_Entrada 0112</v>
      </c>
      <c r="D25" s="87" t="s">
        <v>146</v>
      </c>
      <c r="E25" s="52" t="s">
        <v>78</v>
      </c>
      <c r="F25" s="84" t="s">
        <v>108</v>
      </c>
      <c r="G25" s="50"/>
      <c r="H25" s="50" t="s">
        <v>104</v>
      </c>
      <c r="I25" s="51" t="str">
        <f>IF(IFERROR(VLOOKUP(B25,'Cenários de Teste'!A:D,4,FALSE),"")=0,"",IFERROR(VLOOKUP(B25,'Cenários de Teste'!A:D,4,FALSE),""))</f>
        <v/>
      </c>
      <c r="J25" s="51"/>
      <c r="K25" s="51"/>
      <c r="L25" s="16"/>
      <c r="M25" s="16"/>
      <c r="N25" s="16" t="str">
        <f>IF(IFERROR(VLOOKUP(A25,Ocorrências!A:M,13,FALSE),"")=0,"",IFERROR(VLOOKUP(A25,Ocorrências!A:M,13,FALSE),""))</f>
        <v/>
      </c>
      <c r="O25" s="50"/>
    </row>
    <row r="26" spans="1:15" x14ac:dyDescent="0.3">
      <c r="A26" s="47" t="str">
        <f t="shared" si="0"/>
        <v>00114</v>
      </c>
      <c r="B26" s="48" t="s">
        <v>30</v>
      </c>
      <c r="C26" s="49" t="str">
        <f>IF(IFERROR(VLOOKUP(B26,'Cenários de Teste'!A:D,2,FALSE),"")=0,"",IFERROR(VLOOKUP(B26,'Cenários de Teste'!A:D,2,FALSE),""))</f>
        <v>Aquisição de Defensivos Revenda_Entrada 0112</v>
      </c>
      <c r="D26" s="87" t="s">
        <v>147</v>
      </c>
      <c r="E26" s="52" t="s">
        <v>78</v>
      </c>
      <c r="F26" s="84" t="s">
        <v>109</v>
      </c>
      <c r="G26" s="50"/>
      <c r="H26" s="50" t="s">
        <v>104</v>
      </c>
      <c r="I26" s="51" t="str">
        <f>IF(IFERROR(VLOOKUP(B26,'Cenários de Teste'!A:D,4,FALSE),"")=0,"",IFERROR(VLOOKUP(B26,'Cenários de Teste'!A:D,4,FALSE),""))</f>
        <v/>
      </c>
      <c r="J26" s="51"/>
      <c r="K26" s="51"/>
      <c r="L26" s="16"/>
      <c r="M26" s="16"/>
      <c r="N26" s="16" t="str">
        <f>IF(IFERROR(VLOOKUP(A26,Ocorrências!A:M,13,FALSE),"")=0,"",IFERROR(VLOOKUP(A26,Ocorrências!A:M,13,FALSE),""))</f>
        <v/>
      </c>
      <c r="O26" s="50"/>
    </row>
    <row r="27" spans="1:15" x14ac:dyDescent="0.3">
      <c r="A27" s="47" t="str">
        <f t="shared" si="0"/>
        <v>00115</v>
      </c>
      <c r="B27" s="48" t="s">
        <v>30</v>
      </c>
      <c r="C27" s="49" t="str">
        <f>IF(IFERROR(VLOOKUP(B27,'Cenários de Teste'!A:D,2,FALSE),"")=0,"",IFERROR(VLOOKUP(B27,'Cenários de Teste'!A:D,2,FALSE),""))</f>
        <v>Aquisição de Defensivos Revenda_Entrada 0112</v>
      </c>
      <c r="D27" s="87" t="s">
        <v>148</v>
      </c>
      <c r="E27" s="52" t="s">
        <v>98</v>
      </c>
      <c r="F27" s="84" t="s">
        <v>110</v>
      </c>
      <c r="G27" s="50"/>
      <c r="H27" s="50" t="s">
        <v>104</v>
      </c>
      <c r="I27" s="51" t="str">
        <f>IF(IFERROR(VLOOKUP(B27,'Cenários de Teste'!A:D,4,FALSE),"")=0,"",IFERROR(VLOOKUP(B27,'Cenários de Teste'!A:D,4,FALSE),""))</f>
        <v/>
      </c>
      <c r="J27" s="51"/>
      <c r="K27" s="51"/>
      <c r="L27" s="16"/>
      <c r="M27" s="16"/>
      <c r="N27" s="16" t="str">
        <f>IF(IFERROR(VLOOKUP(A27,Ocorrências!A:M,13,FALSE),"")=0,"",IFERROR(VLOOKUP(A27,Ocorrências!A:M,13,FALSE),""))</f>
        <v/>
      </c>
      <c r="O27" s="50"/>
    </row>
    <row r="28" spans="1:15" x14ac:dyDescent="0.3">
      <c r="A28" s="47" t="str">
        <f t="shared" si="0"/>
        <v>00116</v>
      </c>
      <c r="B28" s="48" t="s">
        <v>30</v>
      </c>
      <c r="C28" s="49" t="str">
        <f>IF(IFERROR(VLOOKUP(B28,'Cenários de Teste'!A:D,2,FALSE),"")=0,"",IFERROR(VLOOKUP(B28,'Cenários de Teste'!A:D,2,FALSE),""))</f>
        <v>Aquisição de Defensivos Revenda_Entrada 0112</v>
      </c>
      <c r="D28" s="87" t="s">
        <v>149</v>
      </c>
      <c r="E28" s="52" t="s">
        <v>98</v>
      </c>
      <c r="F28" s="84" t="s">
        <v>111</v>
      </c>
      <c r="G28" s="50"/>
      <c r="H28" s="50" t="s">
        <v>104</v>
      </c>
      <c r="I28" s="51" t="str">
        <f>IF(IFERROR(VLOOKUP(B28,'Cenários de Teste'!A:D,4,FALSE),"")=0,"",IFERROR(VLOOKUP(B28,'Cenários de Teste'!A:D,4,FALSE),""))</f>
        <v/>
      </c>
      <c r="J28" s="51"/>
      <c r="K28" s="51"/>
      <c r="L28" s="16"/>
      <c r="M28" s="16"/>
      <c r="N28" s="16" t="str">
        <f>IF(IFERROR(VLOOKUP(A28,Ocorrências!A:M,13,FALSE),"")=0,"",IFERROR(VLOOKUP(A28,Ocorrências!A:M,13,FALSE),""))</f>
        <v/>
      </c>
      <c r="O28" s="50"/>
    </row>
    <row r="29" spans="1:15" x14ac:dyDescent="0.3">
      <c r="A29" s="47" t="str">
        <f t="shared" si="0"/>
        <v>00117</v>
      </c>
      <c r="B29" s="48" t="s">
        <v>30</v>
      </c>
      <c r="C29" s="49" t="str">
        <f>IF(IFERROR(VLOOKUP(B29,'Cenários de Teste'!A:D,2,FALSE),"")=0,"",IFERROR(VLOOKUP(B29,'Cenários de Teste'!A:D,2,FALSE),""))</f>
        <v>Aquisição de Defensivos Revenda_Entrada 0112</v>
      </c>
      <c r="D29" s="87" t="s">
        <v>150</v>
      </c>
      <c r="E29" s="52" t="s">
        <v>98</v>
      </c>
      <c r="F29" s="84" t="s">
        <v>112</v>
      </c>
      <c r="G29" s="50"/>
      <c r="H29" s="50" t="s">
        <v>104</v>
      </c>
      <c r="I29" s="51"/>
      <c r="J29" s="51"/>
      <c r="K29" s="51"/>
      <c r="L29" s="16"/>
      <c r="M29" s="16"/>
      <c r="N29" s="16"/>
      <c r="O29" s="50"/>
    </row>
    <row r="30" spans="1:15" x14ac:dyDescent="0.3">
      <c r="A30" s="47" t="str">
        <f t="shared" si="0"/>
        <v>00118</v>
      </c>
      <c r="B30" s="48" t="s">
        <v>30</v>
      </c>
      <c r="C30" s="49" t="str">
        <f>IF(IFERROR(VLOOKUP(B30,'Cenários de Teste'!A:D,2,FALSE),"")=0,"",IFERROR(VLOOKUP(B30,'Cenários de Teste'!A:D,2,FALSE),""))</f>
        <v>Aquisição de Defensivos Revenda_Entrada 0112</v>
      </c>
      <c r="D30" s="87">
        <v>18</v>
      </c>
      <c r="E30" s="52" t="s">
        <v>161</v>
      </c>
      <c r="F30" s="84" t="s">
        <v>162</v>
      </c>
      <c r="G30" s="50"/>
      <c r="H30" s="50" t="s">
        <v>163</v>
      </c>
      <c r="I30" s="51"/>
      <c r="J30" s="51"/>
      <c r="K30" s="51"/>
      <c r="L30" s="16"/>
      <c r="M30" s="16"/>
      <c r="N30" s="16"/>
      <c r="O30" s="50"/>
    </row>
    <row r="31" spans="1:15" x14ac:dyDescent="0.3">
      <c r="A31" s="47" t="str">
        <f t="shared" si="0"/>
        <v/>
      </c>
      <c r="B31" s="48"/>
      <c r="C31" s="49" t="str">
        <f>IF(IFERROR(VLOOKUP(B31,'Cenários de Teste'!A:D,2,FALSE),"")=0,"",IFERROR(VLOOKUP(B31,'Cenários de Teste'!A:D,2,FALSE),""))</f>
        <v/>
      </c>
      <c r="D31" s="50"/>
      <c r="E31" s="52"/>
      <c r="F31" s="84"/>
      <c r="G31" s="50"/>
      <c r="H31" s="50"/>
      <c r="I31" s="51" t="str">
        <f>IF(IFERROR(VLOOKUP(B31,'Cenários de Teste'!A:D,4,FALSE),"")=0,"",IFERROR(VLOOKUP(B31,'Cenários de Teste'!A:D,4,FALSE),""))</f>
        <v/>
      </c>
      <c r="J31" s="51"/>
      <c r="K31" s="50"/>
      <c r="L31" s="16"/>
      <c r="M31" s="16"/>
      <c r="N31" s="16" t="str">
        <f>IF(IFERROR(VLOOKUP(A31,Ocorrências!A:M,13,FALSE),"")=0,"",IFERROR(VLOOKUP(A31,Ocorrências!A:M,13,FALSE),""))</f>
        <v/>
      </c>
      <c r="O31" s="50"/>
    </row>
    <row r="32" spans="1:15" x14ac:dyDescent="0.3">
      <c r="A32" s="47" t="str">
        <f t="shared" si="0"/>
        <v>00201</v>
      </c>
      <c r="B32" s="48" t="s">
        <v>31</v>
      </c>
      <c r="C32" s="49" t="str">
        <f>IF(IFERROR(VLOOKUP(B32,'Cenários de Teste'!A:D,2,FALSE),"")=0,"",IFERROR(VLOOKUP(B32,'Cenários de Teste'!A:D,2,FALSE),""))</f>
        <v>Aquisição de Defensivos Revenda _Saída 0112</v>
      </c>
      <c r="D32" s="86" t="s">
        <v>134</v>
      </c>
      <c r="E32" s="52" t="s">
        <v>94</v>
      </c>
      <c r="F32" s="84" t="s">
        <v>99</v>
      </c>
      <c r="G32" s="50"/>
      <c r="H32" s="50" t="s">
        <v>103</v>
      </c>
      <c r="I32" s="51" t="str">
        <f>IF(IFERROR(VLOOKUP(B32,'Cenários de Teste'!A:D,4,FALSE),"")=0,"",IFERROR(VLOOKUP(B32,'Cenários de Teste'!A:D,4,FALSE),""))</f>
        <v/>
      </c>
      <c r="J32" s="51"/>
      <c r="K32" s="50"/>
      <c r="L32" s="16"/>
      <c r="M32" s="16"/>
      <c r="N32" s="16" t="str">
        <f>IF(IFERROR(VLOOKUP(A32,Ocorrências!A:M,13,FALSE),"")=0,"",IFERROR(VLOOKUP(A32,Ocorrências!A:M,13,FALSE),""))</f>
        <v/>
      </c>
      <c r="O32" s="50"/>
    </row>
    <row r="33" spans="1:15" x14ac:dyDescent="0.3">
      <c r="A33" s="47" t="str">
        <f t="shared" si="0"/>
        <v>00202</v>
      </c>
      <c r="B33" s="48" t="s">
        <v>31</v>
      </c>
      <c r="C33" s="49" t="str">
        <f>IF(IFERROR(VLOOKUP(B33,'Cenários de Teste'!A:D,2,FALSE),"")=0,"",IFERROR(VLOOKUP(B33,'Cenários de Teste'!A:D,2,FALSE),""))</f>
        <v>Aquisição de Defensivos Revenda _Saída 0112</v>
      </c>
      <c r="D33" s="86" t="s">
        <v>135</v>
      </c>
      <c r="E33" s="52" t="s">
        <v>94</v>
      </c>
      <c r="F33" s="84" t="s">
        <v>113</v>
      </c>
      <c r="G33" s="50"/>
      <c r="H33" s="50" t="s">
        <v>103</v>
      </c>
      <c r="I33" s="51" t="str">
        <f>IF(IFERROR(VLOOKUP(B33,'Cenários de Teste'!A:D,4,FALSE),"")=0,"",IFERROR(VLOOKUP(B33,'Cenários de Teste'!A:D,4,FALSE),""))</f>
        <v/>
      </c>
      <c r="J33" s="51"/>
      <c r="K33" s="50"/>
      <c r="L33" s="16"/>
      <c r="M33" s="16"/>
      <c r="N33" s="16" t="str">
        <f>IF(IFERROR(VLOOKUP(A33,Ocorrências!A:M,13,FALSE),"")=0,"",IFERROR(VLOOKUP(A33,Ocorrências!A:M,13,FALSE),""))</f>
        <v/>
      </c>
      <c r="O33" s="50"/>
    </row>
    <row r="34" spans="1:15" x14ac:dyDescent="0.3">
      <c r="A34" s="47" t="str">
        <f t="shared" si="0"/>
        <v>00203</v>
      </c>
      <c r="B34" s="48" t="s">
        <v>31</v>
      </c>
      <c r="C34" s="49" t="str">
        <f>IF(IFERROR(VLOOKUP(B34,'Cenários de Teste'!A:D,2,FALSE),"")=0,"",IFERROR(VLOOKUP(B34,'Cenários de Teste'!A:D,2,FALSE),""))</f>
        <v>Aquisição de Defensivos Revenda _Saída 0112</v>
      </c>
      <c r="D34" s="86" t="s">
        <v>136</v>
      </c>
      <c r="E34" s="52" t="s">
        <v>94</v>
      </c>
      <c r="F34" s="84" t="s">
        <v>100</v>
      </c>
      <c r="G34" s="50"/>
      <c r="H34" s="50" t="s">
        <v>103</v>
      </c>
      <c r="I34" s="51" t="str">
        <f>IF(IFERROR(VLOOKUP(B34,'Cenários de Teste'!A:D,4,FALSE),"")=0,"",IFERROR(VLOOKUP(B34,'Cenários de Teste'!A:D,4,FALSE),""))</f>
        <v/>
      </c>
      <c r="J34" s="51"/>
      <c r="K34" s="50"/>
      <c r="L34" s="16"/>
      <c r="M34" s="16"/>
      <c r="N34" s="16" t="str">
        <f>IF(IFERROR(VLOOKUP(A34,Ocorrências!A:M,13,FALSE),"")=0,"",IFERROR(VLOOKUP(A34,Ocorrências!A:M,13,FALSE),""))</f>
        <v/>
      </c>
      <c r="O34" s="50"/>
    </row>
    <row r="35" spans="1:15" x14ac:dyDescent="0.3">
      <c r="A35" s="47" t="str">
        <f t="shared" si="0"/>
        <v>00204</v>
      </c>
      <c r="B35" s="48" t="s">
        <v>31</v>
      </c>
      <c r="C35" s="49" t="str">
        <f>IF(IFERROR(VLOOKUP(B35,'Cenários de Teste'!A:D,2,FALSE),"")=0,"",IFERROR(VLOOKUP(B35,'Cenários de Teste'!A:D,2,FALSE),""))</f>
        <v>Aquisição de Defensivos Revenda _Saída 0112</v>
      </c>
      <c r="D35" s="86" t="s">
        <v>137</v>
      </c>
      <c r="E35" s="52" t="s">
        <v>94</v>
      </c>
      <c r="F35" s="84" t="s">
        <v>101</v>
      </c>
      <c r="G35" s="50"/>
      <c r="H35" s="50" t="s">
        <v>103</v>
      </c>
      <c r="I35" s="51" t="str">
        <f>IF(IFERROR(VLOOKUP(B35,'Cenários de Teste'!A:D,4,FALSE),"")=0,"",IFERROR(VLOOKUP(B35,'Cenários de Teste'!A:D,4,FALSE),""))</f>
        <v/>
      </c>
      <c r="J35" s="51"/>
      <c r="K35" s="50"/>
      <c r="L35" s="16"/>
      <c r="M35" s="16"/>
      <c r="N35" s="16" t="str">
        <f>IF(IFERROR(VLOOKUP(A35,Ocorrências!A:M,13,FALSE),"")=0,"",IFERROR(VLOOKUP(A35,Ocorrências!A:M,13,FALSE),""))</f>
        <v/>
      </c>
      <c r="O35" s="50"/>
    </row>
    <row r="36" spans="1:15" x14ac:dyDescent="0.3">
      <c r="A36" s="47" t="str">
        <f t="shared" si="0"/>
        <v>00205</v>
      </c>
      <c r="B36" s="48" t="s">
        <v>31</v>
      </c>
      <c r="C36" s="49" t="str">
        <f>IF(IFERROR(VLOOKUP(B36,'Cenários de Teste'!A:D,2,FALSE),"")=0,"",IFERROR(VLOOKUP(B36,'Cenários de Teste'!A:D,2,FALSE),""))</f>
        <v>Aquisição de Defensivos Revenda _Saída 0112</v>
      </c>
      <c r="D36" s="86" t="s">
        <v>138</v>
      </c>
      <c r="E36" s="52" t="s">
        <v>78</v>
      </c>
      <c r="F36" s="84" t="s">
        <v>102</v>
      </c>
      <c r="G36" s="50"/>
      <c r="H36" s="50" t="s">
        <v>104</v>
      </c>
      <c r="I36" s="51" t="str">
        <f>IF(IFERROR(VLOOKUP(B36,'Cenários de Teste'!A:D,4,FALSE),"")=0,"",IFERROR(VLOOKUP(B36,'Cenários de Teste'!A:D,4,FALSE),""))</f>
        <v/>
      </c>
      <c r="J36" s="51"/>
      <c r="K36" s="50"/>
      <c r="L36" s="16"/>
      <c r="M36" s="16"/>
      <c r="N36" s="16" t="str">
        <f>IF(IFERROR(VLOOKUP(A36,Ocorrências!A:M,13,FALSE),"")=0,"",IFERROR(VLOOKUP(A36,Ocorrências!A:M,13,FALSE),""))</f>
        <v/>
      </c>
      <c r="O36" s="50"/>
    </row>
    <row r="37" spans="1:15" x14ac:dyDescent="0.3">
      <c r="A37" s="47" t="str">
        <f t="shared" si="0"/>
        <v>00206</v>
      </c>
      <c r="B37" s="48" t="s">
        <v>31</v>
      </c>
      <c r="C37" s="49" t="str">
        <f>IF(IFERROR(VLOOKUP(B37,'Cenários de Teste'!A:D,2,FALSE),"")=0,"",IFERROR(VLOOKUP(B37,'Cenários de Teste'!A:D,2,FALSE),""))</f>
        <v>Aquisição de Defensivos Revenda _Saída 0112</v>
      </c>
      <c r="D37" s="86" t="s">
        <v>139</v>
      </c>
      <c r="E37" s="52" t="s">
        <v>98</v>
      </c>
      <c r="F37" s="84" t="s">
        <v>118</v>
      </c>
      <c r="G37" s="50"/>
      <c r="H37" s="50" t="s">
        <v>104</v>
      </c>
      <c r="I37" s="51" t="str">
        <f>IF(IFERROR(VLOOKUP(B37,'Cenários de Teste'!A:D,4,FALSE),"")=0,"",IFERROR(VLOOKUP(B37,'Cenários de Teste'!A:D,4,FALSE),""))</f>
        <v/>
      </c>
      <c r="J37" s="51"/>
      <c r="K37" s="50"/>
      <c r="L37" s="16"/>
      <c r="M37" s="16"/>
      <c r="N37" s="16" t="str">
        <f>IF(IFERROR(VLOOKUP(A37,Ocorrências!A:M,13,FALSE),"")=0,"",IFERROR(VLOOKUP(A37,Ocorrências!A:M,13,FALSE),""))</f>
        <v/>
      </c>
      <c r="O37" s="50"/>
    </row>
    <row r="38" spans="1:15" x14ac:dyDescent="0.3">
      <c r="A38" s="47" t="str">
        <f t="shared" si="0"/>
        <v>00207</v>
      </c>
      <c r="B38" s="48" t="s">
        <v>31</v>
      </c>
      <c r="C38" s="49" t="str">
        <f>IF(IFERROR(VLOOKUP(B38,'Cenários de Teste'!A:D,2,FALSE),"")=0,"",IFERROR(VLOOKUP(B38,'Cenários de Teste'!A:D,2,FALSE),""))</f>
        <v>Aquisição de Defensivos Revenda _Saída 0112</v>
      </c>
      <c r="D38" s="86" t="s">
        <v>140</v>
      </c>
      <c r="E38" s="52" t="s">
        <v>98</v>
      </c>
      <c r="F38" s="84" t="s">
        <v>111</v>
      </c>
      <c r="G38" s="50"/>
      <c r="H38" s="50" t="s">
        <v>104</v>
      </c>
      <c r="I38" s="51" t="str">
        <f>IF(IFERROR(VLOOKUP(B38,'Cenários de Teste'!A:D,4,FALSE),"")=0,"",IFERROR(VLOOKUP(B38,'Cenários de Teste'!A:D,4,FALSE),""))</f>
        <v/>
      </c>
      <c r="J38" s="51"/>
      <c r="K38" s="50"/>
      <c r="L38" s="16"/>
      <c r="M38" s="16"/>
      <c r="N38" s="16" t="str">
        <f>IF(IFERROR(VLOOKUP(A38,Ocorrências!A:M,13,FALSE),"")=0,"",IFERROR(VLOOKUP(A38,Ocorrências!A:M,13,FALSE),""))</f>
        <v/>
      </c>
      <c r="O38" s="50"/>
    </row>
    <row r="39" spans="1:15" x14ac:dyDescent="0.3">
      <c r="A39" s="47" t="str">
        <f t="shared" si="0"/>
        <v>00208</v>
      </c>
      <c r="B39" s="48" t="s">
        <v>31</v>
      </c>
      <c r="C39" s="49" t="str">
        <f>IF(IFERROR(VLOOKUP(B39,'Cenários de Teste'!A:D,2,FALSE),"")=0,"",IFERROR(VLOOKUP(B39,'Cenários de Teste'!A:D,2,FALSE),""))</f>
        <v>Aquisição de Defensivos Revenda _Saída 0112</v>
      </c>
      <c r="D39" s="86" t="s">
        <v>141</v>
      </c>
      <c r="E39" s="52" t="s">
        <v>98</v>
      </c>
      <c r="F39" s="84" t="s">
        <v>112</v>
      </c>
      <c r="G39" s="50"/>
      <c r="H39" s="50" t="s">
        <v>104</v>
      </c>
      <c r="I39" s="51" t="str">
        <f>IF(IFERROR(VLOOKUP(B39,'Cenários de Teste'!A:D,4,FALSE),"")=0,"",IFERROR(VLOOKUP(B39,'Cenários de Teste'!A:D,4,FALSE),""))</f>
        <v/>
      </c>
      <c r="J39" s="51"/>
      <c r="K39" s="50"/>
      <c r="L39" s="16"/>
      <c r="M39" s="16"/>
      <c r="N39" s="16" t="str">
        <f>IF(IFERROR(VLOOKUP(A39,Ocorrências!A:M,13,FALSE),"")=0,"",IFERROR(VLOOKUP(A39,Ocorrências!A:M,13,FALSE),""))</f>
        <v/>
      </c>
      <c r="O39" s="50"/>
    </row>
    <row r="40" spans="1:15" x14ac:dyDescent="0.3">
      <c r="A40" s="47" t="str">
        <f t="shared" si="0"/>
        <v>00209</v>
      </c>
      <c r="B40" s="48" t="s">
        <v>31</v>
      </c>
      <c r="C40" s="49" t="str">
        <f>IF(IFERROR(VLOOKUP(B40,'Cenários de Teste'!A:D,2,FALSE),"")=0,"",IFERROR(VLOOKUP(B40,'Cenários de Teste'!A:D,2,FALSE),""))</f>
        <v>Aquisição de Defensivos Revenda _Saída 0112</v>
      </c>
      <c r="D40" s="86" t="s">
        <v>142</v>
      </c>
      <c r="E40" s="52" t="s">
        <v>78</v>
      </c>
      <c r="F40" s="84" t="s">
        <v>114</v>
      </c>
      <c r="G40" s="50"/>
      <c r="H40" s="50" t="s">
        <v>104</v>
      </c>
      <c r="I40" s="51" t="str">
        <f>IF(IFERROR(VLOOKUP(B40,'Cenários de Teste'!A:D,4,FALSE),"")=0,"",IFERROR(VLOOKUP(B40,'Cenários de Teste'!A:D,4,FALSE),""))</f>
        <v/>
      </c>
      <c r="J40" s="51"/>
      <c r="K40" s="50"/>
      <c r="L40" s="16"/>
      <c r="M40" s="16"/>
      <c r="N40" s="16" t="str">
        <f>IF(IFERROR(VLOOKUP(A40,Ocorrências!A:M,13,FALSE),"")=0,"",IFERROR(VLOOKUP(A40,Ocorrências!A:M,13,FALSE),""))</f>
        <v/>
      </c>
      <c r="O40" s="50"/>
    </row>
    <row r="41" spans="1:15" x14ac:dyDescent="0.3">
      <c r="A41" s="47" t="str">
        <f t="shared" si="0"/>
        <v>00210</v>
      </c>
      <c r="B41" s="48" t="s">
        <v>31</v>
      </c>
      <c r="C41" s="49" t="str">
        <f>IF(IFERROR(VLOOKUP(B41,'Cenários de Teste'!A:D,2,FALSE),"")=0,"",IFERROR(VLOOKUP(B41,'Cenários de Teste'!A:D,2,FALSE),""))</f>
        <v>Aquisição de Defensivos Revenda _Saída 0112</v>
      </c>
      <c r="D41" s="86" t="s">
        <v>143</v>
      </c>
      <c r="E41" s="52" t="s">
        <v>78</v>
      </c>
      <c r="F41" s="84" t="s">
        <v>115</v>
      </c>
      <c r="G41" s="50"/>
      <c r="H41" s="50" t="s">
        <v>104</v>
      </c>
      <c r="I41" s="51" t="str">
        <f>IF(IFERROR(VLOOKUP(B41,'Cenários de Teste'!A:D,4,FALSE),"")=0,"",IFERROR(VLOOKUP(B41,'Cenários de Teste'!A:D,4,FALSE),""))</f>
        <v/>
      </c>
      <c r="J41" s="51"/>
      <c r="K41" s="50"/>
      <c r="L41" s="16"/>
      <c r="M41" s="16"/>
      <c r="N41" s="16" t="str">
        <f>IF(IFERROR(VLOOKUP(A41,Ocorrências!A:M,13,FALSE),"")=0,"",IFERROR(VLOOKUP(A41,Ocorrências!A:M,13,FALSE),""))</f>
        <v/>
      </c>
      <c r="O41" s="50"/>
    </row>
    <row r="42" spans="1:15" x14ac:dyDescent="0.3">
      <c r="A42" s="47" t="str">
        <f t="shared" si="0"/>
        <v>00211</v>
      </c>
      <c r="B42" s="48" t="s">
        <v>31</v>
      </c>
      <c r="C42" s="49" t="str">
        <f>IF(IFERROR(VLOOKUP(B42,'Cenários de Teste'!A:D,2,FALSE),"")=0,"",IFERROR(VLOOKUP(B42,'Cenários de Teste'!A:D,2,FALSE),""))</f>
        <v>Aquisição de Defensivos Revenda _Saída 0112</v>
      </c>
      <c r="D42" s="86" t="s">
        <v>144</v>
      </c>
      <c r="E42" s="52" t="s">
        <v>78</v>
      </c>
      <c r="F42" s="84" t="s">
        <v>116</v>
      </c>
      <c r="G42" s="50"/>
      <c r="H42" s="50" t="s">
        <v>104</v>
      </c>
      <c r="I42" s="51" t="str">
        <f>IF(IFERROR(VLOOKUP(B42,'Cenários de Teste'!A:D,4,FALSE),"")=0,"",IFERROR(VLOOKUP(B42,'Cenários de Teste'!A:D,4,FALSE),""))</f>
        <v/>
      </c>
      <c r="J42" s="51"/>
      <c r="K42" s="50"/>
      <c r="L42" s="16"/>
      <c r="M42" s="16"/>
      <c r="N42" s="16" t="str">
        <f>IF(IFERROR(VLOOKUP(A42,Ocorrências!A:M,13,FALSE),"")=0,"",IFERROR(VLOOKUP(A42,Ocorrências!A:M,13,FALSE),""))</f>
        <v/>
      </c>
      <c r="O42" s="50"/>
    </row>
    <row r="43" spans="1:15" x14ac:dyDescent="0.3">
      <c r="A43" s="47" t="str">
        <f t="shared" si="0"/>
        <v>00212</v>
      </c>
      <c r="B43" s="48" t="s">
        <v>31</v>
      </c>
      <c r="C43" s="49" t="str">
        <f>IF(IFERROR(VLOOKUP(B43,'Cenários de Teste'!A:D,2,FALSE),"")=0,"",IFERROR(VLOOKUP(B43,'Cenários de Teste'!A:D,2,FALSE),""))</f>
        <v>Aquisição de Defensivos Revenda _Saída 0112</v>
      </c>
      <c r="D43" s="86" t="s">
        <v>145</v>
      </c>
      <c r="E43" s="52" t="s">
        <v>78</v>
      </c>
      <c r="F43" s="84" t="s">
        <v>117</v>
      </c>
      <c r="G43" s="50"/>
      <c r="H43" s="50" t="s">
        <v>104</v>
      </c>
      <c r="I43" s="51" t="str">
        <f>IF(IFERROR(VLOOKUP(B43,'Cenários de Teste'!A:D,4,FALSE),"")=0,"",IFERROR(VLOOKUP(B43,'Cenários de Teste'!A:D,4,FALSE),""))</f>
        <v/>
      </c>
      <c r="J43" s="51"/>
      <c r="K43" s="50"/>
      <c r="L43" s="16"/>
      <c r="M43" s="16"/>
      <c r="N43" s="16" t="str">
        <f>IF(IFERROR(VLOOKUP(A43,Ocorrências!A:M,13,FALSE),"")=0,"",IFERROR(VLOOKUP(A43,Ocorrências!A:M,13,FALSE),""))</f>
        <v/>
      </c>
      <c r="O43" s="50"/>
    </row>
    <row r="44" spans="1:15" x14ac:dyDescent="0.3">
      <c r="A44" s="47" t="str">
        <f t="shared" si="0"/>
        <v>00213</v>
      </c>
      <c r="B44" s="48" t="s">
        <v>31</v>
      </c>
      <c r="C44" s="49" t="str">
        <f>IF(IFERROR(VLOOKUP(B44,'Cenários de Teste'!A:D,2,FALSE),"")=0,"",IFERROR(VLOOKUP(B44,'Cenários de Teste'!A:D,2,FALSE),""))</f>
        <v>Aquisição de Defensivos Revenda _Saída 0112</v>
      </c>
      <c r="D44" s="86" t="s">
        <v>146</v>
      </c>
      <c r="E44" s="52" t="s">
        <v>98</v>
      </c>
      <c r="F44" s="84" t="s">
        <v>119</v>
      </c>
      <c r="G44" s="50"/>
      <c r="H44" s="50" t="s">
        <v>104</v>
      </c>
      <c r="I44" s="51"/>
      <c r="J44" s="51"/>
      <c r="K44" s="50"/>
      <c r="L44" s="16"/>
      <c r="M44" s="16"/>
      <c r="N44" s="16"/>
      <c r="O44" s="50"/>
    </row>
    <row r="45" spans="1:15" x14ac:dyDescent="0.3">
      <c r="A45" s="47" t="str">
        <f t="shared" si="0"/>
        <v>00214</v>
      </c>
      <c r="B45" s="48" t="s">
        <v>31</v>
      </c>
      <c r="C45" s="49" t="str">
        <f>IF(IFERROR(VLOOKUP(B45,'Cenários de Teste'!A:D,2,FALSE),"")=0,"",IFERROR(VLOOKUP(B45,'Cenários de Teste'!A:D,2,FALSE),""))</f>
        <v>Aquisição de Defensivos Revenda _Saída 0112</v>
      </c>
      <c r="D45" s="86" t="s">
        <v>147</v>
      </c>
      <c r="E45" s="52" t="s">
        <v>98</v>
      </c>
      <c r="F45" s="84" t="s">
        <v>111</v>
      </c>
      <c r="G45" s="50"/>
      <c r="H45" s="50" t="s">
        <v>104</v>
      </c>
      <c r="I45" s="51" t="str">
        <f>IF(IFERROR(VLOOKUP(B45,'Cenários de Teste'!A:D,4,FALSE),"")=0,"",IFERROR(VLOOKUP(B45,'Cenários de Teste'!A:D,4,FALSE),""))</f>
        <v/>
      </c>
      <c r="J45" s="51"/>
      <c r="K45" s="50"/>
      <c r="L45" s="16"/>
      <c r="M45" s="16"/>
      <c r="N45" s="16" t="str">
        <f>IF(IFERROR(VLOOKUP(A45,Ocorrências!A:M,13,FALSE),"")=0,"",IFERROR(VLOOKUP(A45,Ocorrências!A:M,13,FALSE),""))</f>
        <v/>
      </c>
      <c r="O45" s="50"/>
    </row>
    <row r="46" spans="1:15" x14ac:dyDescent="0.3">
      <c r="A46" s="47" t="str">
        <f t="shared" si="0"/>
        <v>00215</v>
      </c>
      <c r="B46" s="48" t="s">
        <v>31</v>
      </c>
      <c r="C46" s="49" t="str">
        <f>IF(IFERROR(VLOOKUP(B46,'Cenários de Teste'!A:D,2,FALSE),"")=0,"",IFERROR(VLOOKUP(B46,'Cenários de Teste'!A:D,2,FALSE),""))</f>
        <v>Aquisição de Defensivos Revenda _Saída 0112</v>
      </c>
      <c r="D46" s="86" t="s">
        <v>148</v>
      </c>
      <c r="E46" s="52" t="s">
        <v>98</v>
      </c>
      <c r="F46" s="84" t="s">
        <v>112</v>
      </c>
      <c r="G46" s="50"/>
      <c r="H46" s="50" t="s">
        <v>104</v>
      </c>
      <c r="I46" s="51" t="str">
        <f>IF(IFERROR(VLOOKUP(B46,'Cenários de Teste'!A:D,4,FALSE),"")=0,"",IFERROR(VLOOKUP(B46,'Cenários de Teste'!A:D,4,FALSE),""))</f>
        <v/>
      </c>
      <c r="J46" s="51"/>
      <c r="K46" s="50"/>
      <c r="L46" s="16"/>
      <c r="M46" s="16"/>
      <c r="N46" s="16" t="str">
        <f>IF(IFERROR(VLOOKUP(A46,Ocorrências!A:M,13,FALSE),"")=0,"",IFERROR(VLOOKUP(A46,Ocorrências!A:M,13,FALSE),""))</f>
        <v/>
      </c>
      <c r="O46" s="50"/>
    </row>
    <row r="47" spans="1:15" x14ac:dyDescent="0.3">
      <c r="A47" s="47" t="str">
        <f t="shared" ref="A47" si="1">CONCATENATE(B47,D47)</f>
        <v>00216</v>
      </c>
      <c r="B47" s="48" t="s">
        <v>31</v>
      </c>
      <c r="C47" s="49" t="str">
        <f>IF(IFERROR(VLOOKUP(B47,'Cenários de Teste'!A:D,2,FALSE),"")=0,"",IFERROR(VLOOKUP(B47,'Cenários de Teste'!A:D,2,FALSE),""))</f>
        <v>Aquisição de Defensivos Revenda _Saída 0112</v>
      </c>
      <c r="D47" s="87">
        <v>16</v>
      </c>
      <c r="E47" s="52" t="s">
        <v>161</v>
      </c>
      <c r="F47" s="84" t="s">
        <v>162</v>
      </c>
      <c r="G47" s="50"/>
      <c r="H47" s="50" t="s">
        <v>163</v>
      </c>
      <c r="I47" s="51"/>
      <c r="J47" s="51"/>
      <c r="K47" s="51"/>
      <c r="L47" s="16"/>
      <c r="M47" s="16"/>
      <c r="N47" s="16"/>
      <c r="O47" s="50"/>
    </row>
    <row r="48" spans="1:15" x14ac:dyDescent="0.3">
      <c r="A48" s="47"/>
      <c r="B48" s="48"/>
      <c r="C48" s="49"/>
      <c r="D48" s="86"/>
      <c r="E48" s="52"/>
      <c r="F48" s="84"/>
      <c r="G48" s="50"/>
      <c r="H48" s="50"/>
      <c r="I48" s="51"/>
      <c r="J48" s="51"/>
      <c r="K48" s="50"/>
      <c r="L48" s="16"/>
      <c r="M48" s="16"/>
      <c r="N48" s="16"/>
      <c r="O48" s="50"/>
    </row>
    <row r="49" spans="1:15" x14ac:dyDescent="0.3">
      <c r="A49" s="47" t="str">
        <f t="shared" si="0"/>
        <v>00301</v>
      </c>
      <c r="B49" s="48" t="s">
        <v>55</v>
      </c>
      <c r="C49" s="49" t="str">
        <f>IF(IFERROR(VLOOKUP(B49,'Cenários de Teste'!A:D,2,FALSE),"")=0,"",IFERROR(VLOOKUP(B49,'Cenários de Teste'!A:D,2,FALSE),""))</f>
        <v>Aquisição de Insumos Revenda_Entrada 0112</v>
      </c>
      <c r="D49" s="87" t="s">
        <v>134</v>
      </c>
      <c r="E49" s="50" t="s">
        <v>77</v>
      </c>
      <c r="F49" s="84" t="s">
        <v>79</v>
      </c>
      <c r="G49" s="50"/>
      <c r="H49" s="50" t="s">
        <v>82</v>
      </c>
      <c r="I49" s="51" t="str">
        <f>IF(IFERROR(VLOOKUP(B49,'Cenários de Teste'!A:D,4,FALSE),"")=0,"",IFERROR(VLOOKUP(B49,'Cenários de Teste'!A:D,4,FALSE),""))</f>
        <v/>
      </c>
      <c r="J49" s="51"/>
      <c r="K49" s="50"/>
      <c r="L49" s="16"/>
      <c r="M49" s="16"/>
      <c r="N49" s="16" t="str">
        <f>IF(IFERROR(VLOOKUP(A49,Ocorrências!A:M,13,FALSE),"")=0,"",IFERROR(VLOOKUP(A49,Ocorrências!A:M,13,FALSE),""))</f>
        <v/>
      </c>
      <c r="O49" s="50"/>
    </row>
    <row r="50" spans="1:15" ht="33" x14ac:dyDescent="0.3">
      <c r="A50" s="47" t="str">
        <f t="shared" si="0"/>
        <v>00302</v>
      </c>
      <c r="B50" s="48" t="s">
        <v>55</v>
      </c>
      <c r="C50" s="49" t="str">
        <f>IF(IFERROR(VLOOKUP(B50,'Cenários de Teste'!A:D,2,FALSE),"")=0,"",IFERROR(VLOOKUP(B50,'Cenários de Teste'!A:D,2,FALSE),""))</f>
        <v>Aquisição de Insumos Revenda_Entrada 0112</v>
      </c>
      <c r="D50" s="87" t="s">
        <v>135</v>
      </c>
      <c r="E50" s="50" t="s">
        <v>77</v>
      </c>
      <c r="F50" s="84" t="s">
        <v>83</v>
      </c>
      <c r="G50" s="50"/>
      <c r="H50" s="50" t="s">
        <v>82</v>
      </c>
      <c r="I50" s="51" t="str">
        <f>IF(IFERROR(VLOOKUP(B50,'Cenários de Teste'!A:D,4,FALSE),"")=0,"",IFERROR(VLOOKUP(B50,'Cenários de Teste'!A:D,4,FALSE),""))</f>
        <v/>
      </c>
      <c r="J50" s="51"/>
      <c r="K50" s="50"/>
      <c r="L50" s="16"/>
      <c r="M50" s="16"/>
      <c r="N50" s="16" t="str">
        <f>IF(IFERROR(VLOOKUP(A50,Ocorrências!A:M,13,FALSE),"")=0,"",IFERROR(VLOOKUP(A50,Ocorrências!A:M,13,FALSE),""))</f>
        <v/>
      </c>
      <c r="O50" s="50"/>
    </row>
    <row r="51" spans="1:15" ht="49.5" x14ac:dyDescent="0.3">
      <c r="A51" s="47" t="str">
        <f t="shared" si="0"/>
        <v>00303</v>
      </c>
      <c r="B51" s="48" t="s">
        <v>55</v>
      </c>
      <c r="C51" s="49" t="str">
        <f>IF(IFERROR(VLOOKUP(B51,'Cenários de Teste'!A:D,2,FALSE),"")=0,"",IFERROR(VLOOKUP(B51,'Cenários de Teste'!A:D,2,FALSE),""))</f>
        <v>Aquisição de Insumos Revenda_Entrada 0112</v>
      </c>
      <c r="D51" s="87" t="s">
        <v>136</v>
      </c>
      <c r="E51" s="50" t="s">
        <v>77</v>
      </c>
      <c r="F51" s="84" t="s">
        <v>88</v>
      </c>
      <c r="G51" s="50"/>
      <c r="H51" s="50" t="s">
        <v>82</v>
      </c>
      <c r="I51" s="51" t="str">
        <f>IF(IFERROR(VLOOKUP(B51,'Cenários de Teste'!A:D,4,FALSE),"")=0,"",IFERROR(VLOOKUP(B51,'Cenários de Teste'!A:D,4,FALSE),""))</f>
        <v/>
      </c>
      <c r="J51" s="51"/>
      <c r="K51" s="50"/>
      <c r="L51" s="16"/>
      <c r="M51" s="16"/>
      <c r="N51" s="16" t="str">
        <f>IF(IFERROR(VLOOKUP(A51,Ocorrências!A:M,13,FALSE),"")=0,"",IFERROR(VLOOKUP(A51,Ocorrências!A:M,13,FALSE),""))</f>
        <v/>
      </c>
      <c r="O51" s="50"/>
    </row>
    <row r="52" spans="1:15" x14ac:dyDescent="0.3">
      <c r="A52" s="47" t="str">
        <f t="shared" si="0"/>
        <v>00304</v>
      </c>
      <c r="B52" s="48" t="s">
        <v>55</v>
      </c>
      <c r="C52" s="49" t="str">
        <f>IF(IFERROR(VLOOKUP(B52,'Cenários de Teste'!A:D,2,FALSE),"")=0,"",IFERROR(VLOOKUP(B52,'Cenários de Teste'!A:D,2,FALSE),""))</f>
        <v>Aquisição de Insumos Revenda_Entrada 0112</v>
      </c>
      <c r="D52" s="87" t="s">
        <v>137</v>
      </c>
      <c r="E52" s="50" t="s">
        <v>77</v>
      </c>
      <c r="F52" s="84" t="s">
        <v>80</v>
      </c>
      <c r="G52" s="50"/>
      <c r="H52" s="50" t="s">
        <v>82</v>
      </c>
      <c r="I52" s="51" t="str">
        <f>IF(IFERROR(VLOOKUP(B52,'Cenários de Teste'!A:D,4,FALSE),"")=0,"",IFERROR(VLOOKUP(B52,'Cenários de Teste'!A:D,4,FALSE),""))</f>
        <v/>
      </c>
      <c r="J52" s="51"/>
      <c r="K52" s="50"/>
      <c r="L52" s="16"/>
      <c r="M52" s="16"/>
      <c r="N52" s="16" t="str">
        <f>IF(IFERROR(VLOOKUP(A52,Ocorrências!A:M,13,FALSE),"")=0,"",IFERROR(VLOOKUP(A52,Ocorrências!A:M,13,FALSE),""))</f>
        <v/>
      </c>
      <c r="O52" s="50"/>
    </row>
    <row r="53" spans="1:15" ht="49.5" x14ac:dyDescent="0.3">
      <c r="A53" s="47" t="str">
        <f t="shared" si="0"/>
        <v>00305</v>
      </c>
      <c r="B53" s="48" t="s">
        <v>55</v>
      </c>
      <c r="C53" s="49" t="str">
        <f>IF(IFERROR(VLOOKUP(B53,'Cenários de Teste'!A:D,2,FALSE),"")=0,"",IFERROR(VLOOKUP(B53,'Cenários de Teste'!A:D,2,FALSE),""))</f>
        <v>Aquisição de Insumos Revenda_Entrada 0112</v>
      </c>
      <c r="D53" s="87" t="s">
        <v>138</v>
      </c>
      <c r="E53" s="50" t="s">
        <v>77</v>
      </c>
      <c r="F53" s="84" t="s">
        <v>84</v>
      </c>
      <c r="G53" s="50"/>
      <c r="H53" s="50" t="s">
        <v>82</v>
      </c>
      <c r="I53" s="51" t="str">
        <f>IF(IFERROR(VLOOKUP(B53,'Cenários de Teste'!A:D,4,FALSE),"")=0,"",IFERROR(VLOOKUP(B53,'Cenários de Teste'!A:D,4,FALSE),""))</f>
        <v/>
      </c>
      <c r="J53" s="51"/>
      <c r="K53" s="50"/>
      <c r="L53" s="16"/>
      <c r="M53" s="16"/>
      <c r="N53" s="16" t="str">
        <f>IF(IFERROR(VLOOKUP(A53,Ocorrências!A:M,13,FALSE),"")=0,"",IFERROR(VLOOKUP(A53,Ocorrências!A:M,13,FALSE),""))</f>
        <v/>
      </c>
      <c r="O53" s="50"/>
    </row>
    <row r="54" spans="1:15" ht="49.5" x14ac:dyDescent="0.3">
      <c r="A54" s="47" t="str">
        <f t="shared" si="0"/>
        <v>00306</v>
      </c>
      <c r="B54" s="48" t="s">
        <v>55</v>
      </c>
      <c r="C54" s="49" t="str">
        <f>IF(IFERROR(VLOOKUP(B54,'Cenários de Teste'!A:D,2,FALSE),"")=0,"",IFERROR(VLOOKUP(B54,'Cenários de Teste'!A:D,2,FALSE),""))</f>
        <v>Aquisição de Insumos Revenda_Entrada 0112</v>
      </c>
      <c r="D54" s="87" t="s">
        <v>139</v>
      </c>
      <c r="E54" s="50" t="s">
        <v>77</v>
      </c>
      <c r="F54" s="84" t="s">
        <v>85</v>
      </c>
      <c r="G54" s="50"/>
      <c r="H54" s="50" t="s">
        <v>82</v>
      </c>
      <c r="I54" s="51" t="str">
        <f>IF(IFERROR(VLOOKUP(B54,'Cenários de Teste'!A:D,4,FALSE),"")=0,"",IFERROR(VLOOKUP(B54,'Cenários de Teste'!A:D,4,FALSE),""))</f>
        <v/>
      </c>
      <c r="J54" s="51"/>
      <c r="K54" s="50"/>
      <c r="L54" s="16"/>
      <c r="M54" s="16"/>
      <c r="N54" s="16" t="str">
        <f>IF(IFERROR(VLOOKUP(A54,Ocorrências!A:M,13,FALSE),"")=0,"",IFERROR(VLOOKUP(A54,Ocorrências!A:M,13,FALSE),""))</f>
        <v/>
      </c>
      <c r="O54" s="50"/>
    </row>
    <row r="55" spans="1:15" ht="66" x14ac:dyDescent="0.3">
      <c r="A55" s="47" t="str">
        <f t="shared" si="0"/>
        <v>00307</v>
      </c>
      <c r="B55" s="48" t="s">
        <v>55</v>
      </c>
      <c r="C55" s="49" t="str">
        <f>IF(IFERROR(VLOOKUP(B55,'Cenários de Teste'!A:D,2,FALSE),"")=0,"",IFERROR(VLOOKUP(B55,'Cenários de Teste'!A:D,2,FALSE),""))</f>
        <v>Aquisição de Insumos Revenda_Entrada 0112</v>
      </c>
      <c r="D55" s="87" t="s">
        <v>140</v>
      </c>
      <c r="E55" s="50" t="s">
        <v>77</v>
      </c>
      <c r="F55" s="84" t="s">
        <v>89</v>
      </c>
      <c r="G55" s="50"/>
      <c r="H55" s="50" t="s">
        <v>82</v>
      </c>
      <c r="I55" s="51" t="str">
        <f>IF(IFERROR(VLOOKUP(B55,'Cenários de Teste'!A:D,4,FALSE),"")=0,"",IFERROR(VLOOKUP(B55,'Cenários de Teste'!A:D,4,FALSE),""))</f>
        <v/>
      </c>
      <c r="J55" s="51"/>
      <c r="K55" s="50"/>
      <c r="L55" s="16"/>
      <c r="M55" s="16"/>
      <c r="N55" s="16" t="str">
        <f>IF(IFERROR(VLOOKUP(A55,Ocorrências!A:M,13,FALSE),"")=0,"",IFERROR(VLOOKUP(A55,Ocorrências!A:M,13,FALSE),""))</f>
        <v/>
      </c>
      <c r="O55" s="50"/>
    </row>
    <row r="56" spans="1:15" ht="49.5" x14ac:dyDescent="0.3">
      <c r="A56" s="47" t="str">
        <f t="shared" si="0"/>
        <v>00308</v>
      </c>
      <c r="B56" s="48" t="s">
        <v>55</v>
      </c>
      <c r="C56" s="49" t="str">
        <f>IF(IFERROR(VLOOKUP(B56,'Cenários de Teste'!A:D,2,FALSE),"")=0,"",IFERROR(VLOOKUP(B56,'Cenários de Teste'!A:D,2,FALSE),""))</f>
        <v>Aquisição de Insumos Revenda_Entrada 0112</v>
      </c>
      <c r="D56" s="87" t="s">
        <v>141</v>
      </c>
      <c r="E56" s="52" t="s">
        <v>81</v>
      </c>
      <c r="F56" s="84" t="s">
        <v>86</v>
      </c>
      <c r="G56" s="50"/>
      <c r="H56" s="50" t="s">
        <v>82</v>
      </c>
      <c r="I56" s="51" t="str">
        <f>IF(IFERROR(VLOOKUP(B56,'Cenários de Teste'!A:D,4,FALSE),"")=0,"",IFERROR(VLOOKUP(B56,'Cenários de Teste'!A:D,4,FALSE),""))</f>
        <v/>
      </c>
      <c r="J56" s="51"/>
      <c r="K56" s="50"/>
      <c r="L56" s="16"/>
      <c r="M56" s="16"/>
      <c r="N56" s="16" t="str">
        <f>IF(IFERROR(VLOOKUP(A56,Ocorrências!A:M,13,FALSE),"")=0,"",IFERROR(VLOOKUP(A56,Ocorrências!A:M,13,FALSE),""))</f>
        <v/>
      </c>
      <c r="O56" s="50"/>
    </row>
    <row r="57" spans="1:15" x14ac:dyDescent="0.3">
      <c r="A57" s="47" t="str">
        <f t="shared" si="0"/>
        <v>00309</v>
      </c>
      <c r="B57" s="48" t="s">
        <v>55</v>
      </c>
      <c r="C57" s="49" t="str">
        <f>IF(IFERROR(VLOOKUP(B57,'Cenários de Teste'!A:D,2,FALSE),"")=0,"",IFERROR(VLOOKUP(B57,'Cenários de Teste'!A:D,2,FALSE),""))</f>
        <v>Aquisição de Insumos Revenda_Entrada 0112</v>
      </c>
      <c r="D57" s="87" t="s">
        <v>142</v>
      </c>
      <c r="E57" s="50" t="s">
        <v>95</v>
      </c>
      <c r="F57" s="84" t="s">
        <v>96</v>
      </c>
      <c r="G57" s="50"/>
      <c r="H57" s="50" t="s">
        <v>105</v>
      </c>
      <c r="I57" s="51" t="str">
        <f>IF(IFERROR(VLOOKUP(B57,'Cenários de Teste'!A:D,4,FALSE),"")=0,"",IFERROR(VLOOKUP(B57,'Cenários de Teste'!A:D,4,FALSE),""))</f>
        <v/>
      </c>
      <c r="J57" s="51"/>
      <c r="K57" s="50"/>
      <c r="L57" s="16"/>
      <c r="M57" s="16"/>
      <c r="N57" s="16" t="str">
        <f>IF(IFERROR(VLOOKUP(A57,Ocorrências!A:M,13,FALSE),"")=0,"",IFERROR(VLOOKUP(A57,Ocorrências!A:M,13,FALSE),""))</f>
        <v/>
      </c>
      <c r="O57" s="50"/>
    </row>
    <row r="58" spans="1:15" x14ac:dyDescent="0.3">
      <c r="A58" s="47" t="str">
        <f t="shared" si="0"/>
        <v>00310</v>
      </c>
      <c r="B58" s="48" t="s">
        <v>55</v>
      </c>
      <c r="C58" s="49" t="str">
        <f>IF(IFERROR(VLOOKUP(B58,'Cenários de Teste'!A:D,2,FALSE),"")=0,"",IFERROR(VLOOKUP(B58,'Cenários de Teste'!A:D,2,FALSE),""))</f>
        <v>Aquisição de Insumos Revenda_Entrada 0112</v>
      </c>
      <c r="D58" s="87" t="s">
        <v>143</v>
      </c>
      <c r="E58" s="50" t="s">
        <v>78</v>
      </c>
      <c r="F58" s="84" t="s">
        <v>97</v>
      </c>
      <c r="G58" s="50"/>
      <c r="H58" s="50" t="s">
        <v>104</v>
      </c>
      <c r="I58" s="51" t="str">
        <f>IF(IFERROR(VLOOKUP(B58,'Cenários de Teste'!A:D,4,FALSE),"")=0,"",IFERROR(VLOOKUP(B58,'Cenários de Teste'!A:D,4,FALSE),""))</f>
        <v/>
      </c>
      <c r="J58" s="51"/>
      <c r="K58" s="50"/>
      <c r="L58" s="16"/>
      <c r="M58" s="16"/>
      <c r="N58" s="16" t="str">
        <f>IF(IFERROR(VLOOKUP(A58,Ocorrências!A:M,13,FALSE),"")=0,"",IFERROR(VLOOKUP(A58,Ocorrências!A:M,13,FALSE),""))</f>
        <v/>
      </c>
      <c r="O58" s="50"/>
    </row>
    <row r="59" spans="1:15" x14ac:dyDescent="0.3">
      <c r="A59" s="47" t="str">
        <f t="shared" si="0"/>
        <v>00311</v>
      </c>
      <c r="B59" s="48" t="s">
        <v>55</v>
      </c>
      <c r="C59" s="49" t="str">
        <f>IF(IFERROR(VLOOKUP(B59,'Cenários de Teste'!A:D,2,FALSE),"")=0,"",IFERROR(VLOOKUP(B59,'Cenários de Teste'!A:D,2,FALSE),""))</f>
        <v>Aquisição de Insumos Revenda_Entrada 0112</v>
      </c>
      <c r="D59" s="87" t="s">
        <v>144</v>
      </c>
      <c r="E59" s="50" t="s">
        <v>78</v>
      </c>
      <c r="F59" s="84" t="s">
        <v>106</v>
      </c>
      <c r="G59" s="50"/>
      <c r="H59" s="50" t="s">
        <v>104</v>
      </c>
      <c r="I59" s="51" t="str">
        <f>IF(IFERROR(VLOOKUP(B59,'Cenários de Teste'!A:D,4,FALSE),"")=0,"",IFERROR(VLOOKUP(B59,'Cenários de Teste'!A:D,4,FALSE),""))</f>
        <v/>
      </c>
      <c r="J59" s="51"/>
      <c r="K59" s="50"/>
      <c r="L59" s="16"/>
      <c r="M59" s="16"/>
      <c r="N59" s="16" t="str">
        <f>IF(IFERROR(VLOOKUP(A59,Ocorrências!A:M,13,FALSE),"")=0,"",IFERROR(VLOOKUP(A59,Ocorrências!A:M,13,FALSE),""))</f>
        <v/>
      </c>
      <c r="O59" s="50"/>
    </row>
    <row r="60" spans="1:15" x14ac:dyDescent="0.3">
      <c r="A60" s="47" t="str">
        <f t="shared" si="0"/>
        <v>00312</v>
      </c>
      <c r="B60" s="48" t="s">
        <v>55</v>
      </c>
      <c r="C60" s="49" t="str">
        <f>IF(IFERROR(VLOOKUP(B60,'Cenários de Teste'!A:D,2,FALSE),"")=0,"",IFERROR(VLOOKUP(B60,'Cenários de Teste'!A:D,2,FALSE),""))</f>
        <v>Aquisição de Insumos Revenda_Entrada 0112</v>
      </c>
      <c r="D60" s="87" t="s">
        <v>145</v>
      </c>
      <c r="E60" s="52" t="s">
        <v>78</v>
      </c>
      <c r="F60" s="84" t="s">
        <v>107</v>
      </c>
      <c r="G60" s="50"/>
      <c r="H60" s="50" t="s">
        <v>104</v>
      </c>
      <c r="I60" s="51" t="str">
        <f>IF(IFERROR(VLOOKUP(B60,'Cenários de Teste'!A:D,4,FALSE),"")=0,"",IFERROR(VLOOKUP(B60,'Cenários de Teste'!A:D,4,FALSE),""))</f>
        <v/>
      </c>
      <c r="J60" s="51"/>
      <c r="K60" s="50"/>
      <c r="L60" s="16"/>
      <c r="M60" s="16"/>
      <c r="N60" s="16" t="str">
        <f>IF(IFERROR(VLOOKUP(A60,Ocorrências!A:M,13,FALSE),"")=0,"",IFERROR(VLOOKUP(A60,Ocorrências!A:M,13,FALSE),""))</f>
        <v/>
      </c>
      <c r="O60" s="50"/>
    </row>
    <row r="61" spans="1:15" x14ac:dyDescent="0.3">
      <c r="A61" s="47" t="str">
        <f t="shared" si="0"/>
        <v>00313</v>
      </c>
      <c r="B61" s="48" t="s">
        <v>55</v>
      </c>
      <c r="C61" s="49" t="str">
        <f>IF(IFERROR(VLOOKUP(B61,'Cenários de Teste'!A:D,2,FALSE),"")=0,"",IFERROR(VLOOKUP(B61,'Cenários de Teste'!A:D,2,FALSE),""))</f>
        <v>Aquisição de Insumos Revenda_Entrada 0112</v>
      </c>
      <c r="D61" s="87" t="s">
        <v>146</v>
      </c>
      <c r="E61" s="52" t="s">
        <v>78</v>
      </c>
      <c r="F61" s="84" t="s">
        <v>108</v>
      </c>
      <c r="G61" s="50"/>
      <c r="H61" s="50" t="s">
        <v>104</v>
      </c>
      <c r="I61" s="51" t="str">
        <f>IF(IFERROR(VLOOKUP(B61,'Cenários de Teste'!A:D,4,FALSE),"")=0,"",IFERROR(VLOOKUP(B61,'Cenários de Teste'!A:D,4,FALSE),""))</f>
        <v/>
      </c>
      <c r="J61" s="51"/>
      <c r="K61" s="50"/>
      <c r="L61" s="16"/>
      <c r="M61" s="16"/>
      <c r="N61" s="16" t="str">
        <f>IF(IFERROR(VLOOKUP(A61,Ocorrências!A:M,13,FALSE),"")=0,"",IFERROR(VLOOKUP(A61,Ocorrências!A:M,13,FALSE),""))</f>
        <v/>
      </c>
      <c r="O61" s="50"/>
    </row>
    <row r="62" spans="1:15" x14ac:dyDescent="0.3">
      <c r="A62" s="47" t="str">
        <f t="shared" si="0"/>
        <v>00314</v>
      </c>
      <c r="B62" s="48" t="s">
        <v>55</v>
      </c>
      <c r="C62" s="49" t="str">
        <f>IF(IFERROR(VLOOKUP(B62,'Cenários de Teste'!A:D,2,FALSE),"")=0,"",IFERROR(VLOOKUP(B62,'Cenários de Teste'!A:D,2,FALSE),""))</f>
        <v>Aquisição de Insumos Revenda_Entrada 0112</v>
      </c>
      <c r="D62" s="87" t="s">
        <v>147</v>
      </c>
      <c r="E62" s="52" t="s">
        <v>78</v>
      </c>
      <c r="F62" s="84" t="s">
        <v>109</v>
      </c>
      <c r="G62" s="50"/>
      <c r="H62" s="50" t="s">
        <v>104</v>
      </c>
      <c r="I62" s="51" t="str">
        <f>IF(IFERROR(VLOOKUP(B62,'Cenários de Teste'!A:D,4,FALSE),"")=0,"",IFERROR(VLOOKUP(B62,'Cenários de Teste'!A:D,4,FALSE),""))</f>
        <v/>
      </c>
      <c r="J62" s="51"/>
      <c r="K62" s="50"/>
      <c r="L62" s="16"/>
      <c r="M62" s="16"/>
      <c r="N62" s="16" t="str">
        <f>IF(IFERROR(VLOOKUP(A62,Ocorrências!A:M,13,FALSE),"")=0,"",IFERROR(VLOOKUP(A62,Ocorrências!A:M,13,FALSE),""))</f>
        <v/>
      </c>
      <c r="O62" s="50"/>
    </row>
    <row r="63" spans="1:15" x14ac:dyDescent="0.3">
      <c r="A63" s="47" t="str">
        <f t="shared" si="0"/>
        <v>00315</v>
      </c>
      <c r="B63" s="48" t="s">
        <v>55</v>
      </c>
      <c r="C63" s="49" t="str">
        <f>IF(IFERROR(VLOOKUP(B63,'Cenários de Teste'!A:D,2,FALSE),"")=0,"",IFERROR(VLOOKUP(B63,'Cenários de Teste'!A:D,2,FALSE),""))</f>
        <v>Aquisição de Insumos Revenda_Entrada 0112</v>
      </c>
      <c r="D63" s="87" t="s">
        <v>148</v>
      </c>
      <c r="E63" s="52" t="s">
        <v>98</v>
      </c>
      <c r="F63" s="84" t="s">
        <v>110</v>
      </c>
      <c r="G63" s="50"/>
      <c r="H63" s="50" t="s">
        <v>104</v>
      </c>
      <c r="I63" s="51" t="str">
        <f>IF(IFERROR(VLOOKUP(B63,'Cenários de Teste'!A:D,4,FALSE),"")=0,"",IFERROR(VLOOKUP(B63,'Cenários de Teste'!A:D,4,FALSE),""))</f>
        <v/>
      </c>
      <c r="J63" s="51"/>
      <c r="K63" s="50"/>
      <c r="L63" s="16"/>
      <c r="M63" s="16"/>
      <c r="N63" s="16" t="str">
        <f>IF(IFERROR(VLOOKUP(A63,Ocorrências!A:M,13,FALSE),"")=0,"",IFERROR(VLOOKUP(A63,Ocorrências!A:M,13,FALSE),""))</f>
        <v/>
      </c>
      <c r="O63" s="50"/>
    </row>
    <row r="64" spans="1:15" x14ac:dyDescent="0.3">
      <c r="A64" s="47" t="str">
        <f t="shared" si="0"/>
        <v>00316</v>
      </c>
      <c r="B64" s="48" t="s">
        <v>55</v>
      </c>
      <c r="C64" s="49" t="str">
        <f>IF(IFERROR(VLOOKUP(B64,'Cenários de Teste'!A:D,2,FALSE),"")=0,"",IFERROR(VLOOKUP(B64,'Cenários de Teste'!A:D,2,FALSE),""))</f>
        <v>Aquisição de Insumos Revenda_Entrada 0112</v>
      </c>
      <c r="D64" s="87" t="s">
        <v>149</v>
      </c>
      <c r="E64" s="52" t="s">
        <v>98</v>
      </c>
      <c r="F64" s="84" t="s">
        <v>111</v>
      </c>
      <c r="G64" s="50"/>
      <c r="H64" s="50" t="s">
        <v>104</v>
      </c>
      <c r="I64" s="51" t="str">
        <f>IF(IFERROR(VLOOKUP(B64,'Cenários de Teste'!A:D,4,FALSE),"")=0,"",IFERROR(VLOOKUP(B64,'Cenários de Teste'!A:D,4,FALSE),""))</f>
        <v/>
      </c>
      <c r="J64" s="51"/>
      <c r="K64" s="50"/>
      <c r="L64" s="16"/>
      <c r="M64" s="16"/>
      <c r="N64" s="16" t="str">
        <f>IF(IFERROR(VLOOKUP(A64,Ocorrências!A:M,13,FALSE),"")=0,"",IFERROR(VLOOKUP(A64,Ocorrências!A:M,13,FALSE),""))</f>
        <v/>
      </c>
      <c r="O64" s="50"/>
    </row>
    <row r="65" spans="1:15" x14ac:dyDescent="0.3">
      <c r="A65" s="47" t="str">
        <f t="shared" si="0"/>
        <v>00317</v>
      </c>
      <c r="B65" s="48" t="s">
        <v>55</v>
      </c>
      <c r="C65" s="49" t="str">
        <f>IF(IFERROR(VLOOKUP(B65,'Cenários de Teste'!A:D,2,FALSE),"")=0,"",IFERROR(VLOOKUP(B65,'Cenários de Teste'!A:D,2,FALSE),""))</f>
        <v>Aquisição de Insumos Revenda_Entrada 0112</v>
      </c>
      <c r="D65" s="87" t="s">
        <v>150</v>
      </c>
      <c r="E65" s="52" t="s">
        <v>98</v>
      </c>
      <c r="F65" s="84" t="s">
        <v>112</v>
      </c>
      <c r="G65" s="50"/>
      <c r="H65" s="50" t="s">
        <v>104</v>
      </c>
      <c r="I65" s="51" t="str">
        <f>IF(IFERROR(VLOOKUP(B65,'Cenários de Teste'!A:D,4,FALSE),"")=0,"",IFERROR(VLOOKUP(B65,'Cenários de Teste'!A:D,4,FALSE),""))</f>
        <v/>
      </c>
      <c r="J65" s="51"/>
      <c r="K65" s="50"/>
      <c r="L65" s="16"/>
      <c r="M65" s="16"/>
      <c r="N65" s="16" t="str">
        <f>IF(IFERROR(VLOOKUP(A65,Ocorrências!A:M,13,FALSE),"")=0,"",IFERROR(VLOOKUP(A65,Ocorrências!A:M,13,FALSE),""))</f>
        <v/>
      </c>
      <c r="O65" s="50"/>
    </row>
    <row r="66" spans="1:15" x14ac:dyDescent="0.3">
      <c r="A66" s="47" t="str">
        <f t="shared" ref="A66" si="2">CONCATENATE(B66,D66)</f>
        <v>00318</v>
      </c>
      <c r="B66" s="48" t="s">
        <v>55</v>
      </c>
      <c r="C66" s="49" t="str">
        <f>IF(IFERROR(VLOOKUP(B66,'Cenários de Teste'!A:D,2,FALSE),"")=0,"",IFERROR(VLOOKUP(B66,'Cenários de Teste'!A:D,2,FALSE),""))</f>
        <v>Aquisição de Insumos Revenda_Entrada 0112</v>
      </c>
      <c r="D66" s="87">
        <v>18</v>
      </c>
      <c r="E66" s="52" t="s">
        <v>161</v>
      </c>
      <c r="F66" s="84" t="s">
        <v>162</v>
      </c>
      <c r="G66" s="50"/>
      <c r="H66" s="50" t="s">
        <v>163</v>
      </c>
      <c r="I66" s="51"/>
      <c r="J66" s="51"/>
      <c r="K66" s="51"/>
      <c r="L66" s="16"/>
      <c r="M66" s="16"/>
      <c r="N66" s="16"/>
      <c r="O66" s="50"/>
    </row>
    <row r="67" spans="1:15" x14ac:dyDescent="0.3">
      <c r="A67" s="47" t="str">
        <f t="shared" si="0"/>
        <v/>
      </c>
      <c r="B67" s="48"/>
      <c r="C67" s="49" t="str">
        <f>IF(IFERROR(VLOOKUP(B67,'Cenários de Teste'!A:D,2,FALSE),"")=0,"",IFERROR(VLOOKUP(B67,'Cenários de Teste'!A:D,2,FALSE),""))</f>
        <v/>
      </c>
      <c r="D67" s="50"/>
      <c r="E67" s="52"/>
      <c r="F67" s="84"/>
      <c r="G67" s="50"/>
      <c r="H67" s="50"/>
      <c r="I67" s="51" t="str">
        <f>IF(IFERROR(VLOOKUP(B67,'Cenários de Teste'!A:D,4,FALSE),"")=0,"",IFERROR(VLOOKUP(B67,'Cenários de Teste'!A:D,4,FALSE),""))</f>
        <v/>
      </c>
      <c r="J67" s="51"/>
      <c r="K67" s="50"/>
      <c r="L67" s="16"/>
      <c r="M67" s="16"/>
      <c r="N67" s="16" t="str">
        <f>IF(IFERROR(VLOOKUP(A67,Ocorrências!A:M,13,FALSE),"")=0,"",IFERROR(VLOOKUP(A67,Ocorrências!A:M,13,FALSE),""))</f>
        <v/>
      </c>
      <c r="O67" s="50"/>
    </row>
    <row r="68" spans="1:15" x14ac:dyDescent="0.3">
      <c r="A68" s="47" t="str">
        <f t="shared" si="0"/>
        <v>00401</v>
      </c>
      <c r="B68" s="48" t="s">
        <v>56</v>
      </c>
      <c r="C68" s="49" t="str">
        <f>IF(IFERROR(VLOOKUP(B68,'Cenários de Teste'!A:D,2,FALSE),"")=0,"",IFERROR(VLOOKUP(B68,'Cenários de Teste'!A:D,2,FALSE),""))</f>
        <v>Aquisição de Insumos Revenda_Saída 0112</v>
      </c>
      <c r="D68" s="86" t="s">
        <v>134</v>
      </c>
      <c r="E68" s="52" t="s">
        <v>94</v>
      </c>
      <c r="F68" s="84" t="s">
        <v>99</v>
      </c>
      <c r="G68" s="50"/>
      <c r="H68" s="50" t="s">
        <v>103</v>
      </c>
      <c r="I68" s="51" t="str">
        <f>IF(IFERROR(VLOOKUP(B68,'Cenários de Teste'!A:D,4,FALSE),"")=0,"",IFERROR(VLOOKUP(B68,'Cenários de Teste'!A:D,4,FALSE),""))</f>
        <v/>
      </c>
      <c r="J68" s="51"/>
      <c r="K68" s="50"/>
      <c r="L68" s="16"/>
      <c r="M68" s="16"/>
      <c r="N68" s="16" t="str">
        <f>IF(IFERROR(VLOOKUP(A68,Ocorrências!A:M,13,FALSE),"")=0,"",IFERROR(VLOOKUP(A68,Ocorrências!A:M,13,FALSE),""))</f>
        <v/>
      </c>
      <c r="O68" s="50"/>
    </row>
    <row r="69" spans="1:15" x14ac:dyDescent="0.3">
      <c r="A69" s="47" t="str">
        <f t="shared" si="0"/>
        <v>00402</v>
      </c>
      <c r="B69" s="48" t="s">
        <v>56</v>
      </c>
      <c r="C69" s="49" t="str">
        <f>IF(IFERROR(VLOOKUP(B69,'Cenários de Teste'!A:D,2,FALSE),"")=0,"",IFERROR(VLOOKUP(B69,'Cenários de Teste'!A:D,2,FALSE),""))</f>
        <v>Aquisição de Insumos Revenda_Saída 0112</v>
      </c>
      <c r="D69" s="86" t="s">
        <v>135</v>
      </c>
      <c r="E69" s="52" t="s">
        <v>94</v>
      </c>
      <c r="F69" s="84" t="s">
        <v>113</v>
      </c>
      <c r="G69" s="50"/>
      <c r="H69" s="50" t="s">
        <v>103</v>
      </c>
      <c r="I69" s="51" t="str">
        <f>IF(IFERROR(VLOOKUP(B69,'Cenários de Teste'!A:D,4,FALSE),"")=0,"",IFERROR(VLOOKUP(B69,'Cenários de Teste'!A:D,4,FALSE),""))</f>
        <v/>
      </c>
      <c r="J69" s="51"/>
      <c r="K69" s="50"/>
      <c r="L69" s="16"/>
      <c r="M69" s="16"/>
      <c r="N69" s="16" t="str">
        <f>IF(IFERROR(VLOOKUP(A69,Ocorrências!A:M,13,FALSE),"")=0,"",IFERROR(VLOOKUP(A69,Ocorrências!A:M,13,FALSE),""))</f>
        <v/>
      </c>
      <c r="O69" s="50"/>
    </row>
    <row r="70" spans="1:15" x14ac:dyDescent="0.3">
      <c r="A70" s="47" t="str">
        <f t="shared" si="0"/>
        <v>00403</v>
      </c>
      <c r="B70" s="48" t="s">
        <v>56</v>
      </c>
      <c r="C70" s="49" t="str">
        <f>IF(IFERROR(VLOOKUP(B70,'Cenários de Teste'!A:D,2,FALSE),"")=0,"",IFERROR(VLOOKUP(B70,'Cenários de Teste'!A:D,2,FALSE),""))</f>
        <v>Aquisição de Insumos Revenda_Saída 0112</v>
      </c>
      <c r="D70" s="86" t="s">
        <v>136</v>
      </c>
      <c r="E70" s="52" t="s">
        <v>94</v>
      </c>
      <c r="F70" s="84" t="s">
        <v>100</v>
      </c>
      <c r="G70" s="50"/>
      <c r="H70" s="50" t="s">
        <v>103</v>
      </c>
      <c r="I70" s="51" t="str">
        <f>IF(IFERROR(VLOOKUP(B70,'Cenários de Teste'!A:D,4,FALSE),"")=0,"",IFERROR(VLOOKUP(B70,'Cenários de Teste'!A:D,4,FALSE),""))</f>
        <v/>
      </c>
      <c r="J70" s="51"/>
      <c r="K70" s="50"/>
      <c r="L70" s="16"/>
      <c r="M70" s="16"/>
      <c r="N70" s="16" t="str">
        <f>IF(IFERROR(VLOOKUP(A70,Ocorrências!A:M,13,FALSE),"")=0,"",IFERROR(VLOOKUP(A70,Ocorrências!A:M,13,FALSE),""))</f>
        <v/>
      </c>
      <c r="O70" s="50"/>
    </row>
    <row r="71" spans="1:15" x14ac:dyDescent="0.3">
      <c r="A71" s="47" t="str">
        <f t="shared" si="0"/>
        <v>00404</v>
      </c>
      <c r="B71" s="48" t="s">
        <v>56</v>
      </c>
      <c r="C71" s="49" t="str">
        <f>IF(IFERROR(VLOOKUP(B71,'Cenários de Teste'!A:D,2,FALSE),"")=0,"",IFERROR(VLOOKUP(B71,'Cenários de Teste'!A:D,2,FALSE),""))</f>
        <v>Aquisição de Insumos Revenda_Saída 0112</v>
      </c>
      <c r="D71" s="86" t="s">
        <v>137</v>
      </c>
      <c r="E71" s="52" t="s">
        <v>94</v>
      </c>
      <c r="F71" s="84" t="s">
        <v>101</v>
      </c>
      <c r="G71" s="50"/>
      <c r="H71" s="50" t="s">
        <v>103</v>
      </c>
      <c r="I71" s="51" t="str">
        <f>IF(IFERROR(VLOOKUP(B71,'Cenários de Teste'!A:D,4,FALSE),"")=0,"",IFERROR(VLOOKUP(B71,'Cenários de Teste'!A:D,4,FALSE),""))</f>
        <v/>
      </c>
      <c r="J71" s="51"/>
      <c r="K71" s="50"/>
      <c r="L71" s="16"/>
      <c r="M71" s="16"/>
      <c r="N71" s="16" t="str">
        <f>IF(IFERROR(VLOOKUP(A71,Ocorrências!A:M,13,FALSE),"")=0,"",IFERROR(VLOOKUP(A71,Ocorrências!A:M,13,FALSE),""))</f>
        <v/>
      </c>
      <c r="O71" s="50"/>
    </row>
    <row r="72" spans="1:15" x14ac:dyDescent="0.3">
      <c r="A72" s="47" t="str">
        <f t="shared" si="0"/>
        <v>00405</v>
      </c>
      <c r="B72" s="48" t="s">
        <v>56</v>
      </c>
      <c r="C72" s="49" t="str">
        <f>IF(IFERROR(VLOOKUP(B72,'Cenários de Teste'!A:D,2,FALSE),"")=0,"",IFERROR(VLOOKUP(B72,'Cenários de Teste'!A:D,2,FALSE),""))</f>
        <v>Aquisição de Insumos Revenda_Saída 0112</v>
      </c>
      <c r="D72" s="86" t="s">
        <v>138</v>
      </c>
      <c r="E72" s="52" t="s">
        <v>78</v>
      </c>
      <c r="F72" s="84" t="s">
        <v>102</v>
      </c>
      <c r="G72" s="50"/>
      <c r="H72" s="50" t="s">
        <v>104</v>
      </c>
      <c r="I72" s="51" t="str">
        <f>IF(IFERROR(VLOOKUP(B72,'Cenários de Teste'!A:D,4,FALSE),"")=0,"",IFERROR(VLOOKUP(B72,'Cenários de Teste'!A:D,4,FALSE),""))</f>
        <v/>
      </c>
      <c r="J72" s="51"/>
      <c r="K72" s="50"/>
      <c r="L72" s="16"/>
      <c r="M72" s="16"/>
      <c r="N72" s="16" t="str">
        <f>IF(IFERROR(VLOOKUP(A72,Ocorrências!A:M,13,FALSE),"")=0,"",IFERROR(VLOOKUP(A72,Ocorrências!A:M,13,FALSE),""))</f>
        <v/>
      </c>
      <c r="O72" s="50"/>
    </row>
    <row r="73" spans="1:15" x14ac:dyDescent="0.3">
      <c r="A73" s="47" t="str">
        <f t="shared" si="0"/>
        <v>00406</v>
      </c>
      <c r="B73" s="48" t="s">
        <v>56</v>
      </c>
      <c r="C73" s="49" t="str">
        <f>IF(IFERROR(VLOOKUP(B73,'Cenários de Teste'!A:D,2,FALSE),"")=0,"",IFERROR(VLOOKUP(B73,'Cenários de Teste'!A:D,2,FALSE),""))</f>
        <v>Aquisição de Insumos Revenda_Saída 0112</v>
      </c>
      <c r="D73" s="86" t="s">
        <v>139</v>
      </c>
      <c r="E73" s="52" t="s">
        <v>98</v>
      </c>
      <c r="F73" s="84" t="s">
        <v>118</v>
      </c>
      <c r="G73" s="50"/>
      <c r="H73" s="50" t="s">
        <v>104</v>
      </c>
      <c r="I73" s="51" t="str">
        <f>IF(IFERROR(VLOOKUP(B73,'Cenários de Teste'!A:D,4,FALSE),"")=0,"",IFERROR(VLOOKUP(B73,'Cenários de Teste'!A:D,4,FALSE),""))</f>
        <v/>
      </c>
      <c r="J73" s="51"/>
      <c r="K73" s="50"/>
      <c r="L73" s="16"/>
      <c r="M73" s="16"/>
      <c r="N73" s="16" t="str">
        <f>IF(IFERROR(VLOOKUP(A73,Ocorrências!A:M,13,FALSE),"")=0,"",IFERROR(VLOOKUP(A73,Ocorrências!A:M,13,FALSE),""))</f>
        <v/>
      </c>
      <c r="O73" s="50"/>
    </row>
    <row r="74" spans="1:15" x14ac:dyDescent="0.3">
      <c r="A74" s="47" t="str">
        <f t="shared" si="0"/>
        <v>00407</v>
      </c>
      <c r="B74" s="48" t="s">
        <v>56</v>
      </c>
      <c r="C74" s="49" t="str">
        <f>IF(IFERROR(VLOOKUP(B74,'Cenários de Teste'!A:D,2,FALSE),"")=0,"",IFERROR(VLOOKUP(B74,'Cenários de Teste'!A:D,2,FALSE),""))</f>
        <v>Aquisição de Insumos Revenda_Saída 0112</v>
      </c>
      <c r="D74" s="86" t="s">
        <v>140</v>
      </c>
      <c r="E74" s="52" t="s">
        <v>98</v>
      </c>
      <c r="F74" s="84" t="s">
        <v>111</v>
      </c>
      <c r="G74" s="50"/>
      <c r="H74" s="50" t="s">
        <v>104</v>
      </c>
      <c r="I74" s="51" t="str">
        <f>IF(IFERROR(VLOOKUP(B74,'Cenários de Teste'!A:D,4,FALSE),"")=0,"",IFERROR(VLOOKUP(B74,'Cenários de Teste'!A:D,4,FALSE),""))</f>
        <v/>
      </c>
      <c r="J74" s="51"/>
      <c r="K74" s="50"/>
      <c r="L74" s="16"/>
      <c r="M74" s="16"/>
      <c r="N74" s="16" t="str">
        <f>IF(IFERROR(VLOOKUP(A74,Ocorrências!A:M,13,FALSE),"")=0,"",IFERROR(VLOOKUP(A74,Ocorrências!A:M,13,FALSE),""))</f>
        <v/>
      </c>
      <c r="O74" s="50"/>
    </row>
    <row r="75" spans="1:15" x14ac:dyDescent="0.3">
      <c r="A75" s="47" t="str">
        <f t="shared" si="0"/>
        <v>00408</v>
      </c>
      <c r="B75" s="48" t="s">
        <v>56</v>
      </c>
      <c r="C75" s="49" t="str">
        <f>IF(IFERROR(VLOOKUP(B75,'Cenários de Teste'!A:D,2,FALSE),"")=0,"",IFERROR(VLOOKUP(B75,'Cenários de Teste'!A:D,2,FALSE),""))</f>
        <v>Aquisição de Insumos Revenda_Saída 0112</v>
      </c>
      <c r="D75" s="86" t="s">
        <v>141</v>
      </c>
      <c r="E75" s="52" t="s">
        <v>98</v>
      </c>
      <c r="F75" s="84" t="s">
        <v>112</v>
      </c>
      <c r="G75" s="50"/>
      <c r="H75" s="50" t="s">
        <v>104</v>
      </c>
      <c r="I75" s="51" t="str">
        <f>IF(IFERROR(VLOOKUP(B75,'Cenários de Teste'!A:D,4,FALSE),"")=0,"",IFERROR(VLOOKUP(B75,'Cenários de Teste'!A:D,4,FALSE),""))</f>
        <v/>
      </c>
      <c r="J75" s="51"/>
      <c r="K75" s="50"/>
      <c r="L75" s="16"/>
      <c r="M75" s="16"/>
      <c r="N75" s="16" t="str">
        <f>IF(IFERROR(VLOOKUP(A75,Ocorrências!A:M,13,FALSE),"")=0,"",IFERROR(VLOOKUP(A75,Ocorrências!A:M,13,FALSE),""))</f>
        <v/>
      </c>
      <c r="O75" s="50"/>
    </row>
    <row r="76" spans="1:15" x14ac:dyDescent="0.3">
      <c r="A76" s="47" t="str">
        <f t="shared" si="0"/>
        <v>00409</v>
      </c>
      <c r="B76" s="48" t="s">
        <v>56</v>
      </c>
      <c r="C76" s="49" t="str">
        <f>IF(IFERROR(VLOOKUP(B76,'Cenários de Teste'!A:D,2,FALSE),"")=0,"",IFERROR(VLOOKUP(B76,'Cenários de Teste'!A:D,2,FALSE),""))</f>
        <v>Aquisição de Insumos Revenda_Saída 0112</v>
      </c>
      <c r="D76" s="86" t="s">
        <v>142</v>
      </c>
      <c r="E76" s="52" t="s">
        <v>78</v>
      </c>
      <c r="F76" s="84" t="s">
        <v>114</v>
      </c>
      <c r="G76" s="50"/>
      <c r="H76" s="50" t="s">
        <v>104</v>
      </c>
      <c r="I76" s="51" t="str">
        <f>IF(IFERROR(VLOOKUP(B76,'Cenários de Teste'!A:D,4,FALSE),"")=0,"",IFERROR(VLOOKUP(B76,'Cenários de Teste'!A:D,4,FALSE),""))</f>
        <v/>
      </c>
      <c r="J76" s="51"/>
      <c r="K76" s="50"/>
      <c r="L76" s="16"/>
      <c r="M76" s="16"/>
      <c r="N76" s="16" t="str">
        <f>IF(IFERROR(VLOOKUP(A76,Ocorrências!A:M,13,FALSE),"")=0,"",IFERROR(VLOOKUP(A76,Ocorrências!A:M,13,FALSE),""))</f>
        <v/>
      </c>
      <c r="O76" s="50"/>
    </row>
    <row r="77" spans="1:15" x14ac:dyDescent="0.3">
      <c r="A77" s="47" t="str">
        <f t="shared" si="0"/>
        <v>00410</v>
      </c>
      <c r="B77" s="48" t="s">
        <v>56</v>
      </c>
      <c r="C77" s="49" t="str">
        <f>IF(IFERROR(VLOOKUP(B77,'Cenários de Teste'!A:D,2,FALSE),"")=0,"",IFERROR(VLOOKUP(B77,'Cenários de Teste'!A:D,2,FALSE),""))</f>
        <v>Aquisição de Insumos Revenda_Saída 0112</v>
      </c>
      <c r="D77" s="86" t="s">
        <v>143</v>
      </c>
      <c r="E77" s="52" t="s">
        <v>78</v>
      </c>
      <c r="F77" s="84" t="s">
        <v>115</v>
      </c>
      <c r="G77" s="50"/>
      <c r="H77" s="50" t="s">
        <v>104</v>
      </c>
      <c r="I77" s="51" t="str">
        <f>IF(IFERROR(VLOOKUP(B77,'Cenários de Teste'!A:D,4,FALSE),"")=0,"",IFERROR(VLOOKUP(B77,'Cenários de Teste'!A:D,4,FALSE),""))</f>
        <v/>
      </c>
      <c r="J77" s="51"/>
      <c r="K77" s="50"/>
      <c r="L77" s="16"/>
      <c r="M77" s="16"/>
      <c r="N77" s="16" t="str">
        <f>IF(IFERROR(VLOOKUP(A77,Ocorrências!A:M,13,FALSE),"")=0,"",IFERROR(VLOOKUP(A77,Ocorrências!A:M,13,FALSE),""))</f>
        <v/>
      </c>
      <c r="O77" s="50"/>
    </row>
    <row r="78" spans="1:15" x14ac:dyDescent="0.3">
      <c r="A78" s="47" t="str">
        <f t="shared" si="0"/>
        <v>00411</v>
      </c>
      <c r="B78" s="48" t="s">
        <v>56</v>
      </c>
      <c r="C78" s="49" t="str">
        <f>IF(IFERROR(VLOOKUP(B78,'Cenários de Teste'!A:D,2,FALSE),"")=0,"",IFERROR(VLOOKUP(B78,'Cenários de Teste'!A:D,2,FALSE),""))</f>
        <v>Aquisição de Insumos Revenda_Saída 0112</v>
      </c>
      <c r="D78" s="86" t="s">
        <v>144</v>
      </c>
      <c r="E78" s="52" t="s">
        <v>78</v>
      </c>
      <c r="F78" s="84" t="s">
        <v>116</v>
      </c>
      <c r="G78" s="50"/>
      <c r="H78" s="50" t="s">
        <v>104</v>
      </c>
      <c r="I78" s="51" t="str">
        <f>IF(IFERROR(VLOOKUP(B78,'Cenários de Teste'!A:D,4,FALSE),"")=0,"",IFERROR(VLOOKUP(B78,'Cenários de Teste'!A:D,4,FALSE),""))</f>
        <v/>
      </c>
      <c r="J78" s="51"/>
      <c r="K78" s="50"/>
      <c r="L78" s="16"/>
      <c r="M78" s="16"/>
      <c r="N78" s="16" t="str">
        <f>IF(IFERROR(VLOOKUP(A78,Ocorrências!A:M,13,FALSE),"")=0,"",IFERROR(VLOOKUP(A78,Ocorrências!A:M,13,FALSE),""))</f>
        <v/>
      </c>
      <c r="O78" s="50"/>
    </row>
    <row r="79" spans="1:15" x14ac:dyDescent="0.3">
      <c r="A79" s="47" t="str">
        <f t="shared" si="0"/>
        <v>00412</v>
      </c>
      <c r="B79" s="48" t="s">
        <v>56</v>
      </c>
      <c r="C79" s="49" t="str">
        <f>IF(IFERROR(VLOOKUP(B79,'Cenários de Teste'!A:D,2,FALSE),"")=0,"",IFERROR(VLOOKUP(B79,'Cenários de Teste'!A:D,2,FALSE),""))</f>
        <v>Aquisição de Insumos Revenda_Saída 0112</v>
      </c>
      <c r="D79" s="86" t="s">
        <v>145</v>
      </c>
      <c r="E79" s="52" t="s">
        <v>78</v>
      </c>
      <c r="F79" s="84" t="s">
        <v>117</v>
      </c>
      <c r="G79" s="50"/>
      <c r="H79" s="50" t="s">
        <v>104</v>
      </c>
      <c r="I79" s="51" t="str">
        <f>IF(IFERROR(VLOOKUP(B79,'Cenários de Teste'!A:D,4,FALSE),"")=0,"",IFERROR(VLOOKUP(B79,'Cenários de Teste'!A:D,4,FALSE),""))</f>
        <v/>
      </c>
      <c r="J79" s="51"/>
      <c r="K79" s="50"/>
      <c r="L79" s="16"/>
      <c r="M79" s="16"/>
      <c r="N79" s="16" t="str">
        <f>IF(IFERROR(VLOOKUP(A79,Ocorrências!A:M,13,FALSE),"")=0,"",IFERROR(VLOOKUP(A79,Ocorrências!A:M,13,FALSE),""))</f>
        <v/>
      </c>
      <c r="O79" s="50"/>
    </row>
    <row r="80" spans="1:15" x14ac:dyDescent="0.3">
      <c r="A80" s="47" t="str">
        <f t="shared" si="0"/>
        <v>00413</v>
      </c>
      <c r="B80" s="48" t="s">
        <v>56</v>
      </c>
      <c r="C80" s="49" t="str">
        <f>IF(IFERROR(VLOOKUP(B80,'Cenários de Teste'!A:D,2,FALSE),"")=0,"",IFERROR(VLOOKUP(B80,'Cenários de Teste'!A:D,2,FALSE),""))</f>
        <v>Aquisição de Insumos Revenda_Saída 0112</v>
      </c>
      <c r="D80" s="86" t="s">
        <v>146</v>
      </c>
      <c r="E80" s="52" t="s">
        <v>98</v>
      </c>
      <c r="F80" s="84" t="s">
        <v>119</v>
      </c>
      <c r="G80" s="50"/>
      <c r="H80" s="50" t="s">
        <v>104</v>
      </c>
      <c r="I80" s="51" t="str">
        <f>IF(IFERROR(VLOOKUP(B80,'Cenários de Teste'!A:D,4,FALSE),"")=0,"",IFERROR(VLOOKUP(B80,'Cenários de Teste'!A:D,4,FALSE),""))</f>
        <v/>
      </c>
      <c r="J80" s="51"/>
      <c r="K80" s="50"/>
      <c r="L80" s="16"/>
      <c r="M80" s="16"/>
      <c r="N80" s="16" t="str">
        <f>IF(IFERROR(VLOOKUP(A80,Ocorrências!A:M,13,FALSE),"")=0,"",IFERROR(VLOOKUP(A80,Ocorrências!A:M,13,FALSE),""))</f>
        <v/>
      </c>
      <c r="O80" s="50"/>
    </row>
    <row r="81" spans="1:15" x14ac:dyDescent="0.3">
      <c r="A81" s="47" t="str">
        <f t="shared" si="0"/>
        <v>00414</v>
      </c>
      <c r="B81" s="48" t="s">
        <v>56</v>
      </c>
      <c r="C81" s="49" t="str">
        <f>IF(IFERROR(VLOOKUP(B81,'Cenários de Teste'!A:D,2,FALSE),"")=0,"",IFERROR(VLOOKUP(B81,'Cenários de Teste'!A:D,2,FALSE),""))</f>
        <v>Aquisição de Insumos Revenda_Saída 0112</v>
      </c>
      <c r="D81" s="86" t="s">
        <v>147</v>
      </c>
      <c r="E81" s="52" t="s">
        <v>98</v>
      </c>
      <c r="F81" s="84" t="s">
        <v>111</v>
      </c>
      <c r="G81" s="50"/>
      <c r="H81" s="50" t="s">
        <v>104</v>
      </c>
      <c r="I81" s="51" t="str">
        <f>IF(IFERROR(VLOOKUP(B81,'Cenários de Teste'!A:D,4,FALSE),"")=0,"",IFERROR(VLOOKUP(B81,'Cenários de Teste'!A:D,4,FALSE),""))</f>
        <v/>
      </c>
      <c r="J81" s="51"/>
      <c r="K81" s="50"/>
      <c r="L81" s="16"/>
      <c r="M81" s="16"/>
      <c r="N81" s="16" t="str">
        <f>IF(IFERROR(VLOOKUP(A81,Ocorrências!A:M,13,FALSE),"")=0,"",IFERROR(VLOOKUP(A81,Ocorrências!A:M,13,FALSE),""))</f>
        <v/>
      </c>
      <c r="O81" s="50"/>
    </row>
    <row r="82" spans="1:15" x14ac:dyDescent="0.3">
      <c r="A82" s="47" t="str">
        <f t="shared" si="0"/>
        <v>00415</v>
      </c>
      <c r="B82" s="48" t="s">
        <v>56</v>
      </c>
      <c r="C82" s="49" t="str">
        <f>IF(IFERROR(VLOOKUP(B82,'Cenários de Teste'!A:D,2,FALSE),"")=0,"",IFERROR(VLOOKUP(B82,'Cenários de Teste'!A:D,2,FALSE),""))</f>
        <v>Aquisição de Insumos Revenda_Saída 0112</v>
      </c>
      <c r="D82" s="86" t="s">
        <v>148</v>
      </c>
      <c r="E82" s="52" t="s">
        <v>98</v>
      </c>
      <c r="F82" s="84" t="s">
        <v>112</v>
      </c>
      <c r="G82" s="50"/>
      <c r="H82" s="50" t="s">
        <v>104</v>
      </c>
      <c r="I82" s="51" t="str">
        <f>IF(IFERROR(VLOOKUP(B82,'Cenários de Teste'!A:D,4,FALSE),"")=0,"",IFERROR(VLOOKUP(B82,'Cenários de Teste'!A:D,4,FALSE),""))</f>
        <v/>
      </c>
      <c r="J82" s="51"/>
      <c r="K82" s="50"/>
      <c r="L82" s="16"/>
      <c r="M82" s="16"/>
      <c r="N82" s="16" t="str">
        <f>IF(IFERROR(VLOOKUP(A82,Ocorrências!A:M,13,FALSE),"")=0,"",IFERROR(VLOOKUP(A82,Ocorrências!A:M,13,FALSE),""))</f>
        <v/>
      </c>
      <c r="O82" s="50"/>
    </row>
    <row r="83" spans="1:15" x14ac:dyDescent="0.3">
      <c r="A83" s="47" t="str">
        <f t="shared" si="0"/>
        <v>00416</v>
      </c>
      <c r="B83" s="48" t="s">
        <v>56</v>
      </c>
      <c r="C83" s="49" t="str">
        <f>IF(IFERROR(VLOOKUP(B83,'Cenários de Teste'!A:D,2,FALSE),"")=0,"",IFERROR(VLOOKUP(B83,'Cenários de Teste'!A:D,2,FALSE),""))</f>
        <v>Aquisição de Insumos Revenda_Saída 0112</v>
      </c>
      <c r="D83" s="87">
        <v>16</v>
      </c>
      <c r="E83" s="52" t="s">
        <v>161</v>
      </c>
      <c r="F83" s="84" t="s">
        <v>162</v>
      </c>
      <c r="G83" s="50"/>
      <c r="H83" s="50" t="s">
        <v>163</v>
      </c>
      <c r="I83" s="51"/>
      <c r="J83" s="51"/>
      <c r="K83" s="51"/>
      <c r="L83" s="16"/>
      <c r="M83" s="16"/>
      <c r="N83" s="16"/>
      <c r="O83" s="50"/>
    </row>
    <row r="84" spans="1:15" x14ac:dyDescent="0.3">
      <c r="A84" s="47"/>
      <c r="B84" s="48"/>
      <c r="C84" s="49"/>
      <c r="D84" s="86"/>
      <c r="E84" s="52"/>
      <c r="F84" s="84"/>
      <c r="G84" s="50"/>
      <c r="H84" s="50"/>
      <c r="I84" s="51"/>
      <c r="J84" s="51"/>
      <c r="K84" s="50"/>
      <c r="L84" s="16"/>
      <c r="M84" s="16"/>
      <c r="N84" s="16"/>
      <c r="O84" s="50"/>
    </row>
    <row r="85" spans="1:15" x14ac:dyDescent="0.3">
      <c r="A85" s="47" t="str">
        <f t="shared" si="0"/>
        <v>00501</v>
      </c>
      <c r="B85" s="48" t="s">
        <v>57</v>
      </c>
      <c r="C85" s="49" t="str">
        <f>IF(IFERROR(VLOOKUP(B85,'Cenários de Teste'!A:D,2,FALSE),"")=0,"",IFERROR(VLOOKUP(B85,'Cenários de Teste'!A:D,2,FALSE),""))</f>
        <v>Aquisição de Sementes Revenda_Entrada 0112</v>
      </c>
      <c r="D85" s="87" t="s">
        <v>134</v>
      </c>
      <c r="E85" s="50" t="s">
        <v>77</v>
      </c>
      <c r="F85" s="84" t="s">
        <v>79</v>
      </c>
      <c r="G85" s="50"/>
      <c r="H85" s="50" t="s">
        <v>82</v>
      </c>
      <c r="I85" s="51" t="str">
        <f>IF(IFERROR(VLOOKUP(B85,'Cenários de Teste'!A:D,4,FALSE),"")=0,"",IFERROR(VLOOKUP(B85,'Cenários de Teste'!A:D,4,FALSE),""))</f>
        <v/>
      </c>
      <c r="J85" s="51"/>
      <c r="K85" s="50"/>
      <c r="L85" s="16"/>
      <c r="M85" s="16"/>
      <c r="N85" s="16" t="str">
        <f>IF(IFERROR(VLOOKUP(A85,Ocorrências!A:M,13,FALSE),"")=0,"",IFERROR(VLOOKUP(A85,Ocorrências!A:M,13,FALSE),""))</f>
        <v/>
      </c>
      <c r="O85" s="50"/>
    </row>
    <row r="86" spans="1:15" ht="33" x14ac:dyDescent="0.3">
      <c r="A86" s="47" t="str">
        <f t="shared" si="0"/>
        <v>00502</v>
      </c>
      <c r="B86" s="48" t="s">
        <v>57</v>
      </c>
      <c r="C86" s="49" t="str">
        <f>IF(IFERROR(VLOOKUP(B86,'Cenários de Teste'!A:D,2,FALSE),"")=0,"",IFERROR(VLOOKUP(B86,'Cenários de Teste'!A:D,2,FALSE),""))</f>
        <v>Aquisição de Sementes Revenda_Entrada 0112</v>
      </c>
      <c r="D86" s="87" t="s">
        <v>135</v>
      </c>
      <c r="E86" s="50" t="s">
        <v>77</v>
      </c>
      <c r="F86" s="84" t="s">
        <v>83</v>
      </c>
      <c r="G86" s="50"/>
      <c r="H86" s="50" t="s">
        <v>82</v>
      </c>
      <c r="I86" s="51" t="str">
        <f>IF(IFERROR(VLOOKUP(B86,'Cenários de Teste'!A:D,4,FALSE),"")=0,"",IFERROR(VLOOKUP(B86,'Cenários de Teste'!A:D,4,FALSE),""))</f>
        <v/>
      </c>
      <c r="J86" s="51"/>
      <c r="K86" s="50"/>
      <c r="L86" s="16"/>
      <c r="M86" s="16"/>
      <c r="N86" s="16" t="str">
        <f>IF(IFERROR(VLOOKUP(A86,Ocorrências!A:M,13,FALSE),"")=0,"",IFERROR(VLOOKUP(A86,Ocorrências!A:M,13,FALSE),""))</f>
        <v/>
      </c>
      <c r="O86" s="50"/>
    </row>
    <row r="87" spans="1:15" ht="49.5" x14ac:dyDescent="0.3">
      <c r="A87" s="47" t="str">
        <f t="shared" si="0"/>
        <v>00503</v>
      </c>
      <c r="B87" s="48" t="s">
        <v>57</v>
      </c>
      <c r="C87" s="49" t="str">
        <f>IF(IFERROR(VLOOKUP(B87,'Cenários de Teste'!A:D,2,FALSE),"")=0,"",IFERROR(VLOOKUP(B87,'Cenários de Teste'!A:D,2,FALSE),""))</f>
        <v>Aquisição de Sementes Revenda_Entrada 0112</v>
      </c>
      <c r="D87" s="87" t="s">
        <v>136</v>
      </c>
      <c r="E87" s="50" t="s">
        <v>77</v>
      </c>
      <c r="F87" s="84" t="s">
        <v>88</v>
      </c>
      <c r="G87" s="50"/>
      <c r="H87" s="50" t="s">
        <v>82</v>
      </c>
      <c r="I87" s="51" t="str">
        <f>IF(IFERROR(VLOOKUP(B87,'Cenários de Teste'!A:D,4,FALSE),"")=0,"",IFERROR(VLOOKUP(B87,'Cenários de Teste'!A:D,4,FALSE),""))</f>
        <v/>
      </c>
      <c r="J87" s="51"/>
      <c r="K87" s="50"/>
      <c r="L87" s="16"/>
      <c r="M87" s="16"/>
      <c r="N87" s="16" t="str">
        <f>IF(IFERROR(VLOOKUP(A87,Ocorrências!A:M,13,FALSE),"")=0,"",IFERROR(VLOOKUP(A87,Ocorrências!A:M,13,FALSE),""))</f>
        <v/>
      </c>
      <c r="O87" s="50"/>
    </row>
    <row r="88" spans="1:15" x14ac:dyDescent="0.3">
      <c r="A88" s="47" t="str">
        <f t="shared" ref="A88:A90" si="3">CONCATENATE(B88,D88)</f>
        <v>00504</v>
      </c>
      <c r="B88" s="48" t="s">
        <v>57</v>
      </c>
      <c r="C88" s="49" t="str">
        <f>IF(IFERROR(VLOOKUP(B88,'Cenários de Teste'!A:D,2,FALSE),"")=0,"",IFERROR(VLOOKUP(B88,'Cenários de Teste'!A:D,2,FALSE),""))</f>
        <v>Aquisição de Sementes Revenda_Entrada 0112</v>
      </c>
      <c r="D88" s="87" t="s">
        <v>137</v>
      </c>
      <c r="E88" s="50" t="s">
        <v>77</v>
      </c>
      <c r="F88" s="84" t="s">
        <v>80</v>
      </c>
      <c r="G88" s="50"/>
      <c r="H88" s="50" t="s">
        <v>82</v>
      </c>
      <c r="I88" s="51" t="str">
        <f>IF(IFERROR(VLOOKUP(B88,'Cenários de Teste'!A:D,4,FALSE),"")=0,"",IFERROR(VLOOKUP(B88,'Cenários de Teste'!A:D,4,FALSE),""))</f>
        <v/>
      </c>
      <c r="J88" s="51"/>
      <c r="K88" s="50"/>
      <c r="L88" s="16"/>
      <c r="M88" s="16"/>
      <c r="N88" s="16" t="str">
        <f>IF(IFERROR(VLOOKUP(A88,Ocorrências!A:M,13,FALSE),"")=0,"",IFERROR(VLOOKUP(A88,Ocorrências!A:M,13,FALSE),""))</f>
        <v/>
      </c>
      <c r="O88" s="50"/>
    </row>
    <row r="89" spans="1:15" ht="49.5" x14ac:dyDescent="0.3">
      <c r="A89" s="47" t="str">
        <f t="shared" si="3"/>
        <v>00505</v>
      </c>
      <c r="B89" s="48" t="s">
        <v>57</v>
      </c>
      <c r="C89" s="49" t="str">
        <f>IF(IFERROR(VLOOKUP(B89,'Cenários de Teste'!A:D,2,FALSE),"")=0,"",IFERROR(VLOOKUP(B89,'Cenários de Teste'!A:D,2,FALSE),""))</f>
        <v>Aquisição de Sementes Revenda_Entrada 0112</v>
      </c>
      <c r="D89" s="87" t="s">
        <v>138</v>
      </c>
      <c r="E89" s="50" t="s">
        <v>77</v>
      </c>
      <c r="F89" s="84" t="s">
        <v>84</v>
      </c>
      <c r="G89" s="50"/>
      <c r="H89" s="50" t="s">
        <v>82</v>
      </c>
      <c r="I89" s="51" t="str">
        <f>IF(IFERROR(VLOOKUP(B89,'Cenários de Teste'!A:D,4,FALSE),"")=0,"",IFERROR(VLOOKUP(B89,'Cenários de Teste'!A:D,4,FALSE),""))</f>
        <v/>
      </c>
      <c r="J89" s="51"/>
      <c r="K89" s="50"/>
      <c r="L89" s="16"/>
      <c r="M89" s="16"/>
      <c r="N89" s="16" t="str">
        <f>IF(IFERROR(VLOOKUP(A89,Ocorrências!A:M,13,FALSE),"")=0,"",IFERROR(VLOOKUP(A89,Ocorrências!A:M,13,FALSE),""))</f>
        <v/>
      </c>
      <c r="O89" s="50"/>
    </row>
    <row r="90" spans="1:15" ht="49.5" x14ac:dyDescent="0.3">
      <c r="A90" s="47" t="str">
        <f t="shared" si="3"/>
        <v>00506</v>
      </c>
      <c r="B90" s="48" t="s">
        <v>57</v>
      </c>
      <c r="C90" s="49" t="str">
        <f>IF(IFERROR(VLOOKUP(B90,'Cenários de Teste'!A:D,2,FALSE),"")=0,"",IFERROR(VLOOKUP(B90,'Cenários de Teste'!A:D,2,FALSE),""))</f>
        <v>Aquisição de Sementes Revenda_Entrada 0112</v>
      </c>
      <c r="D90" s="87" t="s">
        <v>139</v>
      </c>
      <c r="E90" s="50" t="s">
        <v>77</v>
      </c>
      <c r="F90" s="84" t="s">
        <v>85</v>
      </c>
      <c r="G90" s="50"/>
      <c r="H90" s="50" t="s">
        <v>82</v>
      </c>
      <c r="I90" s="51" t="str">
        <f>IF(IFERROR(VLOOKUP(B90,'Cenários de Teste'!A:D,4,FALSE),"")=0,"",IFERROR(VLOOKUP(B90,'Cenários de Teste'!A:D,4,FALSE),""))</f>
        <v/>
      </c>
      <c r="J90" s="51"/>
      <c r="K90" s="50"/>
      <c r="L90" s="16"/>
      <c r="M90" s="16"/>
      <c r="N90" s="16" t="str">
        <f>IF(IFERROR(VLOOKUP(A90,Ocorrências!A:M,13,FALSE),"")=0,"",IFERROR(VLOOKUP(A90,Ocorrências!A:M,13,FALSE),""))</f>
        <v/>
      </c>
      <c r="O90" s="50"/>
    </row>
    <row r="91" spans="1:15" ht="66" x14ac:dyDescent="0.3">
      <c r="A91" s="47" t="str">
        <f t="shared" ref="A91:A156" si="4">CONCATENATE(B91,D91)</f>
        <v>00507</v>
      </c>
      <c r="B91" s="48" t="s">
        <v>57</v>
      </c>
      <c r="C91" s="49" t="str">
        <f>IF(IFERROR(VLOOKUP(B91,'Cenários de Teste'!A:D,2,FALSE),"")=0,"",IFERROR(VLOOKUP(B91,'Cenários de Teste'!A:D,2,FALSE),""))</f>
        <v>Aquisição de Sementes Revenda_Entrada 0112</v>
      </c>
      <c r="D91" s="87" t="s">
        <v>140</v>
      </c>
      <c r="E91" s="50" t="s">
        <v>77</v>
      </c>
      <c r="F91" s="84" t="s">
        <v>89</v>
      </c>
      <c r="G91" s="50"/>
      <c r="H91" s="50" t="s">
        <v>82</v>
      </c>
      <c r="I91" s="51" t="str">
        <f>IF(IFERROR(VLOOKUP(B91,'Cenários de Teste'!A:D,4,FALSE),"")=0,"",IFERROR(VLOOKUP(B91,'Cenários de Teste'!A:D,4,FALSE),""))</f>
        <v/>
      </c>
      <c r="J91" s="51"/>
      <c r="K91" s="50"/>
      <c r="L91" s="16"/>
      <c r="M91" s="16"/>
      <c r="N91" s="16" t="str">
        <f>IF(IFERROR(VLOOKUP(A91,Ocorrências!A:M,13,FALSE),"")=0,"",IFERROR(VLOOKUP(A91,Ocorrências!A:M,13,FALSE),""))</f>
        <v/>
      </c>
      <c r="O91" s="50"/>
    </row>
    <row r="92" spans="1:15" ht="49.5" x14ac:dyDescent="0.3">
      <c r="A92" s="47" t="str">
        <f t="shared" si="4"/>
        <v>00508</v>
      </c>
      <c r="B92" s="48" t="s">
        <v>57</v>
      </c>
      <c r="C92" s="49" t="str">
        <f>IF(IFERROR(VLOOKUP(B92,'Cenários de Teste'!A:D,2,FALSE),"")=0,"",IFERROR(VLOOKUP(B92,'Cenários de Teste'!A:D,2,FALSE),""))</f>
        <v>Aquisição de Sementes Revenda_Entrada 0112</v>
      </c>
      <c r="D92" s="87" t="s">
        <v>141</v>
      </c>
      <c r="E92" s="52" t="s">
        <v>81</v>
      </c>
      <c r="F92" s="84" t="s">
        <v>86</v>
      </c>
      <c r="G92" s="50"/>
      <c r="H92" s="50" t="s">
        <v>82</v>
      </c>
      <c r="I92" s="51" t="str">
        <f>IF(IFERROR(VLOOKUP(B92,'Cenários de Teste'!A:D,4,FALSE),"")=0,"",IFERROR(VLOOKUP(B92,'Cenários de Teste'!A:D,4,FALSE),""))</f>
        <v/>
      </c>
      <c r="J92" s="51"/>
      <c r="K92" s="50"/>
      <c r="L92" s="16"/>
      <c r="M92" s="16"/>
      <c r="N92" s="16" t="str">
        <f>IF(IFERROR(VLOOKUP(A92,Ocorrências!A:M,13,FALSE),"")=0,"",IFERROR(VLOOKUP(A92,Ocorrências!A:M,13,FALSE),""))</f>
        <v/>
      </c>
      <c r="O92" s="50"/>
    </row>
    <row r="93" spans="1:15" x14ac:dyDescent="0.3">
      <c r="A93" s="47" t="str">
        <f t="shared" si="4"/>
        <v>00509</v>
      </c>
      <c r="B93" s="48" t="s">
        <v>57</v>
      </c>
      <c r="C93" s="49" t="str">
        <f>IF(IFERROR(VLOOKUP(B93,'Cenários de Teste'!A:D,2,FALSE),"")=0,"",IFERROR(VLOOKUP(B93,'Cenários de Teste'!A:D,2,FALSE),""))</f>
        <v>Aquisição de Sementes Revenda_Entrada 0112</v>
      </c>
      <c r="D93" s="87" t="s">
        <v>142</v>
      </c>
      <c r="E93" s="50" t="s">
        <v>95</v>
      </c>
      <c r="F93" s="84" t="s">
        <v>96</v>
      </c>
      <c r="G93" s="50"/>
      <c r="H93" s="50" t="s">
        <v>105</v>
      </c>
      <c r="I93" s="51" t="str">
        <f>IF(IFERROR(VLOOKUP(B93,'Cenários de Teste'!A:D,4,FALSE),"")=0,"",IFERROR(VLOOKUP(B93,'Cenários de Teste'!A:D,4,FALSE),""))</f>
        <v/>
      </c>
      <c r="J93" s="51"/>
      <c r="K93" s="50"/>
      <c r="L93" s="16"/>
      <c r="M93" s="16"/>
      <c r="N93" s="16" t="str">
        <f>IF(IFERROR(VLOOKUP(A93,Ocorrências!A:M,13,FALSE),"")=0,"",IFERROR(VLOOKUP(A93,Ocorrências!A:M,13,FALSE),""))</f>
        <v/>
      </c>
      <c r="O93" s="50"/>
    </row>
    <row r="94" spans="1:15" x14ac:dyDescent="0.3">
      <c r="A94" s="47" t="str">
        <f t="shared" si="4"/>
        <v>00510</v>
      </c>
      <c r="B94" s="48" t="s">
        <v>57</v>
      </c>
      <c r="C94" s="49" t="str">
        <f>IF(IFERROR(VLOOKUP(B94,'Cenários de Teste'!A:D,2,FALSE),"")=0,"",IFERROR(VLOOKUP(B94,'Cenários de Teste'!A:D,2,FALSE),""))</f>
        <v>Aquisição de Sementes Revenda_Entrada 0112</v>
      </c>
      <c r="D94" s="87" t="s">
        <v>143</v>
      </c>
      <c r="E94" s="50" t="s">
        <v>78</v>
      </c>
      <c r="F94" s="84" t="s">
        <v>97</v>
      </c>
      <c r="G94" s="50"/>
      <c r="H94" s="50" t="s">
        <v>104</v>
      </c>
      <c r="I94" s="51" t="str">
        <f>IF(IFERROR(VLOOKUP(B94,'Cenários de Teste'!A:D,4,FALSE),"")=0,"",IFERROR(VLOOKUP(B94,'Cenários de Teste'!A:D,4,FALSE),""))</f>
        <v/>
      </c>
      <c r="J94" s="51"/>
      <c r="K94" s="50"/>
      <c r="L94" s="16"/>
      <c r="M94" s="16"/>
      <c r="N94" s="16" t="str">
        <f>IF(IFERROR(VLOOKUP(A94,Ocorrências!A:M,13,FALSE),"")=0,"",IFERROR(VLOOKUP(A94,Ocorrências!A:M,13,FALSE),""))</f>
        <v/>
      </c>
      <c r="O94" s="50"/>
    </row>
    <row r="95" spans="1:15" x14ac:dyDescent="0.3">
      <c r="A95" s="47" t="str">
        <f t="shared" si="4"/>
        <v>00511</v>
      </c>
      <c r="B95" s="48" t="s">
        <v>57</v>
      </c>
      <c r="C95" s="49" t="str">
        <f>IF(IFERROR(VLOOKUP(B95,'Cenários de Teste'!A:D,2,FALSE),"")=0,"",IFERROR(VLOOKUP(B95,'Cenários de Teste'!A:D,2,FALSE),""))</f>
        <v>Aquisição de Sementes Revenda_Entrada 0112</v>
      </c>
      <c r="D95" s="87" t="s">
        <v>144</v>
      </c>
      <c r="E95" s="50" t="s">
        <v>78</v>
      </c>
      <c r="F95" s="84" t="s">
        <v>106</v>
      </c>
      <c r="G95" s="50"/>
      <c r="H95" s="50" t="s">
        <v>104</v>
      </c>
      <c r="I95" s="51" t="str">
        <f>IF(IFERROR(VLOOKUP(B95,'Cenários de Teste'!A:D,4,FALSE),"")=0,"",IFERROR(VLOOKUP(B95,'Cenários de Teste'!A:D,4,FALSE),""))</f>
        <v/>
      </c>
      <c r="J95" s="51"/>
      <c r="K95" s="50"/>
      <c r="L95" s="16"/>
      <c r="M95" s="16"/>
      <c r="N95" s="16" t="str">
        <f>IF(IFERROR(VLOOKUP(A95,Ocorrências!A:M,13,FALSE),"")=0,"",IFERROR(VLOOKUP(A95,Ocorrências!A:M,13,FALSE),""))</f>
        <v/>
      </c>
      <c r="O95" s="50"/>
    </row>
    <row r="96" spans="1:15" x14ac:dyDescent="0.3">
      <c r="A96" s="47" t="str">
        <f t="shared" si="4"/>
        <v>00512</v>
      </c>
      <c r="B96" s="48" t="s">
        <v>57</v>
      </c>
      <c r="C96" s="49" t="str">
        <f>IF(IFERROR(VLOOKUP(B96,'Cenários de Teste'!A:D,2,FALSE),"")=0,"",IFERROR(VLOOKUP(B96,'Cenários de Teste'!A:D,2,FALSE),""))</f>
        <v>Aquisição de Sementes Revenda_Entrada 0112</v>
      </c>
      <c r="D96" s="87" t="s">
        <v>145</v>
      </c>
      <c r="E96" s="52" t="s">
        <v>78</v>
      </c>
      <c r="F96" s="84" t="s">
        <v>107</v>
      </c>
      <c r="G96" s="50"/>
      <c r="H96" s="50" t="s">
        <v>104</v>
      </c>
      <c r="I96" s="51" t="str">
        <f>IF(IFERROR(VLOOKUP(B96,'Cenários de Teste'!A:D,4,FALSE),"")=0,"",IFERROR(VLOOKUP(B96,'Cenários de Teste'!A:D,4,FALSE),""))</f>
        <v/>
      </c>
      <c r="J96" s="51"/>
      <c r="K96" s="50"/>
      <c r="L96" s="16"/>
      <c r="M96" s="16"/>
      <c r="N96" s="16" t="str">
        <f>IF(IFERROR(VLOOKUP(A96,Ocorrências!A:M,13,FALSE),"")=0,"",IFERROR(VLOOKUP(A96,Ocorrências!A:M,13,FALSE),""))</f>
        <v/>
      </c>
      <c r="O96" s="50"/>
    </row>
    <row r="97" spans="1:15" x14ac:dyDescent="0.3">
      <c r="A97" s="47" t="str">
        <f t="shared" si="4"/>
        <v>00513</v>
      </c>
      <c r="B97" s="48" t="s">
        <v>57</v>
      </c>
      <c r="C97" s="49" t="str">
        <f>IF(IFERROR(VLOOKUP(B97,'Cenários de Teste'!A:D,2,FALSE),"")=0,"",IFERROR(VLOOKUP(B97,'Cenários de Teste'!A:D,2,FALSE),""))</f>
        <v>Aquisição de Sementes Revenda_Entrada 0112</v>
      </c>
      <c r="D97" s="87" t="s">
        <v>146</v>
      </c>
      <c r="E97" s="52" t="s">
        <v>78</v>
      </c>
      <c r="F97" s="84" t="s">
        <v>108</v>
      </c>
      <c r="G97" s="50"/>
      <c r="H97" s="50" t="s">
        <v>104</v>
      </c>
      <c r="I97" s="51" t="str">
        <f>IF(IFERROR(VLOOKUP(B97,'Cenários de Teste'!A:D,4,FALSE),"")=0,"",IFERROR(VLOOKUP(B97,'Cenários de Teste'!A:D,4,FALSE),""))</f>
        <v/>
      </c>
      <c r="J97" s="51"/>
      <c r="K97" s="50"/>
      <c r="L97" s="16"/>
      <c r="M97" s="16"/>
      <c r="N97" s="16" t="str">
        <f>IF(IFERROR(VLOOKUP(A97,Ocorrências!A:M,13,FALSE),"")=0,"",IFERROR(VLOOKUP(A97,Ocorrências!A:M,13,FALSE),""))</f>
        <v/>
      </c>
      <c r="O97" s="50"/>
    </row>
    <row r="98" spans="1:15" x14ac:dyDescent="0.3">
      <c r="A98" s="47" t="str">
        <f t="shared" si="4"/>
        <v>00514</v>
      </c>
      <c r="B98" s="48" t="s">
        <v>57</v>
      </c>
      <c r="C98" s="49" t="str">
        <f>IF(IFERROR(VLOOKUP(B98,'Cenários de Teste'!A:D,2,FALSE),"")=0,"",IFERROR(VLOOKUP(B98,'Cenários de Teste'!A:D,2,FALSE),""))</f>
        <v>Aquisição de Sementes Revenda_Entrada 0112</v>
      </c>
      <c r="D98" s="87" t="s">
        <v>147</v>
      </c>
      <c r="E98" s="52" t="s">
        <v>78</v>
      </c>
      <c r="F98" s="84" t="s">
        <v>109</v>
      </c>
      <c r="G98" s="50"/>
      <c r="H98" s="50" t="s">
        <v>104</v>
      </c>
      <c r="I98" s="51" t="str">
        <f>IF(IFERROR(VLOOKUP(B98,'Cenários de Teste'!A:D,4,FALSE),"")=0,"",IFERROR(VLOOKUP(B98,'Cenários de Teste'!A:D,4,FALSE),""))</f>
        <v/>
      </c>
      <c r="J98" s="51"/>
      <c r="K98" s="50"/>
      <c r="L98" s="16"/>
      <c r="M98" s="16"/>
      <c r="N98" s="16" t="str">
        <f>IF(IFERROR(VLOOKUP(A98,Ocorrências!A:M,13,FALSE),"")=0,"",IFERROR(VLOOKUP(A98,Ocorrências!A:M,13,FALSE),""))</f>
        <v/>
      </c>
      <c r="O98" s="50"/>
    </row>
    <row r="99" spans="1:15" x14ac:dyDescent="0.3">
      <c r="A99" s="47" t="str">
        <f t="shared" si="4"/>
        <v>00515</v>
      </c>
      <c r="B99" s="48" t="s">
        <v>57</v>
      </c>
      <c r="C99" s="49" t="str">
        <f>IF(IFERROR(VLOOKUP(B99,'Cenários de Teste'!A:D,2,FALSE),"")=0,"",IFERROR(VLOOKUP(B99,'Cenários de Teste'!A:D,2,FALSE),""))</f>
        <v>Aquisição de Sementes Revenda_Entrada 0112</v>
      </c>
      <c r="D99" s="87" t="s">
        <v>148</v>
      </c>
      <c r="E99" s="52" t="s">
        <v>98</v>
      </c>
      <c r="F99" s="84" t="s">
        <v>110</v>
      </c>
      <c r="G99" s="50"/>
      <c r="H99" s="50" t="s">
        <v>104</v>
      </c>
      <c r="I99" s="51" t="str">
        <f>IF(IFERROR(VLOOKUP(B99,'Cenários de Teste'!A:D,4,FALSE),"")=0,"",IFERROR(VLOOKUP(B99,'Cenários de Teste'!A:D,4,FALSE),""))</f>
        <v/>
      </c>
      <c r="J99" s="51"/>
      <c r="K99" s="50"/>
      <c r="L99" s="16"/>
      <c r="M99" s="16"/>
      <c r="N99" s="16" t="str">
        <f>IF(IFERROR(VLOOKUP(A99,Ocorrências!A:M,13,FALSE),"")=0,"",IFERROR(VLOOKUP(A99,Ocorrências!A:M,13,FALSE),""))</f>
        <v/>
      </c>
      <c r="O99" s="50"/>
    </row>
    <row r="100" spans="1:15" x14ac:dyDescent="0.3">
      <c r="A100" s="47" t="str">
        <f t="shared" si="4"/>
        <v>00516</v>
      </c>
      <c r="B100" s="48" t="s">
        <v>57</v>
      </c>
      <c r="C100" s="49" t="str">
        <f>IF(IFERROR(VLOOKUP(B100,'Cenários de Teste'!A:D,2,FALSE),"")=0,"",IFERROR(VLOOKUP(B100,'Cenários de Teste'!A:D,2,FALSE),""))</f>
        <v>Aquisição de Sementes Revenda_Entrada 0112</v>
      </c>
      <c r="D100" s="87" t="s">
        <v>149</v>
      </c>
      <c r="E100" s="52" t="s">
        <v>98</v>
      </c>
      <c r="F100" s="84" t="s">
        <v>111</v>
      </c>
      <c r="G100" s="50"/>
      <c r="H100" s="50" t="s">
        <v>104</v>
      </c>
      <c r="I100" s="51" t="str">
        <f>IF(IFERROR(VLOOKUP(B100,'Cenários de Teste'!A:D,4,FALSE),"")=0,"",IFERROR(VLOOKUP(B100,'Cenários de Teste'!A:D,4,FALSE),""))</f>
        <v/>
      </c>
      <c r="J100" s="51"/>
      <c r="K100" s="50"/>
      <c r="L100" s="16"/>
      <c r="M100" s="16"/>
      <c r="N100" s="16" t="str">
        <f>IF(IFERROR(VLOOKUP(A100,Ocorrências!A:M,13,FALSE),"")=0,"",IFERROR(VLOOKUP(A100,Ocorrências!A:M,13,FALSE),""))</f>
        <v/>
      </c>
      <c r="O100" s="50"/>
    </row>
    <row r="101" spans="1:15" x14ac:dyDescent="0.3">
      <c r="A101" s="47" t="str">
        <f t="shared" si="4"/>
        <v>00517</v>
      </c>
      <c r="B101" s="48" t="s">
        <v>57</v>
      </c>
      <c r="C101" s="49" t="str">
        <f>IF(IFERROR(VLOOKUP(B101,'Cenários de Teste'!A:D,2,FALSE),"")=0,"",IFERROR(VLOOKUP(B101,'Cenários de Teste'!A:D,2,FALSE),""))</f>
        <v>Aquisição de Sementes Revenda_Entrada 0112</v>
      </c>
      <c r="D101" s="87" t="s">
        <v>150</v>
      </c>
      <c r="E101" s="52" t="s">
        <v>98</v>
      </c>
      <c r="F101" s="84" t="s">
        <v>112</v>
      </c>
      <c r="G101" s="50"/>
      <c r="H101" s="50" t="s">
        <v>104</v>
      </c>
      <c r="I101" s="51" t="str">
        <f>IF(IFERROR(VLOOKUP(B101,'Cenários de Teste'!A:D,4,FALSE),"")=0,"",IFERROR(VLOOKUP(B101,'Cenários de Teste'!A:D,4,FALSE),""))</f>
        <v/>
      </c>
      <c r="J101" s="51"/>
      <c r="K101" s="50"/>
      <c r="L101" s="16"/>
      <c r="M101" s="16"/>
      <c r="N101" s="16" t="str">
        <f>IF(IFERROR(VLOOKUP(A101,Ocorrências!A:M,13,FALSE),"")=0,"",IFERROR(VLOOKUP(A101,Ocorrências!A:M,13,FALSE),""))</f>
        <v/>
      </c>
      <c r="O101" s="50"/>
    </row>
    <row r="102" spans="1:15" x14ac:dyDescent="0.3">
      <c r="A102" s="47" t="str">
        <f t="shared" si="4"/>
        <v>00518</v>
      </c>
      <c r="B102" s="48" t="s">
        <v>57</v>
      </c>
      <c r="C102" s="49" t="str">
        <f>IF(IFERROR(VLOOKUP(B102,'Cenários de Teste'!A:D,2,FALSE),"")=0,"",IFERROR(VLOOKUP(B102,'Cenários de Teste'!A:D,2,FALSE),""))</f>
        <v>Aquisição de Sementes Revenda_Entrada 0112</v>
      </c>
      <c r="D102" s="87">
        <v>18</v>
      </c>
      <c r="E102" s="52" t="s">
        <v>161</v>
      </c>
      <c r="F102" s="84" t="s">
        <v>162</v>
      </c>
      <c r="G102" s="50"/>
      <c r="H102" s="50" t="s">
        <v>163</v>
      </c>
      <c r="I102" s="51"/>
      <c r="J102" s="51"/>
      <c r="K102" s="51"/>
      <c r="L102" s="16"/>
      <c r="M102" s="16"/>
      <c r="N102" s="16"/>
      <c r="O102" s="50"/>
    </row>
    <row r="103" spans="1:15" x14ac:dyDescent="0.3">
      <c r="A103" s="47" t="str">
        <f t="shared" si="4"/>
        <v/>
      </c>
      <c r="B103" s="48"/>
      <c r="C103" s="49" t="str">
        <f>IF(IFERROR(VLOOKUP(B103,'Cenários de Teste'!A:D,2,FALSE),"")=0,"",IFERROR(VLOOKUP(B103,'Cenários de Teste'!A:D,2,FALSE),""))</f>
        <v/>
      </c>
      <c r="D103" s="50"/>
      <c r="E103" s="52"/>
      <c r="F103" s="84"/>
      <c r="G103" s="50"/>
      <c r="H103" s="50"/>
      <c r="I103" s="51" t="str">
        <f>IF(IFERROR(VLOOKUP(B103,'Cenários de Teste'!A:D,4,FALSE),"")=0,"",IFERROR(VLOOKUP(B103,'Cenários de Teste'!A:D,4,FALSE),""))</f>
        <v/>
      </c>
      <c r="J103" s="51"/>
      <c r="K103" s="50"/>
      <c r="L103" s="16"/>
      <c r="M103" s="16"/>
      <c r="N103" s="16" t="str">
        <f>IF(IFERROR(VLOOKUP(A103,Ocorrências!A:M,13,FALSE),"")=0,"",IFERROR(VLOOKUP(A103,Ocorrências!A:M,13,FALSE),""))</f>
        <v/>
      </c>
      <c r="O103" s="50"/>
    </row>
    <row r="104" spans="1:15" x14ac:dyDescent="0.3">
      <c r="A104" s="47" t="str">
        <f t="shared" si="4"/>
        <v>00601</v>
      </c>
      <c r="B104" s="48" t="s">
        <v>58</v>
      </c>
      <c r="C104" s="49" t="str">
        <f>IF(IFERROR(VLOOKUP(B104,'Cenários de Teste'!A:D,2,FALSE),"")=0,"",IFERROR(VLOOKUP(B104,'Cenários de Teste'!A:D,2,FALSE),""))</f>
        <v>Aquisição de Sementes Revenda_Saída 0112</v>
      </c>
      <c r="D104" s="86" t="s">
        <v>134</v>
      </c>
      <c r="E104" s="52" t="s">
        <v>94</v>
      </c>
      <c r="F104" s="84" t="s">
        <v>99</v>
      </c>
      <c r="G104" s="50"/>
      <c r="H104" s="50" t="s">
        <v>103</v>
      </c>
      <c r="I104" s="51" t="str">
        <f>IF(IFERROR(VLOOKUP(B104,'Cenários de Teste'!A:D,4,FALSE),"")=0,"",IFERROR(VLOOKUP(B104,'Cenários de Teste'!A:D,4,FALSE),""))</f>
        <v/>
      </c>
      <c r="J104" s="51"/>
      <c r="K104" s="50"/>
      <c r="L104" s="16"/>
      <c r="M104" s="16"/>
      <c r="N104" s="16" t="str">
        <f>IF(IFERROR(VLOOKUP(A104,Ocorrências!A:M,13,FALSE),"")=0,"",IFERROR(VLOOKUP(A104,Ocorrências!A:M,13,FALSE),""))</f>
        <v/>
      </c>
      <c r="O104" s="50"/>
    </row>
    <row r="105" spans="1:15" x14ac:dyDescent="0.3">
      <c r="A105" s="47" t="str">
        <f t="shared" si="4"/>
        <v>00602</v>
      </c>
      <c r="B105" s="48" t="s">
        <v>58</v>
      </c>
      <c r="C105" s="49" t="str">
        <f>IF(IFERROR(VLOOKUP(B105,'Cenários de Teste'!A:D,2,FALSE),"")=0,"",IFERROR(VLOOKUP(B105,'Cenários de Teste'!A:D,2,FALSE),""))</f>
        <v>Aquisição de Sementes Revenda_Saída 0112</v>
      </c>
      <c r="D105" s="86" t="s">
        <v>135</v>
      </c>
      <c r="E105" s="52" t="s">
        <v>94</v>
      </c>
      <c r="F105" s="84" t="s">
        <v>113</v>
      </c>
      <c r="G105" s="50"/>
      <c r="H105" s="50" t="s">
        <v>103</v>
      </c>
      <c r="I105" s="51" t="str">
        <f>IF(IFERROR(VLOOKUP(B105,'Cenários de Teste'!A:D,4,FALSE),"")=0,"",IFERROR(VLOOKUP(B105,'Cenários de Teste'!A:D,4,FALSE),""))</f>
        <v/>
      </c>
      <c r="J105" s="51"/>
      <c r="K105" s="50"/>
      <c r="L105" s="16"/>
      <c r="M105" s="16"/>
      <c r="N105" s="16" t="str">
        <f>IF(IFERROR(VLOOKUP(A105,Ocorrências!A:M,13,FALSE),"")=0,"",IFERROR(VLOOKUP(A105,Ocorrências!A:M,13,FALSE),""))</f>
        <v/>
      </c>
      <c r="O105" s="50"/>
    </row>
    <row r="106" spans="1:15" x14ac:dyDescent="0.3">
      <c r="A106" s="47" t="str">
        <f t="shared" si="4"/>
        <v>00603</v>
      </c>
      <c r="B106" s="48" t="s">
        <v>58</v>
      </c>
      <c r="C106" s="49" t="str">
        <f>IF(IFERROR(VLOOKUP(B106,'Cenários de Teste'!A:D,2,FALSE),"")=0,"",IFERROR(VLOOKUP(B106,'Cenários de Teste'!A:D,2,FALSE),""))</f>
        <v>Aquisição de Sementes Revenda_Saída 0112</v>
      </c>
      <c r="D106" s="86" t="s">
        <v>136</v>
      </c>
      <c r="E106" s="52" t="s">
        <v>94</v>
      </c>
      <c r="F106" s="84" t="s">
        <v>100</v>
      </c>
      <c r="G106" s="50"/>
      <c r="H106" s="50" t="s">
        <v>103</v>
      </c>
      <c r="I106" s="51" t="str">
        <f>IF(IFERROR(VLOOKUP(B106,'Cenários de Teste'!A:D,4,FALSE),"")=0,"",IFERROR(VLOOKUP(B106,'Cenários de Teste'!A:D,4,FALSE),""))</f>
        <v/>
      </c>
      <c r="J106" s="51"/>
      <c r="K106" s="50"/>
      <c r="L106" s="16"/>
      <c r="M106" s="16"/>
      <c r="N106" s="16" t="str">
        <f>IF(IFERROR(VLOOKUP(A106,Ocorrências!A:M,13,FALSE),"")=0,"",IFERROR(VLOOKUP(A106,Ocorrências!A:M,13,FALSE),""))</f>
        <v/>
      </c>
      <c r="O106" s="50"/>
    </row>
    <row r="107" spans="1:15" x14ac:dyDescent="0.3">
      <c r="A107" s="47" t="str">
        <f t="shared" si="4"/>
        <v>00604</v>
      </c>
      <c r="B107" s="48" t="s">
        <v>58</v>
      </c>
      <c r="C107" s="49" t="str">
        <f>IF(IFERROR(VLOOKUP(B107,'Cenários de Teste'!A:D,2,FALSE),"")=0,"",IFERROR(VLOOKUP(B107,'Cenários de Teste'!A:D,2,FALSE),""))</f>
        <v>Aquisição de Sementes Revenda_Saída 0112</v>
      </c>
      <c r="D107" s="86" t="s">
        <v>137</v>
      </c>
      <c r="E107" s="52" t="s">
        <v>94</v>
      </c>
      <c r="F107" s="84" t="s">
        <v>101</v>
      </c>
      <c r="G107" s="50"/>
      <c r="H107" s="50" t="s">
        <v>103</v>
      </c>
      <c r="I107" s="51" t="str">
        <f>IF(IFERROR(VLOOKUP(B107,'Cenários de Teste'!A:D,4,FALSE),"")=0,"",IFERROR(VLOOKUP(B107,'Cenários de Teste'!A:D,4,FALSE),""))</f>
        <v/>
      </c>
      <c r="J107" s="51"/>
      <c r="K107" s="50"/>
      <c r="L107" s="16"/>
      <c r="M107" s="16"/>
      <c r="N107" s="16" t="str">
        <f>IF(IFERROR(VLOOKUP(A107,Ocorrências!A:M,13,FALSE),"")=0,"",IFERROR(VLOOKUP(A107,Ocorrências!A:M,13,FALSE),""))</f>
        <v/>
      </c>
      <c r="O107" s="50"/>
    </row>
    <row r="108" spans="1:15" x14ac:dyDescent="0.3">
      <c r="A108" s="47" t="str">
        <f t="shared" si="4"/>
        <v>00605</v>
      </c>
      <c r="B108" s="48" t="s">
        <v>58</v>
      </c>
      <c r="C108" s="49" t="str">
        <f>IF(IFERROR(VLOOKUP(B108,'Cenários de Teste'!A:D,2,FALSE),"")=0,"",IFERROR(VLOOKUP(B108,'Cenários de Teste'!A:D,2,FALSE),""))</f>
        <v>Aquisição de Sementes Revenda_Saída 0112</v>
      </c>
      <c r="D108" s="86" t="s">
        <v>138</v>
      </c>
      <c r="E108" s="52" t="s">
        <v>78</v>
      </c>
      <c r="F108" s="84" t="s">
        <v>102</v>
      </c>
      <c r="G108" s="50"/>
      <c r="H108" s="50" t="s">
        <v>104</v>
      </c>
      <c r="I108" s="51" t="str">
        <f>IF(IFERROR(VLOOKUP(B108,'Cenários de Teste'!A:D,4,FALSE),"")=0,"",IFERROR(VLOOKUP(B108,'Cenários de Teste'!A:D,4,FALSE),""))</f>
        <v/>
      </c>
      <c r="J108" s="51"/>
      <c r="K108" s="50"/>
      <c r="L108" s="16"/>
      <c r="M108" s="16"/>
      <c r="N108" s="16" t="str">
        <f>IF(IFERROR(VLOOKUP(A108,Ocorrências!A:M,13,FALSE),"")=0,"",IFERROR(VLOOKUP(A108,Ocorrências!A:M,13,FALSE),""))</f>
        <v/>
      </c>
      <c r="O108" s="50"/>
    </row>
    <row r="109" spans="1:15" x14ac:dyDescent="0.3">
      <c r="A109" s="47" t="str">
        <f t="shared" si="4"/>
        <v>00606</v>
      </c>
      <c r="B109" s="48" t="s">
        <v>58</v>
      </c>
      <c r="C109" s="49" t="str">
        <f>IF(IFERROR(VLOOKUP(B109,'Cenários de Teste'!A:D,2,FALSE),"")=0,"",IFERROR(VLOOKUP(B109,'Cenários de Teste'!A:D,2,FALSE),""))</f>
        <v>Aquisição de Sementes Revenda_Saída 0112</v>
      </c>
      <c r="D109" s="86" t="s">
        <v>139</v>
      </c>
      <c r="E109" s="52" t="s">
        <v>98</v>
      </c>
      <c r="F109" s="84" t="s">
        <v>118</v>
      </c>
      <c r="G109" s="50"/>
      <c r="H109" s="50" t="s">
        <v>104</v>
      </c>
      <c r="I109" s="51" t="str">
        <f>IF(IFERROR(VLOOKUP(B109,'Cenários de Teste'!A:D,4,FALSE),"")=0,"",IFERROR(VLOOKUP(B109,'Cenários de Teste'!A:D,4,FALSE),""))</f>
        <v/>
      </c>
      <c r="J109" s="51"/>
      <c r="K109" s="50"/>
      <c r="L109" s="16"/>
      <c r="M109" s="16"/>
      <c r="N109" s="16" t="str">
        <f>IF(IFERROR(VLOOKUP(A109,Ocorrências!A:M,13,FALSE),"")=0,"",IFERROR(VLOOKUP(A109,Ocorrências!A:M,13,FALSE),""))</f>
        <v/>
      </c>
      <c r="O109" s="50"/>
    </row>
    <row r="110" spans="1:15" x14ac:dyDescent="0.3">
      <c r="A110" s="47" t="str">
        <f t="shared" si="4"/>
        <v>00607</v>
      </c>
      <c r="B110" s="48" t="s">
        <v>58</v>
      </c>
      <c r="C110" s="49" t="str">
        <f>IF(IFERROR(VLOOKUP(B110,'Cenários de Teste'!A:D,2,FALSE),"")=0,"",IFERROR(VLOOKUP(B110,'Cenários de Teste'!A:D,2,FALSE),""))</f>
        <v>Aquisição de Sementes Revenda_Saída 0112</v>
      </c>
      <c r="D110" s="86" t="s">
        <v>140</v>
      </c>
      <c r="E110" s="52" t="s">
        <v>98</v>
      </c>
      <c r="F110" s="84" t="s">
        <v>111</v>
      </c>
      <c r="G110" s="50"/>
      <c r="H110" s="50" t="s">
        <v>104</v>
      </c>
      <c r="I110" s="51" t="str">
        <f>IF(IFERROR(VLOOKUP(B110,'Cenários de Teste'!A:D,4,FALSE),"")=0,"",IFERROR(VLOOKUP(B110,'Cenários de Teste'!A:D,4,FALSE),""))</f>
        <v/>
      </c>
      <c r="J110" s="51"/>
      <c r="K110" s="50"/>
      <c r="L110" s="16"/>
      <c r="M110" s="16"/>
      <c r="N110" s="16" t="str">
        <f>IF(IFERROR(VLOOKUP(A110,Ocorrências!A:M,13,FALSE),"")=0,"",IFERROR(VLOOKUP(A110,Ocorrências!A:M,13,FALSE),""))</f>
        <v/>
      </c>
      <c r="O110" s="50"/>
    </row>
    <row r="111" spans="1:15" x14ac:dyDescent="0.3">
      <c r="A111" s="47" t="str">
        <f t="shared" si="4"/>
        <v>00608</v>
      </c>
      <c r="B111" s="48" t="s">
        <v>58</v>
      </c>
      <c r="C111" s="49" t="str">
        <f>IF(IFERROR(VLOOKUP(B111,'Cenários de Teste'!A:D,2,FALSE),"")=0,"",IFERROR(VLOOKUP(B111,'Cenários de Teste'!A:D,2,FALSE),""))</f>
        <v>Aquisição de Sementes Revenda_Saída 0112</v>
      </c>
      <c r="D111" s="86" t="s">
        <v>141</v>
      </c>
      <c r="E111" s="52" t="s">
        <v>98</v>
      </c>
      <c r="F111" s="84" t="s">
        <v>112</v>
      </c>
      <c r="G111" s="50"/>
      <c r="H111" s="50" t="s">
        <v>104</v>
      </c>
      <c r="I111" s="51" t="str">
        <f>IF(IFERROR(VLOOKUP(B111,'Cenários de Teste'!A:D,4,FALSE),"")=0,"",IFERROR(VLOOKUP(B111,'Cenários de Teste'!A:D,4,FALSE),""))</f>
        <v/>
      </c>
      <c r="J111" s="51"/>
      <c r="K111" s="50"/>
      <c r="L111" s="16"/>
      <c r="M111" s="16"/>
      <c r="N111" s="16" t="str">
        <f>IF(IFERROR(VLOOKUP(A111,Ocorrências!A:M,13,FALSE),"")=0,"",IFERROR(VLOOKUP(A111,Ocorrências!A:M,13,FALSE),""))</f>
        <v/>
      </c>
      <c r="O111" s="50"/>
    </row>
    <row r="112" spans="1:15" x14ac:dyDescent="0.3">
      <c r="A112" s="47" t="str">
        <f t="shared" si="4"/>
        <v>00609</v>
      </c>
      <c r="B112" s="48" t="s">
        <v>58</v>
      </c>
      <c r="C112" s="49" t="str">
        <f>IF(IFERROR(VLOOKUP(B112,'Cenários de Teste'!A:D,2,FALSE),"")=0,"",IFERROR(VLOOKUP(B112,'Cenários de Teste'!A:D,2,FALSE),""))</f>
        <v>Aquisição de Sementes Revenda_Saída 0112</v>
      </c>
      <c r="D112" s="86" t="s">
        <v>142</v>
      </c>
      <c r="E112" s="52" t="s">
        <v>78</v>
      </c>
      <c r="F112" s="84" t="s">
        <v>114</v>
      </c>
      <c r="G112" s="50"/>
      <c r="H112" s="50" t="s">
        <v>104</v>
      </c>
      <c r="I112" s="51" t="str">
        <f>IF(IFERROR(VLOOKUP(B112,'Cenários de Teste'!A:D,4,FALSE),"")=0,"",IFERROR(VLOOKUP(B112,'Cenários de Teste'!A:D,4,FALSE),""))</f>
        <v/>
      </c>
      <c r="J112" s="51"/>
      <c r="K112" s="50"/>
      <c r="L112" s="16"/>
      <c r="M112" s="16"/>
      <c r="N112" s="16" t="str">
        <f>IF(IFERROR(VLOOKUP(A112,Ocorrências!A:M,13,FALSE),"")=0,"",IFERROR(VLOOKUP(A112,Ocorrências!A:M,13,FALSE),""))</f>
        <v/>
      </c>
      <c r="O112" s="50"/>
    </row>
    <row r="113" spans="1:15" x14ac:dyDescent="0.3">
      <c r="A113" s="47" t="str">
        <f t="shared" si="4"/>
        <v>00610</v>
      </c>
      <c r="B113" s="48" t="s">
        <v>58</v>
      </c>
      <c r="C113" s="49" t="str">
        <f>IF(IFERROR(VLOOKUP(B113,'Cenários de Teste'!A:D,2,FALSE),"")=0,"",IFERROR(VLOOKUP(B113,'Cenários de Teste'!A:D,2,FALSE),""))</f>
        <v>Aquisição de Sementes Revenda_Saída 0112</v>
      </c>
      <c r="D113" s="86" t="s">
        <v>143</v>
      </c>
      <c r="E113" s="52" t="s">
        <v>78</v>
      </c>
      <c r="F113" s="84" t="s">
        <v>115</v>
      </c>
      <c r="G113" s="50"/>
      <c r="H113" s="50" t="s">
        <v>104</v>
      </c>
      <c r="I113" s="51" t="str">
        <f>IF(IFERROR(VLOOKUP(B113,'Cenários de Teste'!A:D,4,FALSE),"")=0,"",IFERROR(VLOOKUP(B113,'Cenários de Teste'!A:D,4,FALSE),""))</f>
        <v/>
      </c>
      <c r="J113" s="51"/>
      <c r="K113" s="50"/>
      <c r="L113" s="16"/>
      <c r="M113" s="16"/>
      <c r="N113" s="16" t="str">
        <f>IF(IFERROR(VLOOKUP(A113,Ocorrências!A:M,13,FALSE),"")=0,"",IFERROR(VLOOKUP(A113,Ocorrências!A:M,13,FALSE),""))</f>
        <v/>
      </c>
      <c r="O113" s="50"/>
    </row>
    <row r="114" spans="1:15" x14ac:dyDescent="0.3">
      <c r="A114" s="47" t="str">
        <f t="shared" si="4"/>
        <v>00611</v>
      </c>
      <c r="B114" s="48" t="s">
        <v>58</v>
      </c>
      <c r="C114" s="49" t="str">
        <f>IF(IFERROR(VLOOKUP(B114,'Cenários de Teste'!A:D,2,FALSE),"")=0,"",IFERROR(VLOOKUP(B114,'Cenários de Teste'!A:D,2,FALSE),""))</f>
        <v>Aquisição de Sementes Revenda_Saída 0112</v>
      </c>
      <c r="D114" s="86" t="s">
        <v>144</v>
      </c>
      <c r="E114" s="52" t="s">
        <v>78</v>
      </c>
      <c r="F114" s="84" t="s">
        <v>116</v>
      </c>
      <c r="G114" s="50"/>
      <c r="H114" s="50" t="s">
        <v>104</v>
      </c>
      <c r="I114" s="51" t="str">
        <f>IF(IFERROR(VLOOKUP(B114,'Cenários de Teste'!A:D,4,FALSE),"")=0,"",IFERROR(VLOOKUP(B114,'Cenários de Teste'!A:D,4,FALSE),""))</f>
        <v/>
      </c>
      <c r="J114" s="51"/>
      <c r="K114" s="50"/>
      <c r="L114" s="16"/>
      <c r="M114" s="16"/>
      <c r="N114" s="16" t="str">
        <f>IF(IFERROR(VLOOKUP(A114,Ocorrências!A:M,13,FALSE),"")=0,"",IFERROR(VLOOKUP(A114,Ocorrências!A:M,13,FALSE),""))</f>
        <v/>
      </c>
      <c r="O114" s="50"/>
    </row>
    <row r="115" spans="1:15" x14ac:dyDescent="0.3">
      <c r="A115" s="47" t="str">
        <f t="shared" si="4"/>
        <v>00612</v>
      </c>
      <c r="B115" s="48" t="s">
        <v>58</v>
      </c>
      <c r="C115" s="49" t="str">
        <f>IF(IFERROR(VLOOKUP(B115,'Cenários de Teste'!A:D,2,FALSE),"")=0,"",IFERROR(VLOOKUP(B115,'Cenários de Teste'!A:D,2,FALSE),""))</f>
        <v>Aquisição de Sementes Revenda_Saída 0112</v>
      </c>
      <c r="D115" s="86" t="s">
        <v>145</v>
      </c>
      <c r="E115" s="52" t="s">
        <v>78</v>
      </c>
      <c r="F115" s="84" t="s">
        <v>117</v>
      </c>
      <c r="G115" s="50"/>
      <c r="H115" s="50" t="s">
        <v>104</v>
      </c>
      <c r="I115" s="51" t="str">
        <f>IF(IFERROR(VLOOKUP(B115,'Cenários de Teste'!A:D,4,FALSE),"")=0,"",IFERROR(VLOOKUP(B115,'Cenários de Teste'!A:D,4,FALSE),""))</f>
        <v/>
      </c>
      <c r="J115" s="51"/>
      <c r="K115" s="50"/>
      <c r="L115" s="16"/>
      <c r="M115" s="16"/>
      <c r="N115" s="16" t="str">
        <f>IF(IFERROR(VLOOKUP(A115,Ocorrências!A:M,13,FALSE),"")=0,"",IFERROR(VLOOKUP(A115,Ocorrências!A:M,13,FALSE),""))</f>
        <v/>
      </c>
      <c r="O115" s="50"/>
    </row>
    <row r="116" spans="1:15" x14ac:dyDescent="0.3">
      <c r="A116" s="47" t="str">
        <f t="shared" si="4"/>
        <v>00613</v>
      </c>
      <c r="B116" s="48" t="s">
        <v>58</v>
      </c>
      <c r="C116" s="49" t="str">
        <f>IF(IFERROR(VLOOKUP(B116,'Cenários de Teste'!A:D,2,FALSE),"")=0,"",IFERROR(VLOOKUP(B116,'Cenários de Teste'!A:D,2,FALSE),""))</f>
        <v>Aquisição de Sementes Revenda_Saída 0112</v>
      </c>
      <c r="D116" s="86" t="s">
        <v>146</v>
      </c>
      <c r="E116" s="52" t="s">
        <v>98</v>
      </c>
      <c r="F116" s="84" t="s">
        <v>119</v>
      </c>
      <c r="G116" s="50"/>
      <c r="H116" s="50" t="s">
        <v>104</v>
      </c>
      <c r="I116" s="51" t="str">
        <f>IF(IFERROR(VLOOKUP(B116,'Cenários de Teste'!A:D,4,FALSE),"")=0,"",IFERROR(VLOOKUP(B116,'Cenários de Teste'!A:D,4,FALSE),""))</f>
        <v/>
      </c>
      <c r="J116" s="51"/>
      <c r="K116" s="50"/>
      <c r="L116" s="16"/>
      <c r="M116" s="16"/>
      <c r="N116" s="16" t="str">
        <f>IF(IFERROR(VLOOKUP(A116,Ocorrências!A:M,13,FALSE),"")=0,"",IFERROR(VLOOKUP(A116,Ocorrências!A:M,13,FALSE),""))</f>
        <v/>
      </c>
      <c r="O116" s="50"/>
    </row>
    <row r="117" spans="1:15" x14ac:dyDescent="0.3">
      <c r="A117" s="47" t="str">
        <f t="shared" si="4"/>
        <v>00614</v>
      </c>
      <c r="B117" s="48" t="s">
        <v>58</v>
      </c>
      <c r="C117" s="49" t="str">
        <f>IF(IFERROR(VLOOKUP(B117,'Cenários de Teste'!A:D,2,FALSE),"")=0,"",IFERROR(VLOOKUP(B117,'Cenários de Teste'!A:D,2,FALSE),""))</f>
        <v>Aquisição de Sementes Revenda_Saída 0112</v>
      </c>
      <c r="D117" s="86" t="s">
        <v>147</v>
      </c>
      <c r="E117" s="52" t="s">
        <v>98</v>
      </c>
      <c r="F117" s="84" t="s">
        <v>111</v>
      </c>
      <c r="G117" s="50"/>
      <c r="H117" s="50" t="s">
        <v>104</v>
      </c>
      <c r="I117" s="51" t="str">
        <f>IF(IFERROR(VLOOKUP(B117,'Cenários de Teste'!A:D,4,FALSE),"")=0,"",IFERROR(VLOOKUP(B117,'Cenários de Teste'!A:D,4,FALSE),""))</f>
        <v/>
      </c>
      <c r="J117" s="51"/>
      <c r="K117" s="50"/>
      <c r="L117" s="16"/>
      <c r="M117" s="16"/>
      <c r="N117" s="16" t="str">
        <f>IF(IFERROR(VLOOKUP(A117,Ocorrências!A:M,13,FALSE),"")=0,"",IFERROR(VLOOKUP(A117,Ocorrências!A:M,13,FALSE),""))</f>
        <v/>
      </c>
      <c r="O117" s="50"/>
    </row>
    <row r="118" spans="1:15" x14ac:dyDescent="0.3">
      <c r="A118" s="47" t="str">
        <f t="shared" si="4"/>
        <v>00615</v>
      </c>
      <c r="B118" s="48" t="s">
        <v>58</v>
      </c>
      <c r="C118" s="49" t="str">
        <f>IF(IFERROR(VLOOKUP(B118,'Cenários de Teste'!A:D,2,FALSE),"")=0,"",IFERROR(VLOOKUP(B118,'Cenários de Teste'!A:D,2,FALSE),""))</f>
        <v>Aquisição de Sementes Revenda_Saída 0112</v>
      </c>
      <c r="D118" s="86" t="s">
        <v>148</v>
      </c>
      <c r="E118" s="52" t="s">
        <v>98</v>
      </c>
      <c r="F118" s="84" t="s">
        <v>112</v>
      </c>
      <c r="G118" s="50"/>
      <c r="H118" s="50" t="s">
        <v>104</v>
      </c>
      <c r="I118" s="51" t="str">
        <f>IF(IFERROR(VLOOKUP(B118,'Cenários de Teste'!A:D,4,FALSE),"")=0,"",IFERROR(VLOOKUP(B118,'Cenários de Teste'!A:D,4,FALSE),""))</f>
        <v/>
      </c>
      <c r="J118" s="51"/>
      <c r="K118" s="50"/>
      <c r="L118" s="16"/>
      <c r="M118" s="16"/>
      <c r="N118" s="16" t="str">
        <f>IF(IFERROR(VLOOKUP(A118,Ocorrências!A:M,13,FALSE),"")=0,"",IFERROR(VLOOKUP(A118,Ocorrências!A:M,13,FALSE),""))</f>
        <v/>
      </c>
      <c r="O118" s="50"/>
    </row>
    <row r="119" spans="1:15" x14ac:dyDescent="0.3">
      <c r="A119" s="47" t="str">
        <f t="shared" si="4"/>
        <v>00616</v>
      </c>
      <c r="B119" s="48" t="s">
        <v>58</v>
      </c>
      <c r="C119" s="49" t="str">
        <f>IF(IFERROR(VLOOKUP(B119,'Cenários de Teste'!A:D,2,FALSE),"")=0,"",IFERROR(VLOOKUP(B119,'Cenários de Teste'!A:D,2,FALSE),""))</f>
        <v>Aquisição de Sementes Revenda_Saída 0112</v>
      </c>
      <c r="D119" s="87">
        <v>16</v>
      </c>
      <c r="E119" s="52" t="s">
        <v>161</v>
      </c>
      <c r="F119" s="84" t="s">
        <v>162</v>
      </c>
      <c r="G119" s="50"/>
      <c r="H119" s="50" t="s">
        <v>163</v>
      </c>
      <c r="I119" s="51"/>
      <c r="J119" s="51"/>
      <c r="K119" s="51"/>
      <c r="L119" s="16"/>
      <c r="M119" s="16"/>
      <c r="N119" s="16"/>
      <c r="O119" s="50"/>
    </row>
    <row r="120" spans="1:15" x14ac:dyDescent="0.3">
      <c r="A120" s="47"/>
      <c r="B120" s="48"/>
      <c r="C120" s="49"/>
      <c r="D120" s="86"/>
      <c r="E120" s="52"/>
      <c r="F120" s="84"/>
      <c r="G120" s="50"/>
      <c r="H120" s="50"/>
      <c r="I120" s="51"/>
      <c r="J120" s="51"/>
      <c r="K120" s="50"/>
      <c r="L120" s="16"/>
      <c r="M120" s="16"/>
      <c r="N120" s="16"/>
      <c r="O120" s="50"/>
    </row>
    <row r="121" spans="1:15" x14ac:dyDescent="0.3">
      <c r="A121" s="47" t="str">
        <f t="shared" si="4"/>
        <v>00701</v>
      </c>
      <c r="B121" s="48" t="s">
        <v>59</v>
      </c>
      <c r="C121" s="49" t="str">
        <f>IF(IFERROR(VLOOKUP(B121,'Cenários de Teste'!A:D,2,FALSE),"")=0,"",IFERROR(VLOOKUP(B121,'Cenários de Teste'!A:D,2,FALSE),""))</f>
        <v>Aquisição de Lubrificante Revenda_Entrada 0111</v>
      </c>
      <c r="D121" s="87" t="s">
        <v>134</v>
      </c>
      <c r="E121" s="50" t="s">
        <v>77</v>
      </c>
      <c r="F121" s="84" t="s">
        <v>79</v>
      </c>
      <c r="G121" s="50"/>
      <c r="H121" s="50" t="s">
        <v>82</v>
      </c>
      <c r="I121" s="51" t="str">
        <f>IF(IFERROR(VLOOKUP(B121,'Cenários de Teste'!A:D,4,FALSE),"")=0,"",IFERROR(VLOOKUP(B121,'Cenários de Teste'!A:D,4,FALSE),""))</f>
        <v/>
      </c>
      <c r="J121" s="51"/>
      <c r="K121" s="50"/>
      <c r="L121" s="16"/>
      <c r="M121" s="16"/>
      <c r="N121" s="16" t="str">
        <f>IF(IFERROR(VLOOKUP(A121,Ocorrências!A:M,13,FALSE),"")=0,"",IFERROR(VLOOKUP(A121,Ocorrências!A:M,13,FALSE),""))</f>
        <v/>
      </c>
      <c r="O121" s="50"/>
    </row>
    <row r="122" spans="1:15" ht="33" x14ac:dyDescent="0.3">
      <c r="A122" s="47" t="str">
        <f t="shared" si="4"/>
        <v>00702</v>
      </c>
      <c r="B122" s="48" t="s">
        <v>59</v>
      </c>
      <c r="C122" s="49" t="str">
        <f>IF(IFERROR(VLOOKUP(B122,'Cenários de Teste'!A:D,2,FALSE),"")=0,"",IFERROR(VLOOKUP(B122,'Cenários de Teste'!A:D,2,FALSE),""))</f>
        <v>Aquisição de Lubrificante Revenda_Entrada 0111</v>
      </c>
      <c r="D122" s="87" t="s">
        <v>135</v>
      </c>
      <c r="E122" s="50" t="s">
        <v>77</v>
      </c>
      <c r="F122" s="84" t="s">
        <v>83</v>
      </c>
      <c r="G122" s="50"/>
      <c r="H122" s="50" t="s">
        <v>82</v>
      </c>
      <c r="I122" s="51" t="str">
        <f>IF(IFERROR(VLOOKUP(B122,'Cenários de Teste'!A:D,4,FALSE),"")=0,"",IFERROR(VLOOKUP(B122,'Cenários de Teste'!A:D,4,FALSE),""))</f>
        <v/>
      </c>
      <c r="J122" s="51"/>
      <c r="K122" s="50"/>
      <c r="L122" s="16"/>
      <c r="M122" s="16"/>
      <c r="N122" s="16" t="str">
        <f>IF(IFERROR(VLOOKUP(A122,Ocorrências!A:M,13,FALSE),"")=0,"",IFERROR(VLOOKUP(A122,Ocorrências!A:M,13,FALSE),""))</f>
        <v/>
      </c>
      <c r="O122" s="50"/>
    </row>
    <row r="123" spans="1:15" ht="49.5" x14ac:dyDescent="0.3">
      <c r="A123" s="47" t="str">
        <f t="shared" si="4"/>
        <v>00703</v>
      </c>
      <c r="B123" s="48" t="s">
        <v>59</v>
      </c>
      <c r="C123" s="49" t="str">
        <f>IF(IFERROR(VLOOKUP(B123,'Cenários de Teste'!A:D,2,FALSE),"")=0,"",IFERROR(VLOOKUP(B123,'Cenários de Teste'!A:D,2,FALSE),""))</f>
        <v>Aquisição de Lubrificante Revenda_Entrada 0111</v>
      </c>
      <c r="D123" s="87" t="s">
        <v>136</v>
      </c>
      <c r="E123" s="50" t="s">
        <v>77</v>
      </c>
      <c r="F123" s="84" t="s">
        <v>88</v>
      </c>
      <c r="G123" s="50"/>
      <c r="H123" s="50" t="s">
        <v>82</v>
      </c>
      <c r="I123" s="51" t="str">
        <f>IF(IFERROR(VLOOKUP(B123,'Cenários de Teste'!A:D,4,FALSE),"")=0,"",IFERROR(VLOOKUP(B123,'Cenários de Teste'!A:D,4,FALSE),""))</f>
        <v/>
      </c>
      <c r="J123" s="51"/>
      <c r="K123" s="50"/>
      <c r="L123" s="16"/>
      <c r="M123" s="16"/>
      <c r="N123" s="16" t="str">
        <f>IF(IFERROR(VLOOKUP(A123,Ocorrências!A:M,13,FALSE),"")=0,"",IFERROR(VLOOKUP(A123,Ocorrências!A:M,13,FALSE),""))</f>
        <v/>
      </c>
      <c r="O123" s="50"/>
    </row>
    <row r="124" spans="1:15" x14ac:dyDescent="0.3">
      <c r="A124" s="47" t="str">
        <f t="shared" si="4"/>
        <v>00704</v>
      </c>
      <c r="B124" s="48" t="s">
        <v>59</v>
      </c>
      <c r="C124" s="49" t="str">
        <f>IF(IFERROR(VLOOKUP(B124,'Cenários de Teste'!A:D,2,FALSE),"")=0,"",IFERROR(VLOOKUP(B124,'Cenários de Teste'!A:D,2,FALSE),""))</f>
        <v>Aquisição de Lubrificante Revenda_Entrada 0111</v>
      </c>
      <c r="D124" s="87" t="s">
        <v>137</v>
      </c>
      <c r="E124" s="50" t="s">
        <v>77</v>
      </c>
      <c r="F124" s="84" t="s">
        <v>80</v>
      </c>
      <c r="G124" s="50"/>
      <c r="H124" s="50" t="s">
        <v>82</v>
      </c>
      <c r="I124" s="51" t="str">
        <f>IF(IFERROR(VLOOKUP(B124,'Cenários de Teste'!A:D,4,FALSE),"")=0,"",IFERROR(VLOOKUP(B124,'Cenários de Teste'!A:D,4,FALSE),""))</f>
        <v/>
      </c>
      <c r="J124" s="51"/>
      <c r="K124" s="50"/>
      <c r="L124" s="16"/>
      <c r="M124" s="16"/>
      <c r="N124" s="16" t="str">
        <f>IF(IFERROR(VLOOKUP(A124,Ocorrências!A:M,13,FALSE),"")=0,"",IFERROR(VLOOKUP(A124,Ocorrências!A:M,13,FALSE),""))</f>
        <v/>
      </c>
      <c r="O124" s="50"/>
    </row>
    <row r="125" spans="1:15" ht="49.5" x14ac:dyDescent="0.3">
      <c r="A125" s="47" t="str">
        <f t="shared" si="4"/>
        <v>00705</v>
      </c>
      <c r="B125" s="48" t="s">
        <v>59</v>
      </c>
      <c r="C125" s="49" t="str">
        <f>IF(IFERROR(VLOOKUP(B125,'Cenários de Teste'!A:D,2,FALSE),"")=0,"",IFERROR(VLOOKUP(B125,'Cenários de Teste'!A:D,2,FALSE),""))</f>
        <v>Aquisição de Lubrificante Revenda_Entrada 0111</v>
      </c>
      <c r="D125" s="87" t="s">
        <v>138</v>
      </c>
      <c r="E125" s="50" t="s">
        <v>77</v>
      </c>
      <c r="F125" s="84" t="s">
        <v>84</v>
      </c>
      <c r="G125" s="50"/>
      <c r="H125" s="50" t="s">
        <v>82</v>
      </c>
      <c r="I125" s="51" t="str">
        <f>IF(IFERROR(VLOOKUP(B125,'Cenários de Teste'!A:D,4,FALSE),"")=0,"",IFERROR(VLOOKUP(B125,'Cenários de Teste'!A:D,4,FALSE),""))</f>
        <v/>
      </c>
      <c r="J125" s="51"/>
      <c r="K125" s="50"/>
      <c r="L125" s="16"/>
      <c r="M125" s="16"/>
      <c r="N125" s="16" t="str">
        <f>IF(IFERROR(VLOOKUP(A125,Ocorrências!A:M,13,FALSE),"")=0,"",IFERROR(VLOOKUP(A125,Ocorrências!A:M,13,FALSE),""))</f>
        <v/>
      </c>
      <c r="O125" s="50"/>
    </row>
    <row r="126" spans="1:15" ht="49.5" x14ac:dyDescent="0.3">
      <c r="A126" s="47" t="str">
        <f t="shared" si="4"/>
        <v>00706</v>
      </c>
      <c r="B126" s="48" t="s">
        <v>59</v>
      </c>
      <c r="C126" s="49" t="str">
        <f>IF(IFERROR(VLOOKUP(B126,'Cenários de Teste'!A:D,2,FALSE),"")=0,"",IFERROR(VLOOKUP(B126,'Cenários de Teste'!A:D,2,FALSE),""))</f>
        <v>Aquisição de Lubrificante Revenda_Entrada 0111</v>
      </c>
      <c r="D126" s="87" t="s">
        <v>139</v>
      </c>
      <c r="E126" s="50" t="s">
        <v>77</v>
      </c>
      <c r="F126" s="84" t="s">
        <v>85</v>
      </c>
      <c r="G126" s="50"/>
      <c r="H126" s="50" t="s">
        <v>82</v>
      </c>
      <c r="I126" s="51" t="str">
        <f>IF(IFERROR(VLOOKUP(B126,'Cenários de Teste'!A:D,4,FALSE),"")=0,"",IFERROR(VLOOKUP(B126,'Cenários de Teste'!A:D,4,FALSE),""))</f>
        <v/>
      </c>
      <c r="J126" s="51"/>
      <c r="K126" s="50"/>
      <c r="L126" s="16"/>
      <c r="M126" s="16"/>
      <c r="N126" s="16" t="str">
        <f>IF(IFERROR(VLOOKUP(A126,Ocorrências!A:M,13,FALSE),"")=0,"",IFERROR(VLOOKUP(A126,Ocorrências!A:M,13,FALSE),""))</f>
        <v/>
      </c>
      <c r="O126" s="50"/>
    </row>
    <row r="127" spans="1:15" ht="66" x14ac:dyDescent="0.3">
      <c r="A127" s="47" t="str">
        <f t="shared" si="4"/>
        <v>00707</v>
      </c>
      <c r="B127" s="48" t="s">
        <v>59</v>
      </c>
      <c r="C127" s="49" t="str">
        <f>IF(IFERROR(VLOOKUP(B127,'Cenários de Teste'!A:D,2,FALSE),"")=0,"",IFERROR(VLOOKUP(B127,'Cenários de Teste'!A:D,2,FALSE),""))</f>
        <v>Aquisição de Lubrificante Revenda_Entrada 0111</v>
      </c>
      <c r="D127" s="87" t="s">
        <v>140</v>
      </c>
      <c r="E127" s="50" t="s">
        <v>77</v>
      </c>
      <c r="F127" s="84" t="s">
        <v>89</v>
      </c>
      <c r="G127" s="50"/>
      <c r="H127" s="50" t="s">
        <v>82</v>
      </c>
      <c r="I127" s="51" t="str">
        <f>IF(IFERROR(VLOOKUP(B127,'Cenários de Teste'!A:D,4,FALSE),"")=0,"",IFERROR(VLOOKUP(B127,'Cenários de Teste'!A:D,4,FALSE),""))</f>
        <v/>
      </c>
      <c r="J127" s="50"/>
      <c r="K127" s="50"/>
      <c r="L127" s="16"/>
      <c r="M127" s="16"/>
      <c r="N127" s="16" t="str">
        <f>IF(IFERROR(VLOOKUP(A127,Ocorrências!A:M,13,FALSE),"")=0,"",IFERROR(VLOOKUP(A127,Ocorrências!A:M,13,FALSE),""))</f>
        <v/>
      </c>
      <c r="O127" s="50"/>
    </row>
    <row r="128" spans="1:15" ht="49.5" x14ac:dyDescent="0.3">
      <c r="A128" s="47" t="str">
        <f t="shared" si="4"/>
        <v>00708</v>
      </c>
      <c r="B128" s="48" t="s">
        <v>59</v>
      </c>
      <c r="C128" s="49" t="str">
        <f>IF(IFERROR(VLOOKUP(B128,'Cenários de Teste'!A:D,2,FALSE),"")=0,"",IFERROR(VLOOKUP(B128,'Cenários de Teste'!A:D,2,FALSE),""))</f>
        <v>Aquisição de Lubrificante Revenda_Entrada 0111</v>
      </c>
      <c r="D128" s="87" t="s">
        <v>141</v>
      </c>
      <c r="E128" s="52" t="s">
        <v>81</v>
      </c>
      <c r="F128" s="84" t="s">
        <v>86</v>
      </c>
      <c r="G128" s="50"/>
      <c r="H128" s="50" t="s">
        <v>82</v>
      </c>
      <c r="I128" s="51" t="str">
        <f>IF(IFERROR(VLOOKUP(B128,'Cenários de Teste'!A:D,4,FALSE),"")=0,"",IFERROR(VLOOKUP(B128,'Cenários de Teste'!A:D,4,FALSE),""))</f>
        <v/>
      </c>
      <c r="J128" s="50"/>
      <c r="K128" s="50"/>
      <c r="L128" s="16"/>
      <c r="M128" s="16"/>
      <c r="N128" s="16" t="str">
        <f>IF(IFERROR(VLOOKUP(A128,Ocorrências!A:M,13,FALSE),"")=0,"",IFERROR(VLOOKUP(A128,Ocorrências!A:M,13,FALSE),""))</f>
        <v/>
      </c>
      <c r="O128" s="50"/>
    </row>
    <row r="129" spans="1:15" x14ac:dyDescent="0.3">
      <c r="A129" s="47" t="str">
        <f t="shared" si="4"/>
        <v>00709</v>
      </c>
      <c r="B129" s="48" t="s">
        <v>59</v>
      </c>
      <c r="C129" s="49" t="str">
        <f>IF(IFERROR(VLOOKUP(B129,'Cenários de Teste'!A:D,2,FALSE),"")=0,"",IFERROR(VLOOKUP(B129,'Cenários de Teste'!A:D,2,FALSE),""))</f>
        <v>Aquisição de Lubrificante Revenda_Entrada 0111</v>
      </c>
      <c r="D129" s="87" t="s">
        <v>142</v>
      </c>
      <c r="E129" s="50" t="s">
        <v>95</v>
      </c>
      <c r="F129" s="84" t="s">
        <v>96</v>
      </c>
      <c r="G129" s="50"/>
      <c r="H129" s="50" t="s">
        <v>105</v>
      </c>
      <c r="I129" s="51" t="str">
        <f>IF(IFERROR(VLOOKUP(B129,'Cenários de Teste'!A:D,4,FALSE),"")=0,"",IFERROR(VLOOKUP(B129,'Cenários de Teste'!A:D,4,FALSE),""))</f>
        <v/>
      </c>
      <c r="J129" s="50"/>
      <c r="K129" s="50"/>
      <c r="L129" s="16"/>
      <c r="M129" s="16"/>
      <c r="N129" s="16" t="str">
        <f>IF(IFERROR(VLOOKUP(A129,Ocorrências!A:M,13,FALSE),"")=0,"",IFERROR(VLOOKUP(A129,Ocorrências!A:M,13,FALSE),""))</f>
        <v/>
      </c>
      <c r="O129" s="50"/>
    </row>
    <row r="130" spans="1:15" x14ac:dyDescent="0.3">
      <c r="A130" s="47" t="str">
        <f t="shared" si="4"/>
        <v>00710</v>
      </c>
      <c r="B130" s="48" t="s">
        <v>59</v>
      </c>
      <c r="C130" s="49" t="str">
        <f>IF(IFERROR(VLOOKUP(B130,'Cenários de Teste'!A:D,2,FALSE),"")=0,"",IFERROR(VLOOKUP(B130,'Cenários de Teste'!A:D,2,FALSE),""))</f>
        <v>Aquisição de Lubrificante Revenda_Entrada 0111</v>
      </c>
      <c r="D130" s="87" t="s">
        <v>143</v>
      </c>
      <c r="E130" s="50" t="s">
        <v>78</v>
      </c>
      <c r="F130" s="84" t="s">
        <v>97</v>
      </c>
      <c r="G130" s="50"/>
      <c r="H130" s="50" t="s">
        <v>104</v>
      </c>
      <c r="I130" s="51" t="str">
        <f>IF(IFERROR(VLOOKUP(B130,'Cenários de Teste'!A:D,4,FALSE),"")=0,"",IFERROR(VLOOKUP(B130,'Cenários de Teste'!A:D,4,FALSE),""))</f>
        <v/>
      </c>
      <c r="J130" s="50"/>
      <c r="K130" s="50"/>
      <c r="L130" s="16"/>
      <c r="M130" s="16"/>
      <c r="N130" s="16" t="str">
        <f>IF(IFERROR(VLOOKUP(A130,Ocorrências!A:M,13,FALSE),"")=0,"",IFERROR(VLOOKUP(A130,Ocorrências!A:M,13,FALSE),""))</f>
        <v/>
      </c>
      <c r="O130" s="50"/>
    </row>
    <row r="131" spans="1:15" x14ac:dyDescent="0.3">
      <c r="A131" s="47" t="str">
        <f t="shared" si="4"/>
        <v>00711</v>
      </c>
      <c r="B131" s="48" t="s">
        <v>59</v>
      </c>
      <c r="C131" s="49" t="str">
        <f>IF(IFERROR(VLOOKUP(B131,'Cenários de Teste'!A:D,2,FALSE),"")=0,"",IFERROR(VLOOKUP(B131,'Cenários de Teste'!A:D,2,FALSE),""))</f>
        <v>Aquisição de Lubrificante Revenda_Entrada 0111</v>
      </c>
      <c r="D131" s="87" t="s">
        <v>144</v>
      </c>
      <c r="E131" s="50" t="s">
        <v>78</v>
      </c>
      <c r="F131" s="84" t="s">
        <v>106</v>
      </c>
      <c r="G131" s="50"/>
      <c r="H131" s="50" t="s">
        <v>104</v>
      </c>
      <c r="I131" s="51" t="str">
        <f>IF(IFERROR(VLOOKUP(B131,'Cenários de Teste'!A:D,4,FALSE),"")=0,"",IFERROR(VLOOKUP(B131,'Cenários de Teste'!A:D,4,FALSE),""))</f>
        <v/>
      </c>
      <c r="J131" s="50"/>
      <c r="K131" s="50"/>
      <c r="L131" s="16"/>
      <c r="M131" s="16"/>
      <c r="N131" s="16" t="str">
        <f>IF(IFERROR(VLOOKUP(A131,Ocorrências!A:M,13,FALSE),"")=0,"",IFERROR(VLOOKUP(A131,Ocorrências!A:M,13,FALSE),""))</f>
        <v/>
      </c>
      <c r="O131" s="50"/>
    </row>
    <row r="132" spans="1:15" x14ac:dyDescent="0.3">
      <c r="A132" s="47" t="str">
        <f t="shared" si="4"/>
        <v>00712</v>
      </c>
      <c r="B132" s="48" t="s">
        <v>59</v>
      </c>
      <c r="C132" s="49" t="str">
        <f>IF(IFERROR(VLOOKUP(B132,'Cenários de Teste'!A:D,2,FALSE),"")=0,"",IFERROR(VLOOKUP(B132,'Cenários de Teste'!A:D,2,FALSE),""))</f>
        <v>Aquisição de Lubrificante Revenda_Entrada 0111</v>
      </c>
      <c r="D132" s="87" t="s">
        <v>145</v>
      </c>
      <c r="E132" s="52" t="s">
        <v>78</v>
      </c>
      <c r="F132" s="84" t="s">
        <v>107</v>
      </c>
      <c r="G132" s="50"/>
      <c r="H132" s="50" t="s">
        <v>104</v>
      </c>
      <c r="I132" s="51" t="str">
        <f>IF(IFERROR(VLOOKUP(B132,'Cenários de Teste'!A:D,4,FALSE),"")=0,"",IFERROR(VLOOKUP(B132,'Cenários de Teste'!A:D,4,FALSE),""))</f>
        <v/>
      </c>
      <c r="J132" s="50"/>
      <c r="K132" s="50"/>
      <c r="L132" s="16"/>
      <c r="M132" s="16"/>
      <c r="N132" s="16" t="str">
        <f>IF(IFERROR(VLOOKUP(A132,Ocorrências!A:M,13,FALSE),"")=0,"",IFERROR(VLOOKUP(A132,Ocorrências!A:M,13,FALSE),""))</f>
        <v/>
      </c>
      <c r="O132" s="50"/>
    </row>
    <row r="133" spans="1:15" x14ac:dyDescent="0.3">
      <c r="A133" s="47" t="str">
        <f t="shared" si="4"/>
        <v>00713</v>
      </c>
      <c r="B133" s="48" t="s">
        <v>59</v>
      </c>
      <c r="C133" s="49" t="str">
        <f>IF(IFERROR(VLOOKUP(B133,'Cenários de Teste'!A:D,2,FALSE),"")=0,"",IFERROR(VLOOKUP(B133,'Cenários de Teste'!A:D,2,FALSE),""))</f>
        <v>Aquisição de Lubrificante Revenda_Entrada 0111</v>
      </c>
      <c r="D133" s="87" t="s">
        <v>146</v>
      </c>
      <c r="E133" s="52" t="s">
        <v>78</v>
      </c>
      <c r="F133" s="84" t="s">
        <v>108</v>
      </c>
      <c r="G133" s="50"/>
      <c r="H133" s="50" t="s">
        <v>104</v>
      </c>
      <c r="I133" s="51" t="str">
        <f>IF(IFERROR(VLOOKUP(B133,'Cenários de Teste'!A:D,4,FALSE),"")=0,"",IFERROR(VLOOKUP(B133,'Cenários de Teste'!A:D,4,FALSE),""))</f>
        <v/>
      </c>
      <c r="J133" s="50"/>
      <c r="K133" s="50"/>
      <c r="L133" s="16"/>
      <c r="M133" s="16"/>
      <c r="N133" s="16" t="str">
        <f>IF(IFERROR(VLOOKUP(A133,Ocorrências!A:M,13,FALSE),"")=0,"",IFERROR(VLOOKUP(A133,Ocorrências!A:M,13,FALSE),""))</f>
        <v/>
      </c>
      <c r="O133" s="50"/>
    </row>
    <row r="134" spans="1:15" x14ac:dyDescent="0.3">
      <c r="A134" s="47" t="str">
        <f t="shared" si="4"/>
        <v>00714</v>
      </c>
      <c r="B134" s="48" t="s">
        <v>59</v>
      </c>
      <c r="C134" s="49" t="str">
        <f>IF(IFERROR(VLOOKUP(B134,'Cenários de Teste'!A:D,2,FALSE),"")=0,"",IFERROR(VLOOKUP(B134,'Cenários de Teste'!A:D,2,FALSE),""))</f>
        <v>Aquisição de Lubrificante Revenda_Entrada 0111</v>
      </c>
      <c r="D134" s="87" t="s">
        <v>147</v>
      </c>
      <c r="E134" s="52" t="s">
        <v>78</v>
      </c>
      <c r="F134" s="84" t="s">
        <v>109</v>
      </c>
      <c r="G134" s="50"/>
      <c r="H134" s="50" t="s">
        <v>104</v>
      </c>
      <c r="I134" s="51" t="str">
        <f>IF(IFERROR(VLOOKUP(B134,'Cenários de Teste'!A:D,4,FALSE),"")=0,"",IFERROR(VLOOKUP(B134,'Cenários de Teste'!A:D,4,FALSE),""))</f>
        <v/>
      </c>
      <c r="J134" s="50"/>
      <c r="K134" s="50"/>
      <c r="L134" s="16"/>
      <c r="M134" s="16"/>
      <c r="N134" s="16" t="str">
        <f>IF(IFERROR(VLOOKUP(A134,Ocorrências!A:M,13,FALSE),"")=0,"",IFERROR(VLOOKUP(A134,Ocorrências!A:M,13,FALSE),""))</f>
        <v/>
      </c>
      <c r="O134" s="50"/>
    </row>
    <row r="135" spans="1:15" x14ac:dyDescent="0.3">
      <c r="A135" s="47" t="str">
        <f t="shared" si="4"/>
        <v>00715</v>
      </c>
      <c r="B135" s="48" t="s">
        <v>59</v>
      </c>
      <c r="C135" s="49" t="str">
        <f>IF(IFERROR(VLOOKUP(B135,'Cenários de Teste'!A:D,2,FALSE),"")=0,"",IFERROR(VLOOKUP(B135,'Cenários de Teste'!A:D,2,FALSE),""))</f>
        <v>Aquisição de Lubrificante Revenda_Entrada 0111</v>
      </c>
      <c r="D135" s="87" t="s">
        <v>148</v>
      </c>
      <c r="E135" s="52" t="s">
        <v>98</v>
      </c>
      <c r="F135" s="84" t="s">
        <v>110</v>
      </c>
      <c r="G135" s="50"/>
      <c r="H135" s="50" t="s">
        <v>104</v>
      </c>
      <c r="I135" s="51" t="str">
        <f>IF(IFERROR(VLOOKUP(B135,'Cenários de Teste'!A:D,4,FALSE),"")=0,"",IFERROR(VLOOKUP(B135,'Cenários de Teste'!A:D,4,FALSE),""))</f>
        <v/>
      </c>
      <c r="J135" s="50"/>
      <c r="K135" s="50"/>
      <c r="L135" s="16"/>
      <c r="M135" s="16"/>
      <c r="N135" s="16" t="str">
        <f>IF(IFERROR(VLOOKUP(A135,Ocorrências!A:M,13,FALSE),"")=0,"",IFERROR(VLOOKUP(A135,Ocorrências!A:M,13,FALSE),""))</f>
        <v/>
      </c>
      <c r="O135" s="50"/>
    </row>
    <row r="136" spans="1:15" x14ac:dyDescent="0.3">
      <c r="A136" s="47" t="str">
        <f t="shared" si="4"/>
        <v>00716</v>
      </c>
      <c r="B136" s="48" t="s">
        <v>59</v>
      </c>
      <c r="C136" s="49" t="str">
        <f>IF(IFERROR(VLOOKUP(B136,'Cenários de Teste'!A:D,2,FALSE),"")=0,"",IFERROR(VLOOKUP(B136,'Cenários de Teste'!A:D,2,FALSE),""))</f>
        <v>Aquisição de Lubrificante Revenda_Entrada 0111</v>
      </c>
      <c r="D136" s="87" t="s">
        <v>149</v>
      </c>
      <c r="E136" s="52" t="s">
        <v>98</v>
      </c>
      <c r="F136" s="84" t="s">
        <v>111</v>
      </c>
      <c r="G136" s="50"/>
      <c r="H136" s="50" t="s">
        <v>104</v>
      </c>
      <c r="I136" s="51" t="str">
        <f>IF(IFERROR(VLOOKUP(B136,'Cenários de Teste'!A:D,4,FALSE),"")=0,"",IFERROR(VLOOKUP(B136,'Cenários de Teste'!A:D,4,FALSE),""))</f>
        <v/>
      </c>
      <c r="J136" s="50"/>
      <c r="K136" s="50"/>
      <c r="L136" s="16"/>
      <c r="M136" s="16"/>
      <c r="N136" s="16" t="str">
        <f>IF(IFERROR(VLOOKUP(A136,Ocorrências!A:M,13,FALSE),"")=0,"",IFERROR(VLOOKUP(A136,Ocorrências!A:M,13,FALSE),""))</f>
        <v/>
      </c>
      <c r="O136" s="50"/>
    </row>
    <row r="137" spans="1:15" x14ac:dyDescent="0.3">
      <c r="A137" s="47" t="str">
        <f t="shared" si="4"/>
        <v>00717</v>
      </c>
      <c r="B137" s="48" t="s">
        <v>59</v>
      </c>
      <c r="C137" s="49" t="str">
        <f>IF(IFERROR(VLOOKUP(B137,'Cenários de Teste'!A:D,2,FALSE),"")=0,"",IFERROR(VLOOKUP(B137,'Cenários de Teste'!A:D,2,FALSE),""))</f>
        <v>Aquisição de Lubrificante Revenda_Entrada 0111</v>
      </c>
      <c r="D137" s="87" t="s">
        <v>150</v>
      </c>
      <c r="E137" s="52" t="s">
        <v>98</v>
      </c>
      <c r="F137" s="84" t="s">
        <v>112</v>
      </c>
      <c r="G137" s="50"/>
      <c r="H137" s="50" t="s">
        <v>104</v>
      </c>
      <c r="I137" s="51" t="str">
        <f>IF(IFERROR(VLOOKUP(B137,'Cenários de Teste'!A:D,4,FALSE),"")=0,"",IFERROR(VLOOKUP(B137,'Cenários de Teste'!A:D,4,FALSE),""))</f>
        <v/>
      </c>
      <c r="J137" s="50"/>
      <c r="K137" s="50"/>
      <c r="L137" s="16"/>
      <c r="M137" s="16"/>
      <c r="N137" s="16" t="str">
        <f>IF(IFERROR(VLOOKUP(A137,Ocorrências!A:M,13,FALSE),"")=0,"",IFERROR(VLOOKUP(A137,Ocorrências!A:M,13,FALSE),""))</f>
        <v/>
      </c>
      <c r="O137" s="50"/>
    </row>
    <row r="138" spans="1:15" x14ac:dyDescent="0.3">
      <c r="A138" s="47" t="str">
        <f t="shared" ref="A138" si="5">CONCATENATE(B138,D138)</f>
        <v>00718</v>
      </c>
      <c r="B138" s="48" t="s">
        <v>59</v>
      </c>
      <c r="C138" s="49" t="str">
        <f>IF(IFERROR(VLOOKUP(B138,'Cenários de Teste'!A:D,2,FALSE),"")=0,"",IFERROR(VLOOKUP(B138,'Cenários de Teste'!A:D,2,FALSE),""))</f>
        <v>Aquisição de Lubrificante Revenda_Entrada 0111</v>
      </c>
      <c r="D138" s="87">
        <v>18</v>
      </c>
      <c r="E138" s="52" t="s">
        <v>161</v>
      </c>
      <c r="F138" s="84" t="s">
        <v>162</v>
      </c>
      <c r="G138" s="50"/>
      <c r="H138" s="50" t="s">
        <v>163</v>
      </c>
      <c r="I138" s="51"/>
      <c r="J138" s="51"/>
      <c r="K138" s="51"/>
      <c r="L138" s="16"/>
      <c r="M138" s="16"/>
      <c r="N138" s="16"/>
      <c r="O138" s="50"/>
    </row>
    <row r="139" spans="1:15" x14ac:dyDescent="0.3">
      <c r="A139" s="47" t="str">
        <f t="shared" si="4"/>
        <v/>
      </c>
      <c r="B139" s="48"/>
      <c r="C139" s="49" t="str">
        <f>IF(IFERROR(VLOOKUP(B139,'Cenários de Teste'!A:D,2,FALSE),"")=0,"",IFERROR(VLOOKUP(B139,'Cenários de Teste'!A:D,2,FALSE),""))</f>
        <v/>
      </c>
      <c r="D139" s="50"/>
      <c r="E139" s="52"/>
      <c r="F139" s="84"/>
      <c r="G139" s="50"/>
      <c r="H139" s="50"/>
      <c r="I139" s="51" t="str">
        <f>IF(IFERROR(VLOOKUP(B139,'Cenários de Teste'!A:D,4,FALSE),"")=0,"",IFERROR(VLOOKUP(B139,'Cenários de Teste'!A:D,4,FALSE),""))</f>
        <v/>
      </c>
      <c r="J139" s="50"/>
      <c r="K139" s="50"/>
      <c r="L139" s="16"/>
      <c r="M139" s="16"/>
      <c r="N139" s="16" t="str">
        <f>IF(IFERROR(VLOOKUP(A139,Ocorrências!A:M,13,FALSE),"")=0,"",IFERROR(VLOOKUP(A139,Ocorrências!A:M,13,FALSE),""))</f>
        <v/>
      </c>
      <c r="O139" s="50"/>
    </row>
    <row r="140" spans="1:15" x14ac:dyDescent="0.3">
      <c r="A140" s="47" t="str">
        <f t="shared" si="4"/>
        <v>00801</v>
      </c>
      <c r="B140" s="48" t="s">
        <v>60</v>
      </c>
      <c r="C140" s="49" t="str">
        <f>IF(IFERROR(VLOOKUP(B140,'Cenários de Teste'!A:D,2,FALSE),"")=0,"",IFERROR(VLOOKUP(B140,'Cenários de Teste'!A:D,2,FALSE),""))</f>
        <v>Aquisição de Lubrificante Revenda_Saída 0111</v>
      </c>
      <c r="D140" s="86" t="s">
        <v>134</v>
      </c>
      <c r="E140" s="52" t="s">
        <v>94</v>
      </c>
      <c r="F140" s="84" t="s">
        <v>99</v>
      </c>
      <c r="G140" s="50"/>
      <c r="H140" s="50" t="s">
        <v>103</v>
      </c>
      <c r="I140" s="51" t="str">
        <f>IF(IFERROR(VLOOKUP(B140,'Cenários de Teste'!A:D,4,FALSE),"")=0,"",IFERROR(VLOOKUP(B140,'Cenários de Teste'!A:D,4,FALSE),""))</f>
        <v/>
      </c>
      <c r="J140" s="50"/>
      <c r="K140" s="50"/>
      <c r="L140" s="16"/>
      <c r="M140" s="16"/>
      <c r="N140" s="16" t="str">
        <f>IF(IFERROR(VLOOKUP(A140,Ocorrências!A:M,13,FALSE),"")=0,"",IFERROR(VLOOKUP(A140,Ocorrências!A:M,13,FALSE),""))</f>
        <v/>
      </c>
      <c r="O140" s="50"/>
    </row>
    <row r="141" spans="1:15" x14ac:dyDescent="0.3">
      <c r="A141" s="47" t="str">
        <f t="shared" si="4"/>
        <v>00802</v>
      </c>
      <c r="B141" s="48" t="s">
        <v>60</v>
      </c>
      <c r="C141" s="49" t="str">
        <f>IF(IFERROR(VLOOKUP(B141,'Cenários de Teste'!A:D,2,FALSE),"")=0,"",IFERROR(VLOOKUP(B141,'Cenários de Teste'!A:D,2,FALSE),""))</f>
        <v>Aquisição de Lubrificante Revenda_Saída 0111</v>
      </c>
      <c r="D141" s="86" t="s">
        <v>135</v>
      </c>
      <c r="E141" s="52" t="s">
        <v>94</v>
      </c>
      <c r="F141" s="84" t="s">
        <v>113</v>
      </c>
      <c r="G141" s="50"/>
      <c r="H141" s="50" t="s">
        <v>103</v>
      </c>
      <c r="I141" s="51" t="str">
        <f>IF(IFERROR(VLOOKUP(B141,'Cenários de Teste'!A:D,4,FALSE),"")=0,"",IFERROR(VLOOKUP(B141,'Cenários de Teste'!A:D,4,FALSE),""))</f>
        <v/>
      </c>
      <c r="J141" s="50"/>
      <c r="K141" s="50"/>
      <c r="L141" s="16"/>
      <c r="M141" s="16"/>
      <c r="N141" s="16" t="str">
        <f>IF(IFERROR(VLOOKUP(A141,Ocorrências!A:M,13,FALSE),"")=0,"",IFERROR(VLOOKUP(A141,Ocorrências!A:M,13,FALSE),""))</f>
        <v/>
      </c>
      <c r="O141" s="50"/>
    </row>
    <row r="142" spans="1:15" x14ac:dyDescent="0.3">
      <c r="A142" s="47" t="str">
        <f t="shared" si="4"/>
        <v>00803</v>
      </c>
      <c r="B142" s="48" t="s">
        <v>60</v>
      </c>
      <c r="C142" s="49" t="str">
        <f>IF(IFERROR(VLOOKUP(B142,'Cenários de Teste'!A:D,2,FALSE),"")=0,"",IFERROR(VLOOKUP(B142,'Cenários de Teste'!A:D,2,FALSE),""))</f>
        <v>Aquisição de Lubrificante Revenda_Saída 0111</v>
      </c>
      <c r="D142" s="86" t="s">
        <v>136</v>
      </c>
      <c r="E142" s="52" t="s">
        <v>94</v>
      </c>
      <c r="F142" s="84" t="s">
        <v>100</v>
      </c>
      <c r="G142" s="50"/>
      <c r="H142" s="50" t="s">
        <v>103</v>
      </c>
      <c r="I142" s="51" t="str">
        <f>IF(IFERROR(VLOOKUP(B142,'Cenários de Teste'!A:D,4,FALSE),"")=0,"",IFERROR(VLOOKUP(B142,'Cenários de Teste'!A:D,4,FALSE),""))</f>
        <v/>
      </c>
      <c r="J142" s="50"/>
      <c r="K142" s="50"/>
      <c r="L142" s="16"/>
      <c r="M142" s="16"/>
      <c r="N142" s="16" t="str">
        <f>IF(IFERROR(VLOOKUP(A142,Ocorrências!A:M,13,FALSE),"")=0,"",IFERROR(VLOOKUP(A142,Ocorrências!A:M,13,FALSE),""))</f>
        <v/>
      </c>
      <c r="O142" s="50"/>
    </row>
    <row r="143" spans="1:15" x14ac:dyDescent="0.3">
      <c r="A143" s="47" t="str">
        <f t="shared" si="4"/>
        <v>00804</v>
      </c>
      <c r="B143" s="48" t="s">
        <v>60</v>
      </c>
      <c r="C143" s="49" t="str">
        <f>IF(IFERROR(VLOOKUP(B143,'Cenários de Teste'!A:D,2,FALSE),"")=0,"",IFERROR(VLOOKUP(B143,'Cenários de Teste'!A:D,2,FALSE),""))</f>
        <v>Aquisição de Lubrificante Revenda_Saída 0111</v>
      </c>
      <c r="D143" s="86" t="s">
        <v>137</v>
      </c>
      <c r="E143" s="52" t="s">
        <v>94</v>
      </c>
      <c r="F143" s="84" t="s">
        <v>101</v>
      </c>
      <c r="G143" s="50"/>
      <c r="H143" s="50" t="s">
        <v>103</v>
      </c>
      <c r="I143" s="51" t="str">
        <f>IF(IFERROR(VLOOKUP(B143,'Cenários de Teste'!A:D,4,FALSE),"")=0,"",IFERROR(VLOOKUP(B143,'Cenários de Teste'!A:D,4,FALSE),""))</f>
        <v/>
      </c>
      <c r="J143" s="50"/>
      <c r="K143" s="50"/>
      <c r="L143" s="16"/>
      <c r="M143" s="16"/>
      <c r="N143" s="16" t="str">
        <f>IF(IFERROR(VLOOKUP(A143,Ocorrências!A:M,13,FALSE),"")=0,"",IFERROR(VLOOKUP(A143,Ocorrências!A:M,13,FALSE),""))</f>
        <v/>
      </c>
      <c r="O143" s="50"/>
    </row>
    <row r="144" spans="1:15" x14ac:dyDescent="0.3">
      <c r="A144" s="47" t="str">
        <f t="shared" si="4"/>
        <v>00805</v>
      </c>
      <c r="B144" s="48" t="s">
        <v>60</v>
      </c>
      <c r="C144" s="49" t="str">
        <f>IF(IFERROR(VLOOKUP(B144,'Cenários de Teste'!A:D,2,FALSE),"")=0,"",IFERROR(VLOOKUP(B144,'Cenários de Teste'!A:D,2,FALSE),""))</f>
        <v>Aquisição de Lubrificante Revenda_Saída 0111</v>
      </c>
      <c r="D144" s="86" t="s">
        <v>138</v>
      </c>
      <c r="E144" s="52" t="s">
        <v>78</v>
      </c>
      <c r="F144" s="84" t="s">
        <v>102</v>
      </c>
      <c r="G144" s="50"/>
      <c r="H144" s="50" t="s">
        <v>104</v>
      </c>
      <c r="I144" s="51" t="str">
        <f>IF(IFERROR(VLOOKUP(B144,'Cenários de Teste'!A:D,4,FALSE),"")=0,"",IFERROR(VLOOKUP(B144,'Cenários de Teste'!A:D,4,FALSE),""))</f>
        <v/>
      </c>
      <c r="J144" s="50"/>
      <c r="K144" s="50"/>
      <c r="L144" s="16"/>
      <c r="M144" s="16"/>
      <c r="N144" s="16" t="str">
        <f>IF(IFERROR(VLOOKUP(A144,Ocorrências!A:M,13,FALSE),"")=0,"",IFERROR(VLOOKUP(A144,Ocorrências!A:M,13,FALSE),""))</f>
        <v/>
      </c>
      <c r="O144" s="50"/>
    </row>
    <row r="145" spans="1:15" x14ac:dyDescent="0.3">
      <c r="A145" s="47" t="str">
        <f t="shared" si="4"/>
        <v>00806</v>
      </c>
      <c r="B145" s="48" t="s">
        <v>60</v>
      </c>
      <c r="C145" s="49" t="str">
        <f>IF(IFERROR(VLOOKUP(B145,'Cenários de Teste'!A:D,2,FALSE),"")=0,"",IFERROR(VLOOKUP(B145,'Cenários de Teste'!A:D,2,FALSE),""))</f>
        <v>Aquisição de Lubrificante Revenda_Saída 0111</v>
      </c>
      <c r="D145" s="86" t="s">
        <v>139</v>
      </c>
      <c r="E145" s="52" t="s">
        <v>98</v>
      </c>
      <c r="F145" s="84" t="s">
        <v>118</v>
      </c>
      <c r="G145" s="50"/>
      <c r="H145" s="50" t="s">
        <v>104</v>
      </c>
      <c r="I145" s="51" t="str">
        <f>IF(IFERROR(VLOOKUP(B145,'Cenários de Teste'!A:D,4,FALSE),"")=0,"",IFERROR(VLOOKUP(B145,'Cenários de Teste'!A:D,4,FALSE),""))</f>
        <v/>
      </c>
      <c r="J145" s="50"/>
      <c r="K145" s="50"/>
      <c r="L145" s="16"/>
      <c r="M145" s="16"/>
      <c r="N145" s="16" t="str">
        <f>IF(IFERROR(VLOOKUP(A145,Ocorrências!A:M,13,FALSE),"")=0,"",IFERROR(VLOOKUP(A145,Ocorrências!A:M,13,FALSE),""))</f>
        <v/>
      </c>
      <c r="O145" s="50"/>
    </row>
    <row r="146" spans="1:15" x14ac:dyDescent="0.3">
      <c r="A146" s="47" t="str">
        <f t="shared" si="4"/>
        <v>00807</v>
      </c>
      <c r="B146" s="48" t="s">
        <v>60</v>
      </c>
      <c r="C146" s="49" t="str">
        <f>IF(IFERROR(VLOOKUP(B146,'Cenários de Teste'!A:D,2,FALSE),"")=0,"",IFERROR(VLOOKUP(B146,'Cenários de Teste'!A:D,2,FALSE),""))</f>
        <v>Aquisição de Lubrificante Revenda_Saída 0111</v>
      </c>
      <c r="D146" s="86" t="s">
        <v>140</v>
      </c>
      <c r="E146" s="52" t="s">
        <v>98</v>
      </c>
      <c r="F146" s="84" t="s">
        <v>111</v>
      </c>
      <c r="G146" s="50"/>
      <c r="H146" s="50" t="s">
        <v>104</v>
      </c>
      <c r="I146" s="51" t="str">
        <f>IF(IFERROR(VLOOKUP(B146,'Cenários de Teste'!A:D,4,FALSE),"")=0,"",IFERROR(VLOOKUP(B146,'Cenários de Teste'!A:D,4,FALSE),""))</f>
        <v/>
      </c>
      <c r="J146" s="50"/>
      <c r="K146" s="50"/>
      <c r="L146" s="16"/>
      <c r="M146" s="16"/>
      <c r="N146" s="16" t="str">
        <f>IF(IFERROR(VLOOKUP(A146,Ocorrências!A:M,13,FALSE),"")=0,"",IFERROR(VLOOKUP(A146,Ocorrências!A:M,13,FALSE),""))</f>
        <v/>
      </c>
      <c r="O146" s="50"/>
    </row>
    <row r="147" spans="1:15" x14ac:dyDescent="0.3">
      <c r="A147" s="47" t="str">
        <f t="shared" si="4"/>
        <v>00808</v>
      </c>
      <c r="B147" s="48" t="s">
        <v>60</v>
      </c>
      <c r="C147" s="49" t="str">
        <f>IF(IFERROR(VLOOKUP(B147,'Cenários de Teste'!A:D,2,FALSE),"")=0,"",IFERROR(VLOOKUP(B147,'Cenários de Teste'!A:D,2,FALSE),""))</f>
        <v>Aquisição de Lubrificante Revenda_Saída 0111</v>
      </c>
      <c r="D147" s="86" t="s">
        <v>141</v>
      </c>
      <c r="E147" s="52" t="s">
        <v>98</v>
      </c>
      <c r="F147" s="84" t="s">
        <v>112</v>
      </c>
      <c r="G147" s="50"/>
      <c r="H147" s="50" t="s">
        <v>104</v>
      </c>
      <c r="I147" s="51" t="str">
        <f>IF(IFERROR(VLOOKUP(B147,'Cenários de Teste'!A:D,4,FALSE),"")=0,"",IFERROR(VLOOKUP(B147,'Cenários de Teste'!A:D,4,FALSE),""))</f>
        <v/>
      </c>
      <c r="J147" s="50"/>
      <c r="K147" s="50"/>
      <c r="L147" s="16"/>
      <c r="M147" s="16"/>
      <c r="N147" s="16" t="str">
        <f>IF(IFERROR(VLOOKUP(A147,Ocorrências!A:M,13,FALSE),"")=0,"",IFERROR(VLOOKUP(A147,Ocorrências!A:M,13,FALSE),""))</f>
        <v/>
      </c>
      <c r="O147" s="50"/>
    </row>
    <row r="148" spans="1:15" x14ac:dyDescent="0.3">
      <c r="A148" s="47" t="str">
        <f t="shared" si="4"/>
        <v>00809</v>
      </c>
      <c r="B148" s="48" t="s">
        <v>60</v>
      </c>
      <c r="C148" s="49" t="str">
        <f>IF(IFERROR(VLOOKUP(B148,'Cenários de Teste'!A:D,2,FALSE),"")=0,"",IFERROR(VLOOKUP(B148,'Cenários de Teste'!A:D,2,FALSE),""))</f>
        <v>Aquisição de Lubrificante Revenda_Saída 0111</v>
      </c>
      <c r="D148" s="86" t="s">
        <v>142</v>
      </c>
      <c r="E148" s="52" t="s">
        <v>78</v>
      </c>
      <c r="F148" s="84" t="s">
        <v>114</v>
      </c>
      <c r="G148" s="50"/>
      <c r="H148" s="50" t="s">
        <v>104</v>
      </c>
      <c r="I148" s="51" t="str">
        <f>IF(IFERROR(VLOOKUP(B148,'Cenários de Teste'!A:D,4,FALSE),"")=0,"",IFERROR(VLOOKUP(B148,'Cenários de Teste'!A:D,4,FALSE),""))</f>
        <v/>
      </c>
      <c r="J148" s="50"/>
      <c r="K148" s="50"/>
      <c r="L148" s="16"/>
      <c r="M148" s="16"/>
      <c r="N148" s="16" t="str">
        <f>IF(IFERROR(VLOOKUP(A148,Ocorrências!A:M,13,FALSE),"")=0,"",IFERROR(VLOOKUP(A148,Ocorrências!A:M,13,FALSE),""))</f>
        <v/>
      </c>
      <c r="O148" s="50"/>
    </row>
    <row r="149" spans="1:15" x14ac:dyDescent="0.3">
      <c r="A149" s="47" t="str">
        <f t="shared" si="4"/>
        <v>00810</v>
      </c>
      <c r="B149" s="48" t="s">
        <v>60</v>
      </c>
      <c r="C149" s="49" t="str">
        <f>IF(IFERROR(VLOOKUP(B149,'Cenários de Teste'!A:D,2,FALSE),"")=0,"",IFERROR(VLOOKUP(B149,'Cenários de Teste'!A:D,2,FALSE),""))</f>
        <v>Aquisição de Lubrificante Revenda_Saída 0111</v>
      </c>
      <c r="D149" s="86" t="s">
        <v>143</v>
      </c>
      <c r="E149" s="52" t="s">
        <v>78</v>
      </c>
      <c r="F149" s="84" t="s">
        <v>115</v>
      </c>
      <c r="G149" s="50"/>
      <c r="H149" s="50" t="s">
        <v>104</v>
      </c>
      <c r="I149" s="51" t="str">
        <f>IF(IFERROR(VLOOKUP(B149,'Cenários de Teste'!A:D,4,FALSE),"")=0,"",IFERROR(VLOOKUP(B149,'Cenários de Teste'!A:D,4,FALSE),""))</f>
        <v/>
      </c>
      <c r="J149" s="50"/>
      <c r="K149" s="50"/>
      <c r="L149" s="16"/>
      <c r="M149" s="16"/>
      <c r="N149" s="16" t="str">
        <f>IF(IFERROR(VLOOKUP(A149,Ocorrências!A:M,13,FALSE),"")=0,"",IFERROR(VLOOKUP(A149,Ocorrências!A:M,13,FALSE),""))</f>
        <v/>
      </c>
      <c r="O149" s="50"/>
    </row>
    <row r="150" spans="1:15" x14ac:dyDescent="0.3">
      <c r="A150" s="47" t="str">
        <f t="shared" si="4"/>
        <v>00811</v>
      </c>
      <c r="B150" s="48" t="s">
        <v>60</v>
      </c>
      <c r="C150" s="49" t="str">
        <f>IF(IFERROR(VLOOKUP(B150,'Cenários de Teste'!A:D,2,FALSE),"")=0,"",IFERROR(VLOOKUP(B150,'Cenários de Teste'!A:D,2,FALSE),""))</f>
        <v>Aquisição de Lubrificante Revenda_Saída 0111</v>
      </c>
      <c r="D150" s="86" t="s">
        <v>144</v>
      </c>
      <c r="E150" s="52" t="s">
        <v>78</v>
      </c>
      <c r="F150" s="84" t="s">
        <v>116</v>
      </c>
      <c r="G150" s="50"/>
      <c r="H150" s="50" t="s">
        <v>104</v>
      </c>
      <c r="I150" s="51" t="str">
        <f>IF(IFERROR(VLOOKUP(B150,'Cenários de Teste'!A:D,4,FALSE),"")=0,"",IFERROR(VLOOKUP(B150,'Cenários de Teste'!A:D,4,FALSE),""))</f>
        <v/>
      </c>
      <c r="J150" s="50"/>
      <c r="K150" s="50"/>
      <c r="L150" s="16"/>
      <c r="M150" s="16"/>
      <c r="N150" s="16" t="str">
        <f>IF(IFERROR(VLOOKUP(A150,Ocorrências!A:M,13,FALSE),"")=0,"",IFERROR(VLOOKUP(A150,Ocorrências!A:M,13,FALSE),""))</f>
        <v/>
      </c>
      <c r="O150" s="50"/>
    </row>
    <row r="151" spans="1:15" x14ac:dyDescent="0.3">
      <c r="A151" s="47" t="str">
        <f t="shared" si="4"/>
        <v>00812</v>
      </c>
      <c r="B151" s="48" t="s">
        <v>60</v>
      </c>
      <c r="C151" s="49" t="str">
        <f>IF(IFERROR(VLOOKUP(B151,'Cenários de Teste'!A:D,2,FALSE),"")=0,"",IFERROR(VLOOKUP(B151,'Cenários de Teste'!A:D,2,FALSE),""))</f>
        <v>Aquisição de Lubrificante Revenda_Saída 0111</v>
      </c>
      <c r="D151" s="86" t="s">
        <v>145</v>
      </c>
      <c r="E151" s="52" t="s">
        <v>78</v>
      </c>
      <c r="F151" s="84" t="s">
        <v>117</v>
      </c>
      <c r="G151" s="50"/>
      <c r="H151" s="50" t="s">
        <v>104</v>
      </c>
      <c r="I151" s="51" t="str">
        <f>IF(IFERROR(VLOOKUP(B151,'Cenários de Teste'!A:D,4,FALSE),"")=0,"",IFERROR(VLOOKUP(B151,'Cenários de Teste'!A:D,4,FALSE),""))</f>
        <v/>
      </c>
      <c r="J151" s="50"/>
      <c r="K151" s="50"/>
      <c r="L151" s="16"/>
      <c r="M151" s="16"/>
      <c r="N151" s="16" t="str">
        <f>IF(IFERROR(VLOOKUP(A151,Ocorrências!A:M,13,FALSE),"")=0,"",IFERROR(VLOOKUP(A151,Ocorrências!A:M,13,FALSE),""))</f>
        <v/>
      </c>
      <c r="O151" s="50"/>
    </row>
    <row r="152" spans="1:15" x14ac:dyDescent="0.3">
      <c r="A152" s="47" t="str">
        <f t="shared" si="4"/>
        <v>00813</v>
      </c>
      <c r="B152" s="48" t="s">
        <v>60</v>
      </c>
      <c r="C152" s="49" t="str">
        <f>IF(IFERROR(VLOOKUP(B152,'Cenários de Teste'!A:D,2,FALSE),"")=0,"",IFERROR(VLOOKUP(B152,'Cenários de Teste'!A:D,2,FALSE),""))</f>
        <v>Aquisição de Lubrificante Revenda_Saída 0111</v>
      </c>
      <c r="D152" s="86" t="s">
        <v>146</v>
      </c>
      <c r="E152" s="52" t="s">
        <v>98</v>
      </c>
      <c r="F152" s="84" t="s">
        <v>119</v>
      </c>
      <c r="G152" s="50"/>
      <c r="H152" s="50" t="s">
        <v>104</v>
      </c>
      <c r="I152" s="51" t="str">
        <f>IF(IFERROR(VLOOKUP(B152,'Cenários de Teste'!A:D,4,FALSE),"")=0,"",IFERROR(VLOOKUP(B152,'Cenários de Teste'!A:D,4,FALSE),""))</f>
        <v/>
      </c>
      <c r="J152" s="50"/>
      <c r="K152" s="50"/>
      <c r="L152" s="16"/>
      <c r="M152" s="16"/>
      <c r="N152" s="16" t="str">
        <f>IF(IFERROR(VLOOKUP(A152,Ocorrências!A:M,13,FALSE),"")=0,"",IFERROR(VLOOKUP(A152,Ocorrências!A:M,13,FALSE),""))</f>
        <v/>
      </c>
      <c r="O152" s="50"/>
    </row>
    <row r="153" spans="1:15" x14ac:dyDescent="0.3">
      <c r="A153" s="47" t="str">
        <f t="shared" si="4"/>
        <v>00814</v>
      </c>
      <c r="B153" s="48" t="s">
        <v>60</v>
      </c>
      <c r="C153" s="49" t="str">
        <f>IF(IFERROR(VLOOKUP(B153,'Cenários de Teste'!A:D,2,FALSE),"")=0,"",IFERROR(VLOOKUP(B153,'Cenários de Teste'!A:D,2,FALSE),""))</f>
        <v>Aquisição de Lubrificante Revenda_Saída 0111</v>
      </c>
      <c r="D153" s="86" t="s">
        <v>147</v>
      </c>
      <c r="E153" s="52" t="s">
        <v>98</v>
      </c>
      <c r="F153" s="84" t="s">
        <v>111</v>
      </c>
      <c r="G153" s="50"/>
      <c r="H153" s="50" t="s">
        <v>104</v>
      </c>
      <c r="I153" s="51" t="str">
        <f>IF(IFERROR(VLOOKUP(B153,'Cenários de Teste'!A:D,4,FALSE),"")=0,"",IFERROR(VLOOKUP(B153,'Cenários de Teste'!A:D,4,FALSE),""))</f>
        <v/>
      </c>
      <c r="J153" s="50"/>
      <c r="K153" s="50"/>
      <c r="L153" s="16"/>
      <c r="M153" s="16"/>
      <c r="N153" s="16" t="str">
        <f>IF(IFERROR(VLOOKUP(A153,Ocorrências!A:M,13,FALSE),"")=0,"",IFERROR(VLOOKUP(A153,Ocorrências!A:M,13,FALSE),""))</f>
        <v/>
      </c>
      <c r="O153" s="50"/>
    </row>
    <row r="154" spans="1:15" x14ac:dyDescent="0.3">
      <c r="A154" s="47" t="str">
        <f t="shared" si="4"/>
        <v>00815</v>
      </c>
      <c r="B154" s="48" t="s">
        <v>60</v>
      </c>
      <c r="C154" s="49" t="str">
        <f>IF(IFERROR(VLOOKUP(B154,'Cenários de Teste'!A:D,2,FALSE),"")=0,"",IFERROR(VLOOKUP(B154,'Cenários de Teste'!A:D,2,FALSE),""))</f>
        <v>Aquisição de Lubrificante Revenda_Saída 0111</v>
      </c>
      <c r="D154" s="86" t="s">
        <v>148</v>
      </c>
      <c r="E154" s="52" t="s">
        <v>98</v>
      </c>
      <c r="F154" s="84" t="s">
        <v>112</v>
      </c>
      <c r="G154" s="50"/>
      <c r="H154" s="50" t="s">
        <v>104</v>
      </c>
      <c r="I154" s="51" t="str">
        <f>IF(IFERROR(VLOOKUP(B154,'Cenários de Teste'!A:D,4,FALSE),"")=0,"",IFERROR(VLOOKUP(B154,'Cenários de Teste'!A:D,4,FALSE),""))</f>
        <v/>
      </c>
      <c r="J154" s="50"/>
      <c r="K154" s="50"/>
      <c r="L154" s="16"/>
      <c r="M154" s="16"/>
      <c r="N154" s="16" t="str">
        <f>IF(IFERROR(VLOOKUP(A154,Ocorrências!A:M,13,FALSE),"")=0,"",IFERROR(VLOOKUP(A154,Ocorrências!A:M,13,FALSE),""))</f>
        <v/>
      </c>
      <c r="O154" s="50"/>
    </row>
    <row r="155" spans="1:15" x14ac:dyDescent="0.3">
      <c r="A155" s="47" t="str">
        <f t="shared" ref="A155" si="6">CONCATENATE(B155,D155)</f>
        <v>00816</v>
      </c>
      <c r="B155" s="48" t="s">
        <v>60</v>
      </c>
      <c r="C155" s="49" t="str">
        <f>IF(IFERROR(VLOOKUP(B155,'Cenários de Teste'!A:D,2,FALSE),"")=0,"",IFERROR(VLOOKUP(B155,'Cenários de Teste'!A:D,2,FALSE),""))</f>
        <v>Aquisição de Lubrificante Revenda_Saída 0111</v>
      </c>
      <c r="D155" s="87">
        <v>16</v>
      </c>
      <c r="E155" s="52" t="s">
        <v>161</v>
      </c>
      <c r="F155" s="84" t="s">
        <v>162</v>
      </c>
      <c r="G155" s="50"/>
      <c r="H155" s="50" t="s">
        <v>163</v>
      </c>
      <c r="I155" s="51"/>
      <c r="J155" s="51"/>
      <c r="K155" s="51"/>
      <c r="L155" s="16"/>
      <c r="M155" s="16"/>
      <c r="N155" s="16"/>
      <c r="O155" s="50"/>
    </row>
    <row r="156" spans="1:15" x14ac:dyDescent="0.3">
      <c r="A156" s="47" t="str">
        <f t="shared" si="4"/>
        <v/>
      </c>
      <c r="B156" s="48"/>
      <c r="C156" s="49" t="str">
        <f>IF(IFERROR(VLOOKUP(B156,'Cenários de Teste'!A:D,2,FALSE),"")=0,"",IFERROR(VLOOKUP(B156,'Cenários de Teste'!A:D,2,FALSE),""))</f>
        <v/>
      </c>
      <c r="D156" s="49"/>
      <c r="E156" s="50"/>
      <c r="F156" s="84"/>
      <c r="G156" s="50"/>
      <c r="H156" s="50"/>
      <c r="I156" s="51" t="str">
        <f>IF(IFERROR(VLOOKUP(B156,'Cenários de Teste'!A:D,4,FALSE),"")=0,"",IFERROR(VLOOKUP(B156,'Cenários de Teste'!A:D,4,FALSE),""))</f>
        <v/>
      </c>
      <c r="J156" s="50"/>
      <c r="K156" s="50"/>
      <c r="L156" s="16"/>
      <c r="M156" s="16"/>
      <c r="N156" s="16" t="str">
        <f>IF(IFERROR(VLOOKUP(A156,Ocorrências!A:M,13,FALSE),"")=0,"",IFERROR(VLOOKUP(A156,Ocorrências!A:M,13,FALSE),""))</f>
        <v/>
      </c>
      <c r="O156" s="50"/>
    </row>
    <row r="157" spans="1:15" x14ac:dyDescent="0.3">
      <c r="A157" s="47" t="str">
        <f t="shared" ref="A157:A225" si="7">CONCATENATE(B157,D157)</f>
        <v>00901</v>
      </c>
      <c r="B157" s="48" t="s">
        <v>61</v>
      </c>
      <c r="C157" s="49" t="str">
        <f>IF(IFERROR(VLOOKUP(B157,'Cenários de Teste'!A:D,2,FALSE),"")=0,"",IFERROR(VLOOKUP(B157,'Cenários de Teste'!A:D,2,FALSE),""))</f>
        <v>Aquisição de Maquinas Revenda Imobilizado_Entrada 0111</v>
      </c>
      <c r="D157" s="87" t="s">
        <v>134</v>
      </c>
      <c r="E157" s="50" t="s">
        <v>77</v>
      </c>
      <c r="F157" s="84" t="s">
        <v>155</v>
      </c>
      <c r="G157" s="50"/>
      <c r="H157" s="50" t="s">
        <v>82</v>
      </c>
      <c r="I157" s="51" t="str">
        <f>IF(IFERROR(VLOOKUP(B157,'Cenários de Teste'!A:D,4,FALSE),"")=0,"",IFERROR(VLOOKUP(B157,'Cenários de Teste'!A:D,4,FALSE),""))</f>
        <v/>
      </c>
      <c r="J157" s="50"/>
      <c r="K157" s="50"/>
      <c r="L157" s="16"/>
      <c r="M157" s="16"/>
      <c r="N157" s="16" t="str">
        <f>IF(IFERROR(VLOOKUP(A157,Ocorrências!A:M,13,FALSE),"")=0,"",IFERROR(VLOOKUP(A157,Ocorrências!A:M,13,FALSE),""))</f>
        <v/>
      </c>
      <c r="O157" s="50"/>
    </row>
    <row r="158" spans="1:15" ht="33" x14ac:dyDescent="0.3">
      <c r="A158" s="47" t="str">
        <f t="shared" si="7"/>
        <v>00902</v>
      </c>
      <c r="B158" s="48" t="s">
        <v>61</v>
      </c>
      <c r="C158" s="49" t="str">
        <f>IF(IFERROR(VLOOKUP(B158,'Cenários de Teste'!A:D,2,FALSE),"")=0,"",IFERROR(VLOOKUP(B158,'Cenários de Teste'!A:D,2,FALSE),""))</f>
        <v>Aquisição de Maquinas Revenda Imobilizado_Entrada 0111</v>
      </c>
      <c r="D158" s="87" t="s">
        <v>135</v>
      </c>
      <c r="E158" s="50" t="s">
        <v>77</v>
      </c>
      <c r="F158" s="84" t="s">
        <v>83</v>
      </c>
      <c r="G158" s="50"/>
      <c r="H158" s="50" t="s">
        <v>82</v>
      </c>
      <c r="I158" s="51" t="str">
        <f>IF(IFERROR(VLOOKUP(B158,'Cenários de Teste'!A:D,4,FALSE),"")=0,"",IFERROR(VLOOKUP(B158,'Cenários de Teste'!A:D,4,FALSE),""))</f>
        <v/>
      </c>
      <c r="J158" s="50"/>
      <c r="K158" s="50"/>
      <c r="L158" s="16"/>
      <c r="M158" s="16"/>
      <c r="N158" s="16" t="str">
        <f>IF(IFERROR(VLOOKUP(A158,Ocorrências!A:M,13,FALSE),"")=0,"",IFERROR(VLOOKUP(A158,Ocorrências!A:M,13,FALSE),""))</f>
        <v/>
      </c>
      <c r="O158" s="50"/>
    </row>
    <row r="159" spans="1:15" ht="49.5" x14ac:dyDescent="0.3">
      <c r="A159" s="47" t="str">
        <f t="shared" si="7"/>
        <v>00903</v>
      </c>
      <c r="B159" s="48" t="s">
        <v>61</v>
      </c>
      <c r="C159" s="49" t="str">
        <f>IF(IFERROR(VLOOKUP(B159,'Cenários de Teste'!A:D,2,FALSE),"")=0,"",IFERROR(VLOOKUP(B159,'Cenários de Teste'!A:D,2,FALSE),""))</f>
        <v>Aquisição de Maquinas Revenda Imobilizado_Entrada 0111</v>
      </c>
      <c r="D159" s="87" t="s">
        <v>136</v>
      </c>
      <c r="E159" s="50" t="s">
        <v>77</v>
      </c>
      <c r="F159" s="84" t="s">
        <v>88</v>
      </c>
      <c r="G159" s="50"/>
      <c r="H159" s="50" t="s">
        <v>82</v>
      </c>
      <c r="I159" s="51" t="str">
        <f>IF(IFERROR(VLOOKUP(B159,'Cenários de Teste'!A:D,4,FALSE),"")=0,"",IFERROR(VLOOKUP(B159,'Cenários de Teste'!A:D,4,FALSE),""))</f>
        <v/>
      </c>
      <c r="J159" s="50"/>
      <c r="K159" s="50"/>
      <c r="L159" s="16"/>
      <c r="M159" s="16"/>
      <c r="N159" s="16" t="str">
        <f>IF(IFERROR(VLOOKUP(A159,Ocorrências!A:M,13,FALSE),"")=0,"",IFERROR(VLOOKUP(A159,Ocorrências!A:M,13,FALSE),""))</f>
        <v/>
      </c>
      <c r="O159" s="50"/>
    </row>
    <row r="160" spans="1:15" x14ac:dyDescent="0.3">
      <c r="A160" s="47" t="str">
        <f t="shared" si="7"/>
        <v>00904</v>
      </c>
      <c r="B160" s="48" t="s">
        <v>61</v>
      </c>
      <c r="C160" s="49" t="str">
        <f>IF(IFERROR(VLOOKUP(B160,'Cenários de Teste'!A:D,2,FALSE),"")=0,"",IFERROR(VLOOKUP(B160,'Cenários de Teste'!A:D,2,FALSE),""))</f>
        <v>Aquisição de Maquinas Revenda Imobilizado_Entrada 0111</v>
      </c>
      <c r="D160" s="87" t="s">
        <v>137</v>
      </c>
      <c r="E160" s="50" t="s">
        <v>77</v>
      </c>
      <c r="F160" s="84" t="s">
        <v>80</v>
      </c>
      <c r="G160" s="50"/>
      <c r="H160" s="50" t="s">
        <v>82</v>
      </c>
      <c r="I160" s="51" t="str">
        <f>IF(IFERROR(VLOOKUP(B160,'Cenários de Teste'!A:D,4,FALSE),"")=0,"",IFERROR(VLOOKUP(B160,'Cenários de Teste'!A:D,4,FALSE),""))</f>
        <v/>
      </c>
      <c r="J160" s="50"/>
      <c r="K160" s="50"/>
      <c r="L160" s="16"/>
      <c r="M160" s="16"/>
      <c r="N160" s="16" t="str">
        <f>IF(IFERROR(VLOOKUP(A160,Ocorrências!A:M,13,FALSE),"")=0,"",IFERROR(VLOOKUP(A160,Ocorrências!A:M,13,FALSE),""))</f>
        <v/>
      </c>
      <c r="O160" s="50"/>
    </row>
    <row r="161" spans="1:15" ht="49.5" x14ac:dyDescent="0.3">
      <c r="A161" s="47" t="str">
        <f t="shared" si="7"/>
        <v>00905</v>
      </c>
      <c r="B161" s="48" t="s">
        <v>61</v>
      </c>
      <c r="C161" s="49" t="str">
        <f>IF(IFERROR(VLOOKUP(B161,'Cenários de Teste'!A:D,2,FALSE),"")=0,"",IFERROR(VLOOKUP(B161,'Cenários de Teste'!A:D,2,FALSE),""))</f>
        <v>Aquisição de Maquinas Revenda Imobilizado_Entrada 0111</v>
      </c>
      <c r="D161" s="87" t="s">
        <v>138</v>
      </c>
      <c r="E161" s="50" t="s">
        <v>77</v>
      </c>
      <c r="F161" s="84" t="s">
        <v>84</v>
      </c>
      <c r="G161" s="50"/>
      <c r="H161" s="50" t="s">
        <v>82</v>
      </c>
      <c r="I161" s="51" t="str">
        <f>IF(IFERROR(VLOOKUP(B161,'Cenários de Teste'!A:D,4,FALSE),"")=0,"",IFERROR(VLOOKUP(B161,'Cenários de Teste'!A:D,4,FALSE),""))</f>
        <v/>
      </c>
      <c r="J161" s="50"/>
      <c r="K161" s="50"/>
      <c r="L161" s="16"/>
      <c r="M161" s="16"/>
      <c r="N161" s="16" t="str">
        <f>IF(IFERROR(VLOOKUP(A161,Ocorrências!A:M,13,FALSE),"")=0,"",IFERROR(VLOOKUP(A161,Ocorrências!A:M,13,FALSE),""))</f>
        <v/>
      </c>
      <c r="O161" s="50"/>
    </row>
    <row r="162" spans="1:15" ht="49.5" x14ac:dyDescent="0.3">
      <c r="A162" s="47" t="str">
        <f t="shared" si="7"/>
        <v>00906</v>
      </c>
      <c r="B162" s="48" t="s">
        <v>61</v>
      </c>
      <c r="C162" s="49" t="str">
        <f>IF(IFERROR(VLOOKUP(B162,'Cenários de Teste'!A:D,2,FALSE),"")=0,"",IFERROR(VLOOKUP(B162,'Cenários de Teste'!A:D,2,FALSE),""))</f>
        <v>Aquisição de Maquinas Revenda Imobilizado_Entrada 0111</v>
      </c>
      <c r="D162" s="87" t="s">
        <v>139</v>
      </c>
      <c r="E162" s="50" t="s">
        <v>77</v>
      </c>
      <c r="F162" s="84" t="s">
        <v>85</v>
      </c>
      <c r="G162" s="50"/>
      <c r="H162" s="50" t="s">
        <v>82</v>
      </c>
      <c r="I162" s="51" t="str">
        <f>IF(IFERROR(VLOOKUP(B162,'Cenários de Teste'!A:D,4,FALSE),"")=0,"",IFERROR(VLOOKUP(B162,'Cenários de Teste'!A:D,4,FALSE),""))</f>
        <v/>
      </c>
      <c r="J162" s="50"/>
      <c r="K162" s="50"/>
      <c r="L162" s="16"/>
      <c r="M162" s="16"/>
      <c r="N162" s="16" t="str">
        <f>IF(IFERROR(VLOOKUP(A162,Ocorrências!A:M,13,FALSE),"")=0,"",IFERROR(VLOOKUP(A162,Ocorrências!A:M,13,FALSE),""))</f>
        <v/>
      </c>
      <c r="O162" s="50"/>
    </row>
    <row r="163" spans="1:15" ht="66" x14ac:dyDescent="0.3">
      <c r="A163" s="47" t="str">
        <f t="shared" si="7"/>
        <v>00907</v>
      </c>
      <c r="B163" s="48" t="s">
        <v>61</v>
      </c>
      <c r="C163" s="49" t="str">
        <f>IF(IFERROR(VLOOKUP(B163,'Cenários de Teste'!A:D,2,FALSE),"")=0,"",IFERROR(VLOOKUP(B163,'Cenários de Teste'!A:D,2,FALSE),""))</f>
        <v>Aquisição de Maquinas Revenda Imobilizado_Entrada 0111</v>
      </c>
      <c r="D163" s="87" t="s">
        <v>140</v>
      </c>
      <c r="E163" s="50" t="s">
        <v>77</v>
      </c>
      <c r="F163" s="84" t="s">
        <v>89</v>
      </c>
      <c r="G163" s="50"/>
      <c r="H163" s="50" t="s">
        <v>82</v>
      </c>
      <c r="I163" s="51" t="str">
        <f>IF(IFERROR(VLOOKUP(B163,'Cenários de Teste'!A:D,4,FALSE),"")=0,"",IFERROR(VLOOKUP(B163,'Cenários de Teste'!A:D,4,FALSE),""))</f>
        <v/>
      </c>
      <c r="J163" s="50"/>
      <c r="K163" s="50"/>
      <c r="L163" s="16"/>
      <c r="M163" s="16"/>
      <c r="N163" s="16" t="str">
        <f>IF(IFERROR(VLOOKUP(A163,Ocorrências!A:M,13,FALSE),"")=0,"",IFERROR(VLOOKUP(A163,Ocorrências!A:M,13,FALSE),""))</f>
        <v/>
      </c>
      <c r="O163" s="50"/>
    </row>
    <row r="164" spans="1:15" ht="49.5" x14ac:dyDescent="0.3">
      <c r="A164" s="47" t="str">
        <f t="shared" si="7"/>
        <v>00908</v>
      </c>
      <c r="B164" s="48" t="s">
        <v>61</v>
      </c>
      <c r="C164" s="49" t="str">
        <f>IF(IFERROR(VLOOKUP(B164,'Cenários de Teste'!A:D,2,FALSE),"")=0,"",IFERROR(VLOOKUP(B164,'Cenários de Teste'!A:D,2,FALSE),""))</f>
        <v>Aquisição de Maquinas Revenda Imobilizado_Entrada 0111</v>
      </c>
      <c r="D164" s="87" t="s">
        <v>141</v>
      </c>
      <c r="E164" s="52" t="s">
        <v>81</v>
      </c>
      <c r="F164" s="84" t="s">
        <v>86</v>
      </c>
      <c r="G164" s="50"/>
      <c r="H164" s="50" t="s">
        <v>82</v>
      </c>
      <c r="I164" s="51" t="str">
        <f>IF(IFERROR(VLOOKUP(B164,'Cenários de Teste'!A:D,4,FALSE),"")=0,"",IFERROR(VLOOKUP(B164,'Cenários de Teste'!A:D,4,FALSE),""))</f>
        <v/>
      </c>
      <c r="J164" s="50"/>
      <c r="K164" s="50"/>
      <c r="L164" s="16"/>
      <c r="M164" s="16"/>
      <c r="N164" s="16" t="str">
        <f>IF(IFERROR(VLOOKUP(A164,Ocorrências!A:M,13,FALSE),"")=0,"",IFERROR(VLOOKUP(A164,Ocorrências!A:M,13,FALSE),""))</f>
        <v/>
      </c>
      <c r="O164" s="50"/>
    </row>
    <row r="165" spans="1:15" x14ac:dyDescent="0.3">
      <c r="A165" s="47" t="str">
        <f t="shared" si="7"/>
        <v>00909</v>
      </c>
      <c r="B165" s="48" t="s">
        <v>61</v>
      </c>
      <c r="C165" s="49" t="str">
        <f>IF(IFERROR(VLOOKUP(B165,'Cenários de Teste'!A:D,2,FALSE),"")=0,"",IFERROR(VLOOKUP(B165,'Cenários de Teste'!A:D,2,FALSE),""))</f>
        <v>Aquisição de Maquinas Revenda Imobilizado_Entrada 0111</v>
      </c>
      <c r="D165" s="87" t="s">
        <v>142</v>
      </c>
      <c r="E165" s="50" t="s">
        <v>95</v>
      </c>
      <c r="F165" s="84" t="s">
        <v>96</v>
      </c>
      <c r="G165" s="50"/>
      <c r="H165" s="50" t="s">
        <v>105</v>
      </c>
      <c r="I165" s="51" t="str">
        <f>IF(IFERROR(VLOOKUP(B165,'Cenários de Teste'!A:D,4,FALSE),"")=0,"",IFERROR(VLOOKUP(B165,'Cenários de Teste'!A:D,4,FALSE),""))</f>
        <v/>
      </c>
      <c r="J165" s="50"/>
      <c r="K165" s="50"/>
      <c r="L165" s="16"/>
      <c r="M165" s="16"/>
      <c r="N165" s="16" t="str">
        <f>IF(IFERROR(VLOOKUP(A165,Ocorrências!A:M,13,FALSE),"")=0,"",IFERROR(VLOOKUP(A165,Ocorrências!A:M,13,FALSE),""))</f>
        <v/>
      </c>
      <c r="O165" s="50"/>
    </row>
    <row r="166" spans="1:15" x14ac:dyDescent="0.3">
      <c r="A166" s="47" t="str">
        <f t="shared" si="7"/>
        <v>00910</v>
      </c>
      <c r="B166" s="48" t="s">
        <v>61</v>
      </c>
      <c r="C166" s="49" t="str">
        <f>IF(IFERROR(VLOOKUP(B166,'Cenários de Teste'!A:D,2,FALSE),"")=0,"",IFERROR(VLOOKUP(B166,'Cenários de Teste'!A:D,2,FALSE),""))</f>
        <v>Aquisição de Maquinas Revenda Imobilizado_Entrada 0111</v>
      </c>
      <c r="D166" s="87" t="s">
        <v>143</v>
      </c>
      <c r="E166" s="50" t="s">
        <v>78</v>
      </c>
      <c r="F166" s="84" t="s">
        <v>97</v>
      </c>
      <c r="G166" s="50"/>
      <c r="H166" s="50" t="s">
        <v>104</v>
      </c>
      <c r="I166" s="51" t="str">
        <f>IF(IFERROR(VLOOKUP(B166,'Cenários de Teste'!A:D,4,FALSE),"")=0,"",IFERROR(VLOOKUP(B166,'Cenários de Teste'!A:D,4,FALSE),""))</f>
        <v/>
      </c>
      <c r="J166" s="50"/>
      <c r="K166" s="50"/>
      <c r="L166" s="16"/>
      <c r="M166" s="16"/>
      <c r="N166" s="16" t="str">
        <f>IF(IFERROR(VLOOKUP(A166,Ocorrências!A:M,13,FALSE),"")=0,"",IFERROR(VLOOKUP(A166,Ocorrências!A:M,13,FALSE),""))</f>
        <v/>
      </c>
      <c r="O166" s="50"/>
    </row>
    <row r="167" spans="1:15" x14ac:dyDescent="0.3">
      <c r="A167" s="47" t="str">
        <f t="shared" si="7"/>
        <v>00911</v>
      </c>
      <c r="B167" s="48" t="s">
        <v>61</v>
      </c>
      <c r="C167" s="49" t="str">
        <f>IF(IFERROR(VLOOKUP(B167,'Cenários de Teste'!A:D,2,FALSE),"")=0,"",IFERROR(VLOOKUP(B167,'Cenários de Teste'!A:D,2,FALSE),""))</f>
        <v>Aquisição de Maquinas Revenda Imobilizado_Entrada 0111</v>
      </c>
      <c r="D167" s="87" t="s">
        <v>144</v>
      </c>
      <c r="E167" s="50" t="s">
        <v>78</v>
      </c>
      <c r="F167" s="84" t="s">
        <v>106</v>
      </c>
      <c r="G167" s="50"/>
      <c r="H167" s="50" t="s">
        <v>104</v>
      </c>
      <c r="I167" s="51" t="str">
        <f>IF(IFERROR(VLOOKUP(B167,'Cenários de Teste'!A:D,4,FALSE),"")=0,"",IFERROR(VLOOKUP(B167,'Cenários de Teste'!A:D,4,FALSE),""))</f>
        <v/>
      </c>
      <c r="J167" s="50"/>
      <c r="K167" s="50"/>
      <c r="L167" s="16"/>
      <c r="M167" s="16"/>
      <c r="N167" s="16" t="str">
        <f>IF(IFERROR(VLOOKUP(A167,Ocorrências!A:M,13,FALSE),"")=0,"",IFERROR(VLOOKUP(A167,Ocorrências!A:M,13,FALSE),""))</f>
        <v/>
      </c>
      <c r="O167" s="50"/>
    </row>
    <row r="168" spans="1:15" x14ac:dyDescent="0.3">
      <c r="A168" s="47" t="str">
        <f t="shared" si="7"/>
        <v>00912</v>
      </c>
      <c r="B168" s="48" t="s">
        <v>61</v>
      </c>
      <c r="C168" s="49" t="str">
        <f>IF(IFERROR(VLOOKUP(B168,'Cenários de Teste'!A:D,2,FALSE),"")=0,"",IFERROR(VLOOKUP(B168,'Cenários de Teste'!A:D,2,FALSE),""))</f>
        <v>Aquisição de Maquinas Revenda Imobilizado_Entrada 0111</v>
      </c>
      <c r="D168" s="87" t="s">
        <v>145</v>
      </c>
      <c r="E168" s="52" t="s">
        <v>78</v>
      </c>
      <c r="F168" s="84" t="s">
        <v>107</v>
      </c>
      <c r="G168" s="50"/>
      <c r="H168" s="50" t="s">
        <v>104</v>
      </c>
      <c r="I168" s="51" t="str">
        <f>IF(IFERROR(VLOOKUP(B168,'Cenários de Teste'!A:D,4,FALSE),"")=0,"",IFERROR(VLOOKUP(B168,'Cenários de Teste'!A:D,4,FALSE),""))</f>
        <v/>
      </c>
      <c r="J168" s="50"/>
      <c r="K168" s="50"/>
      <c r="L168" s="16"/>
      <c r="M168" s="16"/>
      <c r="N168" s="16" t="str">
        <f>IF(IFERROR(VLOOKUP(A168,Ocorrências!A:M,13,FALSE),"")=0,"",IFERROR(VLOOKUP(A168,Ocorrências!A:M,13,FALSE),""))</f>
        <v/>
      </c>
      <c r="O168" s="50"/>
    </row>
    <row r="169" spans="1:15" x14ac:dyDescent="0.3">
      <c r="A169" s="47" t="str">
        <f t="shared" si="7"/>
        <v>00913</v>
      </c>
      <c r="B169" s="48" t="s">
        <v>61</v>
      </c>
      <c r="C169" s="49" t="str">
        <f>IF(IFERROR(VLOOKUP(B169,'Cenários de Teste'!A:D,2,FALSE),"")=0,"",IFERROR(VLOOKUP(B169,'Cenários de Teste'!A:D,2,FALSE),""))</f>
        <v>Aquisição de Maquinas Revenda Imobilizado_Entrada 0111</v>
      </c>
      <c r="D169" s="87" t="s">
        <v>146</v>
      </c>
      <c r="E169" s="52" t="s">
        <v>78</v>
      </c>
      <c r="F169" s="84" t="s">
        <v>108</v>
      </c>
      <c r="G169" s="50"/>
      <c r="H169" s="50" t="s">
        <v>104</v>
      </c>
      <c r="I169" s="51" t="str">
        <f>IF(IFERROR(VLOOKUP(B169,'Cenários de Teste'!A:D,4,FALSE),"")=0,"",IFERROR(VLOOKUP(B169,'Cenários de Teste'!A:D,4,FALSE),""))</f>
        <v/>
      </c>
      <c r="J169" s="50"/>
      <c r="K169" s="50"/>
      <c r="L169" s="16"/>
      <c r="M169" s="16"/>
      <c r="N169" s="16" t="str">
        <f>IF(IFERROR(VLOOKUP(A169,Ocorrências!A:M,13,FALSE),"")=0,"",IFERROR(VLOOKUP(A169,Ocorrências!A:M,13,FALSE),""))</f>
        <v/>
      </c>
      <c r="O169" s="50"/>
    </row>
    <row r="170" spans="1:15" x14ac:dyDescent="0.3">
      <c r="A170" s="47" t="str">
        <f t="shared" si="7"/>
        <v>00914</v>
      </c>
      <c r="B170" s="48" t="s">
        <v>61</v>
      </c>
      <c r="C170" s="49" t="str">
        <f>IF(IFERROR(VLOOKUP(B170,'Cenários de Teste'!A:D,2,FALSE),"")=0,"",IFERROR(VLOOKUP(B170,'Cenários de Teste'!A:D,2,FALSE),""))</f>
        <v>Aquisição de Maquinas Revenda Imobilizado_Entrada 0111</v>
      </c>
      <c r="D170" s="87" t="s">
        <v>147</v>
      </c>
      <c r="E170" s="52" t="s">
        <v>78</v>
      </c>
      <c r="F170" s="84" t="s">
        <v>109</v>
      </c>
      <c r="G170" s="50"/>
      <c r="H170" s="50" t="s">
        <v>104</v>
      </c>
      <c r="I170" s="51" t="str">
        <f>IF(IFERROR(VLOOKUP(B170,'Cenários de Teste'!A:D,4,FALSE),"")=0,"",IFERROR(VLOOKUP(B170,'Cenários de Teste'!A:D,4,FALSE),""))</f>
        <v/>
      </c>
      <c r="J170" s="50"/>
      <c r="K170" s="50"/>
      <c r="L170" s="16"/>
      <c r="M170" s="16"/>
      <c r="N170" s="16" t="str">
        <f>IF(IFERROR(VLOOKUP(A170,Ocorrências!A:M,13,FALSE),"")=0,"",IFERROR(VLOOKUP(A170,Ocorrências!A:M,13,FALSE),""))</f>
        <v/>
      </c>
      <c r="O170" s="50"/>
    </row>
    <row r="171" spans="1:15" x14ac:dyDescent="0.3">
      <c r="A171" s="47" t="str">
        <f t="shared" si="7"/>
        <v>00915</v>
      </c>
      <c r="B171" s="48" t="s">
        <v>61</v>
      </c>
      <c r="C171" s="49" t="str">
        <f>IF(IFERROR(VLOOKUP(B171,'Cenários de Teste'!A:D,2,FALSE),"")=0,"",IFERROR(VLOOKUP(B171,'Cenários de Teste'!A:D,2,FALSE),""))</f>
        <v>Aquisição de Maquinas Revenda Imobilizado_Entrada 0111</v>
      </c>
      <c r="D171" s="87" t="s">
        <v>148</v>
      </c>
      <c r="E171" s="52" t="s">
        <v>98</v>
      </c>
      <c r="F171" s="84" t="s">
        <v>110</v>
      </c>
      <c r="G171" s="50"/>
      <c r="H171" s="50" t="s">
        <v>104</v>
      </c>
      <c r="I171" s="51" t="str">
        <f>IF(IFERROR(VLOOKUP(B171,'Cenários de Teste'!A:D,4,FALSE),"")=0,"",IFERROR(VLOOKUP(B171,'Cenários de Teste'!A:D,4,FALSE),""))</f>
        <v/>
      </c>
      <c r="J171" s="50"/>
      <c r="K171" s="50"/>
      <c r="L171" s="16"/>
      <c r="M171" s="16"/>
      <c r="N171" s="16" t="str">
        <f>IF(IFERROR(VLOOKUP(A171,Ocorrências!A:M,13,FALSE),"")=0,"",IFERROR(VLOOKUP(A171,Ocorrências!A:M,13,FALSE),""))</f>
        <v/>
      </c>
      <c r="O171" s="50"/>
    </row>
    <row r="172" spans="1:15" x14ac:dyDescent="0.3">
      <c r="A172" s="47" t="str">
        <f t="shared" si="7"/>
        <v>00916</v>
      </c>
      <c r="B172" s="48" t="s">
        <v>61</v>
      </c>
      <c r="C172" s="49" t="str">
        <f>IF(IFERROR(VLOOKUP(B172,'Cenários de Teste'!A:D,2,FALSE),"")=0,"",IFERROR(VLOOKUP(B172,'Cenários de Teste'!A:D,2,FALSE),""))</f>
        <v>Aquisição de Maquinas Revenda Imobilizado_Entrada 0111</v>
      </c>
      <c r="D172" s="87" t="s">
        <v>149</v>
      </c>
      <c r="E172" s="52" t="s">
        <v>98</v>
      </c>
      <c r="F172" s="84" t="s">
        <v>111</v>
      </c>
      <c r="G172" s="50"/>
      <c r="H172" s="50" t="s">
        <v>104</v>
      </c>
      <c r="I172" s="51" t="str">
        <f>IF(IFERROR(VLOOKUP(B172,'Cenários de Teste'!A:D,4,FALSE),"")=0,"",IFERROR(VLOOKUP(B172,'Cenários de Teste'!A:D,4,FALSE),""))</f>
        <v/>
      </c>
      <c r="J172" s="50"/>
      <c r="K172" s="50"/>
      <c r="L172" s="16"/>
      <c r="M172" s="16"/>
      <c r="N172" s="16" t="str">
        <f>IF(IFERROR(VLOOKUP(A172,Ocorrências!A:M,13,FALSE),"")=0,"",IFERROR(VLOOKUP(A172,Ocorrências!A:M,13,FALSE),""))</f>
        <v/>
      </c>
      <c r="O172" s="50"/>
    </row>
    <row r="173" spans="1:15" x14ac:dyDescent="0.3">
      <c r="A173" s="47" t="str">
        <f t="shared" si="7"/>
        <v>00917</v>
      </c>
      <c r="B173" s="48" t="s">
        <v>61</v>
      </c>
      <c r="C173" s="49" t="str">
        <f>IF(IFERROR(VLOOKUP(B173,'Cenários de Teste'!A:D,2,FALSE),"")=0,"",IFERROR(VLOOKUP(B173,'Cenários de Teste'!A:D,2,FALSE),""))</f>
        <v>Aquisição de Maquinas Revenda Imobilizado_Entrada 0111</v>
      </c>
      <c r="D173" s="87" t="s">
        <v>150</v>
      </c>
      <c r="E173" s="52" t="s">
        <v>98</v>
      </c>
      <c r="F173" s="84" t="s">
        <v>112</v>
      </c>
      <c r="G173" s="50"/>
      <c r="H173" s="50" t="s">
        <v>104</v>
      </c>
      <c r="I173" s="51" t="str">
        <f>IF(IFERROR(VLOOKUP(B173,'Cenários de Teste'!A:D,4,FALSE),"")=0,"",IFERROR(VLOOKUP(B173,'Cenários de Teste'!A:D,4,FALSE),""))</f>
        <v/>
      </c>
      <c r="J173" s="50"/>
      <c r="K173" s="50"/>
      <c r="L173" s="16"/>
      <c r="M173" s="16"/>
      <c r="N173" s="16" t="str">
        <f>IF(IFERROR(VLOOKUP(A173,Ocorrências!A:M,13,FALSE),"")=0,"",IFERROR(VLOOKUP(A173,Ocorrências!A:M,13,FALSE),""))</f>
        <v/>
      </c>
      <c r="O173" s="50"/>
    </row>
    <row r="174" spans="1:15" x14ac:dyDescent="0.3">
      <c r="A174" s="47" t="str">
        <f t="shared" si="7"/>
        <v>00918</v>
      </c>
      <c r="B174" s="48" t="s">
        <v>61</v>
      </c>
      <c r="C174" s="49" t="str">
        <f>IF(IFERROR(VLOOKUP(B174,'Cenários de Teste'!A:D,2,FALSE),"")=0,"",IFERROR(VLOOKUP(B174,'Cenários de Teste'!A:D,2,FALSE),""))</f>
        <v>Aquisição de Maquinas Revenda Imobilizado_Entrada 0111</v>
      </c>
      <c r="D174" s="87">
        <v>18</v>
      </c>
      <c r="E174" s="52" t="s">
        <v>151</v>
      </c>
      <c r="F174" s="84" t="s">
        <v>152</v>
      </c>
      <c r="G174" s="50"/>
      <c r="H174" s="50" t="s">
        <v>104</v>
      </c>
      <c r="I174" s="51"/>
      <c r="J174" s="50"/>
      <c r="K174" s="50"/>
      <c r="L174" s="16"/>
      <c r="M174" s="16"/>
      <c r="N174" s="16"/>
      <c r="O174" s="50"/>
    </row>
    <row r="175" spans="1:15" x14ac:dyDescent="0.3">
      <c r="A175" s="47" t="str">
        <f t="shared" ref="A175:A176" si="8">CONCATENATE(B175,D175)</f>
        <v>00919</v>
      </c>
      <c r="B175" s="48" t="s">
        <v>61</v>
      </c>
      <c r="C175" s="49" t="str">
        <f>IF(IFERROR(VLOOKUP(B175,'Cenários de Teste'!A:D,2,FALSE),"")=0,"",IFERROR(VLOOKUP(B175,'Cenários de Teste'!A:D,2,FALSE),""))</f>
        <v>Aquisição de Maquinas Revenda Imobilizado_Entrada 0111</v>
      </c>
      <c r="D175" s="87">
        <v>19</v>
      </c>
      <c r="E175" s="52" t="s">
        <v>98</v>
      </c>
      <c r="F175" s="84" t="s">
        <v>153</v>
      </c>
      <c r="G175" s="50"/>
      <c r="H175" s="50" t="s">
        <v>104</v>
      </c>
      <c r="I175" s="51"/>
      <c r="J175" s="50"/>
      <c r="K175" s="50"/>
      <c r="L175" s="16"/>
      <c r="M175" s="16"/>
      <c r="N175" s="16"/>
      <c r="O175" s="50"/>
    </row>
    <row r="176" spans="1:15" x14ac:dyDescent="0.3">
      <c r="A176" s="47" t="str">
        <f t="shared" si="8"/>
        <v>00920</v>
      </c>
      <c r="B176" s="48" t="s">
        <v>61</v>
      </c>
      <c r="C176" s="49" t="str">
        <f>IF(IFERROR(VLOOKUP(B176,'Cenários de Teste'!A:D,2,FALSE),"")=0,"",IFERROR(VLOOKUP(B176,'Cenários de Teste'!A:D,2,FALSE),""))</f>
        <v>Aquisição de Maquinas Revenda Imobilizado_Entrada 0111</v>
      </c>
      <c r="D176" s="87">
        <v>20</v>
      </c>
      <c r="E176" s="52" t="s">
        <v>161</v>
      </c>
      <c r="F176" s="84" t="s">
        <v>162</v>
      </c>
      <c r="G176" s="50"/>
      <c r="H176" s="50" t="s">
        <v>163</v>
      </c>
      <c r="I176" s="51"/>
      <c r="J176" s="51"/>
      <c r="K176" s="51"/>
      <c r="L176" s="16"/>
      <c r="M176" s="16"/>
      <c r="N176" s="16"/>
      <c r="O176" s="50"/>
    </row>
    <row r="177" spans="1:15" x14ac:dyDescent="0.3">
      <c r="A177" s="47" t="str">
        <f t="shared" si="7"/>
        <v/>
      </c>
      <c r="B177" s="48"/>
      <c r="C177" s="49" t="str">
        <f>IF(IFERROR(VLOOKUP(B177,'Cenários de Teste'!A:D,2,FALSE),"")=0,"",IFERROR(VLOOKUP(B177,'Cenários de Teste'!A:D,2,FALSE),""))</f>
        <v/>
      </c>
      <c r="D177" s="50"/>
      <c r="E177" s="52"/>
      <c r="F177" s="84"/>
      <c r="G177" s="50"/>
      <c r="H177" s="50"/>
      <c r="I177" s="51" t="str">
        <f>IF(IFERROR(VLOOKUP(B177,'Cenários de Teste'!A:D,4,FALSE),"")=0,"",IFERROR(VLOOKUP(B177,'Cenários de Teste'!A:D,4,FALSE),""))</f>
        <v/>
      </c>
      <c r="J177" s="50"/>
      <c r="K177" s="50"/>
      <c r="L177" s="16"/>
      <c r="M177" s="16"/>
      <c r="N177" s="16" t="str">
        <f>IF(IFERROR(VLOOKUP(A177,Ocorrências!A:M,13,FALSE),"")=0,"",IFERROR(VLOOKUP(A177,Ocorrências!A:M,13,FALSE),""))</f>
        <v/>
      </c>
      <c r="O177" s="50"/>
    </row>
    <row r="178" spans="1:15" x14ac:dyDescent="0.3">
      <c r="A178" s="47" t="str">
        <f t="shared" si="7"/>
        <v>01001</v>
      </c>
      <c r="B178" s="48" t="s">
        <v>62</v>
      </c>
      <c r="C178" s="49" t="str">
        <f>IF(IFERROR(VLOOKUP(B178,'Cenários de Teste'!A:D,2,FALSE),"")=0,"",IFERROR(VLOOKUP(B178,'Cenários de Teste'!A:D,2,FALSE),""))</f>
        <v>Aquisição de Maquinas Revenda Imobilizado_Saída 0111</v>
      </c>
      <c r="D178" s="86" t="s">
        <v>134</v>
      </c>
      <c r="E178" s="52" t="s">
        <v>151</v>
      </c>
      <c r="F178" s="84" t="s">
        <v>154</v>
      </c>
      <c r="G178" s="50"/>
      <c r="H178" s="50" t="s">
        <v>103</v>
      </c>
      <c r="I178" s="51" t="str">
        <f>IF(IFERROR(VLOOKUP(B178,'Cenários de Teste'!A:D,4,FALSE),"")=0,"",IFERROR(VLOOKUP(B178,'Cenários de Teste'!A:D,4,FALSE),""))</f>
        <v/>
      </c>
      <c r="J178" s="50"/>
      <c r="K178" s="50"/>
      <c r="L178" s="16"/>
      <c r="M178" s="16"/>
      <c r="N178" s="16" t="str">
        <f>IF(IFERROR(VLOOKUP(A178,Ocorrências!A:M,13,FALSE),"")=0,"",IFERROR(VLOOKUP(A178,Ocorrências!A:M,13,FALSE),""))</f>
        <v/>
      </c>
      <c r="O178" s="50"/>
    </row>
    <row r="179" spans="1:15" x14ac:dyDescent="0.3">
      <c r="A179" s="47" t="str">
        <f t="shared" si="7"/>
        <v>01002</v>
      </c>
      <c r="B179" s="48" t="s">
        <v>62</v>
      </c>
      <c r="C179" s="49" t="str">
        <f>IF(IFERROR(VLOOKUP(B179,'Cenários de Teste'!A:D,2,FALSE),"")=0,"",IFERROR(VLOOKUP(B179,'Cenários de Teste'!A:D,2,FALSE),""))</f>
        <v>Aquisição de Maquinas Revenda Imobilizado_Saída 0111</v>
      </c>
      <c r="D179" s="86" t="s">
        <v>135</v>
      </c>
      <c r="E179" s="52" t="s">
        <v>94</v>
      </c>
      <c r="F179" s="84" t="s">
        <v>101</v>
      </c>
      <c r="G179" s="50"/>
      <c r="H179" s="50" t="s">
        <v>103</v>
      </c>
      <c r="I179" s="51" t="str">
        <f>IF(IFERROR(VLOOKUP(B179,'Cenários de Teste'!A:D,4,FALSE),"")=0,"",IFERROR(VLOOKUP(B179,'Cenários de Teste'!A:D,4,FALSE),""))</f>
        <v/>
      </c>
      <c r="J179" s="50"/>
      <c r="K179" s="50"/>
      <c r="L179" s="16"/>
      <c r="M179" s="16"/>
      <c r="N179" s="16" t="str">
        <f>IF(IFERROR(VLOOKUP(A179,Ocorrências!A:M,13,FALSE),"")=0,"",IFERROR(VLOOKUP(A179,Ocorrências!A:M,13,FALSE),""))</f>
        <v/>
      </c>
      <c r="O179" s="50"/>
    </row>
    <row r="180" spans="1:15" x14ac:dyDescent="0.3">
      <c r="A180" s="47" t="str">
        <f t="shared" si="7"/>
        <v>01003</v>
      </c>
      <c r="B180" s="48" t="s">
        <v>62</v>
      </c>
      <c r="C180" s="49" t="str">
        <f>IF(IFERROR(VLOOKUP(B180,'Cenários de Teste'!A:D,2,FALSE),"")=0,"",IFERROR(VLOOKUP(B180,'Cenários de Teste'!A:D,2,FALSE),""))</f>
        <v>Aquisição de Maquinas Revenda Imobilizado_Saída 0111</v>
      </c>
      <c r="D180" s="86" t="s">
        <v>136</v>
      </c>
      <c r="E180" s="52" t="s">
        <v>78</v>
      </c>
      <c r="F180" s="84" t="s">
        <v>102</v>
      </c>
      <c r="G180" s="50"/>
      <c r="H180" s="50" t="s">
        <v>104</v>
      </c>
      <c r="I180" s="51" t="str">
        <f>IF(IFERROR(VLOOKUP(B180,'Cenários de Teste'!A:D,4,FALSE),"")=0,"",IFERROR(VLOOKUP(B180,'Cenários de Teste'!A:D,4,FALSE),""))</f>
        <v/>
      </c>
      <c r="J180" s="50"/>
      <c r="K180" s="50"/>
      <c r="L180" s="16"/>
      <c r="M180" s="16"/>
      <c r="N180" s="16" t="str">
        <f>IF(IFERROR(VLOOKUP(A180,Ocorrências!A:M,13,FALSE),"")=0,"",IFERROR(VLOOKUP(A180,Ocorrências!A:M,13,FALSE),""))</f>
        <v/>
      </c>
      <c r="O180" s="50"/>
    </row>
    <row r="181" spans="1:15" x14ac:dyDescent="0.3">
      <c r="A181" s="47" t="str">
        <f t="shared" si="7"/>
        <v>01004</v>
      </c>
      <c r="B181" s="48" t="s">
        <v>62</v>
      </c>
      <c r="C181" s="49" t="str">
        <f>IF(IFERROR(VLOOKUP(B181,'Cenários de Teste'!A:D,2,FALSE),"")=0,"",IFERROR(VLOOKUP(B181,'Cenários de Teste'!A:D,2,FALSE),""))</f>
        <v>Aquisição de Maquinas Revenda Imobilizado_Saída 0111</v>
      </c>
      <c r="D181" s="86" t="s">
        <v>137</v>
      </c>
      <c r="E181" s="52" t="s">
        <v>98</v>
      </c>
      <c r="F181" s="84" t="s">
        <v>118</v>
      </c>
      <c r="G181" s="50"/>
      <c r="H181" s="50" t="s">
        <v>104</v>
      </c>
      <c r="I181" s="51" t="str">
        <f>IF(IFERROR(VLOOKUP(B181,'Cenários de Teste'!A:D,4,FALSE),"")=0,"",IFERROR(VLOOKUP(B181,'Cenários de Teste'!A:D,4,FALSE),""))</f>
        <v/>
      </c>
      <c r="J181" s="50"/>
      <c r="K181" s="50"/>
      <c r="L181" s="16"/>
      <c r="M181" s="16"/>
      <c r="N181" s="16" t="str">
        <f>IF(IFERROR(VLOOKUP(A181,Ocorrências!A:M,13,FALSE),"")=0,"",IFERROR(VLOOKUP(A181,Ocorrências!A:M,13,FALSE),""))</f>
        <v/>
      </c>
      <c r="O181" s="50"/>
    </row>
    <row r="182" spans="1:15" x14ac:dyDescent="0.3">
      <c r="A182" s="47" t="str">
        <f t="shared" si="7"/>
        <v>01005</v>
      </c>
      <c r="B182" s="48" t="s">
        <v>62</v>
      </c>
      <c r="C182" s="49" t="str">
        <f>IF(IFERROR(VLOOKUP(B182,'Cenários de Teste'!A:D,2,FALSE),"")=0,"",IFERROR(VLOOKUP(B182,'Cenários de Teste'!A:D,2,FALSE),""))</f>
        <v>Aquisição de Maquinas Revenda Imobilizado_Saída 0111</v>
      </c>
      <c r="D182" s="86" t="s">
        <v>138</v>
      </c>
      <c r="E182" s="52" t="s">
        <v>98</v>
      </c>
      <c r="F182" s="84" t="s">
        <v>111</v>
      </c>
      <c r="G182" s="50"/>
      <c r="H182" s="50" t="s">
        <v>104</v>
      </c>
      <c r="I182" s="51" t="str">
        <f>IF(IFERROR(VLOOKUP(B182,'Cenários de Teste'!A:D,4,FALSE),"")=0,"",IFERROR(VLOOKUP(B182,'Cenários de Teste'!A:D,4,FALSE),""))</f>
        <v/>
      </c>
      <c r="J182" s="50"/>
      <c r="K182" s="50"/>
      <c r="L182" s="16"/>
      <c r="M182" s="16"/>
      <c r="N182" s="16" t="str">
        <f>IF(IFERROR(VLOOKUP(A182,Ocorrências!A:M,13,FALSE),"")=0,"",IFERROR(VLOOKUP(A182,Ocorrências!A:M,13,FALSE),""))</f>
        <v/>
      </c>
      <c r="O182" s="50"/>
    </row>
    <row r="183" spans="1:15" x14ac:dyDescent="0.3">
      <c r="A183" s="47" t="str">
        <f t="shared" si="7"/>
        <v>01006</v>
      </c>
      <c r="B183" s="48" t="s">
        <v>62</v>
      </c>
      <c r="C183" s="49" t="str">
        <f>IF(IFERROR(VLOOKUP(B183,'Cenários de Teste'!A:D,2,FALSE),"")=0,"",IFERROR(VLOOKUP(B183,'Cenários de Teste'!A:D,2,FALSE),""))</f>
        <v>Aquisição de Maquinas Revenda Imobilizado_Saída 0111</v>
      </c>
      <c r="D183" s="86" t="s">
        <v>139</v>
      </c>
      <c r="E183" s="52" t="s">
        <v>98</v>
      </c>
      <c r="F183" s="84" t="s">
        <v>112</v>
      </c>
      <c r="G183" s="50"/>
      <c r="H183" s="50" t="s">
        <v>104</v>
      </c>
      <c r="I183" s="51" t="str">
        <f>IF(IFERROR(VLOOKUP(B183,'Cenários de Teste'!A:D,4,FALSE),"")=0,"",IFERROR(VLOOKUP(B183,'Cenários de Teste'!A:D,4,FALSE),""))</f>
        <v/>
      </c>
      <c r="J183" s="50"/>
      <c r="K183" s="50"/>
      <c r="L183" s="16"/>
      <c r="M183" s="16"/>
      <c r="N183" s="16" t="str">
        <f>IF(IFERROR(VLOOKUP(A183,Ocorrências!A:M,13,FALSE),"")=0,"",IFERROR(VLOOKUP(A183,Ocorrências!A:M,13,FALSE),""))</f>
        <v/>
      </c>
      <c r="O183" s="50"/>
    </row>
    <row r="184" spans="1:15" x14ac:dyDescent="0.3">
      <c r="A184" s="47" t="str">
        <f t="shared" si="7"/>
        <v>01007</v>
      </c>
      <c r="B184" s="48" t="s">
        <v>62</v>
      </c>
      <c r="C184" s="49" t="str">
        <f>IF(IFERROR(VLOOKUP(B184,'Cenários de Teste'!A:D,2,FALSE),"")=0,"",IFERROR(VLOOKUP(B184,'Cenários de Teste'!A:D,2,FALSE),""))</f>
        <v>Aquisição de Maquinas Revenda Imobilizado_Saída 0111</v>
      </c>
      <c r="D184" s="86" t="s">
        <v>140</v>
      </c>
      <c r="E184" s="52" t="s">
        <v>78</v>
      </c>
      <c r="F184" s="84" t="s">
        <v>114</v>
      </c>
      <c r="G184" s="50"/>
      <c r="H184" s="50" t="s">
        <v>104</v>
      </c>
      <c r="I184" s="51" t="str">
        <f>IF(IFERROR(VLOOKUP(B184,'Cenários de Teste'!A:D,4,FALSE),"")=0,"",IFERROR(VLOOKUP(B184,'Cenários de Teste'!A:D,4,FALSE),""))</f>
        <v/>
      </c>
      <c r="J184" s="50"/>
      <c r="K184" s="50"/>
      <c r="L184" s="16"/>
      <c r="M184" s="16"/>
      <c r="N184" s="16" t="str">
        <f>IF(IFERROR(VLOOKUP(A184,Ocorrências!A:M,13,FALSE),"")=0,"",IFERROR(VLOOKUP(A184,Ocorrências!A:M,13,FALSE),""))</f>
        <v/>
      </c>
      <c r="O184" s="50"/>
    </row>
    <row r="185" spans="1:15" x14ac:dyDescent="0.3">
      <c r="A185" s="47" t="str">
        <f t="shared" si="7"/>
        <v>01008</v>
      </c>
      <c r="B185" s="48" t="s">
        <v>62</v>
      </c>
      <c r="C185" s="49" t="str">
        <f>IF(IFERROR(VLOOKUP(B185,'Cenários de Teste'!A:D,2,FALSE),"")=0,"",IFERROR(VLOOKUP(B185,'Cenários de Teste'!A:D,2,FALSE),""))</f>
        <v>Aquisição de Maquinas Revenda Imobilizado_Saída 0111</v>
      </c>
      <c r="D185" s="86" t="s">
        <v>141</v>
      </c>
      <c r="E185" s="52" t="s">
        <v>78</v>
      </c>
      <c r="F185" s="84" t="s">
        <v>115</v>
      </c>
      <c r="G185" s="50"/>
      <c r="H185" s="50" t="s">
        <v>104</v>
      </c>
      <c r="I185" s="51" t="str">
        <f>IF(IFERROR(VLOOKUP(B185,'Cenários de Teste'!A:D,4,FALSE),"")=0,"",IFERROR(VLOOKUP(B185,'Cenários de Teste'!A:D,4,FALSE),""))</f>
        <v/>
      </c>
      <c r="J185" s="50"/>
      <c r="K185" s="50"/>
      <c r="L185" s="16"/>
      <c r="M185" s="16"/>
      <c r="N185" s="16" t="str">
        <f>IF(IFERROR(VLOOKUP(A185,Ocorrências!A:M,13,FALSE),"")=0,"",IFERROR(VLOOKUP(A185,Ocorrências!A:M,13,FALSE),""))</f>
        <v/>
      </c>
      <c r="O185" s="50"/>
    </row>
    <row r="186" spans="1:15" x14ac:dyDescent="0.3">
      <c r="A186" s="47" t="str">
        <f t="shared" si="7"/>
        <v>01009</v>
      </c>
      <c r="B186" s="48" t="s">
        <v>62</v>
      </c>
      <c r="C186" s="49" t="str">
        <f>IF(IFERROR(VLOOKUP(B186,'Cenários de Teste'!A:D,2,FALSE),"")=0,"",IFERROR(VLOOKUP(B186,'Cenários de Teste'!A:D,2,FALSE),""))</f>
        <v>Aquisição de Maquinas Revenda Imobilizado_Saída 0111</v>
      </c>
      <c r="D186" s="86" t="s">
        <v>142</v>
      </c>
      <c r="E186" s="52" t="s">
        <v>78</v>
      </c>
      <c r="F186" s="84" t="s">
        <v>116</v>
      </c>
      <c r="G186" s="50"/>
      <c r="H186" s="50" t="s">
        <v>104</v>
      </c>
      <c r="I186" s="51" t="str">
        <f>IF(IFERROR(VLOOKUP(B186,'Cenários de Teste'!A:D,4,FALSE),"")=0,"",IFERROR(VLOOKUP(B186,'Cenários de Teste'!A:D,4,FALSE),""))</f>
        <v/>
      </c>
      <c r="J186" s="50"/>
      <c r="K186" s="50"/>
      <c r="L186" s="16"/>
      <c r="M186" s="16"/>
      <c r="N186" s="16" t="str">
        <f>IF(IFERROR(VLOOKUP(A186,Ocorrências!A:M,13,FALSE),"")=0,"",IFERROR(VLOOKUP(A186,Ocorrências!A:M,13,FALSE),""))</f>
        <v/>
      </c>
      <c r="O186" s="50"/>
    </row>
    <row r="187" spans="1:15" x14ac:dyDescent="0.3">
      <c r="A187" s="47" t="str">
        <f t="shared" si="7"/>
        <v>01010</v>
      </c>
      <c r="B187" s="48" t="s">
        <v>62</v>
      </c>
      <c r="C187" s="49" t="str">
        <f>IF(IFERROR(VLOOKUP(B187,'Cenários de Teste'!A:D,2,FALSE),"")=0,"",IFERROR(VLOOKUP(B187,'Cenários de Teste'!A:D,2,FALSE),""))</f>
        <v>Aquisição de Maquinas Revenda Imobilizado_Saída 0111</v>
      </c>
      <c r="D187" s="86" t="s">
        <v>143</v>
      </c>
      <c r="E187" s="52" t="s">
        <v>78</v>
      </c>
      <c r="F187" s="84" t="s">
        <v>117</v>
      </c>
      <c r="G187" s="50"/>
      <c r="H187" s="50" t="s">
        <v>104</v>
      </c>
      <c r="I187" s="51" t="str">
        <f>IF(IFERROR(VLOOKUP(B187,'Cenários de Teste'!A:D,4,FALSE),"")=0,"",IFERROR(VLOOKUP(B187,'Cenários de Teste'!A:D,4,FALSE),""))</f>
        <v/>
      </c>
      <c r="J187" s="50"/>
      <c r="K187" s="50"/>
      <c r="L187" s="16"/>
      <c r="M187" s="16"/>
      <c r="N187" s="16" t="str">
        <f>IF(IFERROR(VLOOKUP(A187,Ocorrências!A:M,13,FALSE),"")=0,"",IFERROR(VLOOKUP(A187,Ocorrências!A:M,13,FALSE),""))</f>
        <v/>
      </c>
      <c r="O187" s="50"/>
    </row>
    <row r="188" spans="1:15" x14ac:dyDescent="0.3">
      <c r="A188" s="47" t="str">
        <f t="shared" si="7"/>
        <v>01011</v>
      </c>
      <c r="B188" s="48" t="s">
        <v>62</v>
      </c>
      <c r="C188" s="49" t="str">
        <f>IF(IFERROR(VLOOKUP(B188,'Cenários de Teste'!A:D,2,FALSE),"")=0,"",IFERROR(VLOOKUP(B188,'Cenários de Teste'!A:D,2,FALSE),""))</f>
        <v>Aquisição de Maquinas Revenda Imobilizado_Saída 0111</v>
      </c>
      <c r="D188" s="86" t="s">
        <v>144</v>
      </c>
      <c r="E188" s="52" t="s">
        <v>98</v>
      </c>
      <c r="F188" s="84" t="s">
        <v>119</v>
      </c>
      <c r="G188" s="50"/>
      <c r="H188" s="50" t="s">
        <v>104</v>
      </c>
      <c r="I188" s="51" t="str">
        <f>IF(IFERROR(VLOOKUP(B188,'Cenários de Teste'!A:D,4,FALSE),"")=0,"",IFERROR(VLOOKUP(B188,'Cenários de Teste'!A:D,4,FALSE),""))</f>
        <v/>
      </c>
      <c r="J188" s="50"/>
      <c r="K188" s="50"/>
      <c r="L188" s="16"/>
      <c r="M188" s="16"/>
      <c r="N188" s="16" t="str">
        <f>IF(IFERROR(VLOOKUP(A188,Ocorrências!A:M,13,FALSE),"")=0,"",IFERROR(VLOOKUP(A188,Ocorrências!A:M,13,FALSE),""))</f>
        <v/>
      </c>
      <c r="O188" s="50"/>
    </row>
    <row r="189" spans="1:15" x14ac:dyDescent="0.3">
      <c r="A189" s="47" t="str">
        <f t="shared" si="7"/>
        <v>01012</v>
      </c>
      <c r="B189" s="48" t="s">
        <v>62</v>
      </c>
      <c r="C189" s="49" t="str">
        <f>IF(IFERROR(VLOOKUP(B189,'Cenários de Teste'!A:D,2,FALSE),"")=0,"",IFERROR(VLOOKUP(B189,'Cenários de Teste'!A:D,2,FALSE),""))</f>
        <v>Aquisição de Maquinas Revenda Imobilizado_Saída 0111</v>
      </c>
      <c r="D189" s="86" t="s">
        <v>145</v>
      </c>
      <c r="E189" s="52" t="s">
        <v>98</v>
      </c>
      <c r="F189" s="84" t="s">
        <v>111</v>
      </c>
      <c r="G189" s="50"/>
      <c r="H189" s="50" t="s">
        <v>104</v>
      </c>
      <c r="I189" s="51" t="str">
        <f>IF(IFERROR(VLOOKUP(B189,'Cenários de Teste'!A:D,4,FALSE),"")=0,"",IFERROR(VLOOKUP(B189,'Cenários de Teste'!A:D,4,FALSE),""))</f>
        <v/>
      </c>
      <c r="J189" s="50"/>
      <c r="K189" s="50"/>
      <c r="L189" s="16"/>
      <c r="M189" s="16"/>
      <c r="N189" s="16" t="str">
        <f>IF(IFERROR(VLOOKUP(A189,Ocorrências!A:M,13,FALSE),"")=0,"",IFERROR(VLOOKUP(A189,Ocorrências!A:M,13,FALSE),""))</f>
        <v/>
      </c>
      <c r="O189" s="50"/>
    </row>
    <row r="190" spans="1:15" x14ac:dyDescent="0.3">
      <c r="A190" s="47" t="str">
        <f t="shared" si="7"/>
        <v>01013</v>
      </c>
      <c r="B190" s="48" t="s">
        <v>62</v>
      </c>
      <c r="C190" s="49" t="str">
        <f>IF(IFERROR(VLOOKUP(B190,'Cenários de Teste'!A:D,2,FALSE),"")=0,"",IFERROR(VLOOKUP(B190,'Cenários de Teste'!A:D,2,FALSE),""))</f>
        <v>Aquisição de Maquinas Revenda Imobilizado_Saída 0111</v>
      </c>
      <c r="D190" s="86" t="s">
        <v>146</v>
      </c>
      <c r="E190" s="52" t="s">
        <v>98</v>
      </c>
      <c r="F190" s="84" t="s">
        <v>112</v>
      </c>
      <c r="G190" s="50"/>
      <c r="H190" s="50" t="s">
        <v>104</v>
      </c>
      <c r="I190" s="51" t="str">
        <f>IF(IFERROR(VLOOKUP(B190,'Cenários de Teste'!A:D,4,FALSE),"")=0,"",IFERROR(VLOOKUP(B190,'Cenários de Teste'!A:D,4,FALSE),""))</f>
        <v/>
      </c>
      <c r="J190" s="50"/>
      <c r="K190" s="50"/>
      <c r="L190" s="16"/>
      <c r="M190" s="16"/>
      <c r="N190" s="16" t="str">
        <f>IF(IFERROR(VLOOKUP(A190,Ocorrências!A:M,13,FALSE),"")=0,"",IFERROR(VLOOKUP(A190,Ocorrências!A:M,13,FALSE),""))</f>
        <v/>
      </c>
      <c r="O190" s="50"/>
    </row>
    <row r="191" spans="1:15" x14ac:dyDescent="0.3">
      <c r="A191" s="47" t="str">
        <f t="shared" si="7"/>
        <v>01014</v>
      </c>
      <c r="B191" s="48" t="s">
        <v>62</v>
      </c>
      <c r="C191" s="49" t="str">
        <f>IF(IFERROR(VLOOKUP(B191,'Cenários de Teste'!A:D,2,FALSE),"")=0,"",IFERROR(VLOOKUP(B191,'Cenários de Teste'!A:D,2,FALSE),""))</f>
        <v>Aquisição de Maquinas Revenda Imobilizado_Saída 0111</v>
      </c>
      <c r="D191" s="87">
        <v>14</v>
      </c>
      <c r="E191" s="52" t="s">
        <v>161</v>
      </c>
      <c r="F191" s="84" t="s">
        <v>162</v>
      </c>
      <c r="G191" s="50"/>
      <c r="H191" s="50" t="s">
        <v>163</v>
      </c>
      <c r="I191" s="51"/>
      <c r="J191" s="51"/>
      <c r="K191" s="51"/>
      <c r="L191" s="16"/>
      <c r="M191" s="16"/>
      <c r="N191" s="16"/>
      <c r="O191" s="50"/>
    </row>
    <row r="192" spans="1:15" x14ac:dyDescent="0.3">
      <c r="A192" s="47" t="str">
        <f t="shared" si="7"/>
        <v/>
      </c>
      <c r="B192" s="48"/>
      <c r="C192" s="49" t="str">
        <f>IF(IFERROR(VLOOKUP(B192,'Cenários de Teste'!A:D,2,FALSE),"")=0,"",IFERROR(VLOOKUP(B192,'Cenários de Teste'!A:D,2,FALSE),""))</f>
        <v/>
      </c>
      <c r="D192" s="49"/>
      <c r="E192" s="50"/>
      <c r="F192" s="84"/>
      <c r="G192" s="50"/>
      <c r="H192" s="50"/>
      <c r="I192" s="51" t="str">
        <f>IF(IFERROR(VLOOKUP(B192,'Cenários de Teste'!A:D,4,FALSE),"")=0,"",IFERROR(VLOOKUP(B192,'Cenários de Teste'!A:D,4,FALSE),""))</f>
        <v/>
      </c>
      <c r="J192" s="50"/>
      <c r="K192" s="50"/>
      <c r="L192" s="16"/>
      <c r="M192" s="16"/>
      <c r="N192" s="16" t="str">
        <f>IF(IFERROR(VLOOKUP(A192,Ocorrências!A:M,13,FALSE),"")=0,"",IFERROR(VLOOKUP(A192,Ocorrências!A:M,13,FALSE),""))</f>
        <v/>
      </c>
      <c r="O192" s="50"/>
    </row>
    <row r="193" spans="1:15" x14ac:dyDescent="0.3">
      <c r="A193" s="47" t="str">
        <f t="shared" si="7"/>
        <v>01101</v>
      </c>
      <c r="B193" s="48" t="s">
        <v>120</v>
      </c>
      <c r="C193" s="49" t="str">
        <f>IF(IFERROR(VLOOKUP(B193,'Cenários de Teste'!A:D,2,FALSE),"")=0,"",IFERROR(VLOOKUP(B193,'Cenários de Teste'!A:D,2,FALSE),""))</f>
        <v>Aquisição de Maquinas Revenda Imobilizado_Entrada 0105</v>
      </c>
      <c r="D193" s="87" t="s">
        <v>134</v>
      </c>
      <c r="E193" s="50" t="s">
        <v>77</v>
      </c>
      <c r="F193" s="84" t="s">
        <v>155</v>
      </c>
      <c r="G193" s="50"/>
      <c r="H193" s="50" t="s">
        <v>82</v>
      </c>
      <c r="I193" s="51" t="str">
        <f>IF(IFERROR(VLOOKUP(B193,'Cenários de Teste'!A:D,4,FALSE),"")=0,"",IFERROR(VLOOKUP(B193,'Cenários de Teste'!A:D,4,FALSE),""))</f>
        <v/>
      </c>
      <c r="J193" s="50"/>
      <c r="K193" s="50"/>
      <c r="L193" s="16"/>
      <c r="M193" s="16"/>
      <c r="N193" s="16" t="str">
        <f>IF(IFERROR(VLOOKUP(A193,Ocorrências!A:M,13,FALSE),"")=0,"",IFERROR(VLOOKUP(A193,Ocorrências!A:M,13,FALSE),""))</f>
        <v/>
      </c>
      <c r="O193" s="50"/>
    </row>
    <row r="194" spans="1:15" ht="33" x14ac:dyDescent="0.3">
      <c r="A194" s="47" t="str">
        <f t="shared" si="7"/>
        <v>01102</v>
      </c>
      <c r="B194" s="48" t="s">
        <v>120</v>
      </c>
      <c r="C194" s="49" t="str">
        <f>IF(IFERROR(VLOOKUP(B194,'Cenários de Teste'!A:D,2,FALSE),"")=0,"",IFERROR(VLOOKUP(B194,'Cenários de Teste'!A:D,2,FALSE),""))</f>
        <v>Aquisição de Maquinas Revenda Imobilizado_Entrada 0105</v>
      </c>
      <c r="D194" s="87" t="s">
        <v>135</v>
      </c>
      <c r="E194" s="50" t="s">
        <v>77</v>
      </c>
      <c r="F194" s="84" t="s">
        <v>83</v>
      </c>
      <c r="G194" s="50"/>
      <c r="H194" s="50" t="s">
        <v>82</v>
      </c>
      <c r="I194" s="51" t="str">
        <f>IF(IFERROR(VLOOKUP(B194,'Cenários de Teste'!A:D,4,FALSE),"")=0,"",IFERROR(VLOOKUP(B194,'Cenários de Teste'!A:D,4,FALSE),""))</f>
        <v/>
      </c>
      <c r="J194" s="50"/>
      <c r="K194" s="50"/>
      <c r="L194" s="16"/>
      <c r="M194" s="16"/>
      <c r="N194" s="16" t="str">
        <f>IF(IFERROR(VLOOKUP(A194,Ocorrências!A:M,13,FALSE),"")=0,"",IFERROR(VLOOKUP(A194,Ocorrências!A:M,13,FALSE),""))</f>
        <v/>
      </c>
      <c r="O194" s="50"/>
    </row>
    <row r="195" spans="1:15" ht="49.5" x14ac:dyDescent="0.3">
      <c r="A195" s="47" t="str">
        <f t="shared" si="7"/>
        <v>01103</v>
      </c>
      <c r="B195" s="48" t="s">
        <v>120</v>
      </c>
      <c r="C195" s="49" t="str">
        <f>IF(IFERROR(VLOOKUP(B195,'Cenários de Teste'!A:D,2,FALSE),"")=0,"",IFERROR(VLOOKUP(B195,'Cenários de Teste'!A:D,2,FALSE),""))</f>
        <v>Aquisição de Maquinas Revenda Imobilizado_Entrada 0105</v>
      </c>
      <c r="D195" s="87" t="s">
        <v>136</v>
      </c>
      <c r="E195" s="50" t="s">
        <v>77</v>
      </c>
      <c r="F195" s="84" t="s">
        <v>88</v>
      </c>
      <c r="G195" s="50"/>
      <c r="H195" s="50" t="s">
        <v>82</v>
      </c>
      <c r="I195" s="51" t="str">
        <f>IF(IFERROR(VLOOKUP(B195,'Cenários de Teste'!A:D,4,FALSE),"")=0,"",IFERROR(VLOOKUP(B195,'Cenários de Teste'!A:D,4,FALSE),""))</f>
        <v/>
      </c>
      <c r="J195" s="50"/>
      <c r="K195" s="50"/>
      <c r="L195" s="16"/>
      <c r="M195" s="16"/>
      <c r="N195" s="16" t="str">
        <f>IF(IFERROR(VLOOKUP(A195,Ocorrências!A:M,13,FALSE),"")=0,"",IFERROR(VLOOKUP(A195,Ocorrências!A:M,13,FALSE),""))</f>
        <v/>
      </c>
      <c r="O195" s="50"/>
    </row>
    <row r="196" spans="1:15" x14ac:dyDescent="0.3">
      <c r="A196" s="47" t="str">
        <f t="shared" si="7"/>
        <v>01104</v>
      </c>
      <c r="B196" s="48" t="s">
        <v>120</v>
      </c>
      <c r="C196" s="49" t="str">
        <f>IF(IFERROR(VLOOKUP(B196,'Cenários de Teste'!A:D,2,FALSE),"")=0,"",IFERROR(VLOOKUP(B196,'Cenários de Teste'!A:D,2,FALSE),""))</f>
        <v>Aquisição de Maquinas Revenda Imobilizado_Entrada 0105</v>
      </c>
      <c r="D196" s="87" t="s">
        <v>137</v>
      </c>
      <c r="E196" s="50" t="s">
        <v>77</v>
      </c>
      <c r="F196" s="84" t="s">
        <v>80</v>
      </c>
      <c r="G196" s="50"/>
      <c r="H196" s="50" t="s">
        <v>82</v>
      </c>
      <c r="I196" s="51" t="str">
        <f>IF(IFERROR(VLOOKUP(B196,'Cenários de Teste'!A:D,4,FALSE),"")=0,"",IFERROR(VLOOKUP(B196,'Cenários de Teste'!A:D,4,FALSE),""))</f>
        <v/>
      </c>
      <c r="J196" s="50"/>
      <c r="K196" s="50"/>
      <c r="L196" s="16"/>
      <c r="M196" s="16"/>
      <c r="N196" s="16" t="str">
        <f>IF(IFERROR(VLOOKUP(A196,Ocorrências!A:M,13,FALSE),"")=0,"",IFERROR(VLOOKUP(A196,Ocorrências!A:M,13,FALSE),""))</f>
        <v/>
      </c>
      <c r="O196" s="50"/>
    </row>
    <row r="197" spans="1:15" ht="49.5" x14ac:dyDescent="0.3">
      <c r="A197" s="47" t="str">
        <f t="shared" si="7"/>
        <v>01105</v>
      </c>
      <c r="B197" s="48" t="s">
        <v>120</v>
      </c>
      <c r="C197" s="49" t="str">
        <f>IF(IFERROR(VLOOKUP(B197,'Cenários de Teste'!A:D,2,FALSE),"")=0,"",IFERROR(VLOOKUP(B197,'Cenários de Teste'!A:D,2,FALSE),""))</f>
        <v>Aquisição de Maquinas Revenda Imobilizado_Entrada 0105</v>
      </c>
      <c r="D197" s="87" t="s">
        <v>138</v>
      </c>
      <c r="E197" s="50" t="s">
        <v>77</v>
      </c>
      <c r="F197" s="84" t="s">
        <v>84</v>
      </c>
      <c r="G197" s="50"/>
      <c r="H197" s="50" t="s">
        <v>82</v>
      </c>
      <c r="I197" s="51" t="str">
        <f>IF(IFERROR(VLOOKUP(B197,'Cenários de Teste'!A:D,4,FALSE),"")=0,"",IFERROR(VLOOKUP(B197,'Cenários de Teste'!A:D,4,FALSE),""))</f>
        <v/>
      </c>
      <c r="J197" s="50"/>
      <c r="K197" s="50"/>
      <c r="L197" s="16"/>
      <c r="M197" s="16"/>
      <c r="N197" s="16" t="str">
        <f>IF(IFERROR(VLOOKUP(A197,Ocorrências!A:M,13,FALSE),"")=0,"",IFERROR(VLOOKUP(A197,Ocorrências!A:M,13,FALSE),""))</f>
        <v/>
      </c>
      <c r="O197" s="50"/>
    </row>
    <row r="198" spans="1:15" ht="49.5" x14ac:dyDescent="0.3">
      <c r="A198" s="47" t="str">
        <f t="shared" si="7"/>
        <v>01106</v>
      </c>
      <c r="B198" s="48" t="s">
        <v>120</v>
      </c>
      <c r="C198" s="49" t="str">
        <f>IF(IFERROR(VLOOKUP(B198,'Cenários de Teste'!A:D,2,FALSE),"")=0,"",IFERROR(VLOOKUP(B198,'Cenários de Teste'!A:D,2,FALSE),""))</f>
        <v>Aquisição de Maquinas Revenda Imobilizado_Entrada 0105</v>
      </c>
      <c r="D198" s="87" t="s">
        <v>139</v>
      </c>
      <c r="E198" s="50" t="s">
        <v>77</v>
      </c>
      <c r="F198" s="84" t="s">
        <v>85</v>
      </c>
      <c r="G198" s="50"/>
      <c r="H198" s="50" t="s">
        <v>82</v>
      </c>
      <c r="I198" s="51" t="str">
        <f>IF(IFERROR(VLOOKUP(B198,'Cenários de Teste'!A:D,4,FALSE),"")=0,"",IFERROR(VLOOKUP(B198,'Cenários de Teste'!A:D,4,FALSE),""))</f>
        <v/>
      </c>
      <c r="J198" s="50"/>
      <c r="K198" s="50"/>
      <c r="L198" s="16"/>
      <c r="M198" s="16"/>
      <c r="N198" s="16" t="str">
        <f>IF(IFERROR(VLOOKUP(A198,Ocorrências!A:M,13,FALSE),"")=0,"",IFERROR(VLOOKUP(A198,Ocorrências!A:M,13,FALSE),""))</f>
        <v/>
      </c>
      <c r="O198" s="50"/>
    </row>
    <row r="199" spans="1:15" ht="66" x14ac:dyDescent="0.3">
      <c r="A199" s="47" t="str">
        <f t="shared" si="7"/>
        <v>01107</v>
      </c>
      <c r="B199" s="48" t="s">
        <v>120</v>
      </c>
      <c r="C199" s="49" t="str">
        <f>IF(IFERROR(VLOOKUP(B199,'Cenários de Teste'!A:D,2,FALSE),"")=0,"",IFERROR(VLOOKUP(B199,'Cenários de Teste'!A:D,2,FALSE),""))</f>
        <v>Aquisição de Maquinas Revenda Imobilizado_Entrada 0105</v>
      </c>
      <c r="D199" s="87" t="s">
        <v>140</v>
      </c>
      <c r="E199" s="50" t="s">
        <v>77</v>
      </c>
      <c r="F199" s="84" t="s">
        <v>89</v>
      </c>
      <c r="G199" s="50"/>
      <c r="H199" s="50" t="s">
        <v>82</v>
      </c>
      <c r="I199" s="51" t="str">
        <f>IF(IFERROR(VLOOKUP(B199,'Cenários de Teste'!A:D,4,FALSE),"")=0,"",IFERROR(VLOOKUP(B199,'Cenários de Teste'!A:D,4,FALSE),""))</f>
        <v/>
      </c>
      <c r="J199" s="50"/>
      <c r="K199" s="50"/>
      <c r="L199" s="16"/>
      <c r="M199" s="16"/>
      <c r="N199" s="16" t="str">
        <f>IF(IFERROR(VLOOKUP(A199,Ocorrências!A:M,13,FALSE),"")=0,"",IFERROR(VLOOKUP(A199,Ocorrências!A:M,13,FALSE),""))</f>
        <v/>
      </c>
      <c r="O199" s="50"/>
    </row>
    <row r="200" spans="1:15" ht="49.5" x14ac:dyDescent="0.3">
      <c r="A200" s="47" t="str">
        <f t="shared" si="7"/>
        <v>01108</v>
      </c>
      <c r="B200" s="48" t="s">
        <v>120</v>
      </c>
      <c r="C200" s="49" t="str">
        <f>IF(IFERROR(VLOOKUP(B200,'Cenários de Teste'!A:D,2,FALSE),"")=0,"",IFERROR(VLOOKUP(B200,'Cenários de Teste'!A:D,2,FALSE),""))</f>
        <v>Aquisição de Maquinas Revenda Imobilizado_Entrada 0105</v>
      </c>
      <c r="D200" s="87" t="s">
        <v>141</v>
      </c>
      <c r="E200" s="52" t="s">
        <v>81</v>
      </c>
      <c r="F200" s="84" t="s">
        <v>86</v>
      </c>
      <c r="G200" s="50"/>
      <c r="H200" s="50" t="s">
        <v>82</v>
      </c>
      <c r="I200" s="51" t="str">
        <f>IF(IFERROR(VLOOKUP(B200,'Cenários de Teste'!A:D,4,FALSE),"")=0,"",IFERROR(VLOOKUP(B200,'Cenários de Teste'!A:D,4,FALSE),""))</f>
        <v/>
      </c>
      <c r="J200" s="50"/>
      <c r="K200" s="50"/>
      <c r="L200" s="16"/>
      <c r="M200" s="16"/>
      <c r="N200" s="16" t="str">
        <f>IF(IFERROR(VLOOKUP(A200,Ocorrências!A:M,13,FALSE),"")=0,"",IFERROR(VLOOKUP(A200,Ocorrências!A:M,13,FALSE),""))</f>
        <v/>
      </c>
      <c r="O200" s="50"/>
    </row>
    <row r="201" spans="1:15" x14ac:dyDescent="0.3">
      <c r="A201" s="47" t="str">
        <f t="shared" si="7"/>
        <v>01109</v>
      </c>
      <c r="B201" s="48" t="s">
        <v>120</v>
      </c>
      <c r="C201" s="49" t="str">
        <f>IF(IFERROR(VLOOKUP(B201,'Cenários de Teste'!A:D,2,FALSE),"")=0,"",IFERROR(VLOOKUP(B201,'Cenários de Teste'!A:D,2,FALSE),""))</f>
        <v>Aquisição de Maquinas Revenda Imobilizado_Entrada 0105</v>
      </c>
      <c r="D201" s="87" t="s">
        <v>142</v>
      </c>
      <c r="E201" s="50" t="s">
        <v>95</v>
      </c>
      <c r="F201" s="84" t="s">
        <v>96</v>
      </c>
      <c r="G201" s="50"/>
      <c r="H201" s="50" t="s">
        <v>105</v>
      </c>
      <c r="I201" s="51" t="str">
        <f>IF(IFERROR(VLOOKUP(B201,'Cenários de Teste'!A:D,4,FALSE),"")=0,"",IFERROR(VLOOKUP(B201,'Cenários de Teste'!A:D,4,FALSE),""))</f>
        <v/>
      </c>
      <c r="J201" s="50"/>
      <c r="K201" s="50"/>
      <c r="L201" s="16"/>
      <c r="M201" s="16"/>
      <c r="N201" s="16" t="str">
        <f>IF(IFERROR(VLOOKUP(A201,Ocorrências!A:M,13,FALSE),"")=0,"",IFERROR(VLOOKUP(A201,Ocorrências!A:M,13,FALSE),""))</f>
        <v/>
      </c>
      <c r="O201" s="50"/>
    </row>
    <row r="202" spans="1:15" x14ac:dyDescent="0.3">
      <c r="A202" s="47" t="str">
        <f t="shared" si="7"/>
        <v>01110</v>
      </c>
      <c r="B202" s="48" t="s">
        <v>120</v>
      </c>
      <c r="C202" s="49" t="str">
        <f>IF(IFERROR(VLOOKUP(B202,'Cenários de Teste'!A:D,2,FALSE),"")=0,"",IFERROR(VLOOKUP(B202,'Cenários de Teste'!A:D,2,FALSE),""))</f>
        <v>Aquisição de Maquinas Revenda Imobilizado_Entrada 0105</v>
      </c>
      <c r="D202" s="87" t="s">
        <v>143</v>
      </c>
      <c r="E202" s="50" t="s">
        <v>78</v>
      </c>
      <c r="F202" s="84" t="s">
        <v>97</v>
      </c>
      <c r="G202" s="50"/>
      <c r="H202" s="50" t="s">
        <v>104</v>
      </c>
      <c r="I202" s="51" t="str">
        <f>IF(IFERROR(VLOOKUP(B202,'Cenários de Teste'!A:D,4,FALSE),"")=0,"",IFERROR(VLOOKUP(B202,'Cenários de Teste'!A:D,4,FALSE),""))</f>
        <v/>
      </c>
      <c r="J202" s="50"/>
      <c r="K202" s="50"/>
      <c r="L202" s="16"/>
      <c r="M202" s="16"/>
      <c r="N202" s="16" t="str">
        <f>IF(IFERROR(VLOOKUP(A202,Ocorrências!A:M,13,FALSE),"")=0,"",IFERROR(VLOOKUP(A202,Ocorrências!A:M,13,FALSE),""))</f>
        <v/>
      </c>
      <c r="O202" s="50"/>
    </row>
    <row r="203" spans="1:15" x14ac:dyDescent="0.3">
      <c r="A203" s="47" t="str">
        <f t="shared" si="7"/>
        <v>01111</v>
      </c>
      <c r="B203" s="48" t="s">
        <v>120</v>
      </c>
      <c r="C203" s="49" t="str">
        <f>IF(IFERROR(VLOOKUP(B203,'Cenários de Teste'!A:D,2,FALSE),"")=0,"",IFERROR(VLOOKUP(B203,'Cenários de Teste'!A:D,2,FALSE),""))</f>
        <v>Aquisição de Maquinas Revenda Imobilizado_Entrada 0105</v>
      </c>
      <c r="D203" s="87" t="s">
        <v>144</v>
      </c>
      <c r="E203" s="50" t="s">
        <v>78</v>
      </c>
      <c r="F203" s="84" t="s">
        <v>106</v>
      </c>
      <c r="G203" s="50"/>
      <c r="H203" s="50" t="s">
        <v>104</v>
      </c>
      <c r="I203" s="51" t="str">
        <f>IF(IFERROR(VLOOKUP(B203,'Cenários de Teste'!A:D,4,FALSE),"")=0,"",IFERROR(VLOOKUP(B203,'Cenários de Teste'!A:D,4,FALSE),""))</f>
        <v/>
      </c>
      <c r="J203" s="50"/>
      <c r="K203" s="50"/>
      <c r="L203" s="16"/>
      <c r="M203" s="16"/>
      <c r="N203" s="16" t="str">
        <f>IF(IFERROR(VLOOKUP(A203,Ocorrências!A:M,13,FALSE),"")=0,"",IFERROR(VLOOKUP(A203,Ocorrências!A:M,13,FALSE),""))</f>
        <v/>
      </c>
      <c r="O203" s="50"/>
    </row>
    <row r="204" spans="1:15" x14ac:dyDescent="0.3">
      <c r="A204" s="47" t="str">
        <f t="shared" si="7"/>
        <v>01112</v>
      </c>
      <c r="B204" s="48" t="s">
        <v>120</v>
      </c>
      <c r="C204" s="49" t="str">
        <f>IF(IFERROR(VLOOKUP(B204,'Cenários de Teste'!A:D,2,FALSE),"")=0,"",IFERROR(VLOOKUP(B204,'Cenários de Teste'!A:D,2,FALSE),""))</f>
        <v>Aquisição de Maquinas Revenda Imobilizado_Entrada 0105</v>
      </c>
      <c r="D204" s="87" t="s">
        <v>145</v>
      </c>
      <c r="E204" s="52" t="s">
        <v>78</v>
      </c>
      <c r="F204" s="84" t="s">
        <v>107</v>
      </c>
      <c r="G204" s="50"/>
      <c r="H204" s="50" t="s">
        <v>104</v>
      </c>
      <c r="I204" s="51" t="str">
        <f>IF(IFERROR(VLOOKUP(B204,'Cenários de Teste'!A:D,4,FALSE),"")=0,"",IFERROR(VLOOKUP(B204,'Cenários de Teste'!A:D,4,FALSE),""))</f>
        <v/>
      </c>
      <c r="J204" s="50"/>
      <c r="K204" s="50"/>
      <c r="L204" s="16"/>
      <c r="M204" s="16"/>
      <c r="N204" s="16" t="str">
        <f>IF(IFERROR(VLOOKUP(A204,Ocorrências!A:M,13,FALSE),"")=0,"",IFERROR(VLOOKUP(A204,Ocorrências!A:M,13,FALSE),""))</f>
        <v/>
      </c>
      <c r="O204" s="50"/>
    </row>
    <row r="205" spans="1:15" x14ac:dyDescent="0.3">
      <c r="A205" s="47" t="str">
        <f t="shared" si="7"/>
        <v>01113</v>
      </c>
      <c r="B205" s="48" t="s">
        <v>120</v>
      </c>
      <c r="C205" s="49" t="str">
        <f>IF(IFERROR(VLOOKUP(B205,'Cenários de Teste'!A:D,2,FALSE),"")=0,"",IFERROR(VLOOKUP(B205,'Cenários de Teste'!A:D,2,FALSE),""))</f>
        <v>Aquisição de Maquinas Revenda Imobilizado_Entrada 0105</v>
      </c>
      <c r="D205" s="87" t="s">
        <v>146</v>
      </c>
      <c r="E205" s="52" t="s">
        <v>78</v>
      </c>
      <c r="F205" s="84" t="s">
        <v>108</v>
      </c>
      <c r="G205" s="50"/>
      <c r="H205" s="50" t="s">
        <v>104</v>
      </c>
      <c r="I205" s="51" t="str">
        <f>IF(IFERROR(VLOOKUP(B205,'Cenários de Teste'!A:D,4,FALSE),"")=0,"",IFERROR(VLOOKUP(B205,'Cenários de Teste'!A:D,4,FALSE),""))</f>
        <v/>
      </c>
      <c r="J205" s="50"/>
      <c r="K205" s="50"/>
      <c r="L205" s="16"/>
      <c r="M205" s="16"/>
      <c r="N205" s="16" t="str">
        <f>IF(IFERROR(VLOOKUP(A205,Ocorrências!A:M,13,FALSE),"")=0,"",IFERROR(VLOOKUP(A205,Ocorrências!A:M,13,FALSE),""))</f>
        <v/>
      </c>
      <c r="O205" s="50"/>
    </row>
    <row r="206" spans="1:15" x14ac:dyDescent="0.3">
      <c r="A206" s="47" t="str">
        <f t="shared" si="7"/>
        <v>01114</v>
      </c>
      <c r="B206" s="48" t="s">
        <v>120</v>
      </c>
      <c r="C206" s="49" t="str">
        <f>IF(IFERROR(VLOOKUP(B206,'Cenários de Teste'!A:D,2,FALSE),"")=0,"",IFERROR(VLOOKUP(B206,'Cenários de Teste'!A:D,2,FALSE),""))</f>
        <v>Aquisição de Maquinas Revenda Imobilizado_Entrada 0105</v>
      </c>
      <c r="D206" s="87" t="s">
        <v>147</v>
      </c>
      <c r="E206" s="52" t="s">
        <v>78</v>
      </c>
      <c r="F206" s="84" t="s">
        <v>109</v>
      </c>
      <c r="G206" s="50"/>
      <c r="H206" s="50" t="s">
        <v>104</v>
      </c>
      <c r="I206" s="51" t="str">
        <f>IF(IFERROR(VLOOKUP(B206,'Cenários de Teste'!A:D,4,FALSE),"")=0,"",IFERROR(VLOOKUP(B206,'Cenários de Teste'!A:D,4,FALSE),""))</f>
        <v/>
      </c>
      <c r="J206" s="50"/>
      <c r="K206" s="50"/>
      <c r="L206" s="16"/>
      <c r="M206" s="16"/>
      <c r="N206" s="16" t="str">
        <f>IF(IFERROR(VLOOKUP(A206,Ocorrências!A:M,13,FALSE),"")=0,"",IFERROR(VLOOKUP(A206,Ocorrências!A:M,13,FALSE),""))</f>
        <v/>
      </c>
      <c r="O206" s="50"/>
    </row>
    <row r="207" spans="1:15" x14ac:dyDescent="0.3">
      <c r="A207" s="47" t="str">
        <f t="shared" si="7"/>
        <v>01115</v>
      </c>
      <c r="B207" s="48" t="s">
        <v>120</v>
      </c>
      <c r="C207" s="49" t="str">
        <f>IF(IFERROR(VLOOKUP(B207,'Cenários de Teste'!A:D,2,FALSE),"")=0,"",IFERROR(VLOOKUP(B207,'Cenários de Teste'!A:D,2,FALSE),""))</f>
        <v>Aquisição de Maquinas Revenda Imobilizado_Entrada 0105</v>
      </c>
      <c r="D207" s="87" t="s">
        <v>148</v>
      </c>
      <c r="E207" s="52" t="s">
        <v>98</v>
      </c>
      <c r="F207" s="84" t="s">
        <v>110</v>
      </c>
      <c r="G207" s="50"/>
      <c r="H207" s="50" t="s">
        <v>104</v>
      </c>
      <c r="I207" s="51" t="str">
        <f>IF(IFERROR(VLOOKUP(B207,'Cenários de Teste'!A:D,4,FALSE),"")=0,"",IFERROR(VLOOKUP(B207,'Cenários de Teste'!A:D,4,FALSE),""))</f>
        <v/>
      </c>
      <c r="J207" s="50"/>
      <c r="K207" s="50"/>
      <c r="L207" s="16"/>
      <c r="M207" s="16"/>
      <c r="N207" s="16" t="str">
        <f>IF(IFERROR(VLOOKUP(A207,Ocorrências!A:M,13,FALSE),"")=0,"",IFERROR(VLOOKUP(A207,Ocorrências!A:M,13,FALSE),""))</f>
        <v/>
      </c>
      <c r="O207" s="50"/>
    </row>
    <row r="208" spans="1:15" x14ac:dyDescent="0.3">
      <c r="A208" s="47" t="str">
        <f t="shared" si="7"/>
        <v>01116</v>
      </c>
      <c r="B208" s="48" t="s">
        <v>120</v>
      </c>
      <c r="C208" s="49" t="str">
        <f>IF(IFERROR(VLOOKUP(B208,'Cenários de Teste'!A:D,2,FALSE),"")=0,"",IFERROR(VLOOKUP(B208,'Cenários de Teste'!A:D,2,FALSE),""))</f>
        <v>Aquisição de Maquinas Revenda Imobilizado_Entrada 0105</v>
      </c>
      <c r="D208" s="87" t="s">
        <v>149</v>
      </c>
      <c r="E208" s="52" t="s">
        <v>98</v>
      </c>
      <c r="F208" s="84" t="s">
        <v>111</v>
      </c>
      <c r="G208" s="50"/>
      <c r="H208" s="50" t="s">
        <v>104</v>
      </c>
      <c r="I208" s="51" t="str">
        <f>IF(IFERROR(VLOOKUP(B208,'Cenários de Teste'!A:D,4,FALSE),"")=0,"",IFERROR(VLOOKUP(B208,'Cenários de Teste'!A:D,4,FALSE),""))</f>
        <v/>
      </c>
      <c r="J208" s="50"/>
      <c r="K208" s="50"/>
      <c r="L208" s="16"/>
      <c r="M208" s="16"/>
      <c r="N208" s="16" t="str">
        <f>IF(IFERROR(VLOOKUP(A208,Ocorrências!A:M,13,FALSE),"")=0,"",IFERROR(VLOOKUP(A208,Ocorrências!A:M,13,FALSE),""))</f>
        <v/>
      </c>
      <c r="O208" s="50"/>
    </row>
    <row r="209" spans="1:15" x14ac:dyDescent="0.3">
      <c r="A209" s="47" t="str">
        <f t="shared" si="7"/>
        <v>01117</v>
      </c>
      <c r="B209" s="48" t="s">
        <v>120</v>
      </c>
      <c r="C209" s="49" t="str">
        <f>IF(IFERROR(VLOOKUP(B209,'Cenários de Teste'!A:D,2,FALSE),"")=0,"",IFERROR(VLOOKUP(B209,'Cenários de Teste'!A:D,2,FALSE),""))</f>
        <v>Aquisição de Maquinas Revenda Imobilizado_Entrada 0105</v>
      </c>
      <c r="D209" s="87" t="s">
        <v>150</v>
      </c>
      <c r="E209" s="52" t="s">
        <v>98</v>
      </c>
      <c r="F209" s="84" t="s">
        <v>112</v>
      </c>
      <c r="G209" s="50"/>
      <c r="H209" s="50" t="s">
        <v>104</v>
      </c>
      <c r="I209" s="51" t="str">
        <f>IF(IFERROR(VLOOKUP(B209,'Cenários de Teste'!A:D,4,FALSE),"")=0,"",IFERROR(VLOOKUP(B209,'Cenários de Teste'!A:D,4,FALSE),""))</f>
        <v/>
      </c>
      <c r="J209" s="50"/>
      <c r="K209" s="50"/>
      <c r="L209" s="16"/>
      <c r="M209" s="16"/>
      <c r="N209" s="16" t="str">
        <f>IF(IFERROR(VLOOKUP(A209,Ocorrências!A:M,13,FALSE),"")=0,"",IFERROR(VLOOKUP(A209,Ocorrências!A:M,13,FALSE),""))</f>
        <v/>
      </c>
      <c r="O209" s="50"/>
    </row>
    <row r="210" spans="1:15" x14ac:dyDescent="0.3">
      <c r="A210" s="47" t="str">
        <f t="shared" ref="A210:A212" si="9">CONCATENATE(B210,D210)</f>
        <v>01118</v>
      </c>
      <c r="B210" s="48" t="s">
        <v>120</v>
      </c>
      <c r="C210" s="49" t="str">
        <f>IF(IFERROR(VLOOKUP(B210,'Cenários de Teste'!A:D,2,FALSE),"")=0,"",IFERROR(VLOOKUP(B210,'Cenários de Teste'!A:D,2,FALSE),""))</f>
        <v>Aquisição de Maquinas Revenda Imobilizado_Entrada 0105</v>
      </c>
      <c r="D210" s="87">
        <v>18</v>
      </c>
      <c r="E210" s="52" t="s">
        <v>151</v>
      </c>
      <c r="F210" s="84" t="s">
        <v>152</v>
      </c>
      <c r="G210" s="50"/>
      <c r="H210" s="50" t="s">
        <v>104</v>
      </c>
      <c r="I210" s="51"/>
      <c r="J210" s="50"/>
      <c r="K210" s="50"/>
      <c r="L210" s="16"/>
      <c r="M210" s="16"/>
      <c r="N210" s="16"/>
      <c r="O210" s="50"/>
    </row>
    <row r="211" spans="1:15" x14ac:dyDescent="0.3">
      <c r="A211" s="47" t="str">
        <f t="shared" si="9"/>
        <v>01119</v>
      </c>
      <c r="B211" s="48" t="s">
        <v>120</v>
      </c>
      <c r="C211" s="49" t="str">
        <f>IF(IFERROR(VLOOKUP(B211,'Cenários de Teste'!A:D,2,FALSE),"")=0,"",IFERROR(VLOOKUP(B211,'Cenários de Teste'!A:D,2,FALSE),""))</f>
        <v>Aquisição de Maquinas Revenda Imobilizado_Entrada 0105</v>
      </c>
      <c r="D211" s="87">
        <v>19</v>
      </c>
      <c r="E211" s="52" t="s">
        <v>98</v>
      </c>
      <c r="F211" s="84" t="s">
        <v>153</v>
      </c>
      <c r="G211" s="50"/>
      <c r="H211" s="50" t="s">
        <v>104</v>
      </c>
      <c r="I211" s="51"/>
      <c r="J211" s="50"/>
      <c r="K211" s="50"/>
      <c r="L211" s="16"/>
      <c r="M211" s="16"/>
      <c r="N211" s="16"/>
      <c r="O211" s="50"/>
    </row>
    <row r="212" spans="1:15" x14ac:dyDescent="0.3">
      <c r="A212" s="47" t="str">
        <f t="shared" si="9"/>
        <v>01120</v>
      </c>
      <c r="B212" s="48" t="s">
        <v>120</v>
      </c>
      <c r="C212" s="49" t="str">
        <f>IF(IFERROR(VLOOKUP(B212,'Cenários de Teste'!A:D,2,FALSE),"")=0,"",IFERROR(VLOOKUP(B212,'Cenários de Teste'!A:D,2,FALSE),""))</f>
        <v>Aquisição de Maquinas Revenda Imobilizado_Entrada 0105</v>
      </c>
      <c r="D212" s="87">
        <v>20</v>
      </c>
      <c r="E212" s="52" t="s">
        <v>161</v>
      </c>
      <c r="F212" s="84" t="s">
        <v>162</v>
      </c>
      <c r="G212" s="50"/>
      <c r="H212" s="50" t="s">
        <v>163</v>
      </c>
      <c r="I212" s="51"/>
      <c r="J212" s="51"/>
      <c r="K212" s="51"/>
      <c r="L212" s="16"/>
      <c r="M212" s="16"/>
      <c r="N212" s="16"/>
      <c r="O212" s="50"/>
    </row>
    <row r="213" spans="1:15" x14ac:dyDescent="0.3">
      <c r="A213" s="47" t="str">
        <f t="shared" si="7"/>
        <v/>
      </c>
      <c r="B213" s="48"/>
      <c r="C213" s="49" t="str">
        <f>IF(IFERROR(VLOOKUP(B213,'Cenários de Teste'!A:D,2,FALSE),"")=0,"",IFERROR(VLOOKUP(B213,'Cenários de Teste'!A:D,2,FALSE),""))</f>
        <v/>
      </c>
      <c r="D213" s="50"/>
      <c r="E213" s="52"/>
      <c r="F213" s="84"/>
      <c r="G213" s="50"/>
      <c r="H213" s="50"/>
      <c r="I213" s="51" t="str">
        <f>IF(IFERROR(VLOOKUP(B213,'Cenários de Teste'!A:D,4,FALSE),"")=0,"",IFERROR(VLOOKUP(B213,'Cenários de Teste'!A:D,4,FALSE),""))</f>
        <v/>
      </c>
      <c r="J213" s="50"/>
      <c r="K213" s="50"/>
      <c r="L213" s="16"/>
      <c r="M213" s="16"/>
      <c r="N213" s="16" t="str">
        <f>IF(IFERROR(VLOOKUP(A213,Ocorrências!A:M,13,FALSE),"")=0,"",IFERROR(VLOOKUP(A213,Ocorrências!A:M,13,FALSE),""))</f>
        <v/>
      </c>
      <c r="O213" s="50"/>
    </row>
    <row r="214" spans="1:15" x14ac:dyDescent="0.3">
      <c r="A214" s="47" t="str">
        <f t="shared" si="7"/>
        <v>01201</v>
      </c>
      <c r="B214" s="48" t="s">
        <v>121</v>
      </c>
      <c r="C214" s="49" t="str">
        <f>IF(IFERROR(VLOOKUP(B214,'Cenários de Teste'!A:D,2,FALSE),"")=0,"",IFERROR(VLOOKUP(B214,'Cenários de Teste'!A:D,2,FALSE),""))</f>
        <v>Aquisição de Maquinas Revenda Imobilizado_Saída 0105</v>
      </c>
      <c r="D214" s="86" t="s">
        <v>134</v>
      </c>
      <c r="E214" s="52" t="s">
        <v>151</v>
      </c>
      <c r="F214" s="84" t="s">
        <v>154</v>
      </c>
      <c r="G214" s="50"/>
      <c r="H214" s="50" t="s">
        <v>103</v>
      </c>
      <c r="I214" s="51" t="str">
        <f>IF(IFERROR(VLOOKUP(B214,'Cenários de Teste'!A:D,4,FALSE),"")=0,"",IFERROR(VLOOKUP(B214,'Cenários de Teste'!A:D,4,FALSE),""))</f>
        <v/>
      </c>
      <c r="J214" s="50"/>
      <c r="K214" s="50"/>
      <c r="L214" s="16"/>
      <c r="M214" s="16"/>
      <c r="N214" s="16" t="str">
        <f>IF(IFERROR(VLOOKUP(A214,Ocorrências!A:M,13,FALSE),"")=0,"",IFERROR(VLOOKUP(A214,Ocorrências!A:M,13,FALSE),""))</f>
        <v/>
      </c>
      <c r="O214" s="50"/>
    </row>
    <row r="215" spans="1:15" x14ac:dyDescent="0.3">
      <c r="A215" s="47" t="str">
        <f t="shared" si="7"/>
        <v>01202</v>
      </c>
      <c r="B215" s="48" t="s">
        <v>121</v>
      </c>
      <c r="C215" s="49" t="str">
        <f>IF(IFERROR(VLOOKUP(B215,'Cenários de Teste'!A:D,2,FALSE),"")=0,"",IFERROR(VLOOKUP(B215,'Cenários de Teste'!A:D,2,FALSE),""))</f>
        <v>Aquisição de Maquinas Revenda Imobilizado_Saída 0105</v>
      </c>
      <c r="D215" s="86" t="s">
        <v>135</v>
      </c>
      <c r="E215" s="52" t="s">
        <v>94</v>
      </c>
      <c r="F215" s="84" t="s">
        <v>101</v>
      </c>
      <c r="G215" s="50"/>
      <c r="H215" s="50" t="s">
        <v>103</v>
      </c>
      <c r="I215" s="51" t="str">
        <f>IF(IFERROR(VLOOKUP(B215,'Cenários de Teste'!A:D,4,FALSE),"")=0,"",IFERROR(VLOOKUP(B215,'Cenários de Teste'!A:D,4,FALSE),""))</f>
        <v/>
      </c>
      <c r="J215" s="50"/>
      <c r="K215" s="50"/>
      <c r="L215" s="16"/>
      <c r="M215" s="16"/>
      <c r="N215" s="16" t="str">
        <f>IF(IFERROR(VLOOKUP(A215,Ocorrências!A:M,13,FALSE),"")=0,"",IFERROR(VLOOKUP(A215,Ocorrências!A:M,13,FALSE),""))</f>
        <v/>
      </c>
      <c r="O215" s="50"/>
    </row>
    <row r="216" spans="1:15" x14ac:dyDescent="0.3">
      <c r="A216" s="47" t="str">
        <f t="shared" si="7"/>
        <v>01203</v>
      </c>
      <c r="B216" s="48" t="s">
        <v>121</v>
      </c>
      <c r="C216" s="49" t="str">
        <f>IF(IFERROR(VLOOKUP(B216,'Cenários de Teste'!A:D,2,FALSE),"")=0,"",IFERROR(VLOOKUP(B216,'Cenários de Teste'!A:D,2,FALSE),""))</f>
        <v>Aquisição de Maquinas Revenda Imobilizado_Saída 0105</v>
      </c>
      <c r="D216" s="86" t="s">
        <v>136</v>
      </c>
      <c r="E216" s="52" t="s">
        <v>78</v>
      </c>
      <c r="F216" s="84" t="s">
        <v>102</v>
      </c>
      <c r="G216" s="50"/>
      <c r="H216" s="50" t="s">
        <v>104</v>
      </c>
      <c r="I216" s="51" t="str">
        <f>IF(IFERROR(VLOOKUP(B216,'Cenários de Teste'!A:D,4,FALSE),"")=0,"",IFERROR(VLOOKUP(B216,'Cenários de Teste'!A:D,4,FALSE),""))</f>
        <v/>
      </c>
      <c r="J216" s="50"/>
      <c r="K216" s="50"/>
      <c r="L216" s="16"/>
      <c r="M216" s="16"/>
      <c r="N216" s="16" t="str">
        <f>IF(IFERROR(VLOOKUP(A216,Ocorrências!A:M,13,FALSE),"")=0,"",IFERROR(VLOOKUP(A216,Ocorrências!A:M,13,FALSE),""))</f>
        <v/>
      </c>
      <c r="O216" s="50"/>
    </row>
    <row r="217" spans="1:15" x14ac:dyDescent="0.3">
      <c r="A217" s="47" t="str">
        <f t="shared" si="7"/>
        <v>01204</v>
      </c>
      <c r="B217" s="48" t="s">
        <v>121</v>
      </c>
      <c r="C217" s="49" t="str">
        <f>IF(IFERROR(VLOOKUP(B217,'Cenários de Teste'!A:D,2,FALSE),"")=0,"",IFERROR(VLOOKUP(B217,'Cenários de Teste'!A:D,2,FALSE),""))</f>
        <v>Aquisição de Maquinas Revenda Imobilizado_Saída 0105</v>
      </c>
      <c r="D217" s="86" t="s">
        <v>137</v>
      </c>
      <c r="E217" s="52" t="s">
        <v>98</v>
      </c>
      <c r="F217" s="84" t="s">
        <v>118</v>
      </c>
      <c r="G217" s="50"/>
      <c r="H217" s="50" t="s">
        <v>104</v>
      </c>
      <c r="I217" s="51" t="str">
        <f>IF(IFERROR(VLOOKUP(B217,'Cenários de Teste'!A:D,4,FALSE),"")=0,"",IFERROR(VLOOKUP(B217,'Cenários de Teste'!A:D,4,FALSE),""))</f>
        <v/>
      </c>
      <c r="J217" s="50"/>
      <c r="K217" s="50"/>
      <c r="L217" s="16"/>
      <c r="M217" s="16"/>
      <c r="N217" s="16" t="str">
        <f>IF(IFERROR(VLOOKUP(A217,Ocorrências!A:M,13,FALSE),"")=0,"",IFERROR(VLOOKUP(A217,Ocorrências!A:M,13,FALSE),""))</f>
        <v/>
      </c>
      <c r="O217" s="50"/>
    </row>
    <row r="218" spans="1:15" x14ac:dyDescent="0.3">
      <c r="A218" s="47" t="str">
        <f t="shared" si="7"/>
        <v>01205</v>
      </c>
      <c r="B218" s="48" t="s">
        <v>121</v>
      </c>
      <c r="C218" s="49" t="str">
        <f>IF(IFERROR(VLOOKUP(B218,'Cenários de Teste'!A:D,2,FALSE),"")=0,"",IFERROR(VLOOKUP(B218,'Cenários de Teste'!A:D,2,FALSE),""))</f>
        <v>Aquisição de Maquinas Revenda Imobilizado_Saída 0105</v>
      </c>
      <c r="D218" s="86" t="s">
        <v>138</v>
      </c>
      <c r="E218" s="52" t="s">
        <v>98</v>
      </c>
      <c r="F218" s="84" t="s">
        <v>111</v>
      </c>
      <c r="G218" s="50"/>
      <c r="H218" s="50" t="s">
        <v>104</v>
      </c>
      <c r="I218" s="51" t="str">
        <f>IF(IFERROR(VLOOKUP(B218,'Cenários de Teste'!A:D,4,FALSE),"")=0,"",IFERROR(VLOOKUP(B218,'Cenários de Teste'!A:D,4,FALSE),""))</f>
        <v/>
      </c>
      <c r="J218" s="50"/>
      <c r="K218" s="50"/>
      <c r="L218" s="16"/>
      <c r="M218" s="16"/>
      <c r="N218" s="16" t="str">
        <f>IF(IFERROR(VLOOKUP(A218,Ocorrências!A:M,13,FALSE),"")=0,"",IFERROR(VLOOKUP(A218,Ocorrências!A:M,13,FALSE),""))</f>
        <v/>
      </c>
      <c r="O218" s="50"/>
    </row>
    <row r="219" spans="1:15" x14ac:dyDescent="0.3">
      <c r="A219" s="47" t="str">
        <f t="shared" si="7"/>
        <v>01206</v>
      </c>
      <c r="B219" s="48" t="s">
        <v>121</v>
      </c>
      <c r="C219" s="49" t="str">
        <f>IF(IFERROR(VLOOKUP(B219,'Cenários de Teste'!A:D,2,FALSE),"")=0,"",IFERROR(VLOOKUP(B219,'Cenários de Teste'!A:D,2,FALSE),""))</f>
        <v>Aquisição de Maquinas Revenda Imobilizado_Saída 0105</v>
      </c>
      <c r="D219" s="86" t="s">
        <v>139</v>
      </c>
      <c r="E219" s="52" t="s">
        <v>98</v>
      </c>
      <c r="F219" s="84" t="s">
        <v>112</v>
      </c>
      <c r="G219" s="50"/>
      <c r="H219" s="50" t="s">
        <v>104</v>
      </c>
      <c r="I219" s="51" t="str">
        <f>IF(IFERROR(VLOOKUP(B219,'Cenários de Teste'!A:D,4,FALSE),"")=0,"",IFERROR(VLOOKUP(B219,'Cenários de Teste'!A:D,4,FALSE),""))</f>
        <v/>
      </c>
      <c r="J219" s="50"/>
      <c r="K219" s="50"/>
      <c r="L219" s="16"/>
      <c r="M219" s="16"/>
      <c r="N219" s="16" t="str">
        <f>IF(IFERROR(VLOOKUP(A219,Ocorrências!A:M,13,FALSE),"")=0,"",IFERROR(VLOOKUP(A219,Ocorrências!A:M,13,FALSE),""))</f>
        <v/>
      </c>
      <c r="O219" s="50"/>
    </row>
    <row r="220" spans="1:15" x14ac:dyDescent="0.3">
      <c r="A220" s="47" t="str">
        <f t="shared" si="7"/>
        <v>01207</v>
      </c>
      <c r="B220" s="48" t="s">
        <v>121</v>
      </c>
      <c r="C220" s="49" t="str">
        <f>IF(IFERROR(VLOOKUP(B220,'Cenários de Teste'!A:D,2,FALSE),"")=0,"",IFERROR(VLOOKUP(B220,'Cenários de Teste'!A:D,2,FALSE),""))</f>
        <v>Aquisição de Maquinas Revenda Imobilizado_Saída 0105</v>
      </c>
      <c r="D220" s="86" t="s">
        <v>140</v>
      </c>
      <c r="E220" s="52" t="s">
        <v>78</v>
      </c>
      <c r="F220" s="84" t="s">
        <v>114</v>
      </c>
      <c r="G220" s="50"/>
      <c r="H220" s="50" t="s">
        <v>104</v>
      </c>
      <c r="I220" s="51" t="str">
        <f>IF(IFERROR(VLOOKUP(B220,'Cenários de Teste'!A:D,4,FALSE),"")=0,"",IFERROR(VLOOKUP(B220,'Cenários de Teste'!A:D,4,FALSE),""))</f>
        <v/>
      </c>
      <c r="J220" s="50"/>
      <c r="K220" s="50"/>
      <c r="L220" s="16"/>
      <c r="M220" s="16"/>
      <c r="N220" s="16" t="str">
        <f>IF(IFERROR(VLOOKUP(A220,Ocorrências!A:M,13,FALSE),"")=0,"",IFERROR(VLOOKUP(A220,Ocorrências!A:M,13,FALSE),""))</f>
        <v/>
      </c>
      <c r="O220" s="50"/>
    </row>
    <row r="221" spans="1:15" x14ac:dyDescent="0.3">
      <c r="A221" s="47" t="str">
        <f t="shared" si="7"/>
        <v>01208</v>
      </c>
      <c r="B221" s="48" t="s">
        <v>121</v>
      </c>
      <c r="C221" s="49" t="str">
        <f>IF(IFERROR(VLOOKUP(B221,'Cenários de Teste'!A:D,2,FALSE),"")=0,"",IFERROR(VLOOKUP(B221,'Cenários de Teste'!A:D,2,FALSE),""))</f>
        <v>Aquisição de Maquinas Revenda Imobilizado_Saída 0105</v>
      </c>
      <c r="D221" s="86" t="s">
        <v>141</v>
      </c>
      <c r="E221" s="52" t="s">
        <v>78</v>
      </c>
      <c r="F221" s="84" t="s">
        <v>115</v>
      </c>
      <c r="G221" s="50"/>
      <c r="H221" s="50" t="s">
        <v>104</v>
      </c>
      <c r="I221" s="51" t="str">
        <f>IF(IFERROR(VLOOKUP(B221,'Cenários de Teste'!A:D,4,FALSE),"")=0,"",IFERROR(VLOOKUP(B221,'Cenários de Teste'!A:D,4,FALSE),""))</f>
        <v/>
      </c>
      <c r="J221" s="50"/>
      <c r="K221" s="50"/>
      <c r="L221" s="16"/>
      <c r="M221" s="16"/>
      <c r="N221" s="16" t="str">
        <f>IF(IFERROR(VLOOKUP(A221,Ocorrências!A:M,13,FALSE),"")=0,"",IFERROR(VLOOKUP(A221,Ocorrências!A:M,13,FALSE),""))</f>
        <v/>
      </c>
      <c r="O221" s="50"/>
    </row>
    <row r="222" spans="1:15" x14ac:dyDescent="0.3">
      <c r="A222" s="47" t="str">
        <f t="shared" si="7"/>
        <v>01209</v>
      </c>
      <c r="B222" s="48" t="s">
        <v>121</v>
      </c>
      <c r="C222" s="49" t="str">
        <f>IF(IFERROR(VLOOKUP(B222,'Cenários de Teste'!A:D,2,FALSE),"")=0,"",IFERROR(VLOOKUP(B222,'Cenários de Teste'!A:D,2,FALSE),""))</f>
        <v>Aquisição de Maquinas Revenda Imobilizado_Saída 0105</v>
      </c>
      <c r="D222" s="86" t="s">
        <v>142</v>
      </c>
      <c r="E222" s="52" t="s">
        <v>78</v>
      </c>
      <c r="F222" s="84" t="s">
        <v>116</v>
      </c>
      <c r="G222" s="50"/>
      <c r="H222" s="50" t="s">
        <v>104</v>
      </c>
      <c r="I222" s="51" t="str">
        <f>IF(IFERROR(VLOOKUP(B222,'Cenários de Teste'!A:D,4,FALSE),"")=0,"",IFERROR(VLOOKUP(B222,'Cenários de Teste'!A:D,4,FALSE),""))</f>
        <v/>
      </c>
      <c r="J222" s="50"/>
      <c r="K222" s="50"/>
      <c r="L222" s="16"/>
      <c r="M222" s="16"/>
      <c r="N222" s="16" t="str">
        <f>IF(IFERROR(VLOOKUP(A222,Ocorrências!A:M,13,FALSE),"")=0,"",IFERROR(VLOOKUP(A222,Ocorrências!A:M,13,FALSE),""))</f>
        <v/>
      </c>
      <c r="O222" s="50"/>
    </row>
    <row r="223" spans="1:15" x14ac:dyDescent="0.3">
      <c r="A223" s="47" t="str">
        <f t="shared" si="7"/>
        <v>01210</v>
      </c>
      <c r="B223" s="48" t="s">
        <v>121</v>
      </c>
      <c r="C223" s="49" t="str">
        <f>IF(IFERROR(VLOOKUP(B223,'Cenários de Teste'!A:D,2,FALSE),"")=0,"",IFERROR(VLOOKUP(B223,'Cenários de Teste'!A:D,2,FALSE),""))</f>
        <v>Aquisição de Maquinas Revenda Imobilizado_Saída 0105</v>
      </c>
      <c r="D223" s="86" t="s">
        <v>143</v>
      </c>
      <c r="E223" s="52" t="s">
        <v>78</v>
      </c>
      <c r="F223" s="84" t="s">
        <v>117</v>
      </c>
      <c r="G223" s="50"/>
      <c r="H223" s="50" t="s">
        <v>104</v>
      </c>
      <c r="I223" s="51" t="str">
        <f>IF(IFERROR(VLOOKUP(B223,'Cenários de Teste'!A:D,4,FALSE),"")=0,"",IFERROR(VLOOKUP(B223,'Cenários de Teste'!A:D,4,FALSE),""))</f>
        <v/>
      </c>
      <c r="J223" s="50"/>
      <c r="K223" s="50"/>
      <c r="L223" s="16"/>
      <c r="M223" s="16"/>
      <c r="N223" s="16" t="str">
        <f>IF(IFERROR(VLOOKUP(A223,Ocorrências!A:M,13,FALSE),"")=0,"",IFERROR(VLOOKUP(A223,Ocorrências!A:M,13,FALSE),""))</f>
        <v/>
      </c>
      <c r="O223" s="50"/>
    </row>
    <row r="224" spans="1:15" x14ac:dyDescent="0.3">
      <c r="A224" s="47" t="str">
        <f t="shared" si="7"/>
        <v>01211</v>
      </c>
      <c r="B224" s="48" t="s">
        <v>121</v>
      </c>
      <c r="C224" s="49" t="str">
        <f>IF(IFERROR(VLOOKUP(B224,'Cenários de Teste'!A:D,2,FALSE),"")=0,"",IFERROR(VLOOKUP(B224,'Cenários de Teste'!A:D,2,FALSE),""))</f>
        <v>Aquisição de Maquinas Revenda Imobilizado_Saída 0105</v>
      </c>
      <c r="D224" s="86" t="s">
        <v>144</v>
      </c>
      <c r="E224" s="52" t="s">
        <v>98</v>
      </c>
      <c r="F224" s="84" t="s">
        <v>119</v>
      </c>
      <c r="G224" s="50"/>
      <c r="H224" s="50" t="s">
        <v>104</v>
      </c>
      <c r="I224" s="51" t="str">
        <f>IF(IFERROR(VLOOKUP(B224,'Cenários de Teste'!A:D,4,FALSE),"")=0,"",IFERROR(VLOOKUP(B224,'Cenários de Teste'!A:D,4,FALSE),""))</f>
        <v/>
      </c>
      <c r="J224" s="50"/>
      <c r="K224" s="50"/>
      <c r="L224" s="16"/>
      <c r="M224" s="16"/>
      <c r="N224" s="16" t="str">
        <f>IF(IFERROR(VLOOKUP(A224,Ocorrências!A:M,13,FALSE),"")=0,"",IFERROR(VLOOKUP(A224,Ocorrências!A:M,13,FALSE),""))</f>
        <v/>
      </c>
      <c r="O224" s="50"/>
    </row>
    <row r="225" spans="1:15" x14ac:dyDescent="0.3">
      <c r="A225" s="47" t="str">
        <f t="shared" si="7"/>
        <v>01212</v>
      </c>
      <c r="B225" s="48" t="s">
        <v>121</v>
      </c>
      <c r="C225" s="49" t="str">
        <f>IF(IFERROR(VLOOKUP(B225,'Cenários de Teste'!A:D,2,FALSE),"")=0,"",IFERROR(VLOOKUP(B225,'Cenários de Teste'!A:D,2,FALSE),""))</f>
        <v>Aquisição de Maquinas Revenda Imobilizado_Saída 0105</v>
      </c>
      <c r="D225" s="86" t="s">
        <v>145</v>
      </c>
      <c r="E225" s="52" t="s">
        <v>98</v>
      </c>
      <c r="F225" s="84" t="s">
        <v>111</v>
      </c>
      <c r="G225" s="50"/>
      <c r="H225" s="50" t="s">
        <v>104</v>
      </c>
      <c r="I225" s="51" t="str">
        <f>IF(IFERROR(VLOOKUP(B225,'Cenários de Teste'!A:D,4,FALSE),"")=0,"",IFERROR(VLOOKUP(B225,'Cenários de Teste'!A:D,4,FALSE),""))</f>
        <v/>
      </c>
      <c r="J225" s="50"/>
      <c r="K225" s="50"/>
      <c r="L225" s="16"/>
      <c r="M225" s="16"/>
      <c r="N225" s="16" t="str">
        <f>IF(IFERROR(VLOOKUP(A225,Ocorrências!A:M,13,FALSE),"")=0,"",IFERROR(VLOOKUP(A225,Ocorrências!A:M,13,FALSE),""))</f>
        <v/>
      </c>
      <c r="O225" s="50"/>
    </row>
    <row r="226" spans="1:15" x14ac:dyDescent="0.3">
      <c r="A226" s="47" t="str">
        <f t="shared" ref="A226:A289" si="10">CONCATENATE(B226,D226)</f>
        <v>01213</v>
      </c>
      <c r="B226" s="48" t="s">
        <v>121</v>
      </c>
      <c r="C226" s="49" t="str">
        <f>IF(IFERROR(VLOOKUP(B226,'Cenários de Teste'!A:D,2,FALSE),"")=0,"",IFERROR(VLOOKUP(B226,'Cenários de Teste'!A:D,2,FALSE),""))</f>
        <v>Aquisição de Maquinas Revenda Imobilizado_Saída 0105</v>
      </c>
      <c r="D226" s="86" t="s">
        <v>146</v>
      </c>
      <c r="E226" s="52" t="s">
        <v>98</v>
      </c>
      <c r="F226" s="84" t="s">
        <v>112</v>
      </c>
      <c r="G226" s="50"/>
      <c r="H226" s="50" t="s">
        <v>104</v>
      </c>
      <c r="I226" s="51" t="str">
        <f>IF(IFERROR(VLOOKUP(B226,'Cenários de Teste'!A:D,4,FALSE),"")=0,"",IFERROR(VLOOKUP(B226,'Cenários de Teste'!A:D,4,FALSE),""))</f>
        <v/>
      </c>
      <c r="J226" s="50"/>
      <c r="K226" s="50"/>
      <c r="L226" s="16"/>
      <c r="M226" s="16"/>
      <c r="N226" s="16" t="str">
        <f>IF(IFERROR(VLOOKUP(A226,Ocorrências!A:M,13,FALSE),"")=0,"",IFERROR(VLOOKUP(A226,Ocorrências!A:M,13,FALSE),""))</f>
        <v/>
      </c>
      <c r="O226" s="50"/>
    </row>
    <row r="227" spans="1:15" x14ac:dyDescent="0.3">
      <c r="A227" s="47" t="str">
        <f t="shared" si="10"/>
        <v>01214</v>
      </c>
      <c r="B227" s="48" t="s">
        <v>121</v>
      </c>
      <c r="C227" s="49" t="str">
        <f>IF(IFERROR(VLOOKUP(B227,'Cenários de Teste'!A:D,2,FALSE),"")=0,"",IFERROR(VLOOKUP(B227,'Cenários de Teste'!A:D,2,FALSE),""))</f>
        <v>Aquisição de Maquinas Revenda Imobilizado_Saída 0105</v>
      </c>
      <c r="D227" s="87">
        <v>14</v>
      </c>
      <c r="E227" s="52" t="s">
        <v>161</v>
      </c>
      <c r="F227" s="84" t="s">
        <v>162</v>
      </c>
      <c r="G227" s="50"/>
      <c r="H227" s="50" t="s">
        <v>163</v>
      </c>
      <c r="I227" s="51"/>
      <c r="J227" s="51"/>
      <c r="K227" s="51"/>
      <c r="L227" s="16"/>
      <c r="M227" s="16"/>
      <c r="N227" s="16"/>
      <c r="O227" s="50"/>
    </row>
    <row r="228" spans="1:15" x14ac:dyDescent="0.3">
      <c r="A228" s="47" t="str">
        <f t="shared" si="10"/>
        <v/>
      </c>
      <c r="B228" s="48"/>
      <c r="C228" s="49" t="str">
        <f>IF(IFERROR(VLOOKUP(B228,'Cenários de Teste'!A:D,2,FALSE),"")=0,"",IFERROR(VLOOKUP(B228,'Cenários de Teste'!A:D,2,FALSE),""))</f>
        <v/>
      </c>
      <c r="D228" s="86"/>
      <c r="E228" s="52"/>
      <c r="F228" s="84"/>
      <c r="G228" s="50"/>
      <c r="H228" s="50"/>
      <c r="I228" s="51" t="str">
        <f>IF(IFERROR(VLOOKUP(B228,'Cenários de Teste'!A:D,4,FALSE),"")=0,"",IFERROR(VLOOKUP(B228,'Cenários de Teste'!A:D,4,FALSE),""))</f>
        <v/>
      </c>
      <c r="J228" s="50"/>
      <c r="K228" s="50"/>
      <c r="L228" s="16"/>
      <c r="M228" s="16" t="str">
        <f>IF(B228="","",IF(#REF!&gt;0,"Pendente","OK"))</f>
        <v/>
      </c>
      <c r="N228" s="16" t="str">
        <f>IF(IFERROR(VLOOKUP(A228,Ocorrências!A:M,13,FALSE),"")=0,"",IFERROR(VLOOKUP(A228,Ocorrências!A:M,13,FALSE),""))</f>
        <v/>
      </c>
      <c r="O228" s="50"/>
    </row>
    <row r="229" spans="1:15" x14ac:dyDescent="0.3">
      <c r="A229" s="47" t="str">
        <f t="shared" si="10"/>
        <v/>
      </c>
      <c r="B229" s="48"/>
      <c r="C229" s="49" t="str">
        <f>IF(IFERROR(VLOOKUP(B229,'Cenários de Teste'!A:D,2,FALSE),"")=0,"",IFERROR(VLOOKUP(B229,'Cenários de Teste'!A:D,2,FALSE),""))</f>
        <v/>
      </c>
      <c r="D229" s="50"/>
      <c r="E229" s="52"/>
      <c r="F229" s="50"/>
      <c r="G229" s="50"/>
      <c r="H229" s="50"/>
      <c r="I229" s="51" t="str">
        <f>IF(IFERROR(VLOOKUP(B229,'Cenários de Teste'!A:D,4,FALSE),"")=0,"",IFERROR(VLOOKUP(B229,'Cenários de Teste'!A:D,4,FALSE),""))</f>
        <v/>
      </c>
      <c r="J229" s="50"/>
      <c r="K229" s="50"/>
      <c r="L229" s="16"/>
      <c r="M229" s="16" t="str">
        <f>IF(B229="","",IF(#REF!&gt;0,"Pendente","OK"))</f>
        <v/>
      </c>
      <c r="N229" s="16" t="str">
        <f>IF(IFERROR(VLOOKUP(A229,Ocorrências!A:M,13,FALSE),"")=0,"",IFERROR(VLOOKUP(A229,Ocorrências!A:M,13,FALSE),""))</f>
        <v/>
      </c>
      <c r="O229" s="50"/>
    </row>
    <row r="230" spans="1:15" x14ac:dyDescent="0.3">
      <c r="A230" s="47" t="str">
        <f t="shared" si="10"/>
        <v/>
      </c>
      <c r="B230" s="48"/>
      <c r="C230" s="49" t="str">
        <f>IF(IFERROR(VLOOKUP(B230,'Cenários de Teste'!A:D,2,FALSE),"")=0,"",IFERROR(VLOOKUP(B230,'Cenários de Teste'!A:D,2,FALSE),""))</f>
        <v/>
      </c>
      <c r="D230" s="50"/>
      <c r="E230" s="52"/>
      <c r="F230" s="50"/>
      <c r="G230" s="50"/>
      <c r="H230" s="50"/>
      <c r="I230" s="51" t="str">
        <f>IF(IFERROR(VLOOKUP(B230,'Cenários de Teste'!A:D,4,FALSE),"")=0,"",IFERROR(VLOOKUP(B230,'Cenários de Teste'!A:D,4,FALSE),""))</f>
        <v/>
      </c>
      <c r="J230" s="50"/>
      <c r="K230" s="50"/>
      <c r="L230" s="16"/>
      <c r="M230" s="16" t="str">
        <f>IF(B230="","",IF(#REF!&gt;0,"Pendente","OK"))</f>
        <v/>
      </c>
      <c r="N230" s="16" t="str">
        <f>IF(IFERROR(VLOOKUP(A230,Ocorrências!A:M,13,FALSE),"")=0,"",IFERROR(VLOOKUP(A230,Ocorrências!A:M,13,FALSE),""))</f>
        <v/>
      </c>
      <c r="O230" s="50"/>
    </row>
    <row r="231" spans="1:15" x14ac:dyDescent="0.3">
      <c r="A231" s="47" t="str">
        <f t="shared" si="10"/>
        <v/>
      </c>
      <c r="B231" s="48"/>
      <c r="C231" s="49" t="str">
        <f>IF(IFERROR(VLOOKUP(B231,'Cenários de Teste'!A:D,2,FALSE),"")=0,"",IFERROR(VLOOKUP(B231,'Cenários de Teste'!A:D,2,FALSE),""))</f>
        <v/>
      </c>
      <c r="D231" s="50"/>
      <c r="E231" s="52"/>
      <c r="F231" s="50"/>
      <c r="G231" s="50"/>
      <c r="H231" s="50"/>
      <c r="I231" s="51" t="str">
        <f>IF(IFERROR(VLOOKUP(B231,'Cenários de Teste'!A:D,4,FALSE),"")=0,"",IFERROR(VLOOKUP(B231,'Cenários de Teste'!A:D,4,FALSE),""))</f>
        <v/>
      </c>
      <c r="J231" s="50"/>
      <c r="K231" s="50"/>
      <c r="L231" s="16"/>
      <c r="M231" s="16" t="str">
        <f>IF(B231="","",IF(#REF!&gt;0,"Pendente","OK"))</f>
        <v/>
      </c>
      <c r="N231" s="16" t="str">
        <f>IF(IFERROR(VLOOKUP(A231,Ocorrências!A:M,13,FALSE),"")=0,"",IFERROR(VLOOKUP(A231,Ocorrências!A:M,13,FALSE),""))</f>
        <v/>
      </c>
      <c r="O231" s="50"/>
    </row>
    <row r="232" spans="1:15" x14ac:dyDescent="0.3">
      <c r="A232" s="47" t="str">
        <f t="shared" si="10"/>
        <v/>
      </c>
      <c r="B232" s="48"/>
      <c r="C232" s="49" t="str">
        <f>IF(IFERROR(VLOOKUP(B232,'Cenários de Teste'!A:D,2,FALSE),"")=0,"",IFERROR(VLOOKUP(B232,'Cenários de Teste'!A:D,2,FALSE),""))</f>
        <v/>
      </c>
      <c r="D232" s="50"/>
      <c r="E232" s="52"/>
      <c r="F232" s="50"/>
      <c r="G232" s="50"/>
      <c r="H232" s="50"/>
      <c r="I232" s="51" t="str">
        <f>IF(IFERROR(VLOOKUP(B232,'Cenários de Teste'!A:D,4,FALSE),"")=0,"",IFERROR(VLOOKUP(B232,'Cenários de Teste'!A:D,4,FALSE),""))</f>
        <v/>
      </c>
      <c r="J232" s="50"/>
      <c r="K232" s="50"/>
      <c r="L232" s="16"/>
      <c r="M232" s="16" t="str">
        <f>IF(B232="","",IF(#REF!&gt;0,"Pendente","OK"))</f>
        <v/>
      </c>
      <c r="N232" s="16" t="str">
        <f>IF(IFERROR(VLOOKUP(A232,Ocorrências!A:M,13,FALSE),"")=0,"",IFERROR(VLOOKUP(A232,Ocorrências!A:M,13,FALSE),""))</f>
        <v/>
      </c>
      <c r="O232" s="50"/>
    </row>
    <row r="233" spans="1:15" x14ac:dyDescent="0.3">
      <c r="A233" s="47" t="str">
        <f t="shared" si="10"/>
        <v/>
      </c>
      <c r="B233" s="48"/>
      <c r="C233" s="49" t="str">
        <f>IF(IFERROR(VLOOKUP(B233,'Cenários de Teste'!A:D,2,FALSE),"")=0,"",IFERROR(VLOOKUP(B233,'Cenários de Teste'!A:D,2,FALSE),""))</f>
        <v/>
      </c>
      <c r="D233" s="50"/>
      <c r="E233" s="52"/>
      <c r="F233" s="50"/>
      <c r="G233" s="50"/>
      <c r="H233" s="50"/>
      <c r="I233" s="51" t="str">
        <f>IF(IFERROR(VLOOKUP(B233,'Cenários de Teste'!A:D,4,FALSE),"")=0,"",IFERROR(VLOOKUP(B233,'Cenários de Teste'!A:D,4,FALSE),""))</f>
        <v/>
      </c>
      <c r="J233" s="50"/>
      <c r="K233" s="50"/>
      <c r="L233" s="16"/>
      <c r="M233" s="16" t="str">
        <f>IF(B233="","",IF(#REF!&gt;0,"Pendente","OK"))</f>
        <v/>
      </c>
      <c r="N233" s="16" t="str">
        <f>IF(IFERROR(VLOOKUP(A233,Ocorrências!A:M,13,FALSE),"")=0,"",IFERROR(VLOOKUP(A233,Ocorrências!A:M,13,FALSE),""))</f>
        <v/>
      </c>
      <c r="O233" s="50"/>
    </row>
    <row r="234" spans="1:15" x14ac:dyDescent="0.3">
      <c r="A234" s="47" t="str">
        <f t="shared" si="10"/>
        <v/>
      </c>
      <c r="B234" s="48"/>
      <c r="C234" s="49" t="str">
        <f>IF(IFERROR(VLOOKUP(B234,'Cenários de Teste'!A:D,2,FALSE),"")=0,"",IFERROR(VLOOKUP(B234,'Cenários de Teste'!A:D,2,FALSE),""))</f>
        <v/>
      </c>
      <c r="D234" s="50"/>
      <c r="E234" s="52"/>
      <c r="F234" s="50"/>
      <c r="G234" s="50"/>
      <c r="H234" s="50"/>
      <c r="I234" s="51" t="str">
        <f>IF(IFERROR(VLOOKUP(B234,'Cenários de Teste'!A:D,4,FALSE),"")=0,"",IFERROR(VLOOKUP(B234,'Cenários de Teste'!A:D,4,FALSE),""))</f>
        <v/>
      </c>
      <c r="J234" s="50"/>
      <c r="K234" s="50"/>
      <c r="L234" s="16"/>
      <c r="M234" s="16" t="str">
        <f>IF(B234="","",IF(#REF!&gt;0,"Pendente","OK"))</f>
        <v/>
      </c>
      <c r="N234" s="16" t="str">
        <f>IF(IFERROR(VLOOKUP(A234,Ocorrências!A:M,13,FALSE),"")=0,"",IFERROR(VLOOKUP(A234,Ocorrências!A:M,13,FALSE),""))</f>
        <v/>
      </c>
      <c r="O234" s="50"/>
    </row>
    <row r="235" spans="1:15" x14ac:dyDescent="0.3">
      <c r="A235" s="47" t="str">
        <f t="shared" si="10"/>
        <v/>
      </c>
      <c r="B235" s="48"/>
      <c r="C235" s="49" t="str">
        <f>IF(IFERROR(VLOOKUP(B235,'Cenários de Teste'!A:D,2,FALSE),"")=0,"",IFERROR(VLOOKUP(B235,'Cenários de Teste'!A:D,2,FALSE),""))</f>
        <v/>
      </c>
      <c r="D235" s="50"/>
      <c r="E235" s="52"/>
      <c r="F235" s="50"/>
      <c r="G235" s="50"/>
      <c r="H235" s="50"/>
      <c r="I235" s="51" t="str">
        <f>IF(IFERROR(VLOOKUP(B235,'Cenários de Teste'!A:D,4,FALSE),"")=0,"",IFERROR(VLOOKUP(B235,'Cenários de Teste'!A:D,4,FALSE),""))</f>
        <v/>
      </c>
      <c r="J235" s="50"/>
      <c r="K235" s="50"/>
      <c r="L235" s="16"/>
      <c r="M235" s="16" t="str">
        <f>IF(B235="","",IF(#REF!&gt;0,"Pendente","OK"))</f>
        <v/>
      </c>
      <c r="N235" s="16" t="str">
        <f>IF(IFERROR(VLOOKUP(A235,Ocorrências!A:M,13,FALSE),"")=0,"",IFERROR(VLOOKUP(A235,Ocorrências!A:M,13,FALSE),""))</f>
        <v/>
      </c>
      <c r="O235" s="50"/>
    </row>
    <row r="236" spans="1:15" x14ac:dyDescent="0.3">
      <c r="A236" s="47" t="str">
        <f t="shared" si="10"/>
        <v/>
      </c>
      <c r="B236" s="48"/>
      <c r="C236" s="49" t="str">
        <f>IF(IFERROR(VLOOKUP(B236,'Cenários de Teste'!A:D,2,FALSE),"")=0,"",IFERROR(VLOOKUP(B236,'Cenários de Teste'!A:D,2,FALSE),""))</f>
        <v/>
      </c>
      <c r="D236" s="50"/>
      <c r="E236" s="52"/>
      <c r="F236" s="50"/>
      <c r="G236" s="50"/>
      <c r="H236" s="50"/>
      <c r="I236" s="51" t="str">
        <f>IF(IFERROR(VLOOKUP(B236,'Cenários de Teste'!A:D,4,FALSE),"")=0,"",IFERROR(VLOOKUP(B236,'Cenários de Teste'!A:D,4,FALSE),""))</f>
        <v/>
      </c>
      <c r="J236" s="50"/>
      <c r="K236" s="50"/>
      <c r="L236" s="16"/>
      <c r="M236" s="16" t="str">
        <f>IF(B236="","",IF(#REF!&gt;0,"Pendente","OK"))</f>
        <v/>
      </c>
      <c r="N236" s="16" t="str">
        <f>IF(IFERROR(VLOOKUP(A236,Ocorrências!A:M,13,FALSE),"")=0,"",IFERROR(VLOOKUP(A236,Ocorrências!A:M,13,FALSE),""))</f>
        <v/>
      </c>
      <c r="O236" s="50"/>
    </row>
    <row r="237" spans="1:15" x14ac:dyDescent="0.3">
      <c r="A237" s="47" t="str">
        <f t="shared" si="10"/>
        <v/>
      </c>
      <c r="B237" s="48"/>
      <c r="C237" s="49" t="str">
        <f>IF(IFERROR(VLOOKUP(B237,'Cenários de Teste'!A:D,2,FALSE),"")=0,"",IFERROR(VLOOKUP(B237,'Cenários de Teste'!A:D,2,FALSE),""))</f>
        <v/>
      </c>
      <c r="D237" s="50"/>
      <c r="E237" s="52"/>
      <c r="F237" s="50"/>
      <c r="G237" s="50"/>
      <c r="H237" s="50"/>
      <c r="I237" s="51" t="str">
        <f>IF(IFERROR(VLOOKUP(B237,'Cenários de Teste'!A:D,4,FALSE),"")=0,"",IFERROR(VLOOKUP(B237,'Cenários de Teste'!A:D,4,FALSE),""))</f>
        <v/>
      </c>
      <c r="J237" s="50"/>
      <c r="K237" s="50"/>
      <c r="L237" s="16"/>
      <c r="M237" s="16" t="str">
        <f>IF(B237="","",IF(#REF!&gt;0,"Pendente","OK"))</f>
        <v/>
      </c>
      <c r="N237" s="16" t="str">
        <f>IF(IFERROR(VLOOKUP(A237,Ocorrências!A:M,13,FALSE),"")=0,"",IFERROR(VLOOKUP(A237,Ocorrências!A:M,13,FALSE),""))</f>
        <v/>
      </c>
      <c r="O237" s="50"/>
    </row>
    <row r="238" spans="1:15" x14ac:dyDescent="0.3">
      <c r="A238" s="47" t="str">
        <f t="shared" si="10"/>
        <v/>
      </c>
      <c r="B238" s="48"/>
      <c r="C238" s="49" t="str">
        <f>IF(IFERROR(VLOOKUP(B238,'Cenários de Teste'!A:D,2,FALSE),"")=0,"",IFERROR(VLOOKUP(B238,'Cenários de Teste'!A:D,2,FALSE),""))</f>
        <v/>
      </c>
      <c r="D238" s="50"/>
      <c r="E238" s="52"/>
      <c r="F238" s="50"/>
      <c r="G238" s="50"/>
      <c r="H238" s="50"/>
      <c r="I238" s="51" t="str">
        <f>IF(IFERROR(VLOOKUP(B238,'Cenários de Teste'!A:D,4,FALSE),"")=0,"",IFERROR(VLOOKUP(B238,'Cenários de Teste'!A:D,4,FALSE),""))</f>
        <v/>
      </c>
      <c r="J238" s="50"/>
      <c r="K238" s="50"/>
      <c r="L238" s="16"/>
      <c r="M238" s="16" t="str">
        <f>IF(B238="","",IF(#REF!&gt;0,"Pendente","OK"))</f>
        <v/>
      </c>
      <c r="N238" s="16" t="str">
        <f>IF(IFERROR(VLOOKUP(A238,Ocorrências!A:M,13,FALSE),"")=0,"",IFERROR(VLOOKUP(A238,Ocorrências!A:M,13,FALSE),""))</f>
        <v/>
      </c>
      <c r="O238" s="50"/>
    </row>
    <row r="239" spans="1:15" x14ac:dyDescent="0.3">
      <c r="A239" s="47" t="str">
        <f t="shared" si="10"/>
        <v/>
      </c>
      <c r="B239" s="48"/>
      <c r="C239" s="49" t="str">
        <f>IF(IFERROR(VLOOKUP(B239,'Cenários de Teste'!A:D,2,FALSE),"")=0,"",IFERROR(VLOOKUP(B239,'Cenários de Teste'!A:D,2,FALSE),""))</f>
        <v/>
      </c>
      <c r="D239" s="50"/>
      <c r="E239" s="52"/>
      <c r="F239" s="50"/>
      <c r="G239" s="50"/>
      <c r="H239" s="50"/>
      <c r="I239" s="51" t="str">
        <f>IF(IFERROR(VLOOKUP(B239,'Cenários de Teste'!A:D,4,FALSE),"")=0,"",IFERROR(VLOOKUP(B239,'Cenários de Teste'!A:D,4,FALSE),""))</f>
        <v/>
      </c>
      <c r="J239" s="50"/>
      <c r="K239" s="50"/>
      <c r="L239" s="16"/>
      <c r="M239" s="16" t="str">
        <f>IF(B239="","",IF(#REF!&gt;0,"Pendente","OK"))</f>
        <v/>
      </c>
      <c r="N239" s="16" t="str">
        <f>IF(IFERROR(VLOOKUP(A239,Ocorrências!A:M,13,FALSE),"")=0,"",IFERROR(VLOOKUP(A239,Ocorrências!A:M,13,FALSE),""))</f>
        <v/>
      </c>
      <c r="O239" s="50"/>
    </row>
    <row r="240" spans="1:15" x14ac:dyDescent="0.3">
      <c r="A240" s="47" t="str">
        <f t="shared" si="10"/>
        <v/>
      </c>
      <c r="B240" s="48"/>
      <c r="C240" s="49" t="str">
        <f>IF(IFERROR(VLOOKUP(B240,'Cenários de Teste'!A:D,2,FALSE),"")=0,"",IFERROR(VLOOKUP(B240,'Cenários de Teste'!A:D,2,FALSE),""))</f>
        <v/>
      </c>
      <c r="D240" s="50"/>
      <c r="E240" s="52"/>
      <c r="F240" s="50"/>
      <c r="G240" s="50"/>
      <c r="H240" s="50"/>
      <c r="I240" s="51" t="str">
        <f>IF(IFERROR(VLOOKUP(B240,'Cenários de Teste'!A:D,4,FALSE),"")=0,"",IFERROR(VLOOKUP(B240,'Cenários de Teste'!A:D,4,FALSE),""))</f>
        <v/>
      </c>
      <c r="J240" s="50"/>
      <c r="K240" s="50"/>
      <c r="L240" s="16"/>
      <c r="M240" s="16" t="str">
        <f>IF(B240="","",IF(#REF!&gt;0,"Pendente","OK"))</f>
        <v/>
      </c>
      <c r="N240" s="16" t="str">
        <f>IF(IFERROR(VLOOKUP(A240,Ocorrências!A:M,13,FALSE),"")=0,"",IFERROR(VLOOKUP(A240,Ocorrências!A:M,13,FALSE),""))</f>
        <v/>
      </c>
      <c r="O240" s="50"/>
    </row>
    <row r="241" spans="1:15" x14ac:dyDescent="0.3">
      <c r="A241" s="47" t="str">
        <f t="shared" si="10"/>
        <v/>
      </c>
      <c r="B241" s="48"/>
      <c r="C241" s="49" t="str">
        <f>IF(IFERROR(VLOOKUP(B241,'Cenários de Teste'!A:D,2,FALSE),"")=0,"",IFERROR(VLOOKUP(B241,'Cenários de Teste'!A:D,2,FALSE),""))</f>
        <v/>
      </c>
      <c r="D241" s="50"/>
      <c r="E241" s="52"/>
      <c r="F241" s="50"/>
      <c r="G241" s="50"/>
      <c r="H241" s="50"/>
      <c r="I241" s="51" t="str">
        <f>IF(IFERROR(VLOOKUP(B241,'Cenários de Teste'!A:D,4,FALSE),"")=0,"",IFERROR(VLOOKUP(B241,'Cenários de Teste'!A:D,4,FALSE),""))</f>
        <v/>
      </c>
      <c r="J241" s="50"/>
      <c r="K241" s="50"/>
      <c r="L241" s="16"/>
      <c r="M241" s="16" t="str">
        <f>IF(B241="","",IF(#REF!&gt;0,"Pendente","OK"))</f>
        <v/>
      </c>
      <c r="N241" s="16" t="str">
        <f>IF(IFERROR(VLOOKUP(A241,Ocorrências!A:M,13,FALSE),"")=0,"",IFERROR(VLOOKUP(A241,Ocorrências!A:M,13,FALSE),""))</f>
        <v/>
      </c>
      <c r="O241" s="50"/>
    </row>
    <row r="242" spans="1:15" x14ac:dyDescent="0.3">
      <c r="A242" s="47" t="str">
        <f t="shared" si="10"/>
        <v/>
      </c>
      <c r="B242" s="48"/>
      <c r="C242" s="49" t="str">
        <f>IF(IFERROR(VLOOKUP(B242,'Cenários de Teste'!A:D,2,FALSE),"")=0,"",IFERROR(VLOOKUP(B242,'Cenários de Teste'!A:D,2,FALSE),""))</f>
        <v/>
      </c>
      <c r="D242" s="50"/>
      <c r="E242" s="52"/>
      <c r="F242" s="50"/>
      <c r="G242" s="50"/>
      <c r="H242" s="50"/>
      <c r="I242" s="51" t="str">
        <f>IF(IFERROR(VLOOKUP(B242,'Cenários de Teste'!A:D,4,FALSE),"")=0,"",IFERROR(VLOOKUP(B242,'Cenários de Teste'!A:D,4,FALSE),""))</f>
        <v/>
      </c>
      <c r="J242" s="50"/>
      <c r="K242" s="50"/>
      <c r="L242" s="16"/>
      <c r="M242" s="16" t="str">
        <f>IF(B242="","",IF(#REF!&gt;0,"Pendente","OK"))</f>
        <v/>
      </c>
      <c r="N242" s="16" t="str">
        <f>IF(IFERROR(VLOOKUP(A242,Ocorrências!A:M,13,FALSE),"")=0,"",IFERROR(VLOOKUP(A242,Ocorrências!A:M,13,FALSE),""))</f>
        <v/>
      </c>
      <c r="O242" s="50"/>
    </row>
    <row r="243" spans="1:15" x14ac:dyDescent="0.3">
      <c r="A243" s="47" t="str">
        <f t="shared" si="10"/>
        <v/>
      </c>
      <c r="B243" s="48"/>
      <c r="C243" s="49" t="str">
        <f>IF(IFERROR(VLOOKUP(B243,'Cenários de Teste'!A:D,2,FALSE),"")=0,"",IFERROR(VLOOKUP(B243,'Cenários de Teste'!A:D,2,FALSE),""))</f>
        <v/>
      </c>
      <c r="D243" s="50"/>
      <c r="E243" s="52"/>
      <c r="F243" s="50"/>
      <c r="G243" s="50"/>
      <c r="H243" s="50"/>
      <c r="I243" s="51" t="str">
        <f>IF(IFERROR(VLOOKUP(B243,'Cenários de Teste'!A:D,4,FALSE),"")=0,"",IFERROR(VLOOKUP(B243,'Cenários de Teste'!A:D,4,FALSE),""))</f>
        <v/>
      </c>
      <c r="J243" s="50"/>
      <c r="K243" s="50"/>
      <c r="L243" s="16"/>
      <c r="M243" s="16" t="str">
        <f>IF(B243="","",IF(#REF!&gt;0,"Pendente","OK"))</f>
        <v/>
      </c>
      <c r="N243" s="16" t="str">
        <f>IF(IFERROR(VLOOKUP(A243,Ocorrências!A:M,13,FALSE),"")=0,"",IFERROR(VLOOKUP(A243,Ocorrências!A:M,13,FALSE),""))</f>
        <v/>
      </c>
      <c r="O243" s="50"/>
    </row>
    <row r="244" spans="1:15" x14ac:dyDescent="0.3">
      <c r="A244" s="47" t="str">
        <f t="shared" si="10"/>
        <v/>
      </c>
      <c r="B244" s="48"/>
      <c r="C244" s="49" t="str">
        <f>IF(IFERROR(VLOOKUP(B244,'Cenários de Teste'!A:D,2,FALSE),"")=0,"",IFERROR(VLOOKUP(B244,'Cenários de Teste'!A:D,2,FALSE),""))</f>
        <v/>
      </c>
      <c r="D244" s="50"/>
      <c r="E244" s="52"/>
      <c r="F244" s="50"/>
      <c r="G244" s="50"/>
      <c r="H244" s="50"/>
      <c r="I244" s="51" t="str">
        <f>IF(IFERROR(VLOOKUP(B244,'Cenários de Teste'!A:D,4,FALSE),"")=0,"",IFERROR(VLOOKUP(B244,'Cenários de Teste'!A:D,4,FALSE),""))</f>
        <v/>
      </c>
      <c r="J244" s="50"/>
      <c r="K244" s="50"/>
      <c r="L244" s="16"/>
      <c r="M244" s="16" t="str">
        <f>IF(B244="","",IF(#REF!&gt;0,"Pendente","OK"))</f>
        <v/>
      </c>
      <c r="N244" s="16" t="str">
        <f>IF(IFERROR(VLOOKUP(A244,Ocorrências!A:M,13,FALSE),"")=0,"",IFERROR(VLOOKUP(A244,Ocorrências!A:M,13,FALSE),""))</f>
        <v/>
      </c>
      <c r="O244" s="50"/>
    </row>
    <row r="245" spans="1:15" x14ac:dyDescent="0.3">
      <c r="A245" s="47" t="str">
        <f t="shared" si="10"/>
        <v/>
      </c>
      <c r="B245" s="48"/>
      <c r="C245" s="49" t="str">
        <f>IF(IFERROR(VLOOKUP(B245,'Cenários de Teste'!A:D,2,FALSE),"")=0,"",IFERROR(VLOOKUP(B245,'Cenários de Teste'!A:D,2,FALSE),""))</f>
        <v/>
      </c>
      <c r="D245" s="50"/>
      <c r="E245" s="52"/>
      <c r="F245" s="50"/>
      <c r="G245" s="50"/>
      <c r="H245" s="50"/>
      <c r="I245" s="51" t="str">
        <f>IF(IFERROR(VLOOKUP(B245,'Cenários de Teste'!A:D,4,FALSE),"")=0,"",IFERROR(VLOOKUP(B245,'Cenários de Teste'!A:D,4,FALSE),""))</f>
        <v/>
      </c>
      <c r="J245" s="50"/>
      <c r="K245" s="50"/>
      <c r="L245" s="16"/>
      <c r="M245" s="16" t="str">
        <f>IF(B245="","",IF(#REF!&gt;0,"Pendente","OK"))</f>
        <v/>
      </c>
      <c r="N245" s="16" t="str">
        <f>IF(IFERROR(VLOOKUP(A245,Ocorrências!A:M,13,FALSE),"")=0,"",IFERROR(VLOOKUP(A245,Ocorrências!A:M,13,FALSE),""))</f>
        <v/>
      </c>
      <c r="O245" s="50"/>
    </row>
    <row r="246" spans="1:15" x14ac:dyDescent="0.3">
      <c r="A246" s="47" t="str">
        <f t="shared" si="10"/>
        <v/>
      </c>
      <c r="B246" s="48"/>
      <c r="C246" s="49" t="str">
        <f>IF(IFERROR(VLOOKUP(B246,'Cenários de Teste'!A:D,2,FALSE),"")=0,"",IFERROR(VLOOKUP(B246,'Cenários de Teste'!A:D,2,FALSE),""))</f>
        <v/>
      </c>
      <c r="D246" s="50"/>
      <c r="E246" s="52"/>
      <c r="F246" s="50"/>
      <c r="G246" s="50"/>
      <c r="H246" s="50"/>
      <c r="I246" s="51" t="str">
        <f>IF(IFERROR(VLOOKUP(B246,'Cenários de Teste'!A:D,4,FALSE),"")=0,"",IFERROR(VLOOKUP(B246,'Cenários de Teste'!A:D,4,FALSE),""))</f>
        <v/>
      </c>
      <c r="J246" s="50"/>
      <c r="K246" s="50"/>
      <c r="L246" s="16"/>
      <c r="M246" s="16" t="str">
        <f>IF(B246="","",IF(#REF!&gt;0,"Pendente","OK"))</f>
        <v/>
      </c>
      <c r="N246" s="16" t="str">
        <f>IF(IFERROR(VLOOKUP(A246,Ocorrências!A:M,13,FALSE),"")=0,"",IFERROR(VLOOKUP(A246,Ocorrências!A:M,13,FALSE),""))</f>
        <v/>
      </c>
      <c r="O246" s="50"/>
    </row>
    <row r="247" spans="1:15" x14ac:dyDescent="0.3">
      <c r="A247" s="47" t="str">
        <f t="shared" si="10"/>
        <v/>
      </c>
      <c r="B247" s="48"/>
      <c r="C247" s="49" t="str">
        <f>IF(IFERROR(VLOOKUP(B247,'Cenários de Teste'!A:D,2,FALSE),"")=0,"",IFERROR(VLOOKUP(B247,'Cenários de Teste'!A:D,2,FALSE),""))</f>
        <v/>
      </c>
      <c r="D247" s="50"/>
      <c r="E247" s="52"/>
      <c r="F247" s="50"/>
      <c r="G247" s="50"/>
      <c r="H247" s="50"/>
      <c r="I247" s="51" t="str">
        <f>IF(IFERROR(VLOOKUP(B247,'Cenários de Teste'!A:D,4,FALSE),"")=0,"",IFERROR(VLOOKUP(B247,'Cenários de Teste'!A:D,4,FALSE),""))</f>
        <v/>
      </c>
      <c r="J247" s="50"/>
      <c r="K247" s="50"/>
      <c r="L247" s="16"/>
      <c r="M247" s="16" t="str">
        <f>IF(B247="","",IF(#REF!&gt;0,"Pendente","OK"))</f>
        <v/>
      </c>
      <c r="N247" s="16" t="str">
        <f>IF(IFERROR(VLOOKUP(A247,Ocorrências!A:M,13,FALSE),"")=0,"",IFERROR(VLOOKUP(A247,Ocorrências!A:M,13,FALSE),""))</f>
        <v/>
      </c>
      <c r="O247" s="50"/>
    </row>
    <row r="248" spans="1:15" x14ac:dyDescent="0.3">
      <c r="A248" s="47" t="str">
        <f t="shared" si="10"/>
        <v/>
      </c>
      <c r="B248" s="48"/>
      <c r="C248" s="49" t="str">
        <f>IF(IFERROR(VLOOKUP(B248,'Cenários de Teste'!A:D,2,FALSE),"")=0,"",IFERROR(VLOOKUP(B248,'Cenários de Teste'!A:D,2,FALSE),""))</f>
        <v/>
      </c>
      <c r="D248" s="50"/>
      <c r="E248" s="52"/>
      <c r="F248" s="50"/>
      <c r="G248" s="50"/>
      <c r="H248" s="50"/>
      <c r="I248" s="51" t="str">
        <f>IF(IFERROR(VLOOKUP(B248,'Cenários de Teste'!A:D,4,FALSE),"")=0,"",IFERROR(VLOOKUP(B248,'Cenários de Teste'!A:D,4,FALSE),""))</f>
        <v/>
      </c>
      <c r="J248" s="50"/>
      <c r="K248" s="50"/>
      <c r="L248" s="16"/>
      <c r="M248" s="16" t="str">
        <f>IF(B248="","",IF(#REF!&gt;0,"Pendente","OK"))</f>
        <v/>
      </c>
      <c r="N248" s="16" t="str">
        <f>IF(IFERROR(VLOOKUP(A248,Ocorrências!A:M,13,FALSE),"")=0,"",IFERROR(VLOOKUP(A248,Ocorrências!A:M,13,FALSE),""))</f>
        <v/>
      </c>
      <c r="O248" s="50"/>
    </row>
    <row r="249" spans="1:15" x14ac:dyDescent="0.3">
      <c r="A249" s="47" t="str">
        <f t="shared" si="10"/>
        <v/>
      </c>
      <c r="B249" s="48"/>
      <c r="C249" s="49" t="str">
        <f>IF(IFERROR(VLOOKUP(B249,'Cenários de Teste'!A:D,2,FALSE),"")=0,"",IFERROR(VLOOKUP(B249,'Cenários de Teste'!A:D,2,FALSE),""))</f>
        <v/>
      </c>
      <c r="D249" s="50"/>
      <c r="E249" s="52"/>
      <c r="F249" s="50"/>
      <c r="G249" s="50"/>
      <c r="H249" s="50"/>
      <c r="I249" s="51" t="str">
        <f>IF(IFERROR(VLOOKUP(B249,'Cenários de Teste'!A:D,4,FALSE),"")=0,"",IFERROR(VLOOKUP(B249,'Cenários de Teste'!A:D,4,FALSE),""))</f>
        <v/>
      </c>
      <c r="J249" s="50"/>
      <c r="K249" s="50"/>
      <c r="L249" s="16"/>
      <c r="M249" s="16" t="str">
        <f>IF(B249="","",IF(#REF!&gt;0,"Pendente","OK"))</f>
        <v/>
      </c>
      <c r="N249" s="16" t="str">
        <f>IF(IFERROR(VLOOKUP(A249,Ocorrências!A:M,13,FALSE),"")=0,"",IFERROR(VLOOKUP(A249,Ocorrências!A:M,13,FALSE),""))</f>
        <v/>
      </c>
      <c r="O249" s="50"/>
    </row>
    <row r="250" spans="1:15" x14ac:dyDescent="0.3">
      <c r="A250" s="47" t="str">
        <f t="shared" si="10"/>
        <v/>
      </c>
      <c r="B250" s="48"/>
      <c r="C250" s="49" t="str">
        <f>IF(IFERROR(VLOOKUP(B250,'Cenários de Teste'!A:D,2,FALSE),"")=0,"",IFERROR(VLOOKUP(B250,'Cenários de Teste'!A:D,2,FALSE),""))</f>
        <v/>
      </c>
      <c r="D250" s="50"/>
      <c r="E250" s="52"/>
      <c r="F250" s="50"/>
      <c r="G250" s="50"/>
      <c r="H250" s="50"/>
      <c r="I250" s="51" t="str">
        <f>IF(IFERROR(VLOOKUP(B250,'Cenários de Teste'!A:D,4,FALSE),"")=0,"",IFERROR(VLOOKUP(B250,'Cenários de Teste'!A:D,4,FALSE),""))</f>
        <v/>
      </c>
      <c r="J250" s="50"/>
      <c r="K250" s="50"/>
      <c r="L250" s="16"/>
      <c r="M250" s="16" t="str">
        <f>IF(B250="","",IF(#REF!&gt;0,"Pendente","OK"))</f>
        <v/>
      </c>
      <c r="N250" s="16" t="str">
        <f>IF(IFERROR(VLOOKUP(A250,Ocorrências!A:M,13,FALSE),"")=0,"",IFERROR(VLOOKUP(A250,Ocorrências!A:M,13,FALSE),""))</f>
        <v/>
      </c>
      <c r="O250" s="50"/>
    </row>
    <row r="251" spans="1:15" x14ac:dyDescent="0.3">
      <c r="A251" s="47" t="str">
        <f t="shared" si="10"/>
        <v/>
      </c>
      <c r="B251" s="48"/>
      <c r="C251" s="49" t="str">
        <f>IF(IFERROR(VLOOKUP(B251,'Cenários de Teste'!A:D,2,FALSE),"")=0,"",IFERROR(VLOOKUP(B251,'Cenários de Teste'!A:D,2,FALSE),""))</f>
        <v/>
      </c>
      <c r="D251" s="50"/>
      <c r="E251" s="52"/>
      <c r="F251" s="50"/>
      <c r="G251" s="50"/>
      <c r="H251" s="50"/>
      <c r="I251" s="51" t="str">
        <f>IF(IFERROR(VLOOKUP(B251,'Cenários de Teste'!A:D,4,FALSE),"")=0,"",IFERROR(VLOOKUP(B251,'Cenários de Teste'!A:D,4,FALSE),""))</f>
        <v/>
      </c>
      <c r="J251" s="50"/>
      <c r="K251" s="50"/>
      <c r="L251" s="16"/>
      <c r="M251" s="16" t="str">
        <f>IF(B251="","",IF(#REF!&gt;0,"Pendente","OK"))</f>
        <v/>
      </c>
      <c r="N251" s="16" t="str">
        <f>IF(IFERROR(VLOOKUP(A251,Ocorrências!A:M,13,FALSE),"")=0,"",IFERROR(VLOOKUP(A251,Ocorrências!A:M,13,FALSE),""))</f>
        <v/>
      </c>
      <c r="O251" s="50"/>
    </row>
    <row r="252" spans="1:15" x14ac:dyDescent="0.3">
      <c r="A252" s="47" t="str">
        <f t="shared" si="10"/>
        <v/>
      </c>
      <c r="B252" s="48"/>
      <c r="C252" s="49" t="str">
        <f>IF(IFERROR(VLOOKUP(B252,'Cenários de Teste'!A:D,2,FALSE),"")=0,"",IFERROR(VLOOKUP(B252,'Cenários de Teste'!A:D,2,FALSE),""))</f>
        <v/>
      </c>
      <c r="D252" s="50"/>
      <c r="E252" s="52"/>
      <c r="F252" s="50"/>
      <c r="G252" s="50"/>
      <c r="H252" s="50"/>
      <c r="I252" s="51" t="str">
        <f>IF(IFERROR(VLOOKUP(B252,'Cenários de Teste'!A:D,4,FALSE),"")=0,"",IFERROR(VLOOKUP(B252,'Cenários de Teste'!A:D,4,FALSE),""))</f>
        <v/>
      </c>
      <c r="J252" s="50"/>
      <c r="K252" s="50"/>
      <c r="L252" s="16"/>
      <c r="M252" s="16" t="str">
        <f>IF(B252="","",IF(#REF!&gt;0,"Pendente","OK"))</f>
        <v/>
      </c>
      <c r="N252" s="16" t="str">
        <f>IF(IFERROR(VLOOKUP(A252,Ocorrências!A:M,13,FALSE),"")=0,"",IFERROR(VLOOKUP(A252,Ocorrências!A:M,13,FALSE),""))</f>
        <v/>
      </c>
      <c r="O252" s="50"/>
    </row>
    <row r="253" spans="1:15" x14ac:dyDescent="0.3">
      <c r="A253" s="47" t="str">
        <f t="shared" si="10"/>
        <v/>
      </c>
      <c r="B253" s="48"/>
      <c r="C253" s="49" t="str">
        <f>IF(IFERROR(VLOOKUP(B253,'Cenários de Teste'!A:D,2,FALSE),"")=0,"",IFERROR(VLOOKUP(B253,'Cenários de Teste'!A:D,2,FALSE),""))</f>
        <v/>
      </c>
      <c r="D253" s="50"/>
      <c r="E253" s="52"/>
      <c r="F253" s="50"/>
      <c r="G253" s="50"/>
      <c r="H253" s="50"/>
      <c r="I253" s="51" t="str">
        <f>IF(IFERROR(VLOOKUP(B253,'Cenários de Teste'!A:D,4,FALSE),"")=0,"",IFERROR(VLOOKUP(B253,'Cenários de Teste'!A:D,4,FALSE),""))</f>
        <v/>
      </c>
      <c r="J253" s="50"/>
      <c r="K253" s="50"/>
      <c r="L253" s="16"/>
      <c r="M253" s="16" t="str">
        <f>IF(B253="","",IF(#REF!&gt;0,"Pendente","OK"))</f>
        <v/>
      </c>
      <c r="N253" s="16" t="str">
        <f>IF(IFERROR(VLOOKUP(A253,Ocorrências!A:M,13,FALSE),"")=0,"",IFERROR(VLOOKUP(A253,Ocorrências!A:M,13,FALSE),""))</f>
        <v/>
      </c>
      <c r="O253" s="50"/>
    </row>
    <row r="254" spans="1:15" x14ac:dyDescent="0.3">
      <c r="A254" s="47" t="str">
        <f t="shared" si="10"/>
        <v/>
      </c>
      <c r="B254" s="48"/>
      <c r="C254" s="49" t="str">
        <f>IF(IFERROR(VLOOKUP(B254,'Cenários de Teste'!A:D,2,FALSE),"")=0,"",IFERROR(VLOOKUP(B254,'Cenários de Teste'!A:D,2,FALSE),""))</f>
        <v/>
      </c>
      <c r="D254" s="50"/>
      <c r="E254" s="52"/>
      <c r="F254" s="50"/>
      <c r="G254" s="50"/>
      <c r="H254" s="50"/>
      <c r="I254" s="51" t="str">
        <f>IF(IFERROR(VLOOKUP(B254,'Cenários de Teste'!A:D,4,FALSE),"")=0,"",IFERROR(VLOOKUP(B254,'Cenários de Teste'!A:D,4,FALSE),""))</f>
        <v/>
      </c>
      <c r="J254" s="50"/>
      <c r="K254" s="50"/>
      <c r="L254" s="16"/>
      <c r="M254" s="16" t="str">
        <f>IF(B254="","",IF(#REF!&gt;0,"Pendente","OK"))</f>
        <v/>
      </c>
      <c r="N254" s="16" t="str">
        <f>IF(IFERROR(VLOOKUP(A254,Ocorrências!A:M,13,FALSE),"")=0,"",IFERROR(VLOOKUP(A254,Ocorrências!A:M,13,FALSE),""))</f>
        <v/>
      </c>
      <c r="O254" s="50"/>
    </row>
    <row r="255" spans="1:15" x14ac:dyDescent="0.3">
      <c r="A255" s="47" t="str">
        <f t="shared" si="10"/>
        <v/>
      </c>
      <c r="B255" s="48"/>
      <c r="C255" s="49" t="str">
        <f>IF(IFERROR(VLOOKUP(B255,'Cenários de Teste'!A:D,2,FALSE),"")=0,"",IFERROR(VLOOKUP(B255,'Cenários de Teste'!A:D,2,FALSE),""))</f>
        <v/>
      </c>
      <c r="D255" s="50"/>
      <c r="E255" s="52"/>
      <c r="F255" s="50"/>
      <c r="G255" s="50"/>
      <c r="H255" s="50"/>
      <c r="I255" s="51" t="str">
        <f>IF(IFERROR(VLOOKUP(B255,'Cenários de Teste'!A:D,4,FALSE),"")=0,"",IFERROR(VLOOKUP(B255,'Cenários de Teste'!A:D,4,FALSE),""))</f>
        <v/>
      </c>
      <c r="J255" s="50"/>
      <c r="K255" s="50"/>
      <c r="L255" s="16"/>
      <c r="M255" s="16" t="str">
        <f>IF(B255="","",IF(#REF!&gt;0,"Pendente","OK"))</f>
        <v/>
      </c>
      <c r="N255" s="16" t="str">
        <f>IF(IFERROR(VLOOKUP(A255,Ocorrências!A:M,13,FALSE),"")=0,"",IFERROR(VLOOKUP(A255,Ocorrências!A:M,13,FALSE),""))</f>
        <v/>
      </c>
      <c r="O255" s="50"/>
    </row>
    <row r="256" spans="1:15" x14ac:dyDescent="0.3">
      <c r="A256" s="47" t="str">
        <f t="shared" si="10"/>
        <v/>
      </c>
      <c r="B256" s="48"/>
      <c r="C256" s="49" t="str">
        <f>IF(IFERROR(VLOOKUP(B256,'Cenários de Teste'!A:D,2,FALSE),"")=0,"",IFERROR(VLOOKUP(B256,'Cenários de Teste'!A:D,2,FALSE),""))</f>
        <v/>
      </c>
      <c r="D256" s="50"/>
      <c r="E256" s="52"/>
      <c r="F256" s="50"/>
      <c r="G256" s="50"/>
      <c r="H256" s="50"/>
      <c r="I256" s="51" t="str">
        <f>IF(IFERROR(VLOOKUP(B256,'Cenários de Teste'!A:D,4,FALSE),"")=0,"",IFERROR(VLOOKUP(B256,'Cenários de Teste'!A:D,4,FALSE),""))</f>
        <v/>
      </c>
      <c r="J256" s="50"/>
      <c r="K256" s="50"/>
      <c r="L256" s="16"/>
      <c r="M256" s="16" t="str">
        <f>IF(B256="","",IF(#REF!&gt;0,"Pendente","OK"))</f>
        <v/>
      </c>
      <c r="N256" s="16" t="str">
        <f>IF(IFERROR(VLOOKUP(A256,Ocorrências!A:M,13,FALSE),"")=0,"",IFERROR(VLOOKUP(A256,Ocorrências!A:M,13,FALSE),""))</f>
        <v/>
      </c>
      <c r="O256" s="50"/>
    </row>
    <row r="257" spans="1:15" x14ac:dyDescent="0.3">
      <c r="A257" s="47" t="str">
        <f t="shared" si="10"/>
        <v/>
      </c>
      <c r="B257" s="48"/>
      <c r="C257" s="49" t="str">
        <f>IF(IFERROR(VLOOKUP(B257,'Cenários de Teste'!A:D,2,FALSE),"")=0,"",IFERROR(VLOOKUP(B257,'Cenários de Teste'!A:D,2,FALSE),""))</f>
        <v/>
      </c>
      <c r="D257" s="50"/>
      <c r="E257" s="52"/>
      <c r="F257" s="50"/>
      <c r="G257" s="50"/>
      <c r="H257" s="50"/>
      <c r="I257" s="51" t="str">
        <f>IF(IFERROR(VLOOKUP(B257,'Cenários de Teste'!A:D,4,FALSE),"")=0,"",IFERROR(VLOOKUP(B257,'Cenários de Teste'!A:D,4,FALSE),""))</f>
        <v/>
      </c>
      <c r="J257" s="50"/>
      <c r="K257" s="50"/>
      <c r="L257" s="16"/>
      <c r="M257" s="16" t="str">
        <f>IF(B257="","",IF(#REF!&gt;0,"Pendente","OK"))</f>
        <v/>
      </c>
      <c r="N257" s="16" t="str">
        <f>IF(IFERROR(VLOOKUP(A257,Ocorrências!A:M,13,FALSE),"")=0,"",IFERROR(VLOOKUP(A257,Ocorrências!A:M,13,FALSE),""))</f>
        <v/>
      </c>
      <c r="O257" s="50"/>
    </row>
    <row r="258" spans="1:15" x14ac:dyDescent="0.3">
      <c r="A258" s="47" t="str">
        <f t="shared" si="10"/>
        <v/>
      </c>
      <c r="B258" s="48"/>
      <c r="C258" s="49" t="str">
        <f>IF(IFERROR(VLOOKUP(B258,'Cenários de Teste'!A:D,2,FALSE),"")=0,"",IFERROR(VLOOKUP(B258,'Cenários de Teste'!A:D,2,FALSE),""))</f>
        <v/>
      </c>
      <c r="D258" s="50"/>
      <c r="E258" s="52"/>
      <c r="F258" s="50"/>
      <c r="G258" s="50"/>
      <c r="H258" s="50"/>
      <c r="I258" s="51" t="str">
        <f>IF(IFERROR(VLOOKUP(B258,'Cenários de Teste'!A:D,4,FALSE),"")=0,"",IFERROR(VLOOKUP(B258,'Cenários de Teste'!A:D,4,FALSE),""))</f>
        <v/>
      </c>
      <c r="J258" s="50"/>
      <c r="K258" s="50"/>
      <c r="L258" s="16"/>
      <c r="M258" s="16" t="str">
        <f>IF(B258="","",IF(#REF!&gt;0,"Pendente","OK"))</f>
        <v/>
      </c>
      <c r="N258" s="16" t="str">
        <f>IF(IFERROR(VLOOKUP(A258,Ocorrências!A:M,13,FALSE),"")=0,"",IFERROR(VLOOKUP(A258,Ocorrências!A:M,13,FALSE),""))</f>
        <v/>
      </c>
      <c r="O258" s="50"/>
    </row>
    <row r="259" spans="1:15" x14ac:dyDescent="0.3">
      <c r="A259" s="47" t="str">
        <f t="shared" si="10"/>
        <v/>
      </c>
      <c r="B259" s="48"/>
      <c r="C259" s="49" t="str">
        <f>IF(IFERROR(VLOOKUP(B259,'Cenários de Teste'!A:D,2,FALSE),"")=0,"",IFERROR(VLOOKUP(B259,'Cenários de Teste'!A:D,2,FALSE),""))</f>
        <v/>
      </c>
      <c r="D259" s="50"/>
      <c r="E259" s="52"/>
      <c r="F259" s="50"/>
      <c r="G259" s="50"/>
      <c r="H259" s="50"/>
      <c r="I259" s="51" t="str">
        <f>IF(IFERROR(VLOOKUP(B259,'Cenários de Teste'!A:D,4,FALSE),"")=0,"",IFERROR(VLOOKUP(B259,'Cenários de Teste'!A:D,4,FALSE),""))</f>
        <v/>
      </c>
      <c r="J259" s="50"/>
      <c r="K259" s="50"/>
      <c r="L259" s="16"/>
      <c r="M259" s="16" t="str">
        <f>IF(B259="","",IF(#REF!&gt;0,"Pendente","OK"))</f>
        <v/>
      </c>
      <c r="N259" s="16" t="str">
        <f>IF(IFERROR(VLOOKUP(A259,Ocorrências!A:M,13,FALSE),"")=0,"",IFERROR(VLOOKUP(A259,Ocorrências!A:M,13,FALSE),""))</f>
        <v/>
      </c>
      <c r="O259" s="50"/>
    </row>
    <row r="260" spans="1:15" x14ac:dyDescent="0.3">
      <c r="A260" s="47" t="str">
        <f t="shared" si="10"/>
        <v/>
      </c>
      <c r="B260" s="48"/>
      <c r="C260" s="49" t="str">
        <f>IF(IFERROR(VLOOKUP(B260,'Cenários de Teste'!A:D,2,FALSE),"")=0,"",IFERROR(VLOOKUP(B260,'Cenários de Teste'!A:D,2,FALSE),""))</f>
        <v/>
      </c>
      <c r="D260" s="50"/>
      <c r="E260" s="52"/>
      <c r="F260" s="50"/>
      <c r="G260" s="50"/>
      <c r="H260" s="50"/>
      <c r="I260" s="51" t="str">
        <f>IF(IFERROR(VLOOKUP(B260,'Cenários de Teste'!A:D,4,FALSE),"")=0,"",IFERROR(VLOOKUP(B260,'Cenários de Teste'!A:D,4,FALSE),""))</f>
        <v/>
      </c>
      <c r="J260" s="50"/>
      <c r="K260" s="50"/>
      <c r="L260" s="16"/>
      <c r="M260" s="16" t="str">
        <f>IF(B260="","",IF(#REF!&gt;0,"Pendente","OK"))</f>
        <v/>
      </c>
      <c r="N260" s="16" t="str">
        <f>IF(IFERROR(VLOOKUP(A260,Ocorrências!A:M,13,FALSE),"")=0,"",IFERROR(VLOOKUP(A260,Ocorrências!A:M,13,FALSE),""))</f>
        <v/>
      </c>
      <c r="O260" s="50"/>
    </row>
    <row r="261" spans="1:15" x14ac:dyDescent="0.3">
      <c r="A261" s="47" t="str">
        <f t="shared" si="10"/>
        <v/>
      </c>
      <c r="B261" s="48"/>
      <c r="C261" s="49" t="str">
        <f>IF(IFERROR(VLOOKUP(B261,'Cenários de Teste'!A:D,2,FALSE),"")=0,"",IFERROR(VLOOKUP(B261,'Cenários de Teste'!A:D,2,FALSE),""))</f>
        <v/>
      </c>
      <c r="D261" s="50"/>
      <c r="E261" s="52"/>
      <c r="F261" s="50"/>
      <c r="G261" s="50"/>
      <c r="H261" s="50"/>
      <c r="I261" s="51" t="str">
        <f>IF(IFERROR(VLOOKUP(B261,'Cenários de Teste'!A:D,4,FALSE),"")=0,"",IFERROR(VLOOKUP(B261,'Cenários de Teste'!A:D,4,FALSE),""))</f>
        <v/>
      </c>
      <c r="J261" s="50"/>
      <c r="K261" s="50"/>
      <c r="L261" s="16"/>
      <c r="M261" s="16" t="str">
        <f>IF(B261="","",IF(#REF!&gt;0,"Pendente","OK"))</f>
        <v/>
      </c>
      <c r="N261" s="16" t="str">
        <f>IF(IFERROR(VLOOKUP(A261,Ocorrências!A:M,13,FALSE),"")=0,"",IFERROR(VLOOKUP(A261,Ocorrências!A:M,13,FALSE),""))</f>
        <v/>
      </c>
      <c r="O261" s="50"/>
    </row>
    <row r="262" spans="1:15" x14ac:dyDescent="0.3">
      <c r="A262" s="47" t="str">
        <f t="shared" si="10"/>
        <v/>
      </c>
      <c r="B262" s="48"/>
      <c r="C262" s="49" t="str">
        <f>IF(IFERROR(VLOOKUP(B262,'Cenários de Teste'!A:D,2,FALSE),"")=0,"",IFERROR(VLOOKUP(B262,'Cenários de Teste'!A:D,2,FALSE),""))</f>
        <v/>
      </c>
      <c r="D262" s="50"/>
      <c r="E262" s="52"/>
      <c r="F262" s="50"/>
      <c r="G262" s="50"/>
      <c r="H262" s="50"/>
      <c r="I262" s="51" t="str">
        <f>IF(IFERROR(VLOOKUP(B262,'Cenários de Teste'!A:D,4,FALSE),"")=0,"",IFERROR(VLOOKUP(B262,'Cenários de Teste'!A:D,4,FALSE),""))</f>
        <v/>
      </c>
      <c r="J262" s="50"/>
      <c r="K262" s="50"/>
      <c r="L262" s="16"/>
      <c r="M262" s="16" t="str">
        <f>IF(B262="","",IF(#REF!&gt;0,"Pendente","OK"))</f>
        <v/>
      </c>
      <c r="N262" s="16" t="str">
        <f>IF(IFERROR(VLOOKUP(A262,Ocorrências!A:M,13,FALSE),"")=0,"",IFERROR(VLOOKUP(A262,Ocorrências!A:M,13,FALSE),""))</f>
        <v/>
      </c>
      <c r="O262" s="50"/>
    </row>
    <row r="263" spans="1:15" x14ac:dyDescent="0.3">
      <c r="A263" s="47" t="str">
        <f t="shared" si="10"/>
        <v/>
      </c>
      <c r="B263" s="48"/>
      <c r="C263" s="49" t="str">
        <f>IF(IFERROR(VLOOKUP(B263,'Cenários de Teste'!A:D,2,FALSE),"")=0,"",IFERROR(VLOOKUP(B263,'Cenários de Teste'!A:D,2,FALSE),""))</f>
        <v/>
      </c>
      <c r="D263" s="50"/>
      <c r="E263" s="52"/>
      <c r="F263" s="50"/>
      <c r="G263" s="50"/>
      <c r="H263" s="50"/>
      <c r="I263" s="51" t="str">
        <f>IF(IFERROR(VLOOKUP(B263,'Cenários de Teste'!A:D,4,FALSE),"")=0,"",IFERROR(VLOOKUP(B263,'Cenários de Teste'!A:D,4,FALSE),""))</f>
        <v/>
      </c>
      <c r="J263" s="50"/>
      <c r="K263" s="50"/>
      <c r="L263" s="16"/>
      <c r="M263" s="16" t="str">
        <f>IF(B263="","",IF(#REF!&gt;0,"Pendente","OK"))</f>
        <v/>
      </c>
      <c r="N263" s="16" t="str">
        <f>IF(IFERROR(VLOOKUP(A263,Ocorrências!A:M,13,FALSE),"")=0,"",IFERROR(VLOOKUP(A263,Ocorrências!A:M,13,FALSE),""))</f>
        <v/>
      </c>
      <c r="O263" s="50"/>
    </row>
    <row r="264" spans="1:15" x14ac:dyDescent="0.3">
      <c r="A264" s="47" t="str">
        <f t="shared" si="10"/>
        <v/>
      </c>
      <c r="B264" s="48"/>
      <c r="C264" s="49" t="str">
        <f>IF(IFERROR(VLOOKUP(B264,'Cenários de Teste'!A:D,2,FALSE),"")=0,"",IFERROR(VLOOKUP(B264,'Cenários de Teste'!A:D,2,FALSE),""))</f>
        <v/>
      </c>
      <c r="D264" s="50"/>
      <c r="E264" s="52"/>
      <c r="F264" s="50"/>
      <c r="G264" s="50"/>
      <c r="H264" s="50"/>
      <c r="I264" s="51" t="str">
        <f>IF(IFERROR(VLOOKUP(B264,'Cenários de Teste'!A:D,4,FALSE),"")=0,"",IFERROR(VLOOKUP(B264,'Cenários de Teste'!A:D,4,FALSE),""))</f>
        <v/>
      </c>
      <c r="J264" s="50"/>
      <c r="K264" s="50"/>
      <c r="L264" s="16"/>
      <c r="M264" s="16" t="str">
        <f>IF(B264="","",IF(#REF!&gt;0,"Pendente","OK"))</f>
        <v/>
      </c>
      <c r="N264" s="16" t="str">
        <f>IF(IFERROR(VLOOKUP(A264,Ocorrências!A:M,13,FALSE),"")=0,"",IFERROR(VLOOKUP(A264,Ocorrências!A:M,13,FALSE),""))</f>
        <v/>
      </c>
      <c r="O264" s="50"/>
    </row>
    <row r="265" spans="1:15" x14ac:dyDescent="0.3">
      <c r="A265" s="47" t="str">
        <f t="shared" si="10"/>
        <v/>
      </c>
      <c r="B265" s="48"/>
      <c r="C265" s="49" t="str">
        <f>IF(IFERROR(VLOOKUP(B265,'Cenários de Teste'!A:D,2,FALSE),"")=0,"",IFERROR(VLOOKUP(B265,'Cenários de Teste'!A:D,2,FALSE),""))</f>
        <v/>
      </c>
      <c r="D265" s="50"/>
      <c r="E265" s="52"/>
      <c r="F265" s="50"/>
      <c r="G265" s="50"/>
      <c r="H265" s="50"/>
      <c r="I265" s="51" t="str">
        <f>IF(IFERROR(VLOOKUP(B265,'Cenários de Teste'!A:D,4,FALSE),"")=0,"",IFERROR(VLOOKUP(B265,'Cenários de Teste'!A:D,4,FALSE),""))</f>
        <v/>
      </c>
      <c r="J265" s="50"/>
      <c r="K265" s="50"/>
      <c r="L265" s="16"/>
      <c r="M265" s="16" t="str">
        <f>IF(B265="","",IF(#REF!&gt;0,"Pendente","OK"))</f>
        <v/>
      </c>
      <c r="N265" s="16" t="str">
        <f>IF(IFERROR(VLOOKUP(A265,Ocorrências!A:M,13,FALSE),"")=0,"",IFERROR(VLOOKUP(A265,Ocorrências!A:M,13,FALSE),""))</f>
        <v/>
      </c>
      <c r="O265" s="50"/>
    </row>
    <row r="266" spans="1:15" x14ac:dyDescent="0.3">
      <c r="A266" s="47" t="str">
        <f t="shared" si="10"/>
        <v/>
      </c>
      <c r="B266" s="48"/>
      <c r="C266" s="49" t="str">
        <f>IF(IFERROR(VLOOKUP(B266,'Cenários de Teste'!A:D,2,FALSE),"")=0,"",IFERROR(VLOOKUP(B266,'Cenários de Teste'!A:D,2,FALSE),""))</f>
        <v/>
      </c>
      <c r="D266" s="50"/>
      <c r="E266" s="52"/>
      <c r="F266" s="50"/>
      <c r="G266" s="50"/>
      <c r="H266" s="50"/>
      <c r="I266" s="51" t="str">
        <f>IF(IFERROR(VLOOKUP(B266,'Cenários de Teste'!A:D,4,FALSE),"")=0,"",IFERROR(VLOOKUP(B266,'Cenários de Teste'!A:D,4,FALSE),""))</f>
        <v/>
      </c>
      <c r="J266" s="50"/>
      <c r="K266" s="50"/>
      <c r="L266" s="16"/>
      <c r="M266" s="16" t="str">
        <f>IF(B266="","",IF(#REF!&gt;0,"Pendente","OK"))</f>
        <v/>
      </c>
      <c r="N266" s="16" t="str">
        <f>IF(IFERROR(VLOOKUP(A266,Ocorrências!A:M,13,FALSE),"")=0,"",IFERROR(VLOOKUP(A266,Ocorrências!A:M,13,FALSE),""))</f>
        <v/>
      </c>
      <c r="O266" s="50"/>
    </row>
    <row r="267" spans="1:15" x14ac:dyDescent="0.3">
      <c r="A267" s="47" t="str">
        <f t="shared" si="10"/>
        <v/>
      </c>
      <c r="B267" s="48"/>
      <c r="C267" s="49" t="str">
        <f>IF(IFERROR(VLOOKUP(B267,'Cenários de Teste'!A:D,2,FALSE),"")=0,"",IFERROR(VLOOKUP(B267,'Cenários de Teste'!A:D,2,FALSE),""))</f>
        <v/>
      </c>
      <c r="D267" s="50"/>
      <c r="E267" s="52"/>
      <c r="F267" s="50"/>
      <c r="G267" s="50"/>
      <c r="H267" s="50"/>
      <c r="I267" s="51" t="str">
        <f>IF(IFERROR(VLOOKUP(B267,'Cenários de Teste'!A:D,4,FALSE),"")=0,"",IFERROR(VLOOKUP(B267,'Cenários de Teste'!A:D,4,FALSE),""))</f>
        <v/>
      </c>
      <c r="J267" s="50"/>
      <c r="K267" s="50"/>
      <c r="L267" s="16"/>
      <c r="M267" s="16" t="str">
        <f>IF(B267="","",IF(#REF!&gt;0,"Pendente","OK"))</f>
        <v/>
      </c>
      <c r="N267" s="16" t="str">
        <f>IF(IFERROR(VLOOKUP(A267,Ocorrências!A:M,13,FALSE),"")=0,"",IFERROR(VLOOKUP(A267,Ocorrências!A:M,13,FALSE),""))</f>
        <v/>
      </c>
      <c r="O267" s="50"/>
    </row>
    <row r="268" spans="1:15" x14ac:dyDescent="0.3">
      <c r="A268" s="47" t="str">
        <f t="shared" si="10"/>
        <v/>
      </c>
      <c r="B268" s="48"/>
      <c r="C268" s="49" t="str">
        <f>IF(IFERROR(VLOOKUP(B268,'Cenários de Teste'!A:D,2,FALSE),"")=0,"",IFERROR(VLOOKUP(B268,'Cenários de Teste'!A:D,2,FALSE),""))</f>
        <v/>
      </c>
      <c r="D268" s="50"/>
      <c r="E268" s="52"/>
      <c r="F268" s="50"/>
      <c r="G268" s="50"/>
      <c r="H268" s="50"/>
      <c r="I268" s="51" t="str">
        <f>IF(IFERROR(VLOOKUP(B268,'Cenários de Teste'!A:D,4,FALSE),"")=0,"",IFERROR(VLOOKUP(B268,'Cenários de Teste'!A:D,4,FALSE),""))</f>
        <v/>
      </c>
      <c r="J268" s="50"/>
      <c r="K268" s="50"/>
      <c r="L268" s="16"/>
      <c r="M268" s="16" t="str">
        <f>IF(B268="","",IF(#REF!&gt;0,"Pendente","OK"))</f>
        <v/>
      </c>
      <c r="N268" s="16" t="str">
        <f>IF(IFERROR(VLOOKUP(A268,Ocorrências!A:M,13,FALSE),"")=0,"",IFERROR(VLOOKUP(A268,Ocorrências!A:M,13,FALSE),""))</f>
        <v/>
      </c>
      <c r="O268" s="50"/>
    </row>
    <row r="269" spans="1:15" x14ac:dyDescent="0.3">
      <c r="A269" s="47" t="str">
        <f t="shared" si="10"/>
        <v/>
      </c>
      <c r="B269" s="48"/>
      <c r="C269" s="49" t="str">
        <f>IF(IFERROR(VLOOKUP(B269,'Cenários de Teste'!A:D,2,FALSE),"")=0,"",IFERROR(VLOOKUP(B269,'Cenários de Teste'!A:D,2,FALSE),""))</f>
        <v/>
      </c>
      <c r="D269" s="50"/>
      <c r="E269" s="52"/>
      <c r="F269" s="50"/>
      <c r="G269" s="50"/>
      <c r="H269" s="50"/>
      <c r="I269" s="51" t="str">
        <f>IF(IFERROR(VLOOKUP(B269,'Cenários de Teste'!A:D,4,FALSE),"")=0,"",IFERROR(VLOOKUP(B269,'Cenários de Teste'!A:D,4,FALSE),""))</f>
        <v/>
      </c>
      <c r="J269" s="50"/>
      <c r="K269" s="50"/>
      <c r="L269" s="16"/>
      <c r="M269" s="16" t="str">
        <f>IF(B269="","",IF(#REF!&gt;0,"Pendente","OK"))</f>
        <v/>
      </c>
      <c r="N269" s="16" t="str">
        <f>IF(IFERROR(VLOOKUP(A269,Ocorrências!A:M,13,FALSE),"")=0,"",IFERROR(VLOOKUP(A269,Ocorrências!A:M,13,FALSE),""))</f>
        <v/>
      </c>
      <c r="O269" s="50"/>
    </row>
    <row r="270" spans="1:15" x14ac:dyDescent="0.3">
      <c r="A270" s="47" t="str">
        <f t="shared" si="10"/>
        <v/>
      </c>
      <c r="B270" s="48"/>
      <c r="C270" s="49" t="str">
        <f>IF(IFERROR(VLOOKUP(B270,'Cenários de Teste'!A:D,2,FALSE),"")=0,"",IFERROR(VLOOKUP(B270,'Cenários de Teste'!A:D,2,FALSE),""))</f>
        <v/>
      </c>
      <c r="D270" s="50"/>
      <c r="E270" s="52"/>
      <c r="F270" s="50"/>
      <c r="G270" s="50"/>
      <c r="H270" s="50"/>
      <c r="I270" s="51" t="str">
        <f>IF(IFERROR(VLOOKUP(B270,'Cenários de Teste'!A:D,4,FALSE),"")=0,"",IFERROR(VLOOKUP(B270,'Cenários de Teste'!A:D,4,FALSE),""))</f>
        <v/>
      </c>
      <c r="J270" s="50"/>
      <c r="K270" s="50"/>
      <c r="L270" s="16"/>
      <c r="M270" s="16" t="str">
        <f>IF(B270="","",IF(#REF!&gt;0,"Pendente","OK"))</f>
        <v/>
      </c>
      <c r="N270" s="16" t="str">
        <f>IF(IFERROR(VLOOKUP(A270,Ocorrências!A:M,13,FALSE),"")=0,"",IFERROR(VLOOKUP(A270,Ocorrências!A:M,13,FALSE),""))</f>
        <v/>
      </c>
      <c r="O270" s="50"/>
    </row>
    <row r="271" spans="1:15" x14ac:dyDescent="0.3">
      <c r="A271" s="47" t="str">
        <f t="shared" si="10"/>
        <v/>
      </c>
      <c r="B271" s="48"/>
      <c r="C271" s="49" t="str">
        <f>IF(IFERROR(VLOOKUP(B271,'Cenários de Teste'!A:D,2,FALSE),"")=0,"",IFERROR(VLOOKUP(B271,'Cenários de Teste'!A:D,2,FALSE),""))</f>
        <v/>
      </c>
      <c r="D271" s="50"/>
      <c r="E271" s="52"/>
      <c r="F271" s="50"/>
      <c r="G271" s="50"/>
      <c r="H271" s="50"/>
      <c r="I271" s="51" t="str">
        <f>IF(IFERROR(VLOOKUP(B271,'Cenários de Teste'!A:D,4,FALSE),"")=0,"",IFERROR(VLOOKUP(B271,'Cenários de Teste'!A:D,4,FALSE),""))</f>
        <v/>
      </c>
      <c r="J271" s="50"/>
      <c r="K271" s="50"/>
      <c r="L271" s="16"/>
      <c r="M271" s="16" t="str">
        <f>IF(B271="","",IF(#REF!&gt;0,"Pendente","OK"))</f>
        <v/>
      </c>
      <c r="N271" s="16" t="str">
        <f>IF(IFERROR(VLOOKUP(A271,Ocorrências!A:M,13,FALSE),"")=0,"",IFERROR(VLOOKUP(A271,Ocorrências!A:M,13,FALSE),""))</f>
        <v/>
      </c>
      <c r="O271" s="50"/>
    </row>
    <row r="272" spans="1:15" x14ac:dyDescent="0.3">
      <c r="A272" s="47" t="str">
        <f t="shared" si="10"/>
        <v/>
      </c>
      <c r="B272" s="48"/>
      <c r="C272" s="49" t="str">
        <f>IF(IFERROR(VLOOKUP(B272,'Cenários de Teste'!A:D,2,FALSE),"")=0,"",IFERROR(VLOOKUP(B272,'Cenários de Teste'!A:D,2,FALSE),""))</f>
        <v/>
      </c>
      <c r="D272" s="50"/>
      <c r="E272" s="52"/>
      <c r="F272" s="50"/>
      <c r="G272" s="50"/>
      <c r="H272" s="50"/>
      <c r="I272" s="51" t="str">
        <f>IF(IFERROR(VLOOKUP(B272,'Cenários de Teste'!A:D,4,FALSE),"")=0,"",IFERROR(VLOOKUP(B272,'Cenários de Teste'!A:D,4,FALSE),""))</f>
        <v/>
      </c>
      <c r="J272" s="50"/>
      <c r="K272" s="50"/>
      <c r="L272" s="16"/>
      <c r="M272" s="16" t="str">
        <f>IF(B272="","",IF(#REF!&gt;0,"Pendente","OK"))</f>
        <v/>
      </c>
      <c r="N272" s="16" t="str">
        <f>IF(IFERROR(VLOOKUP(A272,Ocorrências!A:M,13,FALSE),"")=0,"",IFERROR(VLOOKUP(A272,Ocorrências!A:M,13,FALSE),""))</f>
        <v/>
      </c>
      <c r="O272" s="50"/>
    </row>
    <row r="273" spans="1:15" x14ac:dyDescent="0.3">
      <c r="A273" s="47" t="str">
        <f t="shared" si="10"/>
        <v/>
      </c>
      <c r="B273" s="48"/>
      <c r="C273" s="49" t="str">
        <f>IF(IFERROR(VLOOKUP(B273,'Cenários de Teste'!A:D,2,FALSE),"")=0,"",IFERROR(VLOOKUP(B273,'Cenários de Teste'!A:D,2,FALSE),""))</f>
        <v/>
      </c>
      <c r="D273" s="50"/>
      <c r="E273" s="52"/>
      <c r="F273" s="50"/>
      <c r="G273" s="50"/>
      <c r="H273" s="50"/>
      <c r="I273" s="51" t="str">
        <f>IF(IFERROR(VLOOKUP(B273,'Cenários de Teste'!A:D,4,FALSE),"")=0,"",IFERROR(VLOOKUP(B273,'Cenários de Teste'!A:D,4,FALSE),""))</f>
        <v/>
      </c>
      <c r="J273" s="50"/>
      <c r="K273" s="50"/>
      <c r="L273" s="16"/>
      <c r="M273" s="16" t="str">
        <f>IF(B273="","",IF(#REF!&gt;0,"Pendente","OK"))</f>
        <v/>
      </c>
      <c r="N273" s="16" t="str">
        <f>IF(IFERROR(VLOOKUP(A273,Ocorrências!A:M,13,FALSE),"")=0,"",IFERROR(VLOOKUP(A273,Ocorrências!A:M,13,FALSE),""))</f>
        <v/>
      </c>
      <c r="O273" s="50"/>
    </row>
    <row r="274" spans="1:15" x14ac:dyDescent="0.3">
      <c r="A274" s="47" t="str">
        <f t="shared" si="10"/>
        <v/>
      </c>
      <c r="B274" s="48"/>
      <c r="C274" s="49" t="str">
        <f>IF(IFERROR(VLOOKUP(B274,'Cenários de Teste'!A:D,2,FALSE),"")=0,"",IFERROR(VLOOKUP(B274,'Cenários de Teste'!A:D,2,FALSE),""))</f>
        <v/>
      </c>
      <c r="D274" s="50"/>
      <c r="E274" s="52"/>
      <c r="F274" s="50"/>
      <c r="G274" s="50"/>
      <c r="H274" s="50"/>
      <c r="I274" s="51" t="str">
        <f>IF(IFERROR(VLOOKUP(B274,'Cenários de Teste'!A:D,4,FALSE),"")=0,"",IFERROR(VLOOKUP(B274,'Cenários de Teste'!A:D,4,FALSE),""))</f>
        <v/>
      </c>
      <c r="J274" s="50"/>
      <c r="K274" s="50"/>
      <c r="L274" s="16"/>
      <c r="M274" s="16" t="str">
        <f>IF(B274="","",IF(#REF!&gt;0,"Pendente","OK"))</f>
        <v/>
      </c>
      <c r="N274" s="16" t="str">
        <f>IF(IFERROR(VLOOKUP(A274,Ocorrências!A:M,13,FALSE),"")=0,"",IFERROR(VLOOKUP(A274,Ocorrências!A:M,13,FALSE),""))</f>
        <v/>
      </c>
      <c r="O274" s="50"/>
    </row>
    <row r="275" spans="1:15" x14ac:dyDescent="0.3">
      <c r="A275" s="47" t="str">
        <f t="shared" si="10"/>
        <v/>
      </c>
      <c r="B275" s="48"/>
      <c r="C275" s="49" t="str">
        <f>IF(IFERROR(VLOOKUP(B275,'Cenários de Teste'!A:D,2,FALSE),"")=0,"",IFERROR(VLOOKUP(B275,'Cenários de Teste'!A:D,2,FALSE),""))</f>
        <v/>
      </c>
      <c r="D275" s="50"/>
      <c r="E275" s="52"/>
      <c r="F275" s="50"/>
      <c r="G275" s="50"/>
      <c r="H275" s="50"/>
      <c r="I275" s="51" t="str">
        <f>IF(IFERROR(VLOOKUP(B275,'Cenários de Teste'!A:D,4,FALSE),"")=0,"",IFERROR(VLOOKUP(B275,'Cenários de Teste'!A:D,4,FALSE),""))</f>
        <v/>
      </c>
      <c r="J275" s="50"/>
      <c r="K275" s="50"/>
      <c r="L275" s="16"/>
      <c r="M275" s="16" t="str">
        <f>IF(B275="","",IF(#REF!&gt;0,"Pendente","OK"))</f>
        <v/>
      </c>
      <c r="N275" s="16" t="str">
        <f>IF(IFERROR(VLOOKUP(A275,Ocorrências!A:M,13,FALSE),"")=0,"",IFERROR(VLOOKUP(A275,Ocorrências!A:M,13,FALSE),""))</f>
        <v/>
      </c>
      <c r="O275" s="50"/>
    </row>
    <row r="276" spans="1:15" x14ac:dyDescent="0.3">
      <c r="A276" s="47" t="str">
        <f t="shared" si="10"/>
        <v/>
      </c>
      <c r="B276" s="48"/>
      <c r="C276" s="49" t="str">
        <f>IF(IFERROR(VLOOKUP(B276,'Cenários de Teste'!A:D,2,FALSE),"")=0,"",IFERROR(VLOOKUP(B276,'Cenários de Teste'!A:D,2,FALSE),""))</f>
        <v/>
      </c>
      <c r="D276" s="50"/>
      <c r="E276" s="52"/>
      <c r="F276" s="50"/>
      <c r="G276" s="50"/>
      <c r="H276" s="50"/>
      <c r="I276" s="51" t="str">
        <f>IF(IFERROR(VLOOKUP(B276,'Cenários de Teste'!A:D,4,FALSE),"")=0,"",IFERROR(VLOOKUP(B276,'Cenários de Teste'!A:D,4,FALSE),""))</f>
        <v/>
      </c>
      <c r="J276" s="50"/>
      <c r="K276" s="50"/>
      <c r="L276" s="16"/>
      <c r="M276" s="16" t="str">
        <f>IF(B276="","",IF(#REF!&gt;0,"Pendente","OK"))</f>
        <v/>
      </c>
      <c r="N276" s="16" t="str">
        <f>IF(IFERROR(VLOOKUP(A276,Ocorrências!A:M,13,FALSE),"")=0,"",IFERROR(VLOOKUP(A276,Ocorrências!A:M,13,FALSE),""))</f>
        <v/>
      </c>
      <c r="O276" s="50"/>
    </row>
    <row r="277" spans="1:15" x14ac:dyDescent="0.3">
      <c r="A277" s="47" t="str">
        <f t="shared" si="10"/>
        <v/>
      </c>
      <c r="B277" s="48"/>
      <c r="C277" s="49" t="str">
        <f>IF(IFERROR(VLOOKUP(B277,'Cenários de Teste'!A:D,2,FALSE),"")=0,"",IFERROR(VLOOKUP(B277,'Cenários de Teste'!A:D,2,FALSE),""))</f>
        <v/>
      </c>
      <c r="D277" s="50"/>
      <c r="E277" s="52"/>
      <c r="F277" s="50"/>
      <c r="G277" s="50"/>
      <c r="H277" s="50"/>
      <c r="I277" s="51" t="str">
        <f>IF(IFERROR(VLOOKUP(B277,'Cenários de Teste'!A:D,4,FALSE),"")=0,"",IFERROR(VLOOKUP(B277,'Cenários de Teste'!A:D,4,FALSE),""))</f>
        <v/>
      </c>
      <c r="J277" s="50"/>
      <c r="K277" s="50"/>
      <c r="L277" s="16"/>
      <c r="M277" s="16" t="str">
        <f>IF(B277="","",IF(#REF!&gt;0,"Pendente","OK"))</f>
        <v/>
      </c>
      <c r="N277" s="16" t="str">
        <f>IF(IFERROR(VLOOKUP(A277,Ocorrências!A:M,13,FALSE),"")=0,"",IFERROR(VLOOKUP(A277,Ocorrências!A:M,13,FALSE),""))</f>
        <v/>
      </c>
      <c r="O277" s="50"/>
    </row>
    <row r="278" spans="1:15" x14ac:dyDescent="0.3">
      <c r="A278" s="47" t="str">
        <f t="shared" si="10"/>
        <v/>
      </c>
      <c r="B278" s="48"/>
      <c r="C278" s="49" t="str">
        <f>IF(IFERROR(VLOOKUP(B278,'Cenários de Teste'!A:D,2,FALSE),"")=0,"",IFERROR(VLOOKUP(B278,'Cenários de Teste'!A:D,2,FALSE),""))</f>
        <v/>
      </c>
      <c r="D278" s="50"/>
      <c r="E278" s="52"/>
      <c r="F278" s="50"/>
      <c r="G278" s="50"/>
      <c r="H278" s="50"/>
      <c r="I278" s="51" t="str">
        <f>IF(IFERROR(VLOOKUP(B278,'Cenários de Teste'!A:D,4,FALSE),"")=0,"",IFERROR(VLOOKUP(B278,'Cenários de Teste'!A:D,4,FALSE),""))</f>
        <v/>
      </c>
      <c r="J278" s="50"/>
      <c r="K278" s="50"/>
      <c r="L278" s="16"/>
      <c r="M278" s="16" t="str">
        <f>IF(B278="","",IF(#REF!&gt;0,"Pendente","OK"))</f>
        <v/>
      </c>
      <c r="N278" s="16" t="str">
        <f>IF(IFERROR(VLOOKUP(A278,Ocorrências!A:M,13,FALSE),"")=0,"",IFERROR(VLOOKUP(A278,Ocorrências!A:M,13,FALSE),""))</f>
        <v/>
      </c>
      <c r="O278" s="50"/>
    </row>
    <row r="279" spans="1:15" x14ac:dyDescent="0.3">
      <c r="A279" s="47" t="str">
        <f t="shared" si="10"/>
        <v/>
      </c>
      <c r="B279" s="48"/>
      <c r="C279" s="49" t="str">
        <f>IF(IFERROR(VLOOKUP(B279,'Cenários de Teste'!A:D,2,FALSE),"")=0,"",IFERROR(VLOOKUP(B279,'Cenários de Teste'!A:D,2,FALSE),""))</f>
        <v/>
      </c>
      <c r="D279" s="50"/>
      <c r="E279" s="52"/>
      <c r="F279" s="50"/>
      <c r="G279" s="50"/>
      <c r="H279" s="50"/>
      <c r="I279" s="51" t="str">
        <f>IF(IFERROR(VLOOKUP(B279,'Cenários de Teste'!A:D,4,FALSE),"")=0,"",IFERROR(VLOOKUP(B279,'Cenários de Teste'!A:D,4,FALSE),""))</f>
        <v/>
      </c>
      <c r="J279" s="50"/>
      <c r="K279" s="50"/>
      <c r="L279" s="16"/>
      <c r="M279" s="16" t="str">
        <f>IF(B279="","",IF(#REF!&gt;0,"Pendente","OK"))</f>
        <v/>
      </c>
      <c r="N279" s="16" t="str">
        <f>IF(IFERROR(VLOOKUP(A279,Ocorrências!A:M,13,FALSE),"")=0,"",IFERROR(VLOOKUP(A279,Ocorrências!A:M,13,FALSE),""))</f>
        <v/>
      </c>
      <c r="O279" s="50"/>
    </row>
    <row r="280" spans="1:15" x14ac:dyDescent="0.3">
      <c r="A280" s="47" t="str">
        <f t="shared" si="10"/>
        <v/>
      </c>
      <c r="B280" s="48"/>
      <c r="C280" s="49" t="str">
        <f>IF(IFERROR(VLOOKUP(B280,'Cenários de Teste'!A:D,2,FALSE),"")=0,"",IFERROR(VLOOKUP(B280,'Cenários de Teste'!A:D,2,FALSE),""))</f>
        <v/>
      </c>
      <c r="D280" s="50"/>
      <c r="E280" s="52"/>
      <c r="F280" s="50"/>
      <c r="G280" s="50"/>
      <c r="H280" s="50"/>
      <c r="I280" s="51" t="str">
        <f>IF(IFERROR(VLOOKUP(B280,'Cenários de Teste'!A:D,4,FALSE),"")=0,"",IFERROR(VLOOKUP(B280,'Cenários de Teste'!A:D,4,FALSE),""))</f>
        <v/>
      </c>
      <c r="J280" s="50"/>
      <c r="K280" s="50"/>
      <c r="L280" s="16"/>
      <c r="M280" s="16" t="str">
        <f>IF(B280="","",IF(#REF!&gt;0,"Pendente","OK"))</f>
        <v/>
      </c>
      <c r="N280" s="16" t="str">
        <f>IF(IFERROR(VLOOKUP(A280,Ocorrências!A:M,13,FALSE),"")=0,"",IFERROR(VLOOKUP(A280,Ocorrências!A:M,13,FALSE),""))</f>
        <v/>
      </c>
      <c r="O280" s="50"/>
    </row>
    <row r="281" spans="1:15" x14ac:dyDescent="0.3">
      <c r="A281" s="47" t="str">
        <f t="shared" si="10"/>
        <v/>
      </c>
      <c r="B281" s="48"/>
      <c r="C281" s="49" t="str">
        <f>IF(IFERROR(VLOOKUP(B281,'Cenários de Teste'!A:D,2,FALSE),"")=0,"",IFERROR(VLOOKUP(B281,'Cenários de Teste'!A:D,2,FALSE),""))</f>
        <v/>
      </c>
      <c r="D281" s="50"/>
      <c r="E281" s="52"/>
      <c r="F281" s="50"/>
      <c r="G281" s="50"/>
      <c r="H281" s="50"/>
      <c r="I281" s="51" t="str">
        <f>IF(IFERROR(VLOOKUP(B281,'Cenários de Teste'!A:D,4,FALSE),"")=0,"",IFERROR(VLOOKUP(B281,'Cenários de Teste'!A:D,4,FALSE),""))</f>
        <v/>
      </c>
      <c r="J281" s="50"/>
      <c r="K281" s="50"/>
      <c r="L281" s="16"/>
      <c r="M281" s="16" t="str">
        <f>IF(B281="","",IF(#REF!&gt;0,"Pendente","OK"))</f>
        <v/>
      </c>
      <c r="N281" s="16" t="str">
        <f>IF(IFERROR(VLOOKUP(A281,Ocorrências!A:M,13,FALSE),"")=0,"",IFERROR(VLOOKUP(A281,Ocorrências!A:M,13,FALSE),""))</f>
        <v/>
      </c>
      <c r="O281" s="50"/>
    </row>
    <row r="282" spans="1:15" x14ac:dyDescent="0.3">
      <c r="A282" s="47" t="str">
        <f t="shared" si="10"/>
        <v/>
      </c>
      <c r="B282" s="48"/>
      <c r="C282" s="49" t="str">
        <f>IF(IFERROR(VLOOKUP(B282,'Cenários de Teste'!A:D,2,FALSE),"")=0,"",IFERROR(VLOOKUP(B282,'Cenários de Teste'!A:D,2,FALSE),""))</f>
        <v/>
      </c>
      <c r="D282" s="50"/>
      <c r="E282" s="52"/>
      <c r="F282" s="50"/>
      <c r="G282" s="50"/>
      <c r="H282" s="50"/>
      <c r="I282" s="51" t="str">
        <f>IF(IFERROR(VLOOKUP(B282,'Cenários de Teste'!A:D,4,FALSE),"")=0,"",IFERROR(VLOOKUP(B282,'Cenários de Teste'!A:D,4,FALSE),""))</f>
        <v/>
      </c>
      <c r="J282" s="50"/>
      <c r="K282" s="50"/>
      <c r="L282" s="16"/>
      <c r="M282" s="16" t="str">
        <f>IF(B282="","",IF(#REF!&gt;0,"Pendente","OK"))</f>
        <v/>
      </c>
      <c r="N282" s="16" t="str">
        <f>IF(IFERROR(VLOOKUP(A282,Ocorrências!A:M,13,FALSE),"")=0,"",IFERROR(VLOOKUP(A282,Ocorrências!A:M,13,FALSE),""))</f>
        <v/>
      </c>
      <c r="O282" s="50"/>
    </row>
    <row r="283" spans="1:15" x14ac:dyDescent="0.3">
      <c r="A283" s="47" t="str">
        <f t="shared" si="10"/>
        <v/>
      </c>
      <c r="B283" s="48"/>
      <c r="C283" s="49" t="str">
        <f>IF(IFERROR(VLOOKUP(B283,'Cenários de Teste'!A:D,2,FALSE),"")=0,"",IFERROR(VLOOKUP(B283,'Cenários de Teste'!A:D,2,FALSE),""))</f>
        <v/>
      </c>
      <c r="D283" s="50"/>
      <c r="E283" s="52"/>
      <c r="F283" s="50"/>
      <c r="G283" s="50"/>
      <c r="H283" s="50"/>
      <c r="I283" s="51" t="str">
        <f>IF(IFERROR(VLOOKUP(B283,'Cenários de Teste'!A:D,4,FALSE),"")=0,"",IFERROR(VLOOKUP(B283,'Cenários de Teste'!A:D,4,FALSE),""))</f>
        <v/>
      </c>
      <c r="J283" s="50"/>
      <c r="K283" s="50"/>
      <c r="L283" s="16"/>
      <c r="M283" s="16" t="str">
        <f>IF(B283="","",IF(#REF!&gt;0,"Pendente","OK"))</f>
        <v/>
      </c>
      <c r="N283" s="16" t="str">
        <f>IF(IFERROR(VLOOKUP(A283,Ocorrências!A:M,13,FALSE),"")=0,"",IFERROR(VLOOKUP(A283,Ocorrências!A:M,13,FALSE),""))</f>
        <v/>
      </c>
      <c r="O283" s="50"/>
    </row>
    <row r="284" spans="1:15" x14ac:dyDescent="0.3">
      <c r="A284" s="47" t="str">
        <f t="shared" si="10"/>
        <v/>
      </c>
      <c r="B284" s="48"/>
      <c r="C284" s="49" t="str">
        <f>IF(IFERROR(VLOOKUP(B284,'Cenários de Teste'!A:D,2,FALSE),"")=0,"",IFERROR(VLOOKUP(B284,'Cenários de Teste'!A:D,2,FALSE),""))</f>
        <v/>
      </c>
      <c r="D284" s="50"/>
      <c r="E284" s="52"/>
      <c r="F284" s="50"/>
      <c r="G284" s="50"/>
      <c r="H284" s="50"/>
      <c r="I284" s="51" t="str">
        <f>IF(IFERROR(VLOOKUP(B284,'Cenários de Teste'!A:D,4,FALSE),"")=0,"",IFERROR(VLOOKUP(B284,'Cenários de Teste'!A:D,4,FALSE),""))</f>
        <v/>
      </c>
      <c r="J284" s="50"/>
      <c r="K284" s="50"/>
      <c r="L284" s="16"/>
      <c r="M284" s="16" t="str">
        <f>IF(B284="","",IF(#REF!&gt;0,"Pendente","OK"))</f>
        <v/>
      </c>
      <c r="N284" s="16" t="str">
        <f>IF(IFERROR(VLOOKUP(A284,Ocorrências!A:M,13,FALSE),"")=0,"",IFERROR(VLOOKUP(A284,Ocorrências!A:M,13,FALSE),""))</f>
        <v/>
      </c>
      <c r="O284" s="50"/>
    </row>
    <row r="285" spans="1:15" x14ac:dyDescent="0.3">
      <c r="A285" s="47" t="str">
        <f t="shared" si="10"/>
        <v/>
      </c>
      <c r="B285" s="48"/>
      <c r="C285" s="49" t="str">
        <f>IF(IFERROR(VLOOKUP(B285,'Cenários de Teste'!A:D,2,FALSE),"")=0,"",IFERROR(VLOOKUP(B285,'Cenários de Teste'!A:D,2,FALSE),""))</f>
        <v/>
      </c>
      <c r="D285" s="50"/>
      <c r="E285" s="52"/>
      <c r="F285" s="50"/>
      <c r="G285" s="50"/>
      <c r="H285" s="50"/>
      <c r="I285" s="51" t="str">
        <f>IF(IFERROR(VLOOKUP(B285,'Cenários de Teste'!A:D,4,FALSE),"")=0,"",IFERROR(VLOOKUP(B285,'Cenários de Teste'!A:D,4,FALSE),""))</f>
        <v/>
      </c>
      <c r="J285" s="50"/>
      <c r="K285" s="50"/>
      <c r="L285" s="16"/>
      <c r="M285" s="16" t="str">
        <f>IF(B285="","",IF(#REF!&gt;0,"Pendente","OK"))</f>
        <v/>
      </c>
      <c r="N285" s="16" t="str">
        <f>IF(IFERROR(VLOOKUP(A285,Ocorrências!A:M,13,FALSE),"")=0,"",IFERROR(VLOOKUP(A285,Ocorrências!A:M,13,FALSE),""))</f>
        <v/>
      </c>
      <c r="O285" s="50"/>
    </row>
    <row r="286" spans="1:15" x14ac:dyDescent="0.3">
      <c r="A286" s="47" t="str">
        <f t="shared" si="10"/>
        <v/>
      </c>
      <c r="B286" s="48"/>
      <c r="C286" s="49" t="str">
        <f>IF(IFERROR(VLOOKUP(B286,'Cenários de Teste'!A:D,2,FALSE),"")=0,"",IFERROR(VLOOKUP(B286,'Cenários de Teste'!A:D,2,FALSE),""))</f>
        <v/>
      </c>
      <c r="D286" s="50"/>
      <c r="E286" s="52"/>
      <c r="F286" s="50"/>
      <c r="G286" s="50"/>
      <c r="H286" s="50"/>
      <c r="I286" s="51" t="str">
        <f>IF(IFERROR(VLOOKUP(B286,'Cenários de Teste'!A:D,4,FALSE),"")=0,"",IFERROR(VLOOKUP(B286,'Cenários de Teste'!A:D,4,FALSE),""))</f>
        <v/>
      </c>
      <c r="J286" s="50"/>
      <c r="K286" s="50"/>
      <c r="L286" s="16"/>
      <c r="M286" s="16" t="str">
        <f>IF(B286="","",IF(#REF!&gt;0,"Pendente","OK"))</f>
        <v/>
      </c>
      <c r="N286" s="16" t="str">
        <f>IF(IFERROR(VLOOKUP(A286,Ocorrências!A:M,13,FALSE),"")=0,"",IFERROR(VLOOKUP(A286,Ocorrências!A:M,13,FALSE),""))</f>
        <v/>
      </c>
      <c r="O286" s="50"/>
    </row>
    <row r="287" spans="1:15" x14ac:dyDescent="0.3">
      <c r="A287" s="47" t="str">
        <f t="shared" si="10"/>
        <v/>
      </c>
      <c r="B287" s="48"/>
      <c r="C287" s="49" t="str">
        <f>IF(IFERROR(VLOOKUP(B287,'Cenários de Teste'!A:D,2,FALSE),"")=0,"",IFERROR(VLOOKUP(B287,'Cenários de Teste'!A:D,2,FALSE),""))</f>
        <v/>
      </c>
      <c r="D287" s="50"/>
      <c r="E287" s="52"/>
      <c r="F287" s="50"/>
      <c r="G287" s="50"/>
      <c r="H287" s="50"/>
      <c r="I287" s="51" t="str">
        <f>IF(IFERROR(VLOOKUP(B287,'Cenários de Teste'!A:D,4,FALSE),"")=0,"",IFERROR(VLOOKUP(B287,'Cenários de Teste'!A:D,4,FALSE),""))</f>
        <v/>
      </c>
      <c r="J287" s="50"/>
      <c r="K287" s="50"/>
      <c r="L287" s="16"/>
      <c r="M287" s="16" t="str">
        <f>IF(B287="","",IF(#REF!&gt;0,"Pendente","OK"))</f>
        <v/>
      </c>
      <c r="N287" s="16" t="str">
        <f>IF(IFERROR(VLOOKUP(A287,Ocorrências!A:M,13,FALSE),"")=0,"",IFERROR(VLOOKUP(A287,Ocorrências!A:M,13,FALSE),""))</f>
        <v/>
      </c>
      <c r="O287" s="50"/>
    </row>
    <row r="288" spans="1:15" x14ac:dyDescent="0.3">
      <c r="A288" s="47" t="str">
        <f t="shared" si="10"/>
        <v/>
      </c>
      <c r="B288" s="48"/>
      <c r="C288" s="49" t="str">
        <f>IF(IFERROR(VLOOKUP(B288,'Cenários de Teste'!A:D,2,FALSE),"")=0,"",IFERROR(VLOOKUP(B288,'Cenários de Teste'!A:D,2,FALSE),""))</f>
        <v/>
      </c>
      <c r="D288" s="50"/>
      <c r="E288" s="52"/>
      <c r="F288" s="50"/>
      <c r="G288" s="50"/>
      <c r="H288" s="50"/>
      <c r="I288" s="51" t="str">
        <f>IF(IFERROR(VLOOKUP(B288,'Cenários de Teste'!A:D,4,FALSE),"")=0,"",IFERROR(VLOOKUP(B288,'Cenários de Teste'!A:D,4,FALSE),""))</f>
        <v/>
      </c>
      <c r="J288" s="50"/>
      <c r="K288" s="50"/>
      <c r="L288" s="16"/>
      <c r="M288" s="16" t="str">
        <f>IF(B288="","",IF(#REF!&gt;0,"Pendente","OK"))</f>
        <v/>
      </c>
      <c r="N288" s="16" t="str">
        <f>IF(IFERROR(VLOOKUP(A288,Ocorrências!A:M,13,FALSE),"")=0,"",IFERROR(VLOOKUP(A288,Ocorrências!A:M,13,FALSE),""))</f>
        <v/>
      </c>
      <c r="O288" s="50"/>
    </row>
    <row r="289" spans="1:15" x14ac:dyDescent="0.3">
      <c r="A289" s="47" t="str">
        <f t="shared" si="10"/>
        <v/>
      </c>
      <c r="B289" s="48"/>
      <c r="C289" s="49" t="str">
        <f>IF(IFERROR(VLOOKUP(B289,'Cenários de Teste'!A:D,2,FALSE),"")=0,"",IFERROR(VLOOKUP(B289,'Cenários de Teste'!A:D,2,FALSE),""))</f>
        <v/>
      </c>
      <c r="D289" s="50"/>
      <c r="E289" s="52"/>
      <c r="F289" s="50"/>
      <c r="G289" s="50"/>
      <c r="H289" s="50"/>
      <c r="I289" s="51" t="str">
        <f>IF(IFERROR(VLOOKUP(B289,'Cenários de Teste'!A:D,4,FALSE),"")=0,"",IFERROR(VLOOKUP(B289,'Cenários de Teste'!A:D,4,FALSE),""))</f>
        <v/>
      </c>
      <c r="J289" s="50"/>
      <c r="K289" s="50"/>
      <c r="L289" s="16"/>
      <c r="M289" s="16" t="str">
        <f>IF(B289="","",IF(#REF!&gt;0,"Pendente","OK"))</f>
        <v/>
      </c>
      <c r="N289" s="16" t="str">
        <f>IF(IFERROR(VLOOKUP(A289,Ocorrências!A:M,13,FALSE),"")=0,"",IFERROR(VLOOKUP(A289,Ocorrências!A:M,13,FALSE),""))</f>
        <v/>
      </c>
      <c r="O289" s="50"/>
    </row>
    <row r="290" spans="1:15" x14ac:dyDescent="0.3">
      <c r="A290" s="47" t="str">
        <f t="shared" ref="A290:A353" si="11">CONCATENATE(B290,D290)</f>
        <v/>
      </c>
      <c r="B290" s="48"/>
      <c r="C290" s="49" t="str">
        <f>IF(IFERROR(VLOOKUP(B290,'Cenários de Teste'!A:D,2,FALSE),"")=0,"",IFERROR(VLOOKUP(B290,'Cenários de Teste'!A:D,2,FALSE),""))</f>
        <v/>
      </c>
      <c r="D290" s="50"/>
      <c r="E290" s="52"/>
      <c r="F290" s="50"/>
      <c r="G290" s="50"/>
      <c r="H290" s="50"/>
      <c r="I290" s="51" t="str">
        <f>IF(IFERROR(VLOOKUP(B290,'Cenários de Teste'!A:D,4,FALSE),"")=0,"",IFERROR(VLOOKUP(B290,'Cenários de Teste'!A:D,4,FALSE),""))</f>
        <v/>
      </c>
      <c r="J290" s="50"/>
      <c r="K290" s="50"/>
      <c r="L290" s="16"/>
      <c r="M290" s="16" t="str">
        <f>IF(B290="","",IF(#REF!&gt;0,"Pendente","OK"))</f>
        <v/>
      </c>
      <c r="N290" s="16" t="str">
        <f>IF(IFERROR(VLOOKUP(A290,Ocorrências!A:M,13,FALSE),"")=0,"",IFERROR(VLOOKUP(A290,Ocorrências!A:M,13,FALSE),""))</f>
        <v/>
      </c>
      <c r="O290" s="50"/>
    </row>
    <row r="291" spans="1:15" x14ac:dyDescent="0.3">
      <c r="A291" s="47" t="str">
        <f t="shared" si="11"/>
        <v/>
      </c>
      <c r="B291" s="48"/>
      <c r="C291" s="49" t="str">
        <f>IF(IFERROR(VLOOKUP(B291,'Cenários de Teste'!A:D,2,FALSE),"")=0,"",IFERROR(VLOOKUP(B291,'Cenários de Teste'!A:D,2,FALSE),""))</f>
        <v/>
      </c>
      <c r="D291" s="50"/>
      <c r="E291" s="52"/>
      <c r="F291" s="50"/>
      <c r="G291" s="50"/>
      <c r="H291" s="50"/>
      <c r="I291" s="51" t="str">
        <f>IF(IFERROR(VLOOKUP(B291,'Cenários de Teste'!A:D,4,FALSE),"")=0,"",IFERROR(VLOOKUP(B291,'Cenários de Teste'!A:D,4,FALSE),""))</f>
        <v/>
      </c>
      <c r="J291" s="50"/>
      <c r="K291" s="50"/>
      <c r="L291" s="16"/>
      <c r="M291" s="16" t="str">
        <f>IF(B291="","",IF(#REF!&gt;0,"Pendente","OK"))</f>
        <v/>
      </c>
      <c r="N291" s="16" t="str">
        <f>IF(IFERROR(VLOOKUP(A291,Ocorrências!A:M,13,FALSE),"")=0,"",IFERROR(VLOOKUP(A291,Ocorrências!A:M,13,FALSE),""))</f>
        <v/>
      </c>
      <c r="O291" s="50"/>
    </row>
    <row r="292" spans="1:15" x14ac:dyDescent="0.3">
      <c r="A292" s="47" t="str">
        <f t="shared" si="11"/>
        <v/>
      </c>
      <c r="B292" s="48"/>
      <c r="C292" s="49" t="str">
        <f>IF(IFERROR(VLOOKUP(B292,'Cenários de Teste'!A:D,2,FALSE),"")=0,"",IFERROR(VLOOKUP(B292,'Cenários de Teste'!A:D,2,FALSE),""))</f>
        <v/>
      </c>
      <c r="D292" s="50"/>
      <c r="E292" s="52"/>
      <c r="F292" s="50"/>
      <c r="G292" s="50"/>
      <c r="H292" s="50"/>
      <c r="I292" s="51" t="str">
        <f>IF(IFERROR(VLOOKUP(B292,'Cenários de Teste'!A:D,4,FALSE),"")=0,"",IFERROR(VLOOKUP(B292,'Cenários de Teste'!A:D,4,FALSE),""))</f>
        <v/>
      </c>
      <c r="J292" s="50"/>
      <c r="K292" s="50"/>
      <c r="L292" s="16"/>
      <c r="M292" s="16" t="str">
        <f>IF(B292="","",IF(#REF!&gt;0,"Pendente","OK"))</f>
        <v/>
      </c>
      <c r="N292" s="16" t="str">
        <f>IF(IFERROR(VLOOKUP(A292,Ocorrências!A:M,13,FALSE),"")=0,"",IFERROR(VLOOKUP(A292,Ocorrências!A:M,13,FALSE),""))</f>
        <v/>
      </c>
      <c r="O292" s="50"/>
    </row>
    <row r="293" spans="1:15" x14ac:dyDescent="0.3">
      <c r="A293" s="47" t="str">
        <f t="shared" si="11"/>
        <v/>
      </c>
      <c r="B293" s="48"/>
      <c r="C293" s="49" t="str">
        <f>IF(IFERROR(VLOOKUP(B293,'Cenários de Teste'!A:D,2,FALSE),"")=0,"",IFERROR(VLOOKUP(B293,'Cenários de Teste'!A:D,2,FALSE),""))</f>
        <v/>
      </c>
      <c r="D293" s="50"/>
      <c r="E293" s="52"/>
      <c r="F293" s="50"/>
      <c r="G293" s="50"/>
      <c r="H293" s="50"/>
      <c r="I293" s="51" t="str">
        <f>IF(IFERROR(VLOOKUP(B293,'Cenários de Teste'!A:D,4,FALSE),"")=0,"",IFERROR(VLOOKUP(B293,'Cenários de Teste'!A:D,4,FALSE),""))</f>
        <v/>
      </c>
      <c r="J293" s="50"/>
      <c r="K293" s="50"/>
      <c r="L293" s="16"/>
      <c r="M293" s="16" t="str">
        <f>IF(B293="","",IF(#REF!&gt;0,"Pendente","OK"))</f>
        <v/>
      </c>
      <c r="N293" s="16" t="str">
        <f>IF(IFERROR(VLOOKUP(A293,Ocorrências!A:M,13,FALSE),"")=0,"",IFERROR(VLOOKUP(A293,Ocorrências!A:M,13,FALSE),""))</f>
        <v/>
      </c>
      <c r="O293" s="50"/>
    </row>
    <row r="294" spans="1:15" x14ac:dyDescent="0.3">
      <c r="A294" s="47" t="str">
        <f t="shared" si="11"/>
        <v/>
      </c>
      <c r="B294" s="48"/>
      <c r="C294" s="49" t="str">
        <f>IF(IFERROR(VLOOKUP(B294,'Cenários de Teste'!A:D,2,FALSE),"")=0,"",IFERROR(VLOOKUP(B294,'Cenários de Teste'!A:D,2,FALSE),""))</f>
        <v/>
      </c>
      <c r="D294" s="50"/>
      <c r="E294" s="52"/>
      <c r="F294" s="50"/>
      <c r="G294" s="50"/>
      <c r="H294" s="50"/>
      <c r="I294" s="51" t="str">
        <f>IF(IFERROR(VLOOKUP(B294,'Cenários de Teste'!A:D,4,FALSE),"")=0,"",IFERROR(VLOOKUP(B294,'Cenários de Teste'!A:D,4,FALSE),""))</f>
        <v/>
      </c>
      <c r="J294" s="50"/>
      <c r="K294" s="50"/>
      <c r="L294" s="16"/>
      <c r="M294" s="16" t="str">
        <f>IF(B294="","",IF(#REF!&gt;0,"Pendente","OK"))</f>
        <v/>
      </c>
      <c r="N294" s="16" t="str">
        <f>IF(IFERROR(VLOOKUP(A294,Ocorrências!A:M,13,FALSE),"")=0,"",IFERROR(VLOOKUP(A294,Ocorrências!A:M,13,FALSE),""))</f>
        <v/>
      </c>
      <c r="O294" s="50"/>
    </row>
    <row r="295" spans="1:15" x14ac:dyDescent="0.3">
      <c r="A295" s="47" t="str">
        <f t="shared" si="11"/>
        <v/>
      </c>
      <c r="B295" s="48"/>
      <c r="C295" s="49" t="str">
        <f>IF(IFERROR(VLOOKUP(B295,'Cenários de Teste'!A:D,2,FALSE),"")=0,"",IFERROR(VLOOKUP(B295,'Cenários de Teste'!A:D,2,FALSE),""))</f>
        <v/>
      </c>
      <c r="D295" s="50"/>
      <c r="E295" s="52"/>
      <c r="F295" s="50"/>
      <c r="G295" s="50"/>
      <c r="H295" s="50"/>
      <c r="I295" s="51" t="str">
        <f>IF(IFERROR(VLOOKUP(B295,'Cenários de Teste'!A:D,4,FALSE),"")=0,"",IFERROR(VLOOKUP(B295,'Cenários de Teste'!A:D,4,FALSE),""))</f>
        <v/>
      </c>
      <c r="J295" s="50"/>
      <c r="K295" s="50"/>
      <c r="L295" s="16"/>
      <c r="M295" s="16" t="str">
        <f>IF(B295="","",IF(#REF!&gt;0,"Pendente","OK"))</f>
        <v/>
      </c>
      <c r="N295" s="16" t="str">
        <f>IF(IFERROR(VLOOKUP(A295,Ocorrências!A:M,13,FALSE),"")=0,"",IFERROR(VLOOKUP(A295,Ocorrências!A:M,13,FALSE),""))</f>
        <v/>
      </c>
      <c r="O295" s="50"/>
    </row>
    <row r="296" spans="1:15" x14ac:dyDescent="0.3">
      <c r="A296" s="47" t="str">
        <f t="shared" si="11"/>
        <v/>
      </c>
      <c r="B296" s="48"/>
      <c r="C296" s="49" t="str">
        <f>IF(IFERROR(VLOOKUP(B296,'Cenários de Teste'!A:D,2,FALSE),"")=0,"",IFERROR(VLOOKUP(B296,'Cenários de Teste'!A:D,2,FALSE),""))</f>
        <v/>
      </c>
      <c r="D296" s="50"/>
      <c r="E296" s="52"/>
      <c r="F296" s="50"/>
      <c r="G296" s="50"/>
      <c r="H296" s="50"/>
      <c r="I296" s="51" t="str">
        <f>IF(IFERROR(VLOOKUP(B296,'Cenários de Teste'!A:D,4,FALSE),"")=0,"",IFERROR(VLOOKUP(B296,'Cenários de Teste'!A:D,4,FALSE),""))</f>
        <v/>
      </c>
      <c r="J296" s="50"/>
      <c r="K296" s="50"/>
      <c r="L296" s="16"/>
      <c r="M296" s="16" t="str">
        <f>IF(B296="","",IF(#REF!&gt;0,"Pendente","OK"))</f>
        <v/>
      </c>
      <c r="N296" s="16" t="str">
        <f>IF(IFERROR(VLOOKUP(A296,Ocorrências!A:M,13,FALSE),"")=0,"",IFERROR(VLOOKUP(A296,Ocorrências!A:M,13,FALSE),""))</f>
        <v/>
      </c>
      <c r="O296" s="50"/>
    </row>
    <row r="297" spans="1:15" x14ac:dyDescent="0.3">
      <c r="A297" s="47" t="str">
        <f t="shared" si="11"/>
        <v/>
      </c>
      <c r="B297" s="48"/>
      <c r="C297" s="49" t="str">
        <f>IF(IFERROR(VLOOKUP(B297,'Cenários de Teste'!A:D,2,FALSE),"")=0,"",IFERROR(VLOOKUP(B297,'Cenários de Teste'!A:D,2,FALSE),""))</f>
        <v/>
      </c>
      <c r="D297" s="50"/>
      <c r="E297" s="52"/>
      <c r="F297" s="50"/>
      <c r="G297" s="50"/>
      <c r="H297" s="50"/>
      <c r="I297" s="51" t="str">
        <f>IF(IFERROR(VLOOKUP(B297,'Cenários de Teste'!A:D,4,FALSE),"")=0,"",IFERROR(VLOOKUP(B297,'Cenários de Teste'!A:D,4,FALSE),""))</f>
        <v/>
      </c>
      <c r="J297" s="50"/>
      <c r="K297" s="50"/>
      <c r="L297" s="16"/>
      <c r="M297" s="16" t="str">
        <f>IF(B297="","",IF(#REF!&gt;0,"Pendente","OK"))</f>
        <v/>
      </c>
      <c r="N297" s="16" t="str">
        <f>IF(IFERROR(VLOOKUP(A297,Ocorrências!A:M,13,FALSE),"")=0,"",IFERROR(VLOOKUP(A297,Ocorrências!A:M,13,FALSE),""))</f>
        <v/>
      </c>
      <c r="O297" s="50"/>
    </row>
    <row r="298" spans="1:15" x14ac:dyDescent="0.3">
      <c r="A298" s="47" t="str">
        <f t="shared" si="11"/>
        <v/>
      </c>
      <c r="B298" s="48"/>
      <c r="C298" s="49" t="str">
        <f>IF(IFERROR(VLOOKUP(B298,'Cenários de Teste'!A:D,2,FALSE),"")=0,"",IFERROR(VLOOKUP(B298,'Cenários de Teste'!A:D,2,FALSE),""))</f>
        <v/>
      </c>
      <c r="D298" s="50"/>
      <c r="E298" s="52"/>
      <c r="F298" s="50"/>
      <c r="G298" s="50"/>
      <c r="H298" s="50"/>
      <c r="I298" s="51" t="str">
        <f>IF(IFERROR(VLOOKUP(B298,'Cenários de Teste'!A:D,4,FALSE),"")=0,"",IFERROR(VLOOKUP(B298,'Cenários de Teste'!A:D,4,FALSE),""))</f>
        <v/>
      </c>
      <c r="J298" s="50"/>
      <c r="K298" s="50"/>
      <c r="L298" s="16"/>
      <c r="M298" s="16" t="str">
        <f>IF(B298="","",IF(#REF!&gt;0,"Pendente","OK"))</f>
        <v/>
      </c>
      <c r="N298" s="16" t="str">
        <f>IF(IFERROR(VLOOKUP(A298,Ocorrências!A:M,13,FALSE),"")=0,"",IFERROR(VLOOKUP(A298,Ocorrências!A:M,13,FALSE),""))</f>
        <v/>
      </c>
      <c r="O298" s="50"/>
    </row>
    <row r="299" spans="1:15" x14ac:dyDescent="0.3">
      <c r="A299" s="47" t="str">
        <f t="shared" si="11"/>
        <v/>
      </c>
      <c r="B299" s="48"/>
      <c r="C299" s="49" t="str">
        <f>IF(IFERROR(VLOOKUP(B299,'Cenários de Teste'!A:D,2,FALSE),"")=0,"",IFERROR(VLOOKUP(B299,'Cenários de Teste'!A:D,2,FALSE),""))</f>
        <v/>
      </c>
      <c r="D299" s="50"/>
      <c r="E299" s="52"/>
      <c r="F299" s="50"/>
      <c r="G299" s="50"/>
      <c r="H299" s="50"/>
      <c r="I299" s="51" t="str">
        <f>IF(IFERROR(VLOOKUP(B299,'Cenários de Teste'!A:D,4,FALSE),"")=0,"",IFERROR(VLOOKUP(B299,'Cenários de Teste'!A:D,4,FALSE),""))</f>
        <v/>
      </c>
      <c r="J299" s="50"/>
      <c r="K299" s="50"/>
      <c r="L299" s="16"/>
      <c r="M299" s="16" t="str">
        <f>IF(B299="","",IF(#REF!&gt;0,"Pendente","OK"))</f>
        <v/>
      </c>
      <c r="N299" s="16" t="str">
        <f>IF(IFERROR(VLOOKUP(A299,Ocorrências!A:M,13,FALSE),"")=0,"",IFERROR(VLOOKUP(A299,Ocorrências!A:M,13,FALSE),""))</f>
        <v/>
      </c>
      <c r="O299" s="50"/>
    </row>
    <row r="300" spans="1:15" x14ac:dyDescent="0.3">
      <c r="A300" s="47" t="str">
        <f t="shared" si="11"/>
        <v/>
      </c>
      <c r="B300" s="48"/>
      <c r="C300" s="49" t="str">
        <f>IF(IFERROR(VLOOKUP(B300,'Cenários de Teste'!A:D,2,FALSE),"")=0,"",IFERROR(VLOOKUP(B300,'Cenários de Teste'!A:D,2,FALSE),""))</f>
        <v/>
      </c>
      <c r="D300" s="50"/>
      <c r="E300" s="52"/>
      <c r="F300" s="50"/>
      <c r="G300" s="50"/>
      <c r="H300" s="50"/>
      <c r="I300" s="51" t="str">
        <f>IF(IFERROR(VLOOKUP(B300,'Cenários de Teste'!A:D,4,FALSE),"")=0,"",IFERROR(VLOOKUP(B300,'Cenários de Teste'!A:D,4,FALSE),""))</f>
        <v/>
      </c>
      <c r="J300" s="50"/>
      <c r="K300" s="50"/>
      <c r="L300" s="16"/>
      <c r="M300" s="16" t="str">
        <f>IF(B300="","",IF(#REF!&gt;0,"Pendente","OK"))</f>
        <v/>
      </c>
      <c r="N300" s="16" t="str">
        <f>IF(IFERROR(VLOOKUP(A300,Ocorrências!A:M,13,FALSE),"")=0,"",IFERROR(VLOOKUP(A300,Ocorrências!A:M,13,FALSE),""))</f>
        <v/>
      </c>
      <c r="O300" s="50"/>
    </row>
    <row r="301" spans="1:15" x14ac:dyDescent="0.3">
      <c r="A301" s="47" t="str">
        <f t="shared" si="11"/>
        <v/>
      </c>
      <c r="B301" s="48"/>
      <c r="C301" s="49" t="str">
        <f>IF(IFERROR(VLOOKUP(B301,'Cenários de Teste'!A:D,2,FALSE),"")=0,"",IFERROR(VLOOKUP(B301,'Cenários de Teste'!A:D,2,FALSE),""))</f>
        <v/>
      </c>
      <c r="D301" s="50"/>
      <c r="E301" s="52"/>
      <c r="F301" s="50"/>
      <c r="G301" s="50"/>
      <c r="H301" s="50"/>
      <c r="I301" s="51" t="str">
        <f>IF(IFERROR(VLOOKUP(B301,'Cenários de Teste'!A:D,4,FALSE),"")=0,"",IFERROR(VLOOKUP(B301,'Cenários de Teste'!A:D,4,FALSE),""))</f>
        <v/>
      </c>
      <c r="J301" s="50"/>
      <c r="K301" s="50"/>
      <c r="L301" s="16"/>
      <c r="M301" s="16" t="str">
        <f>IF(B301="","",IF(#REF!&gt;0,"Pendente","OK"))</f>
        <v/>
      </c>
      <c r="N301" s="16" t="str">
        <f>IF(IFERROR(VLOOKUP(A301,Ocorrências!A:M,13,FALSE),"")=0,"",IFERROR(VLOOKUP(A301,Ocorrências!A:M,13,FALSE),""))</f>
        <v/>
      </c>
      <c r="O301" s="50"/>
    </row>
    <row r="302" spans="1:15" x14ac:dyDescent="0.3">
      <c r="A302" s="47" t="str">
        <f t="shared" si="11"/>
        <v/>
      </c>
      <c r="B302" s="48"/>
      <c r="C302" s="49" t="str">
        <f>IF(IFERROR(VLOOKUP(B302,'Cenários de Teste'!A:D,2,FALSE),"")=0,"",IFERROR(VLOOKUP(B302,'Cenários de Teste'!A:D,2,FALSE),""))</f>
        <v/>
      </c>
      <c r="D302" s="50"/>
      <c r="E302" s="52"/>
      <c r="F302" s="50"/>
      <c r="G302" s="50"/>
      <c r="H302" s="50"/>
      <c r="I302" s="51" t="str">
        <f>IF(IFERROR(VLOOKUP(B302,'Cenários de Teste'!A:D,4,FALSE),"")=0,"",IFERROR(VLOOKUP(B302,'Cenários de Teste'!A:D,4,FALSE),""))</f>
        <v/>
      </c>
      <c r="J302" s="50"/>
      <c r="K302" s="50"/>
      <c r="L302" s="16"/>
      <c r="M302" s="16" t="str">
        <f>IF(B302="","",IF(#REF!&gt;0,"Pendente","OK"))</f>
        <v/>
      </c>
      <c r="N302" s="16" t="str">
        <f>IF(IFERROR(VLOOKUP(A302,Ocorrências!A:M,13,FALSE),"")=0,"",IFERROR(VLOOKUP(A302,Ocorrências!A:M,13,FALSE),""))</f>
        <v/>
      </c>
      <c r="O302" s="50"/>
    </row>
    <row r="303" spans="1:15" x14ac:dyDescent="0.3">
      <c r="A303" s="47" t="str">
        <f t="shared" si="11"/>
        <v/>
      </c>
      <c r="B303" s="48"/>
      <c r="C303" s="49" t="str">
        <f>IF(IFERROR(VLOOKUP(B303,'Cenários de Teste'!A:D,2,FALSE),"")=0,"",IFERROR(VLOOKUP(B303,'Cenários de Teste'!A:D,2,FALSE),""))</f>
        <v/>
      </c>
      <c r="D303" s="50"/>
      <c r="E303" s="52"/>
      <c r="F303" s="50"/>
      <c r="G303" s="50"/>
      <c r="H303" s="50"/>
      <c r="I303" s="51" t="str">
        <f>IF(IFERROR(VLOOKUP(B303,'Cenários de Teste'!A:D,4,FALSE),"")=0,"",IFERROR(VLOOKUP(B303,'Cenários de Teste'!A:D,4,FALSE),""))</f>
        <v/>
      </c>
      <c r="J303" s="50"/>
      <c r="K303" s="50"/>
      <c r="L303" s="16"/>
      <c r="M303" s="16" t="str">
        <f>IF(B303="","",IF(#REF!&gt;0,"Pendente","OK"))</f>
        <v/>
      </c>
      <c r="N303" s="16" t="str">
        <f>IF(IFERROR(VLOOKUP(A303,Ocorrências!A:M,13,FALSE),"")=0,"",IFERROR(VLOOKUP(A303,Ocorrências!A:M,13,FALSE),""))</f>
        <v/>
      </c>
      <c r="O303" s="50"/>
    </row>
    <row r="304" spans="1:15" x14ac:dyDescent="0.3">
      <c r="A304" s="47" t="str">
        <f t="shared" si="11"/>
        <v/>
      </c>
      <c r="B304" s="48"/>
      <c r="C304" s="49" t="str">
        <f>IF(IFERROR(VLOOKUP(B304,'Cenários de Teste'!A:D,2,FALSE),"")=0,"",IFERROR(VLOOKUP(B304,'Cenários de Teste'!A:D,2,FALSE),""))</f>
        <v/>
      </c>
      <c r="D304" s="50"/>
      <c r="E304" s="52"/>
      <c r="F304" s="50"/>
      <c r="G304" s="50"/>
      <c r="H304" s="50"/>
      <c r="I304" s="51" t="str">
        <f>IF(IFERROR(VLOOKUP(B304,'Cenários de Teste'!A:D,4,FALSE),"")=0,"",IFERROR(VLOOKUP(B304,'Cenários de Teste'!A:D,4,FALSE),""))</f>
        <v/>
      </c>
      <c r="J304" s="50"/>
      <c r="K304" s="50"/>
      <c r="L304" s="16"/>
      <c r="M304" s="16" t="str">
        <f>IF(B304="","",IF(#REF!&gt;0,"Pendente","OK"))</f>
        <v/>
      </c>
      <c r="N304" s="16" t="str">
        <f>IF(IFERROR(VLOOKUP(A304,Ocorrências!A:M,13,FALSE),"")=0,"",IFERROR(VLOOKUP(A304,Ocorrências!A:M,13,FALSE),""))</f>
        <v/>
      </c>
      <c r="O304" s="50"/>
    </row>
    <row r="305" spans="1:15" x14ac:dyDescent="0.3">
      <c r="A305" s="47" t="str">
        <f t="shared" si="11"/>
        <v/>
      </c>
      <c r="B305" s="48"/>
      <c r="C305" s="49" t="str">
        <f>IF(IFERROR(VLOOKUP(B305,'Cenários de Teste'!A:D,2,FALSE),"")=0,"",IFERROR(VLOOKUP(B305,'Cenários de Teste'!A:D,2,FALSE),""))</f>
        <v/>
      </c>
      <c r="D305" s="50"/>
      <c r="E305" s="52"/>
      <c r="F305" s="50"/>
      <c r="G305" s="50"/>
      <c r="H305" s="50"/>
      <c r="I305" s="51" t="str">
        <f>IF(IFERROR(VLOOKUP(B305,'Cenários de Teste'!A:D,4,FALSE),"")=0,"",IFERROR(VLOOKUP(B305,'Cenários de Teste'!A:D,4,FALSE),""))</f>
        <v/>
      </c>
      <c r="J305" s="50"/>
      <c r="K305" s="50"/>
      <c r="L305" s="16"/>
      <c r="M305" s="16" t="str">
        <f>IF(B305="","",IF(#REF!&gt;0,"Pendente","OK"))</f>
        <v/>
      </c>
      <c r="N305" s="16" t="str">
        <f>IF(IFERROR(VLOOKUP(A305,Ocorrências!A:M,13,FALSE),"")=0,"",IFERROR(VLOOKUP(A305,Ocorrências!A:M,13,FALSE),""))</f>
        <v/>
      </c>
      <c r="O305" s="50"/>
    </row>
    <row r="306" spans="1:15" x14ac:dyDescent="0.3">
      <c r="A306" s="47" t="str">
        <f t="shared" si="11"/>
        <v/>
      </c>
      <c r="B306" s="48"/>
      <c r="C306" s="49" t="str">
        <f>IF(IFERROR(VLOOKUP(B306,'Cenários de Teste'!A:D,2,FALSE),"")=0,"",IFERROR(VLOOKUP(B306,'Cenários de Teste'!A:D,2,FALSE),""))</f>
        <v/>
      </c>
      <c r="D306" s="50"/>
      <c r="E306" s="52"/>
      <c r="F306" s="50"/>
      <c r="G306" s="50"/>
      <c r="H306" s="50"/>
      <c r="I306" s="51" t="str">
        <f>IF(IFERROR(VLOOKUP(B306,'Cenários de Teste'!A:D,4,FALSE),"")=0,"",IFERROR(VLOOKUP(B306,'Cenários de Teste'!A:D,4,FALSE),""))</f>
        <v/>
      </c>
      <c r="J306" s="50"/>
      <c r="K306" s="50"/>
      <c r="L306" s="16"/>
      <c r="M306" s="16" t="str">
        <f>IF(B306="","",IF(#REF!&gt;0,"Pendente","OK"))</f>
        <v/>
      </c>
      <c r="N306" s="16" t="str">
        <f>IF(IFERROR(VLOOKUP(A306,Ocorrências!A:M,13,FALSE),"")=0,"",IFERROR(VLOOKUP(A306,Ocorrências!A:M,13,FALSE),""))</f>
        <v/>
      </c>
      <c r="O306" s="50"/>
    </row>
    <row r="307" spans="1:15" x14ac:dyDescent="0.3">
      <c r="A307" s="47" t="str">
        <f t="shared" si="11"/>
        <v/>
      </c>
      <c r="B307" s="48"/>
      <c r="C307" s="49" t="str">
        <f>IF(IFERROR(VLOOKUP(B307,'Cenários de Teste'!A:D,2,FALSE),"")=0,"",IFERROR(VLOOKUP(B307,'Cenários de Teste'!A:D,2,FALSE),""))</f>
        <v/>
      </c>
      <c r="D307" s="50"/>
      <c r="E307" s="52"/>
      <c r="F307" s="50"/>
      <c r="G307" s="50"/>
      <c r="H307" s="50"/>
      <c r="I307" s="51" t="str">
        <f>IF(IFERROR(VLOOKUP(B307,'Cenários de Teste'!A:D,4,FALSE),"")=0,"",IFERROR(VLOOKUP(B307,'Cenários de Teste'!A:D,4,FALSE),""))</f>
        <v/>
      </c>
      <c r="J307" s="50"/>
      <c r="K307" s="50"/>
      <c r="L307" s="16"/>
      <c r="M307" s="16" t="str">
        <f>IF(B307="","",IF(#REF!&gt;0,"Pendente","OK"))</f>
        <v/>
      </c>
      <c r="N307" s="16" t="str">
        <f>IF(IFERROR(VLOOKUP(A307,Ocorrências!A:M,13,FALSE),"")=0,"",IFERROR(VLOOKUP(A307,Ocorrências!A:M,13,FALSE),""))</f>
        <v/>
      </c>
      <c r="O307" s="50"/>
    </row>
    <row r="308" spans="1:15" x14ac:dyDescent="0.3">
      <c r="A308" s="47" t="str">
        <f t="shared" si="11"/>
        <v/>
      </c>
      <c r="B308" s="48"/>
      <c r="C308" s="49" t="str">
        <f>IF(IFERROR(VLOOKUP(B308,'Cenários de Teste'!A:D,2,FALSE),"")=0,"",IFERROR(VLOOKUP(B308,'Cenários de Teste'!A:D,2,FALSE),""))</f>
        <v/>
      </c>
      <c r="D308" s="50"/>
      <c r="E308" s="52"/>
      <c r="F308" s="50"/>
      <c r="G308" s="50"/>
      <c r="H308" s="50"/>
      <c r="I308" s="51" t="str">
        <f>IF(IFERROR(VLOOKUP(B308,'Cenários de Teste'!A:D,4,FALSE),"")=0,"",IFERROR(VLOOKUP(B308,'Cenários de Teste'!A:D,4,FALSE),""))</f>
        <v/>
      </c>
      <c r="J308" s="50"/>
      <c r="K308" s="50"/>
      <c r="L308" s="16"/>
      <c r="M308" s="16" t="str">
        <f>IF(B308="","",IF(#REF!&gt;0,"Pendente","OK"))</f>
        <v/>
      </c>
      <c r="N308" s="16" t="str">
        <f>IF(IFERROR(VLOOKUP(A308,Ocorrências!A:M,13,FALSE),"")=0,"",IFERROR(VLOOKUP(A308,Ocorrências!A:M,13,FALSE),""))</f>
        <v/>
      </c>
      <c r="O308" s="50"/>
    </row>
    <row r="309" spans="1:15" x14ac:dyDescent="0.3">
      <c r="A309" s="47" t="str">
        <f t="shared" si="11"/>
        <v/>
      </c>
      <c r="B309" s="48"/>
      <c r="C309" s="49" t="str">
        <f>IF(IFERROR(VLOOKUP(B309,'Cenários de Teste'!A:D,2,FALSE),"")=0,"",IFERROR(VLOOKUP(B309,'Cenários de Teste'!A:D,2,FALSE),""))</f>
        <v/>
      </c>
      <c r="D309" s="50"/>
      <c r="E309" s="52"/>
      <c r="F309" s="50"/>
      <c r="G309" s="50"/>
      <c r="H309" s="50"/>
      <c r="I309" s="51" t="str">
        <f>IF(IFERROR(VLOOKUP(B309,'Cenários de Teste'!A:D,4,FALSE),"")=0,"",IFERROR(VLOOKUP(B309,'Cenários de Teste'!A:D,4,FALSE),""))</f>
        <v/>
      </c>
      <c r="J309" s="50"/>
      <c r="K309" s="50"/>
      <c r="L309" s="16"/>
      <c r="M309" s="16" t="str">
        <f>IF(B309="","",IF(#REF!&gt;0,"Pendente","OK"))</f>
        <v/>
      </c>
      <c r="N309" s="16" t="str">
        <f>IF(IFERROR(VLOOKUP(A309,Ocorrências!A:M,13,FALSE),"")=0,"",IFERROR(VLOOKUP(A309,Ocorrências!A:M,13,FALSE),""))</f>
        <v/>
      </c>
      <c r="O309" s="50"/>
    </row>
    <row r="310" spans="1:15" x14ac:dyDescent="0.3">
      <c r="A310" s="47" t="str">
        <f t="shared" si="11"/>
        <v/>
      </c>
      <c r="B310" s="48"/>
      <c r="C310" s="49" t="str">
        <f>IF(IFERROR(VLOOKUP(B310,'Cenários de Teste'!A:D,2,FALSE),"")=0,"",IFERROR(VLOOKUP(B310,'Cenários de Teste'!A:D,2,FALSE),""))</f>
        <v/>
      </c>
      <c r="D310" s="50"/>
      <c r="E310" s="52"/>
      <c r="F310" s="50"/>
      <c r="G310" s="50"/>
      <c r="H310" s="50"/>
      <c r="I310" s="51" t="str">
        <f>IF(IFERROR(VLOOKUP(B310,'Cenários de Teste'!A:D,4,FALSE),"")=0,"",IFERROR(VLOOKUP(B310,'Cenários de Teste'!A:D,4,FALSE),""))</f>
        <v/>
      </c>
      <c r="J310" s="50"/>
      <c r="K310" s="50"/>
      <c r="L310" s="16"/>
      <c r="M310" s="16" t="str">
        <f>IF(B310="","",IF(#REF!&gt;0,"Pendente","OK"))</f>
        <v/>
      </c>
      <c r="N310" s="16" t="str">
        <f>IF(IFERROR(VLOOKUP(A310,Ocorrências!A:M,13,FALSE),"")=0,"",IFERROR(VLOOKUP(A310,Ocorrências!A:M,13,FALSE),""))</f>
        <v/>
      </c>
      <c r="O310" s="50"/>
    </row>
    <row r="311" spans="1:15" x14ac:dyDescent="0.3">
      <c r="A311" s="47" t="str">
        <f t="shared" si="11"/>
        <v/>
      </c>
      <c r="B311" s="48"/>
      <c r="C311" s="49" t="str">
        <f>IF(IFERROR(VLOOKUP(B311,'Cenários de Teste'!A:D,2,FALSE),"")=0,"",IFERROR(VLOOKUP(B311,'Cenários de Teste'!A:D,2,FALSE),""))</f>
        <v/>
      </c>
      <c r="D311" s="50"/>
      <c r="E311" s="52"/>
      <c r="F311" s="50"/>
      <c r="G311" s="50"/>
      <c r="H311" s="50"/>
      <c r="I311" s="51" t="str">
        <f>IF(IFERROR(VLOOKUP(B311,'Cenários de Teste'!A:D,4,FALSE),"")=0,"",IFERROR(VLOOKUP(B311,'Cenários de Teste'!A:D,4,FALSE),""))</f>
        <v/>
      </c>
      <c r="J311" s="50"/>
      <c r="K311" s="50"/>
      <c r="L311" s="16"/>
      <c r="M311" s="16" t="str">
        <f>IF(B311="","",IF(#REF!&gt;0,"Pendente","OK"))</f>
        <v/>
      </c>
      <c r="N311" s="16" t="str">
        <f>IF(IFERROR(VLOOKUP(A311,Ocorrências!A:M,13,FALSE),"")=0,"",IFERROR(VLOOKUP(A311,Ocorrências!A:M,13,FALSE),""))</f>
        <v/>
      </c>
      <c r="O311" s="50"/>
    </row>
    <row r="312" spans="1:15" x14ac:dyDescent="0.3">
      <c r="A312" s="47" t="str">
        <f t="shared" si="11"/>
        <v/>
      </c>
      <c r="B312" s="48"/>
      <c r="C312" s="49" t="str">
        <f>IF(IFERROR(VLOOKUP(B312,'Cenários de Teste'!A:D,2,FALSE),"")=0,"",IFERROR(VLOOKUP(B312,'Cenários de Teste'!A:D,2,FALSE),""))</f>
        <v/>
      </c>
      <c r="D312" s="50"/>
      <c r="E312" s="52"/>
      <c r="F312" s="50"/>
      <c r="G312" s="50"/>
      <c r="H312" s="50"/>
      <c r="I312" s="51" t="str">
        <f>IF(IFERROR(VLOOKUP(B312,'Cenários de Teste'!A:D,4,FALSE),"")=0,"",IFERROR(VLOOKUP(B312,'Cenários de Teste'!A:D,4,FALSE),""))</f>
        <v/>
      </c>
      <c r="J312" s="50"/>
      <c r="K312" s="50"/>
      <c r="L312" s="16"/>
      <c r="M312" s="16" t="str">
        <f>IF(B312="","",IF(#REF!&gt;0,"Pendente","OK"))</f>
        <v/>
      </c>
      <c r="N312" s="16" t="str">
        <f>IF(IFERROR(VLOOKUP(A312,Ocorrências!A:M,13,FALSE),"")=0,"",IFERROR(VLOOKUP(A312,Ocorrências!A:M,13,FALSE),""))</f>
        <v/>
      </c>
      <c r="O312" s="50"/>
    </row>
    <row r="313" spans="1:15" x14ac:dyDescent="0.3">
      <c r="A313" s="47" t="str">
        <f t="shared" si="11"/>
        <v/>
      </c>
      <c r="B313" s="48"/>
      <c r="C313" s="49" t="str">
        <f>IF(IFERROR(VLOOKUP(B313,'Cenários de Teste'!A:D,2,FALSE),"")=0,"",IFERROR(VLOOKUP(B313,'Cenários de Teste'!A:D,2,FALSE),""))</f>
        <v/>
      </c>
      <c r="D313" s="50"/>
      <c r="E313" s="52"/>
      <c r="F313" s="50"/>
      <c r="G313" s="50"/>
      <c r="H313" s="50"/>
      <c r="I313" s="51" t="str">
        <f>IF(IFERROR(VLOOKUP(B313,'Cenários de Teste'!A:D,4,FALSE),"")=0,"",IFERROR(VLOOKUP(B313,'Cenários de Teste'!A:D,4,FALSE),""))</f>
        <v/>
      </c>
      <c r="J313" s="50"/>
      <c r="K313" s="50"/>
      <c r="L313" s="16"/>
      <c r="M313" s="16" t="str">
        <f>IF(B313="","",IF(#REF!&gt;0,"Pendente","OK"))</f>
        <v/>
      </c>
      <c r="N313" s="16" t="str">
        <f>IF(IFERROR(VLOOKUP(A313,Ocorrências!A:M,13,FALSE),"")=0,"",IFERROR(VLOOKUP(A313,Ocorrências!A:M,13,FALSE),""))</f>
        <v/>
      </c>
      <c r="O313" s="50"/>
    </row>
    <row r="314" spans="1:15" x14ac:dyDescent="0.3">
      <c r="A314" s="47" t="str">
        <f t="shared" si="11"/>
        <v/>
      </c>
      <c r="B314" s="48"/>
      <c r="C314" s="49" t="str">
        <f>IF(IFERROR(VLOOKUP(B314,'Cenários de Teste'!A:D,2,FALSE),"")=0,"",IFERROR(VLOOKUP(B314,'Cenários de Teste'!A:D,2,FALSE),""))</f>
        <v/>
      </c>
      <c r="D314" s="50"/>
      <c r="E314" s="52"/>
      <c r="F314" s="50"/>
      <c r="G314" s="50"/>
      <c r="H314" s="50"/>
      <c r="I314" s="51" t="str">
        <f>IF(IFERROR(VLOOKUP(B314,'Cenários de Teste'!A:D,4,FALSE),"")=0,"",IFERROR(VLOOKUP(B314,'Cenários de Teste'!A:D,4,FALSE),""))</f>
        <v/>
      </c>
      <c r="J314" s="50"/>
      <c r="K314" s="50"/>
      <c r="L314" s="16"/>
      <c r="M314" s="16" t="str">
        <f>IF(B314="","",IF(#REF!&gt;0,"Pendente","OK"))</f>
        <v/>
      </c>
      <c r="N314" s="16" t="str">
        <f>IF(IFERROR(VLOOKUP(A314,Ocorrências!A:M,13,FALSE),"")=0,"",IFERROR(VLOOKUP(A314,Ocorrências!A:M,13,FALSE),""))</f>
        <v/>
      </c>
      <c r="O314" s="50"/>
    </row>
    <row r="315" spans="1:15" x14ac:dyDescent="0.3">
      <c r="A315" s="47" t="str">
        <f t="shared" si="11"/>
        <v/>
      </c>
      <c r="B315" s="48"/>
      <c r="C315" s="49" t="str">
        <f>IF(IFERROR(VLOOKUP(B315,'Cenários de Teste'!A:D,2,FALSE),"")=0,"",IFERROR(VLOOKUP(B315,'Cenários de Teste'!A:D,2,FALSE),""))</f>
        <v/>
      </c>
      <c r="D315" s="50"/>
      <c r="E315" s="52"/>
      <c r="F315" s="50"/>
      <c r="G315" s="50"/>
      <c r="H315" s="50"/>
      <c r="I315" s="51" t="str">
        <f>IF(IFERROR(VLOOKUP(B315,'Cenários de Teste'!A:D,4,FALSE),"")=0,"",IFERROR(VLOOKUP(B315,'Cenários de Teste'!A:D,4,FALSE),""))</f>
        <v/>
      </c>
      <c r="J315" s="50"/>
      <c r="K315" s="50"/>
      <c r="L315" s="16"/>
      <c r="M315" s="16" t="str">
        <f>IF(B315="","",IF(#REF!&gt;0,"Pendente","OK"))</f>
        <v/>
      </c>
      <c r="N315" s="16" t="str">
        <f>IF(IFERROR(VLOOKUP(A315,Ocorrências!A:M,13,FALSE),"")=0,"",IFERROR(VLOOKUP(A315,Ocorrências!A:M,13,FALSE),""))</f>
        <v/>
      </c>
      <c r="O315" s="50"/>
    </row>
    <row r="316" spans="1:15" x14ac:dyDescent="0.3">
      <c r="A316" s="47" t="str">
        <f t="shared" si="11"/>
        <v/>
      </c>
      <c r="B316" s="48"/>
      <c r="C316" s="49" t="str">
        <f>IF(IFERROR(VLOOKUP(B316,'Cenários de Teste'!A:D,2,FALSE),"")=0,"",IFERROR(VLOOKUP(B316,'Cenários de Teste'!A:D,2,FALSE),""))</f>
        <v/>
      </c>
      <c r="D316" s="50"/>
      <c r="E316" s="52"/>
      <c r="F316" s="50"/>
      <c r="G316" s="50"/>
      <c r="H316" s="50"/>
      <c r="I316" s="51" t="str">
        <f>IF(IFERROR(VLOOKUP(B316,'Cenários de Teste'!A:D,4,FALSE),"")=0,"",IFERROR(VLOOKUP(B316,'Cenários de Teste'!A:D,4,FALSE),""))</f>
        <v/>
      </c>
      <c r="J316" s="50"/>
      <c r="K316" s="50"/>
      <c r="L316" s="16"/>
      <c r="M316" s="16" t="str">
        <f>IF(B316="","",IF(#REF!&gt;0,"Pendente","OK"))</f>
        <v/>
      </c>
      <c r="N316" s="16" t="str">
        <f>IF(IFERROR(VLOOKUP(A316,Ocorrências!A:M,13,FALSE),"")=0,"",IFERROR(VLOOKUP(A316,Ocorrências!A:M,13,FALSE),""))</f>
        <v/>
      </c>
      <c r="O316" s="50"/>
    </row>
    <row r="317" spans="1:15" x14ac:dyDescent="0.3">
      <c r="A317" s="47" t="str">
        <f t="shared" si="11"/>
        <v/>
      </c>
      <c r="B317" s="48"/>
      <c r="C317" s="49" t="str">
        <f>IF(IFERROR(VLOOKUP(B317,'Cenários de Teste'!A:D,2,FALSE),"")=0,"",IFERROR(VLOOKUP(B317,'Cenários de Teste'!A:D,2,FALSE),""))</f>
        <v/>
      </c>
      <c r="D317" s="50"/>
      <c r="E317" s="52"/>
      <c r="F317" s="50"/>
      <c r="G317" s="50"/>
      <c r="H317" s="50"/>
      <c r="I317" s="51" t="str">
        <f>IF(IFERROR(VLOOKUP(B317,'Cenários de Teste'!A:D,4,FALSE),"")=0,"",IFERROR(VLOOKUP(B317,'Cenários de Teste'!A:D,4,FALSE),""))</f>
        <v/>
      </c>
      <c r="J317" s="50"/>
      <c r="K317" s="50"/>
      <c r="L317" s="16"/>
      <c r="M317" s="16" t="str">
        <f>IF(B317="","",IF(#REF!&gt;0,"Pendente","OK"))</f>
        <v/>
      </c>
      <c r="N317" s="16" t="str">
        <f>IF(IFERROR(VLOOKUP(A317,Ocorrências!A:M,13,FALSE),"")=0,"",IFERROR(VLOOKUP(A317,Ocorrências!A:M,13,FALSE),""))</f>
        <v/>
      </c>
      <c r="O317" s="50"/>
    </row>
    <row r="318" spans="1:15" x14ac:dyDescent="0.3">
      <c r="A318" s="47" t="str">
        <f t="shared" si="11"/>
        <v/>
      </c>
      <c r="B318" s="48"/>
      <c r="C318" s="49" t="str">
        <f>IF(IFERROR(VLOOKUP(B318,'Cenários de Teste'!A:D,2,FALSE),"")=0,"",IFERROR(VLOOKUP(B318,'Cenários de Teste'!A:D,2,FALSE),""))</f>
        <v/>
      </c>
      <c r="D318" s="50"/>
      <c r="E318" s="52"/>
      <c r="F318" s="50"/>
      <c r="G318" s="50"/>
      <c r="H318" s="50"/>
      <c r="I318" s="51" t="str">
        <f>IF(IFERROR(VLOOKUP(B318,'Cenários de Teste'!A:D,4,FALSE),"")=0,"",IFERROR(VLOOKUP(B318,'Cenários de Teste'!A:D,4,FALSE),""))</f>
        <v/>
      </c>
      <c r="J318" s="50"/>
      <c r="K318" s="50"/>
      <c r="L318" s="16"/>
      <c r="M318" s="16" t="str">
        <f>IF(B318="","",IF(#REF!&gt;0,"Pendente","OK"))</f>
        <v/>
      </c>
      <c r="N318" s="16" t="str">
        <f>IF(IFERROR(VLOOKUP(A318,Ocorrências!A:M,13,FALSE),"")=0,"",IFERROR(VLOOKUP(A318,Ocorrências!A:M,13,FALSE),""))</f>
        <v/>
      </c>
      <c r="O318" s="50"/>
    </row>
    <row r="319" spans="1:15" x14ac:dyDescent="0.3">
      <c r="A319" s="47" t="str">
        <f t="shared" si="11"/>
        <v/>
      </c>
      <c r="B319" s="48"/>
      <c r="C319" s="49" t="str">
        <f>IF(IFERROR(VLOOKUP(B319,'Cenários de Teste'!A:D,2,FALSE),"")=0,"",IFERROR(VLOOKUP(B319,'Cenários de Teste'!A:D,2,FALSE),""))</f>
        <v/>
      </c>
      <c r="D319" s="50"/>
      <c r="E319" s="52"/>
      <c r="F319" s="50"/>
      <c r="G319" s="50"/>
      <c r="H319" s="50"/>
      <c r="I319" s="51" t="str">
        <f>IF(IFERROR(VLOOKUP(B319,'Cenários de Teste'!A:D,4,FALSE),"")=0,"",IFERROR(VLOOKUP(B319,'Cenários de Teste'!A:D,4,FALSE),""))</f>
        <v/>
      </c>
      <c r="J319" s="50"/>
      <c r="K319" s="50"/>
      <c r="L319" s="16"/>
      <c r="M319" s="16" t="str">
        <f>IF(B319="","",IF(#REF!&gt;0,"Pendente","OK"))</f>
        <v/>
      </c>
      <c r="N319" s="16" t="str">
        <f>IF(IFERROR(VLOOKUP(A319,Ocorrências!A:M,13,FALSE),"")=0,"",IFERROR(VLOOKUP(A319,Ocorrências!A:M,13,FALSE),""))</f>
        <v/>
      </c>
      <c r="O319" s="50"/>
    </row>
    <row r="320" spans="1:15" x14ac:dyDescent="0.3">
      <c r="A320" s="47" t="str">
        <f t="shared" si="11"/>
        <v/>
      </c>
      <c r="B320" s="48"/>
      <c r="C320" s="49" t="str">
        <f>IF(IFERROR(VLOOKUP(B320,'Cenários de Teste'!A:D,2,FALSE),"")=0,"",IFERROR(VLOOKUP(B320,'Cenários de Teste'!A:D,2,FALSE),""))</f>
        <v/>
      </c>
      <c r="D320" s="50"/>
      <c r="E320" s="52"/>
      <c r="F320" s="50"/>
      <c r="G320" s="50"/>
      <c r="H320" s="50"/>
      <c r="I320" s="51" t="str">
        <f>IF(IFERROR(VLOOKUP(B320,'Cenários de Teste'!A:D,4,FALSE),"")=0,"",IFERROR(VLOOKUP(B320,'Cenários de Teste'!A:D,4,FALSE),""))</f>
        <v/>
      </c>
      <c r="J320" s="50"/>
      <c r="K320" s="50"/>
      <c r="L320" s="16"/>
      <c r="M320" s="16" t="str">
        <f>IF(B320="","",IF(#REF!&gt;0,"Pendente","OK"))</f>
        <v/>
      </c>
      <c r="N320" s="16" t="str">
        <f>IF(IFERROR(VLOOKUP(A320,Ocorrências!A:M,13,FALSE),"")=0,"",IFERROR(VLOOKUP(A320,Ocorrências!A:M,13,FALSE),""))</f>
        <v/>
      </c>
      <c r="O320" s="50"/>
    </row>
    <row r="321" spans="1:15" x14ac:dyDescent="0.3">
      <c r="A321" s="47" t="str">
        <f t="shared" si="11"/>
        <v/>
      </c>
      <c r="B321" s="48"/>
      <c r="C321" s="49" t="str">
        <f>IF(IFERROR(VLOOKUP(B321,'Cenários de Teste'!A:D,2,FALSE),"")=0,"",IFERROR(VLOOKUP(B321,'Cenários de Teste'!A:D,2,FALSE),""))</f>
        <v/>
      </c>
      <c r="D321" s="50"/>
      <c r="E321" s="52"/>
      <c r="F321" s="50"/>
      <c r="G321" s="50"/>
      <c r="H321" s="50"/>
      <c r="I321" s="51" t="str">
        <f>IF(IFERROR(VLOOKUP(B321,'Cenários de Teste'!A:D,4,FALSE),"")=0,"",IFERROR(VLOOKUP(B321,'Cenários de Teste'!A:D,4,FALSE),""))</f>
        <v/>
      </c>
      <c r="J321" s="50"/>
      <c r="K321" s="50"/>
      <c r="L321" s="16"/>
      <c r="M321" s="16" t="str">
        <f>IF(B321="","",IF(#REF!&gt;0,"Pendente","OK"))</f>
        <v/>
      </c>
      <c r="N321" s="16" t="str">
        <f>IF(IFERROR(VLOOKUP(A321,Ocorrências!A:M,13,FALSE),"")=0,"",IFERROR(VLOOKUP(A321,Ocorrências!A:M,13,FALSE),""))</f>
        <v/>
      </c>
      <c r="O321" s="50"/>
    </row>
    <row r="322" spans="1:15" x14ac:dyDescent="0.3">
      <c r="A322" s="47" t="str">
        <f t="shared" si="11"/>
        <v/>
      </c>
      <c r="B322" s="48"/>
      <c r="C322" s="49" t="str">
        <f>IF(IFERROR(VLOOKUP(B322,'Cenários de Teste'!A:D,2,FALSE),"")=0,"",IFERROR(VLOOKUP(B322,'Cenários de Teste'!A:D,2,FALSE),""))</f>
        <v/>
      </c>
      <c r="D322" s="50"/>
      <c r="E322" s="52"/>
      <c r="F322" s="50"/>
      <c r="G322" s="50"/>
      <c r="H322" s="50"/>
      <c r="I322" s="51" t="str">
        <f>IF(IFERROR(VLOOKUP(B322,'Cenários de Teste'!A:D,4,FALSE),"")=0,"",IFERROR(VLOOKUP(B322,'Cenários de Teste'!A:D,4,FALSE),""))</f>
        <v/>
      </c>
      <c r="J322" s="50"/>
      <c r="K322" s="50"/>
      <c r="L322" s="16"/>
      <c r="M322" s="16" t="str">
        <f>IF(B322="","",IF(#REF!&gt;0,"Pendente","OK"))</f>
        <v/>
      </c>
      <c r="N322" s="16" t="str">
        <f>IF(IFERROR(VLOOKUP(A322,Ocorrências!A:M,13,FALSE),"")=0,"",IFERROR(VLOOKUP(A322,Ocorrências!A:M,13,FALSE),""))</f>
        <v/>
      </c>
      <c r="O322" s="50"/>
    </row>
    <row r="323" spans="1:15" x14ac:dyDescent="0.3">
      <c r="A323" s="47" t="str">
        <f t="shared" si="11"/>
        <v/>
      </c>
      <c r="B323" s="48"/>
      <c r="C323" s="49" t="str">
        <f>IF(IFERROR(VLOOKUP(B323,'Cenários de Teste'!A:D,2,FALSE),"")=0,"",IFERROR(VLOOKUP(B323,'Cenários de Teste'!A:D,2,FALSE),""))</f>
        <v/>
      </c>
      <c r="D323" s="50"/>
      <c r="E323" s="52"/>
      <c r="F323" s="50"/>
      <c r="G323" s="50"/>
      <c r="H323" s="50"/>
      <c r="I323" s="51" t="str">
        <f>IF(IFERROR(VLOOKUP(B323,'Cenários de Teste'!A:D,4,FALSE),"")=0,"",IFERROR(VLOOKUP(B323,'Cenários de Teste'!A:D,4,FALSE),""))</f>
        <v/>
      </c>
      <c r="J323" s="50"/>
      <c r="K323" s="50"/>
      <c r="L323" s="16"/>
      <c r="M323" s="16" t="str">
        <f>IF(B323="","",IF(#REF!&gt;0,"Pendente","OK"))</f>
        <v/>
      </c>
      <c r="N323" s="16" t="str">
        <f>IF(IFERROR(VLOOKUP(A323,Ocorrências!A:M,13,FALSE),"")=0,"",IFERROR(VLOOKUP(A323,Ocorrências!A:M,13,FALSE),""))</f>
        <v/>
      </c>
      <c r="O323" s="50"/>
    </row>
    <row r="324" spans="1:15" x14ac:dyDescent="0.3">
      <c r="A324" s="47" t="str">
        <f t="shared" si="11"/>
        <v/>
      </c>
      <c r="B324" s="48"/>
      <c r="C324" s="49" t="str">
        <f>IF(IFERROR(VLOOKUP(B324,'Cenários de Teste'!A:D,2,FALSE),"")=0,"",IFERROR(VLOOKUP(B324,'Cenários de Teste'!A:D,2,FALSE),""))</f>
        <v/>
      </c>
      <c r="D324" s="50"/>
      <c r="E324" s="52"/>
      <c r="F324" s="50"/>
      <c r="G324" s="50"/>
      <c r="H324" s="50"/>
      <c r="I324" s="51" t="str">
        <f>IF(IFERROR(VLOOKUP(B324,'Cenários de Teste'!A:D,4,FALSE),"")=0,"",IFERROR(VLOOKUP(B324,'Cenários de Teste'!A:D,4,FALSE),""))</f>
        <v/>
      </c>
      <c r="J324" s="50"/>
      <c r="K324" s="50"/>
      <c r="L324" s="16"/>
      <c r="M324" s="16" t="str">
        <f>IF(B324="","",IF(#REF!&gt;0,"Pendente","OK"))</f>
        <v/>
      </c>
      <c r="N324" s="16" t="str">
        <f>IF(IFERROR(VLOOKUP(A324,Ocorrências!A:M,13,FALSE),"")=0,"",IFERROR(VLOOKUP(A324,Ocorrências!A:M,13,FALSE),""))</f>
        <v/>
      </c>
      <c r="O324" s="50"/>
    </row>
    <row r="325" spans="1:15" x14ac:dyDescent="0.3">
      <c r="A325" s="47" t="str">
        <f t="shared" si="11"/>
        <v/>
      </c>
      <c r="B325" s="48"/>
      <c r="C325" s="49" t="str">
        <f>IF(IFERROR(VLOOKUP(B325,'Cenários de Teste'!A:D,2,FALSE),"")=0,"",IFERROR(VLOOKUP(B325,'Cenários de Teste'!A:D,2,FALSE),""))</f>
        <v/>
      </c>
      <c r="D325" s="50"/>
      <c r="E325" s="52"/>
      <c r="F325" s="50"/>
      <c r="G325" s="50"/>
      <c r="H325" s="50"/>
      <c r="I325" s="51" t="str">
        <f>IF(IFERROR(VLOOKUP(B325,'Cenários de Teste'!A:D,4,FALSE),"")=0,"",IFERROR(VLOOKUP(B325,'Cenários de Teste'!A:D,4,FALSE),""))</f>
        <v/>
      </c>
      <c r="J325" s="50"/>
      <c r="K325" s="50"/>
      <c r="L325" s="16"/>
      <c r="M325" s="16" t="str">
        <f>IF(B325="","",IF(#REF!&gt;0,"Pendente","OK"))</f>
        <v/>
      </c>
      <c r="N325" s="16" t="str">
        <f>IF(IFERROR(VLOOKUP(A325,Ocorrências!A:M,13,FALSE),"")=0,"",IFERROR(VLOOKUP(A325,Ocorrências!A:M,13,FALSE),""))</f>
        <v/>
      </c>
      <c r="O325" s="50"/>
    </row>
    <row r="326" spans="1:15" x14ac:dyDescent="0.3">
      <c r="A326" s="47" t="str">
        <f t="shared" si="11"/>
        <v/>
      </c>
      <c r="B326" s="48"/>
      <c r="C326" s="49" t="str">
        <f>IF(IFERROR(VLOOKUP(B326,'Cenários de Teste'!A:D,2,FALSE),"")=0,"",IFERROR(VLOOKUP(B326,'Cenários de Teste'!A:D,2,FALSE),""))</f>
        <v/>
      </c>
      <c r="D326" s="50"/>
      <c r="E326" s="52"/>
      <c r="F326" s="50"/>
      <c r="G326" s="50"/>
      <c r="H326" s="50"/>
      <c r="I326" s="51" t="str">
        <f>IF(IFERROR(VLOOKUP(B326,'Cenários de Teste'!A:D,4,FALSE),"")=0,"",IFERROR(VLOOKUP(B326,'Cenários de Teste'!A:D,4,FALSE),""))</f>
        <v/>
      </c>
      <c r="J326" s="50"/>
      <c r="K326" s="50"/>
      <c r="L326" s="16"/>
      <c r="M326" s="16" t="str">
        <f>IF(B326="","",IF(#REF!&gt;0,"Pendente","OK"))</f>
        <v/>
      </c>
      <c r="N326" s="16" t="str">
        <f>IF(IFERROR(VLOOKUP(A326,Ocorrências!A:M,13,FALSE),"")=0,"",IFERROR(VLOOKUP(A326,Ocorrências!A:M,13,FALSE),""))</f>
        <v/>
      </c>
      <c r="O326" s="50"/>
    </row>
    <row r="327" spans="1:15" x14ac:dyDescent="0.3">
      <c r="A327" s="47" t="str">
        <f t="shared" si="11"/>
        <v/>
      </c>
      <c r="B327" s="48"/>
      <c r="C327" s="49" t="str">
        <f>IF(IFERROR(VLOOKUP(B327,'Cenários de Teste'!A:D,2,FALSE),"")=0,"",IFERROR(VLOOKUP(B327,'Cenários de Teste'!A:D,2,FALSE),""))</f>
        <v/>
      </c>
      <c r="D327" s="50"/>
      <c r="E327" s="52"/>
      <c r="F327" s="50"/>
      <c r="G327" s="50"/>
      <c r="H327" s="50"/>
      <c r="I327" s="51" t="str">
        <f>IF(IFERROR(VLOOKUP(B327,'Cenários de Teste'!A:D,4,FALSE),"")=0,"",IFERROR(VLOOKUP(B327,'Cenários de Teste'!A:D,4,FALSE),""))</f>
        <v/>
      </c>
      <c r="J327" s="50"/>
      <c r="K327" s="50"/>
      <c r="L327" s="16"/>
      <c r="M327" s="16" t="str">
        <f>IF(B327="","",IF(#REF!&gt;0,"Pendente","OK"))</f>
        <v/>
      </c>
      <c r="N327" s="16" t="str">
        <f>IF(IFERROR(VLOOKUP(A327,Ocorrências!A:M,13,FALSE),"")=0,"",IFERROR(VLOOKUP(A327,Ocorrências!A:M,13,FALSE),""))</f>
        <v/>
      </c>
      <c r="O327" s="50"/>
    </row>
    <row r="328" spans="1:15" x14ac:dyDescent="0.3">
      <c r="A328" s="47" t="str">
        <f t="shared" si="11"/>
        <v/>
      </c>
      <c r="B328" s="48"/>
      <c r="C328" s="49" t="str">
        <f>IF(IFERROR(VLOOKUP(B328,'Cenários de Teste'!A:D,2,FALSE),"")=0,"",IFERROR(VLOOKUP(B328,'Cenários de Teste'!A:D,2,FALSE),""))</f>
        <v/>
      </c>
      <c r="D328" s="50"/>
      <c r="E328" s="52"/>
      <c r="F328" s="50"/>
      <c r="G328" s="50"/>
      <c r="H328" s="50"/>
      <c r="I328" s="51" t="str">
        <f>IF(IFERROR(VLOOKUP(B328,'Cenários de Teste'!A:D,4,FALSE),"")=0,"",IFERROR(VLOOKUP(B328,'Cenários de Teste'!A:D,4,FALSE),""))</f>
        <v/>
      </c>
      <c r="J328" s="50"/>
      <c r="K328" s="50"/>
      <c r="L328" s="16"/>
      <c r="M328" s="16" t="str">
        <f>IF(B328="","",IF(#REF!&gt;0,"Pendente","OK"))</f>
        <v/>
      </c>
      <c r="N328" s="16" t="str">
        <f>IF(IFERROR(VLOOKUP(A328,Ocorrências!A:M,13,FALSE),"")=0,"",IFERROR(VLOOKUP(A328,Ocorrências!A:M,13,FALSE),""))</f>
        <v/>
      </c>
      <c r="O328" s="50"/>
    </row>
    <row r="329" spans="1:15" x14ac:dyDescent="0.3">
      <c r="A329" s="47" t="str">
        <f t="shared" si="11"/>
        <v/>
      </c>
      <c r="B329" s="48"/>
      <c r="C329" s="49" t="str">
        <f>IF(IFERROR(VLOOKUP(B329,'Cenários de Teste'!A:D,2,FALSE),"")=0,"",IFERROR(VLOOKUP(B329,'Cenários de Teste'!A:D,2,FALSE),""))</f>
        <v/>
      </c>
      <c r="D329" s="50"/>
      <c r="E329" s="52"/>
      <c r="F329" s="50"/>
      <c r="G329" s="50"/>
      <c r="H329" s="50"/>
      <c r="I329" s="51" t="str">
        <f>IF(IFERROR(VLOOKUP(B329,'Cenários de Teste'!A:D,4,FALSE),"")=0,"",IFERROR(VLOOKUP(B329,'Cenários de Teste'!A:D,4,FALSE),""))</f>
        <v/>
      </c>
      <c r="J329" s="50"/>
      <c r="K329" s="50"/>
      <c r="L329" s="16"/>
      <c r="M329" s="16" t="str">
        <f>IF(B329="","",IF(#REF!&gt;0,"Pendente","OK"))</f>
        <v/>
      </c>
      <c r="N329" s="16" t="str">
        <f>IF(IFERROR(VLOOKUP(A329,Ocorrências!A:M,13,FALSE),"")=0,"",IFERROR(VLOOKUP(A329,Ocorrências!A:M,13,FALSE),""))</f>
        <v/>
      </c>
      <c r="O329" s="50"/>
    </row>
    <row r="330" spans="1:15" x14ac:dyDescent="0.3">
      <c r="A330" s="47" t="str">
        <f t="shared" si="11"/>
        <v/>
      </c>
      <c r="B330" s="48"/>
      <c r="C330" s="49" t="str">
        <f>IF(IFERROR(VLOOKUP(B330,'Cenários de Teste'!A:D,2,FALSE),"")=0,"",IFERROR(VLOOKUP(B330,'Cenários de Teste'!A:D,2,FALSE),""))</f>
        <v/>
      </c>
      <c r="D330" s="50"/>
      <c r="E330" s="52"/>
      <c r="F330" s="50"/>
      <c r="G330" s="50"/>
      <c r="H330" s="50"/>
      <c r="I330" s="51" t="str">
        <f>IF(IFERROR(VLOOKUP(B330,'Cenários de Teste'!A:D,4,FALSE),"")=0,"",IFERROR(VLOOKUP(B330,'Cenários de Teste'!A:D,4,FALSE),""))</f>
        <v/>
      </c>
      <c r="J330" s="50"/>
      <c r="K330" s="50"/>
      <c r="L330" s="16"/>
      <c r="M330" s="16" t="str">
        <f>IF(B330="","",IF(#REF!&gt;0,"Pendente","OK"))</f>
        <v/>
      </c>
      <c r="N330" s="16" t="str">
        <f>IF(IFERROR(VLOOKUP(A330,Ocorrências!A:M,13,FALSE),"")=0,"",IFERROR(VLOOKUP(A330,Ocorrências!A:M,13,FALSE),""))</f>
        <v/>
      </c>
      <c r="O330" s="50"/>
    </row>
    <row r="331" spans="1:15" x14ac:dyDescent="0.3">
      <c r="A331" s="47" t="str">
        <f t="shared" si="11"/>
        <v/>
      </c>
      <c r="B331" s="48"/>
      <c r="C331" s="49" t="str">
        <f>IF(IFERROR(VLOOKUP(B331,'Cenários de Teste'!A:D,2,FALSE),"")=0,"",IFERROR(VLOOKUP(B331,'Cenários de Teste'!A:D,2,FALSE),""))</f>
        <v/>
      </c>
      <c r="D331" s="50"/>
      <c r="E331" s="52"/>
      <c r="F331" s="50"/>
      <c r="G331" s="50"/>
      <c r="H331" s="50"/>
      <c r="I331" s="51" t="str">
        <f>IF(IFERROR(VLOOKUP(B331,'Cenários de Teste'!A:D,4,FALSE),"")=0,"",IFERROR(VLOOKUP(B331,'Cenários de Teste'!A:D,4,FALSE),""))</f>
        <v/>
      </c>
      <c r="J331" s="50"/>
      <c r="K331" s="50"/>
      <c r="L331" s="16"/>
      <c r="M331" s="16" t="str">
        <f>IF(B331="","",IF(#REF!&gt;0,"Pendente","OK"))</f>
        <v/>
      </c>
      <c r="N331" s="16" t="str">
        <f>IF(IFERROR(VLOOKUP(A331,Ocorrências!A:M,13,FALSE),"")=0,"",IFERROR(VLOOKUP(A331,Ocorrências!A:M,13,FALSE),""))</f>
        <v/>
      </c>
      <c r="O331" s="50"/>
    </row>
    <row r="332" spans="1:15" x14ac:dyDescent="0.3">
      <c r="A332" s="47" t="str">
        <f t="shared" si="11"/>
        <v/>
      </c>
      <c r="B332" s="48"/>
      <c r="C332" s="49" t="str">
        <f>IF(IFERROR(VLOOKUP(B332,'Cenários de Teste'!A:D,2,FALSE),"")=0,"",IFERROR(VLOOKUP(B332,'Cenários de Teste'!A:D,2,FALSE),""))</f>
        <v/>
      </c>
      <c r="D332" s="50"/>
      <c r="E332" s="52"/>
      <c r="F332" s="50"/>
      <c r="G332" s="50"/>
      <c r="H332" s="50"/>
      <c r="I332" s="51" t="str">
        <f>IF(IFERROR(VLOOKUP(B332,'Cenários de Teste'!A:D,4,FALSE),"")=0,"",IFERROR(VLOOKUP(B332,'Cenários de Teste'!A:D,4,FALSE),""))</f>
        <v/>
      </c>
      <c r="J332" s="50"/>
      <c r="K332" s="50"/>
      <c r="L332" s="16"/>
      <c r="M332" s="16" t="str">
        <f>IF(B332="","",IF(#REF!&gt;0,"Pendente","OK"))</f>
        <v/>
      </c>
      <c r="N332" s="16" t="str">
        <f>IF(IFERROR(VLOOKUP(A332,Ocorrências!A:M,13,FALSE),"")=0,"",IFERROR(VLOOKUP(A332,Ocorrências!A:M,13,FALSE),""))</f>
        <v/>
      </c>
      <c r="O332" s="50"/>
    </row>
    <row r="333" spans="1:15" x14ac:dyDescent="0.3">
      <c r="A333" s="47" t="str">
        <f t="shared" si="11"/>
        <v/>
      </c>
      <c r="B333" s="48"/>
      <c r="C333" s="49" t="str">
        <f>IF(IFERROR(VLOOKUP(B333,'Cenários de Teste'!A:D,2,FALSE),"")=0,"",IFERROR(VLOOKUP(B333,'Cenários de Teste'!A:D,2,FALSE),""))</f>
        <v/>
      </c>
      <c r="D333" s="50"/>
      <c r="E333" s="52"/>
      <c r="F333" s="50"/>
      <c r="G333" s="50"/>
      <c r="H333" s="50"/>
      <c r="I333" s="51" t="str">
        <f>IF(IFERROR(VLOOKUP(B333,'Cenários de Teste'!A:D,4,FALSE),"")=0,"",IFERROR(VLOOKUP(B333,'Cenários de Teste'!A:D,4,FALSE),""))</f>
        <v/>
      </c>
      <c r="J333" s="50"/>
      <c r="K333" s="50"/>
      <c r="L333" s="16"/>
      <c r="M333" s="16" t="str">
        <f>IF(B333="","",IF(#REF!&gt;0,"Pendente","OK"))</f>
        <v/>
      </c>
      <c r="N333" s="16" t="str">
        <f>IF(IFERROR(VLOOKUP(A333,Ocorrências!A:M,13,FALSE),"")=0,"",IFERROR(VLOOKUP(A333,Ocorrências!A:M,13,FALSE),""))</f>
        <v/>
      </c>
      <c r="O333" s="50"/>
    </row>
    <row r="334" spans="1:15" x14ac:dyDescent="0.3">
      <c r="A334" s="47" t="str">
        <f t="shared" si="11"/>
        <v/>
      </c>
      <c r="B334" s="48"/>
      <c r="C334" s="49" t="str">
        <f>IF(IFERROR(VLOOKUP(B334,'Cenários de Teste'!A:D,2,FALSE),"")=0,"",IFERROR(VLOOKUP(B334,'Cenários de Teste'!A:D,2,FALSE),""))</f>
        <v/>
      </c>
      <c r="D334" s="50"/>
      <c r="E334" s="52"/>
      <c r="F334" s="50"/>
      <c r="G334" s="50"/>
      <c r="H334" s="50"/>
      <c r="I334" s="51" t="str">
        <f>IF(IFERROR(VLOOKUP(B334,'Cenários de Teste'!A:D,4,FALSE),"")=0,"",IFERROR(VLOOKUP(B334,'Cenários de Teste'!A:D,4,FALSE),""))</f>
        <v/>
      </c>
      <c r="J334" s="50"/>
      <c r="K334" s="50"/>
      <c r="L334" s="16"/>
      <c r="M334" s="16" t="str">
        <f>IF(B334="","",IF(#REF!&gt;0,"Pendente","OK"))</f>
        <v/>
      </c>
      <c r="N334" s="16" t="str">
        <f>IF(IFERROR(VLOOKUP(A334,Ocorrências!A:M,13,FALSE),"")=0,"",IFERROR(VLOOKUP(A334,Ocorrências!A:M,13,FALSE),""))</f>
        <v/>
      </c>
      <c r="O334" s="50"/>
    </row>
    <row r="335" spans="1:15" x14ac:dyDescent="0.3">
      <c r="A335" s="47" t="str">
        <f t="shared" si="11"/>
        <v/>
      </c>
      <c r="B335" s="48"/>
      <c r="C335" s="49" t="str">
        <f>IF(IFERROR(VLOOKUP(B335,'Cenários de Teste'!A:D,2,FALSE),"")=0,"",IFERROR(VLOOKUP(B335,'Cenários de Teste'!A:D,2,FALSE),""))</f>
        <v/>
      </c>
      <c r="D335" s="50"/>
      <c r="E335" s="52"/>
      <c r="F335" s="50"/>
      <c r="G335" s="50"/>
      <c r="H335" s="50"/>
      <c r="I335" s="51" t="str">
        <f>IF(IFERROR(VLOOKUP(B335,'Cenários de Teste'!A:D,4,FALSE),"")=0,"",IFERROR(VLOOKUP(B335,'Cenários de Teste'!A:D,4,FALSE),""))</f>
        <v/>
      </c>
      <c r="J335" s="50"/>
      <c r="K335" s="50"/>
      <c r="L335" s="16"/>
      <c r="M335" s="16" t="str">
        <f>IF(B335="","",IF(#REF!&gt;0,"Pendente","OK"))</f>
        <v/>
      </c>
      <c r="N335" s="16" t="str">
        <f>IF(IFERROR(VLOOKUP(A335,Ocorrências!A:M,13,FALSE),"")=0,"",IFERROR(VLOOKUP(A335,Ocorrências!A:M,13,FALSE),""))</f>
        <v/>
      </c>
      <c r="O335" s="50"/>
    </row>
    <row r="336" spans="1:15" x14ac:dyDescent="0.3">
      <c r="A336" s="47" t="str">
        <f t="shared" si="11"/>
        <v/>
      </c>
      <c r="B336" s="48"/>
      <c r="C336" s="49" t="str">
        <f>IF(IFERROR(VLOOKUP(B336,'Cenários de Teste'!A:D,2,FALSE),"")=0,"",IFERROR(VLOOKUP(B336,'Cenários de Teste'!A:D,2,FALSE),""))</f>
        <v/>
      </c>
      <c r="D336" s="50"/>
      <c r="E336" s="52"/>
      <c r="F336" s="50"/>
      <c r="G336" s="50"/>
      <c r="H336" s="50"/>
      <c r="I336" s="51" t="str">
        <f>IF(IFERROR(VLOOKUP(B336,'Cenários de Teste'!A:D,4,FALSE),"")=0,"",IFERROR(VLOOKUP(B336,'Cenários de Teste'!A:D,4,FALSE),""))</f>
        <v/>
      </c>
      <c r="J336" s="50"/>
      <c r="K336" s="50"/>
      <c r="L336" s="16"/>
      <c r="M336" s="16" t="str">
        <f>IF(B336="","",IF(#REF!&gt;0,"Pendente","OK"))</f>
        <v/>
      </c>
      <c r="N336" s="16" t="str">
        <f>IF(IFERROR(VLOOKUP(A336,Ocorrências!A:M,13,FALSE),"")=0,"",IFERROR(VLOOKUP(A336,Ocorrências!A:M,13,FALSE),""))</f>
        <v/>
      </c>
      <c r="O336" s="50"/>
    </row>
    <row r="337" spans="1:15" x14ac:dyDescent="0.3">
      <c r="A337" s="47" t="str">
        <f t="shared" si="11"/>
        <v/>
      </c>
      <c r="B337" s="48"/>
      <c r="C337" s="49" t="str">
        <f>IF(IFERROR(VLOOKUP(B337,'Cenários de Teste'!A:D,2,FALSE),"")=0,"",IFERROR(VLOOKUP(B337,'Cenários de Teste'!A:D,2,FALSE),""))</f>
        <v/>
      </c>
      <c r="D337" s="50"/>
      <c r="E337" s="52"/>
      <c r="F337" s="50"/>
      <c r="G337" s="50"/>
      <c r="H337" s="50"/>
      <c r="I337" s="51" t="str">
        <f>IF(IFERROR(VLOOKUP(B337,'Cenários de Teste'!A:D,4,FALSE),"")=0,"",IFERROR(VLOOKUP(B337,'Cenários de Teste'!A:D,4,FALSE),""))</f>
        <v/>
      </c>
      <c r="J337" s="50"/>
      <c r="K337" s="50"/>
      <c r="L337" s="16"/>
      <c r="M337" s="16" t="str">
        <f>IF(B337="","",IF(#REF!&gt;0,"Pendente","OK"))</f>
        <v/>
      </c>
      <c r="N337" s="16" t="str">
        <f>IF(IFERROR(VLOOKUP(A337,Ocorrências!A:M,13,FALSE),"")=0,"",IFERROR(VLOOKUP(A337,Ocorrências!A:M,13,FALSE),""))</f>
        <v/>
      </c>
      <c r="O337" s="50"/>
    </row>
    <row r="338" spans="1:15" x14ac:dyDescent="0.3">
      <c r="A338" s="47" t="str">
        <f t="shared" si="11"/>
        <v/>
      </c>
      <c r="B338" s="48"/>
      <c r="C338" s="49" t="str">
        <f>IF(IFERROR(VLOOKUP(B338,'Cenários de Teste'!A:D,2,FALSE),"")=0,"",IFERROR(VLOOKUP(B338,'Cenários de Teste'!A:D,2,FALSE),""))</f>
        <v/>
      </c>
      <c r="D338" s="50"/>
      <c r="E338" s="52"/>
      <c r="F338" s="50"/>
      <c r="G338" s="50"/>
      <c r="H338" s="50"/>
      <c r="I338" s="51" t="str">
        <f>IF(IFERROR(VLOOKUP(B338,'Cenários de Teste'!A:D,4,FALSE),"")=0,"",IFERROR(VLOOKUP(B338,'Cenários de Teste'!A:D,4,FALSE),""))</f>
        <v/>
      </c>
      <c r="J338" s="50"/>
      <c r="K338" s="50"/>
      <c r="L338" s="16"/>
      <c r="M338" s="16" t="str">
        <f>IF(B338="","",IF(#REF!&gt;0,"Pendente","OK"))</f>
        <v/>
      </c>
      <c r="N338" s="16" t="str">
        <f>IF(IFERROR(VLOOKUP(A338,Ocorrências!A:M,13,FALSE),"")=0,"",IFERROR(VLOOKUP(A338,Ocorrências!A:M,13,FALSE),""))</f>
        <v/>
      </c>
      <c r="O338" s="50"/>
    </row>
    <row r="339" spans="1:15" x14ac:dyDescent="0.3">
      <c r="A339" s="47" t="str">
        <f t="shared" si="11"/>
        <v/>
      </c>
      <c r="B339" s="48"/>
      <c r="C339" s="49" t="str">
        <f>IF(IFERROR(VLOOKUP(B339,'Cenários de Teste'!A:D,2,FALSE),"")=0,"",IFERROR(VLOOKUP(B339,'Cenários de Teste'!A:D,2,FALSE),""))</f>
        <v/>
      </c>
      <c r="D339" s="50"/>
      <c r="E339" s="52"/>
      <c r="F339" s="50"/>
      <c r="G339" s="50"/>
      <c r="H339" s="50"/>
      <c r="I339" s="51" t="str">
        <f>IF(IFERROR(VLOOKUP(B339,'Cenários de Teste'!A:D,4,FALSE),"")=0,"",IFERROR(VLOOKUP(B339,'Cenários de Teste'!A:D,4,FALSE),""))</f>
        <v/>
      </c>
      <c r="J339" s="50"/>
      <c r="K339" s="50"/>
      <c r="L339" s="16"/>
      <c r="M339" s="16" t="str">
        <f>IF(B339="","",IF(#REF!&gt;0,"Pendente","OK"))</f>
        <v/>
      </c>
      <c r="N339" s="16" t="str">
        <f>IF(IFERROR(VLOOKUP(A339,Ocorrências!A:M,13,FALSE),"")=0,"",IFERROR(VLOOKUP(A339,Ocorrências!A:M,13,FALSE),""))</f>
        <v/>
      </c>
      <c r="O339" s="50"/>
    </row>
    <row r="340" spans="1:15" x14ac:dyDescent="0.3">
      <c r="A340" s="47" t="str">
        <f t="shared" si="11"/>
        <v/>
      </c>
      <c r="B340" s="48"/>
      <c r="C340" s="49" t="str">
        <f>IF(IFERROR(VLOOKUP(B340,'Cenários de Teste'!A:D,2,FALSE),"")=0,"",IFERROR(VLOOKUP(B340,'Cenários de Teste'!A:D,2,FALSE),""))</f>
        <v/>
      </c>
      <c r="D340" s="50"/>
      <c r="E340" s="52"/>
      <c r="F340" s="50"/>
      <c r="G340" s="50"/>
      <c r="H340" s="50"/>
      <c r="I340" s="51" t="str">
        <f>IF(IFERROR(VLOOKUP(B340,'Cenários de Teste'!A:D,4,FALSE),"")=0,"",IFERROR(VLOOKUP(B340,'Cenários de Teste'!A:D,4,FALSE),""))</f>
        <v/>
      </c>
      <c r="J340" s="50"/>
      <c r="K340" s="50"/>
      <c r="L340" s="16"/>
      <c r="M340" s="16" t="str">
        <f>IF(B340="","",IF(#REF!&gt;0,"Pendente","OK"))</f>
        <v/>
      </c>
      <c r="N340" s="16" t="str">
        <f>IF(IFERROR(VLOOKUP(A340,Ocorrências!A:M,13,FALSE),"")=0,"",IFERROR(VLOOKUP(A340,Ocorrências!A:M,13,FALSE),""))</f>
        <v/>
      </c>
      <c r="O340" s="50"/>
    </row>
    <row r="341" spans="1:15" x14ac:dyDescent="0.3">
      <c r="A341" s="47" t="str">
        <f t="shared" si="11"/>
        <v/>
      </c>
      <c r="B341" s="48"/>
      <c r="C341" s="49" t="str">
        <f>IF(IFERROR(VLOOKUP(B341,'Cenários de Teste'!A:D,2,FALSE),"")=0,"",IFERROR(VLOOKUP(B341,'Cenários de Teste'!A:D,2,FALSE),""))</f>
        <v/>
      </c>
      <c r="D341" s="50"/>
      <c r="E341" s="52"/>
      <c r="F341" s="50"/>
      <c r="G341" s="50"/>
      <c r="H341" s="50"/>
      <c r="I341" s="51" t="str">
        <f>IF(IFERROR(VLOOKUP(B341,'Cenários de Teste'!A:D,4,FALSE),"")=0,"",IFERROR(VLOOKUP(B341,'Cenários de Teste'!A:D,4,FALSE),""))</f>
        <v/>
      </c>
      <c r="J341" s="50"/>
      <c r="K341" s="50"/>
      <c r="L341" s="16"/>
      <c r="M341" s="16" t="str">
        <f>IF(B341="","",IF(#REF!&gt;0,"Pendente","OK"))</f>
        <v/>
      </c>
      <c r="N341" s="16" t="str">
        <f>IF(IFERROR(VLOOKUP(A341,Ocorrências!A:M,13,FALSE),"")=0,"",IFERROR(VLOOKUP(A341,Ocorrências!A:M,13,FALSE),""))</f>
        <v/>
      </c>
      <c r="O341" s="50"/>
    </row>
    <row r="342" spans="1:15" x14ac:dyDescent="0.3">
      <c r="A342" s="47" t="str">
        <f t="shared" si="11"/>
        <v/>
      </c>
      <c r="B342" s="48"/>
      <c r="C342" s="49" t="str">
        <f>IF(IFERROR(VLOOKUP(B342,'Cenários de Teste'!A:D,2,FALSE),"")=0,"",IFERROR(VLOOKUP(B342,'Cenários de Teste'!A:D,2,FALSE),""))</f>
        <v/>
      </c>
      <c r="D342" s="50"/>
      <c r="E342" s="52"/>
      <c r="F342" s="50"/>
      <c r="G342" s="50"/>
      <c r="H342" s="50"/>
      <c r="I342" s="51" t="str">
        <f>IF(IFERROR(VLOOKUP(B342,'Cenários de Teste'!A:D,4,FALSE),"")=0,"",IFERROR(VLOOKUP(B342,'Cenários de Teste'!A:D,4,FALSE),""))</f>
        <v/>
      </c>
      <c r="J342" s="50"/>
      <c r="K342" s="50"/>
      <c r="L342" s="16"/>
      <c r="M342" s="16" t="str">
        <f>IF(B342="","",IF(#REF!&gt;0,"Pendente","OK"))</f>
        <v/>
      </c>
      <c r="N342" s="16" t="str">
        <f>IF(IFERROR(VLOOKUP(A342,Ocorrências!A:M,13,FALSE),"")=0,"",IFERROR(VLOOKUP(A342,Ocorrências!A:M,13,FALSE),""))</f>
        <v/>
      </c>
      <c r="O342" s="50"/>
    </row>
    <row r="343" spans="1:15" x14ac:dyDescent="0.3">
      <c r="A343" s="47" t="str">
        <f t="shared" si="11"/>
        <v/>
      </c>
      <c r="B343" s="48"/>
      <c r="C343" s="49" t="str">
        <f>IF(IFERROR(VLOOKUP(B343,'Cenários de Teste'!A:D,2,FALSE),"")=0,"",IFERROR(VLOOKUP(B343,'Cenários de Teste'!A:D,2,FALSE),""))</f>
        <v/>
      </c>
      <c r="D343" s="50"/>
      <c r="E343" s="52"/>
      <c r="F343" s="50"/>
      <c r="G343" s="50"/>
      <c r="H343" s="50"/>
      <c r="I343" s="51" t="str">
        <f>IF(IFERROR(VLOOKUP(B343,'Cenários de Teste'!A:D,4,FALSE),"")=0,"",IFERROR(VLOOKUP(B343,'Cenários de Teste'!A:D,4,FALSE),""))</f>
        <v/>
      </c>
      <c r="J343" s="50"/>
      <c r="K343" s="50"/>
      <c r="L343" s="16"/>
      <c r="M343" s="16" t="str">
        <f>IF(B343="","",IF(#REF!&gt;0,"Pendente","OK"))</f>
        <v/>
      </c>
      <c r="N343" s="16" t="str">
        <f>IF(IFERROR(VLOOKUP(A343,Ocorrências!A:M,13,FALSE),"")=0,"",IFERROR(VLOOKUP(A343,Ocorrências!A:M,13,FALSE),""))</f>
        <v/>
      </c>
      <c r="O343" s="50"/>
    </row>
    <row r="344" spans="1:15" x14ac:dyDescent="0.3">
      <c r="A344" s="47" t="str">
        <f t="shared" si="11"/>
        <v/>
      </c>
      <c r="B344" s="48"/>
      <c r="C344" s="49" t="str">
        <f>IF(IFERROR(VLOOKUP(B344,'Cenários de Teste'!A:D,2,FALSE),"")=0,"",IFERROR(VLOOKUP(B344,'Cenários de Teste'!A:D,2,FALSE),""))</f>
        <v/>
      </c>
      <c r="D344" s="50"/>
      <c r="E344" s="52"/>
      <c r="F344" s="50"/>
      <c r="G344" s="50"/>
      <c r="H344" s="50"/>
      <c r="I344" s="51" t="str">
        <f>IF(IFERROR(VLOOKUP(B344,'Cenários de Teste'!A:D,4,FALSE),"")=0,"",IFERROR(VLOOKUP(B344,'Cenários de Teste'!A:D,4,FALSE),""))</f>
        <v/>
      </c>
      <c r="J344" s="50"/>
      <c r="K344" s="50"/>
      <c r="L344" s="16"/>
      <c r="M344" s="16" t="str">
        <f>IF(B344="","",IF(#REF!&gt;0,"Pendente","OK"))</f>
        <v/>
      </c>
      <c r="N344" s="16" t="str">
        <f>IF(IFERROR(VLOOKUP(A344,Ocorrências!A:M,13,FALSE),"")=0,"",IFERROR(VLOOKUP(A344,Ocorrências!A:M,13,FALSE),""))</f>
        <v/>
      </c>
      <c r="O344" s="50"/>
    </row>
    <row r="345" spans="1:15" x14ac:dyDescent="0.3">
      <c r="A345" s="47" t="str">
        <f t="shared" si="11"/>
        <v/>
      </c>
      <c r="B345" s="48"/>
      <c r="C345" s="49" t="str">
        <f>IF(IFERROR(VLOOKUP(B345,'Cenários de Teste'!A:D,2,FALSE),"")=0,"",IFERROR(VLOOKUP(B345,'Cenários de Teste'!A:D,2,FALSE),""))</f>
        <v/>
      </c>
      <c r="D345" s="50"/>
      <c r="E345" s="52"/>
      <c r="F345" s="50"/>
      <c r="G345" s="50"/>
      <c r="H345" s="50"/>
      <c r="I345" s="51" t="str">
        <f>IF(IFERROR(VLOOKUP(B345,'Cenários de Teste'!A:D,4,FALSE),"")=0,"",IFERROR(VLOOKUP(B345,'Cenários de Teste'!A:D,4,FALSE),""))</f>
        <v/>
      </c>
      <c r="J345" s="50"/>
      <c r="K345" s="50"/>
      <c r="L345" s="16"/>
      <c r="M345" s="16" t="str">
        <f>IF(B345="","",IF(#REF!&gt;0,"Pendente","OK"))</f>
        <v/>
      </c>
      <c r="N345" s="16" t="str">
        <f>IF(IFERROR(VLOOKUP(A345,Ocorrências!A:M,13,FALSE),"")=0,"",IFERROR(VLOOKUP(A345,Ocorrências!A:M,13,FALSE),""))</f>
        <v/>
      </c>
      <c r="O345" s="50"/>
    </row>
    <row r="346" spans="1:15" x14ac:dyDescent="0.3">
      <c r="A346" s="47" t="str">
        <f t="shared" si="11"/>
        <v/>
      </c>
      <c r="B346" s="48"/>
      <c r="C346" s="49" t="str">
        <f>IF(IFERROR(VLOOKUP(B346,'Cenários de Teste'!A:D,2,FALSE),"")=0,"",IFERROR(VLOOKUP(B346,'Cenários de Teste'!A:D,2,FALSE),""))</f>
        <v/>
      </c>
      <c r="D346" s="50"/>
      <c r="E346" s="52"/>
      <c r="F346" s="50"/>
      <c r="G346" s="50"/>
      <c r="H346" s="50"/>
      <c r="I346" s="51" t="str">
        <f>IF(IFERROR(VLOOKUP(B346,'Cenários de Teste'!A:D,4,FALSE),"")=0,"",IFERROR(VLOOKUP(B346,'Cenários de Teste'!A:D,4,FALSE),""))</f>
        <v/>
      </c>
      <c r="J346" s="50"/>
      <c r="K346" s="50"/>
      <c r="L346" s="16"/>
      <c r="M346" s="16" t="str">
        <f>IF(B346="","",IF(#REF!&gt;0,"Pendente","OK"))</f>
        <v/>
      </c>
      <c r="N346" s="16" t="str">
        <f>IF(IFERROR(VLOOKUP(A346,Ocorrências!A:M,13,FALSE),"")=0,"",IFERROR(VLOOKUP(A346,Ocorrências!A:M,13,FALSE),""))</f>
        <v/>
      </c>
      <c r="O346" s="50"/>
    </row>
    <row r="347" spans="1:15" x14ac:dyDescent="0.3">
      <c r="A347" s="47" t="str">
        <f t="shared" si="11"/>
        <v/>
      </c>
      <c r="B347" s="48"/>
      <c r="C347" s="49" t="str">
        <f>IF(IFERROR(VLOOKUP(B347,'Cenários de Teste'!A:D,2,FALSE),"")=0,"",IFERROR(VLOOKUP(B347,'Cenários de Teste'!A:D,2,FALSE),""))</f>
        <v/>
      </c>
      <c r="D347" s="50"/>
      <c r="E347" s="52"/>
      <c r="F347" s="50"/>
      <c r="G347" s="50"/>
      <c r="H347" s="50"/>
      <c r="I347" s="51" t="str">
        <f>IF(IFERROR(VLOOKUP(B347,'Cenários de Teste'!A:D,4,FALSE),"")=0,"",IFERROR(VLOOKUP(B347,'Cenários de Teste'!A:D,4,FALSE),""))</f>
        <v/>
      </c>
      <c r="J347" s="50"/>
      <c r="K347" s="50"/>
      <c r="L347" s="16"/>
      <c r="M347" s="16" t="str">
        <f>IF(B347="","",IF(#REF!&gt;0,"Pendente","OK"))</f>
        <v/>
      </c>
      <c r="N347" s="16" t="str">
        <f>IF(IFERROR(VLOOKUP(A347,Ocorrências!A:M,13,FALSE),"")=0,"",IFERROR(VLOOKUP(A347,Ocorrências!A:M,13,FALSE),""))</f>
        <v/>
      </c>
      <c r="O347" s="50"/>
    </row>
    <row r="348" spans="1:15" x14ac:dyDescent="0.3">
      <c r="A348" s="47" t="str">
        <f t="shared" si="11"/>
        <v/>
      </c>
      <c r="B348" s="48"/>
      <c r="C348" s="49" t="str">
        <f>IF(IFERROR(VLOOKUP(B348,'Cenários de Teste'!A:D,2,FALSE),"")=0,"",IFERROR(VLOOKUP(B348,'Cenários de Teste'!A:D,2,FALSE),""))</f>
        <v/>
      </c>
      <c r="D348" s="50"/>
      <c r="E348" s="52"/>
      <c r="F348" s="50"/>
      <c r="G348" s="50"/>
      <c r="H348" s="50"/>
      <c r="I348" s="51" t="str">
        <f>IF(IFERROR(VLOOKUP(B348,'Cenários de Teste'!A:D,4,FALSE),"")=0,"",IFERROR(VLOOKUP(B348,'Cenários de Teste'!A:D,4,FALSE),""))</f>
        <v/>
      </c>
      <c r="J348" s="50"/>
      <c r="K348" s="50"/>
      <c r="L348" s="16"/>
      <c r="M348" s="16" t="str">
        <f>IF(B348="","",IF(#REF!&gt;0,"Pendente","OK"))</f>
        <v/>
      </c>
      <c r="N348" s="16" t="str">
        <f>IF(IFERROR(VLOOKUP(A348,Ocorrências!A:M,13,FALSE),"")=0,"",IFERROR(VLOOKUP(A348,Ocorrências!A:M,13,FALSE),""))</f>
        <v/>
      </c>
      <c r="O348" s="50"/>
    </row>
    <row r="349" spans="1:15" x14ac:dyDescent="0.3">
      <c r="A349" s="47" t="str">
        <f t="shared" si="11"/>
        <v/>
      </c>
      <c r="B349" s="48"/>
      <c r="C349" s="49" t="str">
        <f>IF(IFERROR(VLOOKUP(B349,'Cenários de Teste'!A:D,2,FALSE),"")=0,"",IFERROR(VLOOKUP(B349,'Cenários de Teste'!A:D,2,FALSE),""))</f>
        <v/>
      </c>
      <c r="D349" s="50"/>
      <c r="E349" s="52"/>
      <c r="F349" s="50"/>
      <c r="G349" s="50"/>
      <c r="H349" s="50"/>
      <c r="I349" s="51" t="str">
        <f>IF(IFERROR(VLOOKUP(B349,'Cenários de Teste'!A:D,4,FALSE),"")=0,"",IFERROR(VLOOKUP(B349,'Cenários de Teste'!A:D,4,FALSE),""))</f>
        <v/>
      </c>
      <c r="J349" s="50"/>
      <c r="K349" s="50"/>
      <c r="L349" s="16"/>
      <c r="M349" s="16" t="str">
        <f>IF(B349="","",IF(#REF!&gt;0,"Pendente","OK"))</f>
        <v/>
      </c>
      <c r="N349" s="16" t="str">
        <f>IF(IFERROR(VLOOKUP(A349,Ocorrências!A:M,13,FALSE),"")=0,"",IFERROR(VLOOKUP(A349,Ocorrências!A:M,13,FALSE),""))</f>
        <v/>
      </c>
      <c r="O349" s="50"/>
    </row>
    <row r="350" spans="1:15" x14ac:dyDescent="0.3">
      <c r="A350" s="47" t="str">
        <f t="shared" si="11"/>
        <v/>
      </c>
      <c r="B350" s="48"/>
      <c r="C350" s="49" t="str">
        <f>IF(IFERROR(VLOOKUP(B350,'Cenários de Teste'!A:D,2,FALSE),"")=0,"",IFERROR(VLOOKUP(B350,'Cenários de Teste'!A:D,2,FALSE),""))</f>
        <v/>
      </c>
      <c r="D350" s="50"/>
      <c r="E350" s="52"/>
      <c r="F350" s="50"/>
      <c r="G350" s="50"/>
      <c r="H350" s="50"/>
      <c r="I350" s="51" t="str">
        <f>IF(IFERROR(VLOOKUP(B350,'Cenários de Teste'!A:D,4,FALSE),"")=0,"",IFERROR(VLOOKUP(B350,'Cenários de Teste'!A:D,4,FALSE),""))</f>
        <v/>
      </c>
      <c r="J350" s="50"/>
      <c r="K350" s="50"/>
      <c r="L350" s="16"/>
      <c r="M350" s="16" t="str">
        <f>IF(B350="","",IF(#REF!&gt;0,"Pendente","OK"))</f>
        <v/>
      </c>
      <c r="N350" s="16" t="str">
        <f>IF(IFERROR(VLOOKUP(A350,Ocorrências!A:M,13,FALSE),"")=0,"",IFERROR(VLOOKUP(A350,Ocorrências!A:M,13,FALSE),""))</f>
        <v/>
      </c>
      <c r="O350" s="50"/>
    </row>
    <row r="351" spans="1:15" x14ac:dyDescent="0.3">
      <c r="A351" s="47" t="str">
        <f t="shared" si="11"/>
        <v/>
      </c>
      <c r="B351" s="48"/>
      <c r="C351" s="49" t="str">
        <f>IF(IFERROR(VLOOKUP(B351,'Cenários de Teste'!A:D,2,FALSE),"")=0,"",IFERROR(VLOOKUP(B351,'Cenários de Teste'!A:D,2,FALSE),""))</f>
        <v/>
      </c>
      <c r="D351" s="50"/>
      <c r="E351" s="52"/>
      <c r="F351" s="50"/>
      <c r="G351" s="50"/>
      <c r="H351" s="50"/>
      <c r="I351" s="51" t="str">
        <f>IF(IFERROR(VLOOKUP(B351,'Cenários de Teste'!A:D,4,FALSE),"")=0,"",IFERROR(VLOOKUP(B351,'Cenários de Teste'!A:D,4,FALSE),""))</f>
        <v/>
      </c>
      <c r="J351" s="50"/>
      <c r="K351" s="50"/>
      <c r="L351" s="16"/>
      <c r="M351" s="16" t="str">
        <f>IF(B351="","",IF(#REF!&gt;0,"Pendente","OK"))</f>
        <v/>
      </c>
      <c r="N351" s="16" t="str">
        <f>IF(IFERROR(VLOOKUP(A351,Ocorrências!A:M,13,FALSE),"")=0,"",IFERROR(VLOOKUP(A351,Ocorrências!A:M,13,FALSE),""))</f>
        <v/>
      </c>
      <c r="O351" s="50"/>
    </row>
    <row r="352" spans="1:15" x14ac:dyDescent="0.3">
      <c r="A352" s="47" t="str">
        <f t="shared" si="11"/>
        <v/>
      </c>
      <c r="B352" s="48"/>
      <c r="C352" s="49" t="str">
        <f>IF(IFERROR(VLOOKUP(B352,'Cenários de Teste'!A:D,2,FALSE),"")=0,"",IFERROR(VLOOKUP(B352,'Cenários de Teste'!A:D,2,FALSE),""))</f>
        <v/>
      </c>
      <c r="D352" s="50"/>
      <c r="E352" s="52"/>
      <c r="F352" s="50"/>
      <c r="G352" s="50"/>
      <c r="H352" s="50"/>
      <c r="I352" s="51" t="str">
        <f>IF(IFERROR(VLOOKUP(B352,'Cenários de Teste'!A:D,4,FALSE),"")=0,"",IFERROR(VLOOKUP(B352,'Cenários de Teste'!A:D,4,FALSE),""))</f>
        <v/>
      </c>
      <c r="J352" s="50"/>
      <c r="K352" s="50"/>
      <c r="L352" s="16"/>
      <c r="M352" s="16" t="str">
        <f>IF(B352="","",IF(#REF!&gt;0,"Pendente","OK"))</f>
        <v/>
      </c>
      <c r="N352" s="16" t="str">
        <f>IF(IFERROR(VLOOKUP(A352,Ocorrências!A:M,13,FALSE),"")=0,"",IFERROR(VLOOKUP(A352,Ocorrências!A:M,13,FALSE),""))</f>
        <v/>
      </c>
      <c r="O352" s="50"/>
    </row>
    <row r="353" spans="1:15" x14ac:dyDescent="0.3">
      <c r="A353" s="47" t="str">
        <f t="shared" si="11"/>
        <v/>
      </c>
      <c r="B353" s="48"/>
      <c r="C353" s="49" t="str">
        <f>IF(IFERROR(VLOOKUP(B353,'Cenários de Teste'!A:D,2,FALSE),"")=0,"",IFERROR(VLOOKUP(B353,'Cenários de Teste'!A:D,2,FALSE),""))</f>
        <v/>
      </c>
      <c r="D353" s="50"/>
      <c r="E353" s="52"/>
      <c r="F353" s="50"/>
      <c r="G353" s="50"/>
      <c r="H353" s="50"/>
      <c r="I353" s="51" t="str">
        <f>IF(IFERROR(VLOOKUP(B353,'Cenários de Teste'!A:D,4,FALSE),"")=0,"",IFERROR(VLOOKUP(B353,'Cenários de Teste'!A:D,4,FALSE),""))</f>
        <v/>
      </c>
      <c r="J353" s="50"/>
      <c r="K353" s="50"/>
      <c r="L353" s="16"/>
      <c r="M353" s="16" t="str">
        <f>IF(B353="","",IF(#REF!&gt;0,"Pendente","OK"))</f>
        <v/>
      </c>
      <c r="N353" s="16" t="str">
        <f>IF(IFERROR(VLOOKUP(A353,Ocorrências!A:M,13,FALSE),"")=0,"",IFERROR(VLOOKUP(A353,Ocorrências!A:M,13,FALSE),""))</f>
        <v/>
      </c>
      <c r="O353" s="50"/>
    </row>
    <row r="354" spans="1:15" x14ac:dyDescent="0.3">
      <c r="A354" s="47" t="str">
        <f t="shared" ref="A354:A417" si="12">CONCATENATE(B354,D354)</f>
        <v/>
      </c>
      <c r="B354" s="48"/>
      <c r="C354" s="49" t="str">
        <f>IF(IFERROR(VLOOKUP(B354,'Cenários de Teste'!A:D,2,FALSE),"")=0,"",IFERROR(VLOOKUP(B354,'Cenários de Teste'!A:D,2,FALSE),""))</f>
        <v/>
      </c>
      <c r="D354" s="50"/>
      <c r="E354" s="52"/>
      <c r="F354" s="50"/>
      <c r="G354" s="50"/>
      <c r="H354" s="50"/>
      <c r="I354" s="51" t="str">
        <f>IF(IFERROR(VLOOKUP(B354,'Cenários de Teste'!A:D,4,FALSE),"")=0,"",IFERROR(VLOOKUP(B354,'Cenários de Teste'!A:D,4,FALSE),""))</f>
        <v/>
      </c>
      <c r="J354" s="50"/>
      <c r="K354" s="50"/>
      <c r="L354" s="16"/>
      <c r="M354" s="16" t="str">
        <f>IF(B354="","",IF(#REF!&gt;0,"Pendente","OK"))</f>
        <v/>
      </c>
      <c r="N354" s="16" t="str">
        <f>IF(IFERROR(VLOOKUP(A354,Ocorrências!A:M,13,FALSE),"")=0,"",IFERROR(VLOOKUP(A354,Ocorrências!A:M,13,FALSE),""))</f>
        <v/>
      </c>
      <c r="O354" s="50"/>
    </row>
    <row r="355" spans="1:15" x14ac:dyDescent="0.3">
      <c r="A355" s="47" t="str">
        <f t="shared" si="12"/>
        <v/>
      </c>
      <c r="B355" s="48"/>
      <c r="C355" s="49" t="str">
        <f>IF(IFERROR(VLOOKUP(B355,'Cenários de Teste'!A:D,2,FALSE),"")=0,"",IFERROR(VLOOKUP(B355,'Cenários de Teste'!A:D,2,FALSE),""))</f>
        <v/>
      </c>
      <c r="D355" s="50"/>
      <c r="E355" s="52"/>
      <c r="F355" s="50"/>
      <c r="G355" s="50"/>
      <c r="H355" s="50"/>
      <c r="I355" s="51" t="str">
        <f>IF(IFERROR(VLOOKUP(B355,'Cenários de Teste'!A:D,4,FALSE),"")=0,"",IFERROR(VLOOKUP(B355,'Cenários de Teste'!A:D,4,FALSE),""))</f>
        <v/>
      </c>
      <c r="J355" s="50"/>
      <c r="K355" s="50"/>
      <c r="L355" s="16"/>
      <c r="M355" s="16" t="str">
        <f>IF(B355="","",IF(#REF!&gt;0,"Pendente","OK"))</f>
        <v/>
      </c>
      <c r="N355" s="16" t="str">
        <f>IF(IFERROR(VLOOKUP(A355,Ocorrências!A:M,13,FALSE),"")=0,"",IFERROR(VLOOKUP(A355,Ocorrências!A:M,13,FALSE),""))</f>
        <v/>
      </c>
      <c r="O355" s="50"/>
    </row>
    <row r="356" spans="1:15" x14ac:dyDescent="0.3">
      <c r="A356" s="47" t="str">
        <f t="shared" si="12"/>
        <v/>
      </c>
      <c r="B356" s="48"/>
      <c r="C356" s="49" t="str">
        <f>IF(IFERROR(VLOOKUP(B356,'Cenários de Teste'!A:D,2,FALSE),"")=0,"",IFERROR(VLOOKUP(B356,'Cenários de Teste'!A:D,2,FALSE),""))</f>
        <v/>
      </c>
      <c r="D356" s="50"/>
      <c r="E356" s="52"/>
      <c r="F356" s="50"/>
      <c r="G356" s="50"/>
      <c r="H356" s="50"/>
      <c r="I356" s="51" t="str">
        <f>IF(IFERROR(VLOOKUP(B356,'Cenários de Teste'!A:D,4,FALSE),"")=0,"",IFERROR(VLOOKUP(B356,'Cenários de Teste'!A:D,4,FALSE),""))</f>
        <v/>
      </c>
      <c r="J356" s="50"/>
      <c r="K356" s="50"/>
      <c r="L356" s="16"/>
      <c r="M356" s="16" t="str">
        <f>IF(B356="","",IF(#REF!&gt;0,"Pendente","OK"))</f>
        <v/>
      </c>
      <c r="N356" s="16" t="str">
        <f>IF(IFERROR(VLOOKUP(A356,Ocorrências!A:M,13,FALSE),"")=0,"",IFERROR(VLOOKUP(A356,Ocorrências!A:M,13,FALSE),""))</f>
        <v/>
      </c>
      <c r="O356" s="50"/>
    </row>
    <row r="357" spans="1:15" x14ac:dyDescent="0.3">
      <c r="A357" s="47" t="str">
        <f t="shared" si="12"/>
        <v/>
      </c>
      <c r="B357" s="48"/>
      <c r="C357" s="49" t="str">
        <f>IF(IFERROR(VLOOKUP(B357,'Cenários de Teste'!A:D,2,FALSE),"")=0,"",IFERROR(VLOOKUP(B357,'Cenários de Teste'!A:D,2,FALSE),""))</f>
        <v/>
      </c>
      <c r="D357" s="50"/>
      <c r="E357" s="52"/>
      <c r="F357" s="50"/>
      <c r="G357" s="50"/>
      <c r="H357" s="50"/>
      <c r="I357" s="51" t="str">
        <f>IF(IFERROR(VLOOKUP(B357,'Cenários de Teste'!A:D,4,FALSE),"")=0,"",IFERROR(VLOOKUP(B357,'Cenários de Teste'!A:D,4,FALSE),""))</f>
        <v/>
      </c>
      <c r="J357" s="50"/>
      <c r="K357" s="50"/>
      <c r="L357" s="16"/>
      <c r="M357" s="16" t="str">
        <f>IF(B357="","",IF(#REF!&gt;0,"Pendente","OK"))</f>
        <v/>
      </c>
      <c r="N357" s="16" t="str">
        <f>IF(IFERROR(VLOOKUP(A357,Ocorrências!A:M,13,FALSE),"")=0,"",IFERROR(VLOOKUP(A357,Ocorrências!A:M,13,FALSE),""))</f>
        <v/>
      </c>
      <c r="O357" s="50"/>
    </row>
    <row r="358" spans="1:15" x14ac:dyDescent="0.3">
      <c r="A358" s="47" t="str">
        <f t="shared" si="12"/>
        <v/>
      </c>
      <c r="B358" s="48"/>
      <c r="C358" s="49" t="str">
        <f>IF(IFERROR(VLOOKUP(B358,'Cenários de Teste'!A:D,2,FALSE),"")=0,"",IFERROR(VLOOKUP(B358,'Cenários de Teste'!A:D,2,FALSE),""))</f>
        <v/>
      </c>
      <c r="D358" s="50"/>
      <c r="E358" s="52"/>
      <c r="F358" s="50"/>
      <c r="G358" s="50"/>
      <c r="H358" s="50"/>
      <c r="I358" s="51" t="str">
        <f>IF(IFERROR(VLOOKUP(B358,'Cenários de Teste'!A:D,4,FALSE),"")=0,"",IFERROR(VLOOKUP(B358,'Cenários de Teste'!A:D,4,FALSE),""))</f>
        <v/>
      </c>
      <c r="J358" s="50"/>
      <c r="K358" s="50"/>
      <c r="L358" s="16"/>
      <c r="M358" s="16" t="str">
        <f>IF(B358="","",IF(#REF!&gt;0,"Pendente","OK"))</f>
        <v/>
      </c>
      <c r="N358" s="16" t="str">
        <f>IF(IFERROR(VLOOKUP(A358,Ocorrências!A:M,13,FALSE),"")=0,"",IFERROR(VLOOKUP(A358,Ocorrências!A:M,13,FALSE),""))</f>
        <v/>
      </c>
      <c r="O358" s="50"/>
    </row>
    <row r="359" spans="1:15" x14ac:dyDescent="0.3">
      <c r="A359" s="47" t="str">
        <f t="shared" si="12"/>
        <v/>
      </c>
      <c r="B359" s="48"/>
      <c r="C359" s="49" t="str">
        <f>IF(IFERROR(VLOOKUP(B359,'Cenários de Teste'!A:D,2,FALSE),"")=0,"",IFERROR(VLOOKUP(B359,'Cenários de Teste'!A:D,2,FALSE),""))</f>
        <v/>
      </c>
      <c r="D359" s="50"/>
      <c r="E359" s="52"/>
      <c r="F359" s="50"/>
      <c r="G359" s="50"/>
      <c r="H359" s="50"/>
      <c r="I359" s="51" t="str">
        <f>IF(IFERROR(VLOOKUP(B359,'Cenários de Teste'!A:D,4,FALSE),"")=0,"",IFERROR(VLOOKUP(B359,'Cenários de Teste'!A:D,4,FALSE),""))</f>
        <v/>
      </c>
      <c r="J359" s="50"/>
      <c r="K359" s="50"/>
      <c r="L359" s="16"/>
      <c r="M359" s="16" t="str">
        <f>IF(B359="","",IF(#REF!&gt;0,"Pendente","OK"))</f>
        <v/>
      </c>
      <c r="N359" s="16" t="str">
        <f>IF(IFERROR(VLOOKUP(A359,Ocorrências!A:M,13,FALSE),"")=0,"",IFERROR(VLOOKUP(A359,Ocorrências!A:M,13,FALSE),""))</f>
        <v/>
      </c>
      <c r="O359" s="50"/>
    </row>
    <row r="360" spans="1:15" x14ac:dyDescent="0.3">
      <c r="A360" s="47" t="str">
        <f t="shared" si="12"/>
        <v/>
      </c>
      <c r="B360" s="48"/>
      <c r="C360" s="49" t="str">
        <f>IF(IFERROR(VLOOKUP(B360,'Cenários de Teste'!A:D,2,FALSE),"")=0,"",IFERROR(VLOOKUP(B360,'Cenários de Teste'!A:D,2,FALSE),""))</f>
        <v/>
      </c>
      <c r="D360" s="50"/>
      <c r="E360" s="52"/>
      <c r="F360" s="50"/>
      <c r="G360" s="50"/>
      <c r="H360" s="50"/>
      <c r="I360" s="51" t="str">
        <f>IF(IFERROR(VLOOKUP(B360,'Cenários de Teste'!A:D,4,FALSE),"")=0,"",IFERROR(VLOOKUP(B360,'Cenários de Teste'!A:D,4,FALSE),""))</f>
        <v/>
      </c>
      <c r="J360" s="50"/>
      <c r="K360" s="50"/>
      <c r="L360" s="16"/>
      <c r="M360" s="16" t="str">
        <f>IF(B360="","",IF(#REF!&gt;0,"Pendente","OK"))</f>
        <v/>
      </c>
      <c r="N360" s="16" t="str">
        <f>IF(IFERROR(VLOOKUP(A360,Ocorrências!A:M,13,FALSE),"")=0,"",IFERROR(VLOOKUP(A360,Ocorrências!A:M,13,FALSE),""))</f>
        <v/>
      </c>
      <c r="O360" s="50"/>
    </row>
    <row r="361" spans="1:15" x14ac:dyDescent="0.3">
      <c r="A361" s="47" t="str">
        <f t="shared" si="12"/>
        <v/>
      </c>
      <c r="B361" s="48"/>
      <c r="C361" s="49" t="str">
        <f>IF(IFERROR(VLOOKUP(B361,'Cenários de Teste'!A:D,2,FALSE),"")=0,"",IFERROR(VLOOKUP(B361,'Cenários de Teste'!A:D,2,FALSE),""))</f>
        <v/>
      </c>
      <c r="D361" s="50"/>
      <c r="E361" s="52"/>
      <c r="F361" s="50"/>
      <c r="G361" s="50"/>
      <c r="H361" s="50"/>
      <c r="I361" s="51" t="str">
        <f>IF(IFERROR(VLOOKUP(B361,'Cenários de Teste'!A:D,4,FALSE),"")=0,"",IFERROR(VLOOKUP(B361,'Cenários de Teste'!A:D,4,FALSE),""))</f>
        <v/>
      </c>
      <c r="J361" s="50"/>
      <c r="K361" s="50"/>
      <c r="L361" s="16"/>
      <c r="M361" s="16" t="str">
        <f>IF(B361="","",IF(#REF!&gt;0,"Pendente","OK"))</f>
        <v/>
      </c>
      <c r="N361" s="16" t="str">
        <f>IF(IFERROR(VLOOKUP(A361,Ocorrências!A:M,13,FALSE),"")=0,"",IFERROR(VLOOKUP(A361,Ocorrências!A:M,13,FALSE),""))</f>
        <v/>
      </c>
      <c r="O361" s="50"/>
    </row>
    <row r="362" spans="1:15" x14ac:dyDescent="0.3">
      <c r="A362" s="47" t="str">
        <f t="shared" si="12"/>
        <v/>
      </c>
      <c r="B362" s="48"/>
      <c r="C362" s="49" t="str">
        <f>IF(IFERROR(VLOOKUP(B362,'Cenários de Teste'!A:D,2,FALSE),"")=0,"",IFERROR(VLOOKUP(B362,'Cenários de Teste'!A:D,2,FALSE),""))</f>
        <v/>
      </c>
      <c r="D362" s="50"/>
      <c r="E362" s="52"/>
      <c r="F362" s="50"/>
      <c r="G362" s="50"/>
      <c r="H362" s="50"/>
      <c r="I362" s="51" t="str">
        <f>IF(IFERROR(VLOOKUP(B362,'Cenários de Teste'!A:D,4,FALSE),"")=0,"",IFERROR(VLOOKUP(B362,'Cenários de Teste'!A:D,4,FALSE),""))</f>
        <v/>
      </c>
      <c r="J362" s="50"/>
      <c r="K362" s="50"/>
      <c r="L362" s="16"/>
      <c r="M362" s="16" t="str">
        <f>IF(B362="","",IF(#REF!&gt;0,"Pendente","OK"))</f>
        <v/>
      </c>
      <c r="N362" s="16" t="str">
        <f>IF(IFERROR(VLOOKUP(A362,Ocorrências!A:M,13,FALSE),"")=0,"",IFERROR(VLOOKUP(A362,Ocorrências!A:M,13,FALSE),""))</f>
        <v/>
      </c>
      <c r="O362" s="50"/>
    </row>
    <row r="363" spans="1:15" x14ac:dyDescent="0.3">
      <c r="A363" s="47" t="str">
        <f t="shared" si="12"/>
        <v/>
      </c>
      <c r="B363" s="48"/>
      <c r="C363" s="49" t="str">
        <f>IF(IFERROR(VLOOKUP(B363,'Cenários de Teste'!A:D,2,FALSE),"")=0,"",IFERROR(VLOOKUP(B363,'Cenários de Teste'!A:D,2,FALSE),""))</f>
        <v/>
      </c>
      <c r="D363" s="50"/>
      <c r="E363" s="52"/>
      <c r="F363" s="50"/>
      <c r="G363" s="50"/>
      <c r="H363" s="50"/>
      <c r="I363" s="51" t="str">
        <f>IF(IFERROR(VLOOKUP(B363,'Cenários de Teste'!A:D,4,FALSE),"")=0,"",IFERROR(VLOOKUP(B363,'Cenários de Teste'!A:D,4,FALSE),""))</f>
        <v/>
      </c>
      <c r="J363" s="50"/>
      <c r="K363" s="50"/>
      <c r="L363" s="16"/>
      <c r="M363" s="16" t="str">
        <f>IF(B363="","",IF(#REF!&gt;0,"Pendente","OK"))</f>
        <v/>
      </c>
      <c r="N363" s="16" t="str">
        <f>IF(IFERROR(VLOOKUP(A363,Ocorrências!A:M,13,FALSE),"")=0,"",IFERROR(VLOOKUP(A363,Ocorrências!A:M,13,FALSE),""))</f>
        <v/>
      </c>
      <c r="O363" s="50"/>
    </row>
    <row r="364" spans="1:15" x14ac:dyDescent="0.3">
      <c r="A364" s="47" t="str">
        <f t="shared" si="12"/>
        <v/>
      </c>
      <c r="B364" s="48"/>
      <c r="C364" s="49" t="str">
        <f>IF(IFERROR(VLOOKUP(B364,'Cenários de Teste'!A:D,2,FALSE),"")=0,"",IFERROR(VLOOKUP(B364,'Cenários de Teste'!A:D,2,FALSE),""))</f>
        <v/>
      </c>
      <c r="D364" s="50"/>
      <c r="E364" s="52"/>
      <c r="F364" s="50"/>
      <c r="G364" s="50"/>
      <c r="H364" s="50"/>
      <c r="I364" s="51" t="str">
        <f>IF(IFERROR(VLOOKUP(B364,'Cenários de Teste'!A:D,4,FALSE),"")=0,"",IFERROR(VLOOKUP(B364,'Cenários de Teste'!A:D,4,FALSE),""))</f>
        <v/>
      </c>
      <c r="J364" s="50"/>
      <c r="K364" s="50"/>
      <c r="L364" s="16"/>
      <c r="M364" s="16" t="str">
        <f>IF(B364="","",IF(#REF!&gt;0,"Pendente","OK"))</f>
        <v/>
      </c>
      <c r="N364" s="16" t="str">
        <f>IF(IFERROR(VLOOKUP(A364,Ocorrências!A:M,13,FALSE),"")=0,"",IFERROR(VLOOKUP(A364,Ocorrências!A:M,13,FALSE),""))</f>
        <v/>
      </c>
      <c r="O364" s="50"/>
    </row>
    <row r="365" spans="1:15" x14ac:dyDescent="0.3">
      <c r="A365" s="47" t="str">
        <f t="shared" si="12"/>
        <v/>
      </c>
      <c r="B365" s="48"/>
      <c r="C365" s="49" t="str">
        <f>IF(IFERROR(VLOOKUP(B365,'Cenários de Teste'!A:D,2,FALSE),"")=0,"",IFERROR(VLOOKUP(B365,'Cenários de Teste'!A:D,2,FALSE),""))</f>
        <v/>
      </c>
      <c r="D365" s="50"/>
      <c r="E365" s="52"/>
      <c r="F365" s="50"/>
      <c r="G365" s="50"/>
      <c r="H365" s="50"/>
      <c r="I365" s="51" t="str">
        <f>IF(IFERROR(VLOOKUP(B365,'Cenários de Teste'!A:D,4,FALSE),"")=0,"",IFERROR(VLOOKUP(B365,'Cenários de Teste'!A:D,4,FALSE),""))</f>
        <v/>
      </c>
      <c r="J365" s="50"/>
      <c r="K365" s="50"/>
      <c r="L365" s="16"/>
      <c r="M365" s="16" t="str">
        <f>IF(B365="","",IF(#REF!&gt;0,"Pendente","OK"))</f>
        <v/>
      </c>
      <c r="N365" s="16" t="str">
        <f>IF(IFERROR(VLOOKUP(A365,Ocorrências!A:M,13,FALSE),"")=0,"",IFERROR(VLOOKUP(A365,Ocorrências!A:M,13,FALSE),""))</f>
        <v/>
      </c>
      <c r="O365" s="50"/>
    </row>
    <row r="366" spans="1:15" x14ac:dyDescent="0.3">
      <c r="A366" s="47" t="str">
        <f t="shared" si="12"/>
        <v/>
      </c>
      <c r="B366" s="48"/>
      <c r="C366" s="49" t="str">
        <f>IF(IFERROR(VLOOKUP(B366,'Cenários de Teste'!A:D,2,FALSE),"")=0,"",IFERROR(VLOOKUP(B366,'Cenários de Teste'!A:D,2,FALSE),""))</f>
        <v/>
      </c>
      <c r="D366" s="50"/>
      <c r="E366" s="52"/>
      <c r="F366" s="50"/>
      <c r="G366" s="50"/>
      <c r="H366" s="50"/>
      <c r="I366" s="51" t="str">
        <f>IF(IFERROR(VLOOKUP(B366,'Cenários de Teste'!A:D,4,FALSE),"")=0,"",IFERROR(VLOOKUP(B366,'Cenários de Teste'!A:D,4,FALSE),""))</f>
        <v/>
      </c>
      <c r="J366" s="50"/>
      <c r="K366" s="50"/>
      <c r="L366" s="16"/>
      <c r="M366" s="16" t="str">
        <f>IF(B366="","",IF(#REF!&gt;0,"Pendente","OK"))</f>
        <v/>
      </c>
      <c r="N366" s="16" t="str">
        <f>IF(IFERROR(VLOOKUP(A366,Ocorrências!A:M,13,FALSE),"")=0,"",IFERROR(VLOOKUP(A366,Ocorrências!A:M,13,FALSE),""))</f>
        <v/>
      </c>
      <c r="O366" s="50"/>
    </row>
    <row r="367" spans="1:15" x14ac:dyDescent="0.3">
      <c r="A367" s="47" t="str">
        <f t="shared" si="12"/>
        <v/>
      </c>
      <c r="B367" s="48"/>
      <c r="C367" s="49" t="str">
        <f>IF(IFERROR(VLOOKUP(B367,'Cenários de Teste'!A:D,2,FALSE),"")=0,"",IFERROR(VLOOKUP(B367,'Cenários de Teste'!A:D,2,FALSE),""))</f>
        <v/>
      </c>
      <c r="D367" s="50"/>
      <c r="E367" s="52"/>
      <c r="F367" s="50"/>
      <c r="G367" s="50"/>
      <c r="H367" s="50"/>
      <c r="I367" s="51" t="str">
        <f>IF(IFERROR(VLOOKUP(B367,'Cenários de Teste'!A:D,4,FALSE),"")=0,"",IFERROR(VLOOKUP(B367,'Cenários de Teste'!A:D,4,FALSE),""))</f>
        <v/>
      </c>
      <c r="J367" s="50"/>
      <c r="K367" s="50"/>
      <c r="L367" s="16"/>
      <c r="M367" s="16" t="str">
        <f>IF(B367="","",IF(#REF!&gt;0,"Pendente","OK"))</f>
        <v/>
      </c>
      <c r="N367" s="16" t="str">
        <f>IF(IFERROR(VLOOKUP(A367,Ocorrências!A:M,13,FALSE),"")=0,"",IFERROR(VLOOKUP(A367,Ocorrências!A:M,13,FALSE),""))</f>
        <v/>
      </c>
      <c r="O367" s="50"/>
    </row>
    <row r="368" spans="1:15" x14ac:dyDescent="0.3">
      <c r="A368" s="47" t="str">
        <f t="shared" si="12"/>
        <v/>
      </c>
      <c r="B368" s="48"/>
      <c r="C368" s="49" t="str">
        <f>IF(IFERROR(VLOOKUP(B368,'Cenários de Teste'!A:D,2,FALSE),"")=0,"",IFERROR(VLOOKUP(B368,'Cenários de Teste'!A:D,2,FALSE),""))</f>
        <v/>
      </c>
      <c r="D368" s="50"/>
      <c r="E368" s="52"/>
      <c r="F368" s="50"/>
      <c r="G368" s="50"/>
      <c r="H368" s="50"/>
      <c r="I368" s="51" t="str">
        <f>IF(IFERROR(VLOOKUP(B368,'Cenários de Teste'!A:D,4,FALSE),"")=0,"",IFERROR(VLOOKUP(B368,'Cenários de Teste'!A:D,4,FALSE),""))</f>
        <v/>
      </c>
      <c r="J368" s="50"/>
      <c r="K368" s="50"/>
      <c r="L368" s="16"/>
      <c r="M368" s="16" t="str">
        <f>IF(B368="","",IF(#REF!&gt;0,"Pendente","OK"))</f>
        <v/>
      </c>
      <c r="N368" s="16" t="str">
        <f>IF(IFERROR(VLOOKUP(A368,Ocorrências!A:M,13,FALSE),"")=0,"",IFERROR(VLOOKUP(A368,Ocorrências!A:M,13,FALSE),""))</f>
        <v/>
      </c>
      <c r="O368" s="50"/>
    </row>
    <row r="369" spans="1:15" x14ac:dyDescent="0.3">
      <c r="A369" s="47" t="str">
        <f t="shared" si="12"/>
        <v/>
      </c>
      <c r="B369" s="48"/>
      <c r="C369" s="49" t="str">
        <f>IF(IFERROR(VLOOKUP(B369,'Cenários de Teste'!A:D,2,FALSE),"")=0,"",IFERROR(VLOOKUP(B369,'Cenários de Teste'!A:D,2,FALSE),""))</f>
        <v/>
      </c>
      <c r="D369" s="50"/>
      <c r="E369" s="52"/>
      <c r="F369" s="50"/>
      <c r="G369" s="50"/>
      <c r="H369" s="50"/>
      <c r="I369" s="51" t="str">
        <f>IF(IFERROR(VLOOKUP(B369,'Cenários de Teste'!A:D,4,FALSE),"")=0,"",IFERROR(VLOOKUP(B369,'Cenários de Teste'!A:D,4,FALSE),""))</f>
        <v/>
      </c>
      <c r="J369" s="50"/>
      <c r="K369" s="50"/>
      <c r="L369" s="16"/>
      <c r="M369" s="16" t="str">
        <f>IF(B369="","",IF(#REF!&gt;0,"Pendente","OK"))</f>
        <v/>
      </c>
      <c r="N369" s="16" t="str">
        <f>IF(IFERROR(VLOOKUP(A369,Ocorrências!A:M,13,FALSE),"")=0,"",IFERROR(VLOOKUP(A369,Ocorrências!A:M,13,FALSE),""))</f>
        <v/>
      </c>
      <c r="O369" s="50"/>
    </row>
    <row r="370" spans="1:15" x14ac:dyDescent="0.3">
      <c r="A370" s="47" t="str">
        <f t="shared" si="12"/>
        <v/>
      </c>
      <c r="B370" s="48"/>
      <c r="C370" s="49" t="str">
        <f>IF(IFERROR(VLOOKUP(B370,'Cenários de Teste'!A:D,2,FALSE),"")=0,"",IFERROR(VLOOKUP(B370,'Cenários de Teste'!A:D,2,FALSE),""))</f>
        <v/>
      </c>
      <c r="D370" s="50"/>
      <c r="E370" s="52"/>
      <c r="F370" s="50"/>
      <c r="G370" s="50"/>
      <c r="H370" s="50"/>
      <c r="I370" s="51" t="str">
        <f>IF(IFERROR(VLOOKUP(B370,'Cenários de Teste'!A:D,4,FALSE),"")=0,"",IFERROR(VLOOKUP(B370,'Cenários de Teste'!A:D,4,FALSE),""))</f>
        <v/>
      </c>
      <c r="J370" s="50"/>
      <c r="K370" s="50"/>
      <c r="L370" s="16"/>
      <c r="M370" s="16" t="str">
        <f>IF(B370="","",IF(#REF!&gt;0,"Pendente","OK"))</f>
        <v/>
      </c>
      <c r="N370" s="16" t="str">
        <f>IF(IFERROR(VLOOKUP(A370,Ocorrências!A:M,13,FALSE),"")=0,"",IFERROR(VLOOKUP(A370,Ocorrências!A:M,13,FALSE),""))</f>
        <v/>
      </c>
      <c r="O370" s="50"/>
    </row>
    <row r="371" spans="1:15" x14ac:dyDescent="0.3">
      <c r="A371" s="47" t="str">
        <f t="shared" si="12"/>
        <v/>
      </c>
      <c r="B371" s="48"/>
      <c r="C371" s="49" t="str">
        <f>IF(IFERROR(VLOOKUP(B371,'Cenários de Teste'!A:D,2,FALSE),"")=0,"",IFERROR(VLOOKUP(B371,'Cenários de Teste'!A:D,2,FALSE),""))</f>
        <v/>
      </c>
      <c r="D371" s="50"/>
      <c r="E371" s="52"/>
      <c r="F371" s="50"/>
      <c r="G371" s="50"/>
      <c r="H371" s="50"/>
      <c r="I371" s="51" t="str">
        <f>IF(IFERROR(VLOOKUP(B371,'Cenários de Teste'!A:D,4,FALSE),"")=0,"",IFERROR(VLOOKUP(B371,'Cenários de Teste'!A:D,4,FALSE),""))</f>
        <v/>
      </c>
      <c r="J371" s="50"/>
      <c r="K371" s="50"/>
      <c r="L371" s="16"/>
      <c r="M371" s="16" t="str">
        <f>IF(B371="","",IF(#REF!&gt;0,"Pendente","OK"))</f>
        <v/>
      </c>
      <c r="N371" s="16" t="str">
        <f>IF(IFERROR(VLOOKUP(A371,Ocorrências!A:M,13,FALSE),"")=0,"",IFERROR(VLOOKUP(A371,Ocorrências!A:M,13,FALSE),""))</f>
        <v/>
      </c>
      <c r="O371" s="50"/>
    </row>
    <row r="372" spans="1:15" x14ac:dyDescent="0.3">
      <c r="A372" s="47" t="str">
        <f t="shared" si="12"/>
        <v/>
      </c>
      <c r="B372" s="48"/>
      <c r="C372" s="49" t="str">
        <f>IF(IFERROR(VLOOKUP(B372,'Cenários de Teste'!A:D,2,FALSE),"")=0,"",IFERROR(VLOOKUP(B372,'Cenários de Teste'!A:D,2,FALSE),""))</f>
        <v/>
      </c>
      <c r="D372" s="50"/>
      <c r="E372" s="52"/>
      <c r="F372" s="50"/>
      <c r="G372" s="50"/>
      <c r="H372" s="50"/>
      <c r="I372" s="51" t="str">
        <f>IF(IFERROR(VLOOKUP(B372,'Cenários de Teste'!A:D,4,FALSE),"")=0,"",IFERROR(VLOOKUP(B372,'Cenários de Teste'!A:D,4,FALSE),""))</f>
        <v/>
      </c>
      <c r="J372" s="50"/>
      <c r="K372" s="50"/>
      <c r="L372" s="16"/>
      <c r="M372" s="16" t="str">
        <f>IF(B372="","",IF(#REF!&gt;0,"Pendente","OK"))</f>
        <v/>
      </c>
      <c r="N372" s="16" t="str">
        <f>IF(IFERROR(VLOOKUP(A372,Ocorrências!A:M,13,FALSE),"")=0,"",IFERROR(VLOOKUP(A372,Ocorrências!A:M,13,FALSE),""))</f>
        <v/>
      </c>
      <c r="O372" s="50"/>
    </row>
    <row r="373" spans="1:15" x14ac:dyDescent="0.3">
      <c r="A373" s="47" t="str">
        <f t="shared" si="12"/>
        <v/>
      </c>
      <c r="B373" s="48"/>
      <c r="C373" s="49" t="str">
        <f>IF(IFERROR(VLOOKUP(B373,'Cenários de Teste'!A:D,2,FALSE),"")=0,"",IFERROR(VLOOKUP(B373,'Cenários de Teste'!A:D,2,FALSE),""))</f>
        <v/>
      </c>
      <c r="D373" s="50"/>
      <c r="E373" s="52"/>
      <c r="F373" s="50"/>
      <c r="G373" s="50"/>
      <c r="H373" s="50"/>
      <c r="I373" s="51" t="str">
        <f>IF(IFERROR(VLOOKUP(B373,'Cenários de Teste'!A:D,4,FALSE),"")=0,"",IFERROR(VLOOKUP(B373,'Cenários de Teste'!A:D,4,FALSE),""))</f>
        <v/>
      </c>
      <c r="J373" s="50"/>
      <c r="K373" s="50"/>
      <c r="L373" s="16"/>
      <c r="M373" s="16" t="str">
        <f>IF(B373="","",IF(#REF!&gt;0,"Pendente","OK"))</f>
        <v/>
      </c>
      <c r="N373" s="16" t="str">
        <f>IF(IFERROR(VLOOKUP(A373,Ocorrências!A:M,13,FALSE),"")=0,"",IFERROR(VLOOKUP(A373,Ocorrências!A:M,13,FALSE),""))</f>
        <v/>
      </c>
      <c r="O373" s="50"/>
    </row>
    <row r="374" spans="1:15" x14ac:dyDescent="0.3">
      <c r="A374" s="47" t="str">
        <f t="shared" si="12"/>
        <v/>
      </c>
      <c r="B374" s="48"/>
      <c r="C374" s="49" t="str">
        <f>IF(IFERROR(VLOOKUP(B374,'Cenários de Teste'!A:D,2,FALSE),"")=0,"",IFERROR(VLOOKUP(B374,'Cenários de Teste'!A:D,2,FALSE),""))</f>
        <v/>
      </c>
      <c r="D374" s="50"/>
      <c r="E374" s="52"/>
      <c r="F374" s="50"/>
      <c r="G374" s="50"/>
      <c r="H374" s="50"/>
      <c r="I374" s="51" t="str">
        <f>IF(IFERROR(VLOOKUP(B374,'Cenários de Teste'!A:D,4,FALSE),"")=0,"",IFERROR(VLOOKUP(B374,'Cenários de Teste'!A:D,4,FALSE),""))</f>
        <v/>
      </c>
      <c r="J374" s="50"/>
      <c r="K374" s="50"/>
      <c r="L374" s="16"/>
      <c r="M374" s="16" t="str">
        <f>IF(B374="","",IF(#REF!&gt;0,"Pendente","OK"))</f>
        <v/>
      </c>
      <c r="N374" s="16" t="str">
        <f>IF(IFERROR(VLOOKUP(A374,Ocorrências!A:M,13,FALSE),"")=0,"",IFERROR(VLOOKUP(A374,Ocorrências!A:M,13,FALSE),""))</f>
        <v/>
      </c>
      <c r="O374" s="50"/>
    </row>
    <row r="375" spans="1:15" x14ac:dyDescent="0.3">
      <c r="A375" s="47" t="str">
        <f t="shared" si="12"/>
        <v/>
      </c>
      <c r="B375" s="48"/>
      <c r="C375" s="49" t="str">
        <f>IF(IFERROR(VLOOKUP(B375,'Cenários de Teste'!A:D,2,FALSE),"")=0,"",IFERROR(VLOOKUP(B375,'Cenários de Teste'!A:D,2,FALSE),""))</f>
        <v/>
      </c>
      <c r="D375" s="50"/>
      <c r="E375" s="52"/>
      <c r="F375" s="50"/>
      <c r="G375" s="50"/>
      <c r="H375" s="50"/>
      <c r="I375" s="51" t="str">
        <f>IF(IFERROR(VLOOKUP(B375,'Cenários de Teste'!A:D,4,FALSE),"")=0,"",IFERROR(VLOOKUP(B375,'Cenários de Teste'!A:D,4,FALSE),""))</f>
        <v/>
      </c>
      <c r="J375" s="50"/>
      <c r="K375" s="50"/>
      <c r="L375" s="16"/>
      <c r="M375" s="16" t="str">
        <f>IF(B375="","",IF(#REF!&gt;0,"Pendente","OK"))</f>
        <v/>
      </c>
      <c r="N375" s="16" t="str">
        <f>IF(IFERROR(VLOOKUP(A375,Ocorrências!A:M,13,FALSE),"")=0,"",IFERROR(VLOOKUP(A375,Ocorrências!A:M,13,FALSE),""))</f>
        <v/>
      </c>
      <c r="O375" s="50"/>
    </row>
    <row r="376" spans="1:15" x14ac:dyDescent="0.3">
      <c r="A376" s="47" t="str">
        <f t="shared" si="12"/>
        <v/>
      </c>
      <c r="B376" s="48"/>
      <c r="C376" s="49" t="str">
        <f>IF(IFERROR(VLOOKUP(B376,'Cenários de Teste'!A:D,2,FALSE),"")=0,"",IFERROR(VLOOKUP(B376,'Cenários de Teste'!A:D,2,FALSE),""))</f>
        <v/>
      </c>
      <c r="D376" s="50"/>
      <c r="E376" s="52"/>
      <c r="F376" s="50"/>
      <c r="G376" s="50"/>
      <c r="H376" s="50"/>
      <c r="I376" s="51" t="str">
        <f>IF(IFERROR(VLOOKUP(B376,'Cenários de Teste'!A:D,4,FALSE),"")=0,"",IFERROR(VLOOKUP(B376,'Cenários de Teste'!A:D,4,FALSE),""))</f>
        <v/>
      </c>
      <c r="J376" s="50"/>
      <c r="K376" s="50"/>
      <c r="L376" s="16"/>
      <c r="M376" s="16" t="str">
        <f>IF(B376="","",IF(#REF!&gt;0,"Pendente","OK"))</f>
        <v/>
      </c>
      <c r="N376" s="16" t="str">
        <f>IF(IFERROR(VLOOKUP(A376,Ocorrências!A:M,13,FALSE),"")=0,"",IFERROR(VLOOKUP(A376,Ocorrências!A:M,13,FALSE),""))</f>
        <v/>
      </c>
      <c r="O376" s="50"/>
    </row>
    <row r="377" spans="1:15" x14ac:dyDescent="0.3">
      <c r="A377" s="47" t="str">
        <f t="shared" si="12"/>
        <v/>
      </c>
      <c r="B377" s="48"/>
      <c r="C377" s="49" t="str">
        <f>IF(IFERROR(VLOOKUP(B377,'Cenários de Teste'!A:D,2,FALSE),"")=0,"",IFERROR(VLOOKUP(B377,'Cenários de Teste'!A:D,2,FALSE),""))</f>
        <v/>
      </c>
      <c r="D377" s="50"/>
      <c r="E377" s="52"/>
      <c r="F377" s="50"/>
      <c r="G377" s="50"/>
      <c r="H377" s="50"/>
      <c r="I377" s="51" t="str">
        <f>IF(IFERROR(VLOOKUP(B377,'Cenários de Teste'!A:D,4,FALSE),"")=0,"",IFERROR(VLOOKUP(B377,'Cenários de Teste'!A:D,4,FALSE),""))</f>
        <v/>
      </c>
      <c r="J377" s="50"/>
      <c r="K377" s="50"/>
      <c r="L377" s="16"/>
      <c r="M377" s="16" t="str">
        <f>IF(B377="","",IF(#REF!&gt;0,"Pendente","OK"))</f>
        <v/>
      </c>
      <c r="N377" s="16" t="str">
        <f>IF(IFERROR(VLOOKUP(A377,Ocorrências!A:M,13,FALSE),"")=0,"",IFERROR(VLOOKUP(A377,Ocorrências!A:M,13,FALSE),""))</f>
        <v/>
      </c>
      <c r="O377" s="50"/>
    </row>
    <row r="378" spans="1:15" x14ac:dyDescent="0.3">
      <c r="A378" s="47" t="str">
        <f t="shared" si="12"/>
        <v/>
      </c>
      <c r="B378" s="48"/>
      <c r="C378" s="49" t="str">
        <f>IF(IFERROR(VLOOKUP(B378,'Cenários de Teste'!A:D,2,FALSE),"")=0,"",IFERROR(VLOOKUP(B378,'Cenários de Teste'!A:D,2,FALSE),""))</f>
        <v/>
      </c>
      <c r="D378" s="50"/>
      <c r="E378" s="52"/>
      <c r="F378" s="50"/>
      <c r="G378" s="50"/>
      <c r="H378" s="50"/>
      <c r="I378" s="51" t="str">
        <f>IF(IFERROR(VLOOKUP(B378,'Cenários de Teste'!A:D,4,FALSE),"")=0,"",IFERROR(VLOOKUP(B378,'Cenários de Teste'!A:D,4,FALSE),""))</f>
        <v/>
      </c>
      <c r="J378" s="50"/>
      <c r="K378" s="50"/>
      <c r="L378" s="16"/>
      <c r="M378" s="16" t="str">
        <f>IF(B378="","",IF(#REF!&gt;0,"Pendente","OK"))</f>
        <v/>
      </c>
      <c r="N378" s="16" t="str">
        <f>IF(IFERROR(VLOOKUP(A378,Ocorrências!A:M,13,FALSE),"")=0,"",IFERROR(VLOOKUP(A378,Ocorrências!A:M,13,FALSE),""))</f>
        <v/>
      </c>
      <c r="O378" s="50"/>
    </row>
    <row r="379" spans="1:15" x14ac:dyDescent="0.3">
      <c r="A379" s="47" t="str">
        <f t="shared" si="12"/>
        <v/>
      </c>
      <c r="B379" s="48"/>
      <c r="C379" s="49" t="str">
        <f>IF(IFERROR(VLOOKUP(B379,'Cenários de Teste'!A:D,2,FALSE),"")=0,"",IFERROR(VLOOKUP(B379,'Cenários de Teste'!A:D,2,FALSE),""))</f>
        <v/>
      </c>
      <c r="D379" s="50"/>
      <c r="E379" s="52"/>
      <c r="F379" s="50"/>
      <c r="G379" s="50"/>
      <c r="H379" s="50"/>
      <c r="I379" s="51" t="str">
        <f>IF(IFERROR(VLOOKUP(B379,'Cenários de Teste'!A:D,4,FALSE),"")=0,"",IFERROR(VLOOKUP(B379,'Cenários de Teste'!A:D,4,FALSE),""))</f>
        <v/>
      </c>
      <c r="J379" s="50"/>
      <c r="K379" s="50"/>
      <c r="L379" s="16"/>
      <c r="M379" s="16" t="str">
        <f>IF(B379="","",IF(#REF!&gt;0,"Pendente","OK"))</f>
        <v/>
      </c>
      <c r="N379" s="16" t="str">
        <f>IF(IFERROR(VLOOKUP(A379,Ocorrências!A:M,13,FALSE),"")=0,"",IFERROR(VLOOKUP(A379,Ocorrências!A:M,13,FALSE),""))</f>
        <v/>
      </c>
      <c r="O379" s="50"/>
    </row>
    <row r="380" spans="1:15" x14ac:dyDescent="0.3">
      <c r="A380" s="47" t="str">
        <f t="shared" si="12"/>
        <v/>
      </c>
      <c r="B380" s="48"/>
      <c r="C380" s="49" t="str">
        <f>IF(IFERROR(VLOOKUP(B380,'Cenários de Teste'!A:D,2,FALSE),"")=0,"",IFERROR(VLOOKUP(B380,'Cenários de Teste'!A:D,2,FALSE),""))</f>
        <v/>
      </c>
      <c r="D380" s="50"/>
      <c r="E380" s="52"/>
      <c r="F380" s="50"/>
      <c r="G380" s="50"/>
      <c r="H380" s="50"/>
      <c r="I380" s="51" t="str">
        <f>IF(IFERROR(VLOOKUP(B380,'Cenários de Teste'!A:D,4,FALSE),"")=0,"",IFERROR(VLOOKUP(B380,'Cenários de Teste'!A:D,4,FALSE),""))</f>
        <v/>
      </c>
      <c r="J380" s="50"/>
      <c r="K380" s="50"/>
      <c r="L380" s="16"/>
      <c r="M380" s="16" t="str">
        <f>IF(B380="","",IF(#REF!&gt;0,"Pendente","OK"))</f>
        <v/>
      </c>
      <c r="N380" s="16" t="str">
        <f>IF(IFERROR(VLOOKUP(A380,Ocorrências!A:M,13,FALSE),"")=0,"",IFERROR(VLOOKUP(A380,Ocorrências!A:M,13,FALSE),""))</f>
        <v/>
      </c>
      <c r="O380" s="50"/>
    </row>
    <row r="381" spans="1:15" x14ac:dyDescent="0.3">
      <c r="A381" s="47" t="str">
        <f t="shared" si="12"/>
        <v/>
      </c>
      <c r="B381" s="48"/>
      <c r="C381" s="49" t="str">
        <f>IF(IFERROR(VLOOKUP(B381,'Cenários de Teste'!A:D,2,FALSE),"")=0,"",IFERROR(VLOOKUP(B381,'Cenários de Teste'!A:D,2,FALSE),""))</f>
        <v/>
      </c>
      <c r="D381" s="50"/>
      <c r="E381" s="52"/>
      <c r="F381" s="50"/>
      <c r="G381" s="50"/>
      <c r="H381" s="50"/>
      <c r="I381" s="51" t="str">
        <f>IF(IFERROR(VLOOKUP(B381,'Cenários de Teste'!A:D,4,FALSE),"")=0,"",IFERROR(VLOOKUP(B381,'Cenários de Teste'!A:D,4,FALSE),""))</f>
        <v/>
      </c>
      <c r="J381" s="50"/>
      <c r="K381" s="50"/>
      <c r="L381" s="16"/>
      <c r="M381" s="16" t="str">
        <f>IF(B381="","",IF(#REF!&gt;0,"Pendente","OK"))</f>
        <v/>
      </c>
      <c r="N381" s="16" t="str">
        <f>IF(IFERROR(VLOOKUP(A381,Ocorrências!A:M,13,FALSE),"")=0,"",IFERROR(VLOOKUP(A381,Ocorrências!A:M,13,FALSE),""))</f>
        <v/>
      </c>
      <c r="O381" s="50"/>
    </row>
    <row r="382" spans="1:15" x14ac:dyDescent="0.3">
      <c r="A382" s="47" t="str">
        <f t="shared" si="12"/>
        <v/>
      </c>
      <c r="B382" s="48"/>
      <c r="C382" s="49" t="str">
        <f>IF(IFERROR(VLOOKUP(B382,'Cenários de Teste'!A:D,2,FALSE),"")=0,"",IFERROR(VLOOKUP(B382,'Cenários de Teste'!A:D,2,FALSE),""))</f>
        <v/>
      </c>
      <c r="D382" s="50"/>
      <c r="E382" s="52"/>
      <c r="F382" s="50"/>
      <c r="G382" s="50"/>
      <c r="H382" s="50"/>
      <c r="I382" s="51" t="str">
        <f>IF(IFERROR(VLOOKUP(B382,'Cenários de Teste'!A:D,4,FALSE),"")=0,"",IFERROR(VLOOKUP(B382,'Cenários de Teste'!A:D,4,FALSE),""))</f>
        <v/>
      </c>
      <c r="J382" s="50"/>
      <c r="K382" s="50"/>
      <c r="L382" s="16"/>
      <c r="M382" s="16" t="str">
        <f>IF(B382="","",IF(#REF!&gt;0,"Pendente","OK"))</f>
        <v/>
      </c>
      <c r="N382" s="16" t="str">
        <f>IF(IFERROR(VLOOKUP(A382,Ocorrências!A:M,13,FALSE),"")=0,"",IFERROR(VLOOKUP(A382,Ocorrências!A:M,13,FALSE),""))</f>
        <v/>
      </c>
      <c r="O382" s="50"/>
    </row>
    <row r="383" spans="1:15" x14ac:dyDescent="0.3">
      <c r="A383" s="47" t="str">
        <f t="shared" si="12"/>
        <v/>
      </c>
      <c r="B383" s="48"/>
      <c r="C383" s="49" t="str">
        <f>IF(IFERROR(VLOOKUP(B383,'Cenários de Teste'!A:D,2,FALSE),"")=0,"",IFERROR(VLOOKUP(B383,'Cenários de Teste'!A:D,2,FALSE),""))</f>
        <v/>
      </c>
      <c r="D383" s="50"/>
      <c r="E383" s="52"/>
      <c r="F383" s="50"/>
      <c r="G383" s="50"/>
      <c r="H383" s="50"/>
      <c r="I383" s="51" t="str">
        <f>IF(IFERROR(VLOOKUP(B383,'Cenários de Teste'!A:D,4,FALSE),"")=0,"",IFERROR(VLOOKUP(B383,'Cenários de Teste'!A:D,4,FALSE),""))</f>
        <v/>
      </c>
      <c r="J383" s="50"/>
      <c r="K383" s="50"/>
      <c r="L383" s="16"/>
      <c r="M383" s="16" t="str">
        <f>IF(B383="","",IF(#REF!&gt;0,"Pendente","OK"))</f>
        <v/>
      </c>
      <c r="N383" s="16" t="str">
        <f>IF(IFERROR(VLOOKUP(A383,Ocorrências!A:M,13,FALSE),"")=0,"",IFERROR(VLOOKUP(A383,Ocorrências!A:M,13,FALSE),""))</f>
        <v/>
      </c>
      <c r="O383" s="50"/>
    </row>
    <row r="384" spans="1:15" x14ac:dyDescent="0.3">
      <c r="A384" s="47" t="str">
        <f t="shared" si="12"/>
        <v/>
      </c>
      <c r="B384" s="48"/>
      <c r="C384" s="49" t="str">
        <f>IF(IFERROR(VLOOKUP(B384,'Cenários de Teste'!A:D,2,FALSE),"")=0,"",IFERROR(VLOOKUP(B384,'Cenários de Teste'!A:D,2,FALSE),""))</f>
        <v/>
      </c>
      <c r="D384" s="50"/>
      <c r="E384" s="52"/>
      <c r="F384" s="50"/>
      <c r="G384" s="50"/>
      <c r="H384" s="50"/>
      <c r="I384" s="51" t="str">
        <f>IF(IFERROR(VLOOKUP(B384,'Cenários de Teste'!A:D,4,FALSE),"")=0,"",IFERROR(VLOOKUP(B384,'Cenários de Teste'!A:D,4,FALSE),""))</f>
        <v/>
      </c>
      <c r="J384" s="50"/>
      <c r="K384" s="50"/>
      <c r="L384" s="16"/>
      <c r="M384" s="16" t="str">
        <f>IF(B384="","",IF(#REF!&gt;0,"Pendente","OK"))</f>
        <v/>
      </c>
      <c r="N384" s="16" t="str">
        <f>IF(IFERROR(VLOOKUP(A384,Ocorrências!A:M,13,FALSE),"")=0,"",IFERROR(VLOOKUP(A384,Ocorrências!A:M,13,FALSE),""))</f>
        <v/>
      </c>
      <c r="O384" s="50"/>
    </row>
    <row r="385" spans="1:15" x14ac:dyDescent="0.3">
      <c r="A385" s="47" t="str">
        <f t="shared" si="12"/>
        <v/>
      </c>
      <c r="B385" s="48"/>
      <c r="C385" s="49" t="str">
        <f>IF(IFERROR(VLOOKUP(B385,'Cenários de Teste'!A:D,2,FALSE),"")=0,"",IFERROR(VLOOKUP(B385,'Cenários de Teste'!A:D,2,FALSE),""))</f>
        <v/>
      </c>
      <c r="D385" s="50"/>
      <c r="E385" s="52"/>
      <c r="F385" s="50"/>
      <c r="G385" s="50"/>
      <c r="H385" s="50"/>
      <c r="I385" s="51" t="str">
        <f>IF(IFERROR(VLOOKUP(B385,'Cenários de Teste'!A:D,4,FALSE),"")=0,"",IFERROR(VLOOKUP(B385,'Cenários de Teste'!A:D,4,FALSE),""))</f>
        <v/>
      </c>
      <c r="J385" s="50"/>
      <c r="K385" s="50"/>
      <c r="L385" s="16"/>
      <c r="M385" s="16" t="str">
        <f>IF(B385="","",IF(#REF!&gt;0,"Pendente","OK"))</f>
        <v/>
      </c>
      <c r="N385" s="16" t="str">
        <f>IF(IFERROR(VLOOKUP(A385,Ocorrências!A:M,13,FALSE),"")=0,"",IFERROR(VLOOKUP(A385,Ocorrências!A:M,13,FALSE),""))</f>
        <v/>
      </c>
      <c r="O385" s="50"/>
    </row>
    <row r="386" spans="1:15" x14ac:dyDescent="0.3">
      <c r="A386" s="47" t="str">
        <f t="shared" si="12"/>
        <v/>
      </c>
      <c r="B386" s="48"/>
      <c r="C386" s="49" t="str">
        <f>IF(IFERROR(VLOOKUP(B386,'Cenários de Teste'!A:D,2,FALSE),"")=0,"",IFERROR(VLOOKUP(B386,'Cenários de Teste'!A:D,2,FALSE),""))</f>
        <v/>
      </c>
      <c r="D386" s="50"/>
      <c r="E386" s="52"/>
      <c r="F386" s="50"/>
      <c r="G386" s="50"/>
      <c r="H386" s="50"/>
      <c r="I386" s="51" t="str">
        <f>IF(IFERROR(VLOOKUP(B386,'Cenários de Teste'!A:D,4,FALSE),"")=0,"",IFERROR(VLOOKUP(B386,'Cenários de Teste'!A:D,4,FALSE),""))</f>
        <v/>
      </c>
      <c r="J386" s="50"/>
      <c r="K386" s="50"/>
      <c r="L386" s="16"/>
      <c r="M386" s="16" t="str">
        <f>IF(B386="","",IF(#REF!&gt;0,"Pendente","OK"))</f>
        <v/>
      </c>
      <c r="N386" s="16" t="str">
        <f>IF(IFERROR(VLOOKUP(A386,Ocorrências!A:M,13,FALSE),"")=0,"",IFERROR(VLOOKUP(A386,Ocorrências!A:M,13,FALSE),""))</f>
        <v/>
      </c>
      <c r="O386" s="50"/>
    </row>
    <row r="387" spans="1:15" x14ac:dyDescent="0.3">
      <c r="A387" s="47" t="str">
        <f t="shared" si="12"/>
        <v/>
      </c>
      <c r="B387" s="48"/>
      <c r="C387" s="49" t="str">
        <f>IF(IFERROR(VLOOKUP(B387,'Cenários de Teste'!A:D,2,FALSE),"")=0,"",IFERROR(VLOOKUP(B387,'Cenários de Teste'!A:D,2,FALSE),""))</f>
        <v/>
      </c>
      <c r="D387" s="50"/>
      <c r="E387" s="52"/>
      <c r="F387" s="50"/>
      <c r="G387" s="50"/>
      <c r="H387" s="50"/>
      <c r="I387" s="51" t="str">
        <f>IF(IFERROR(VLOOKUP(B387,'Cenários de Teste'!A:D,4,FALSE),"")=0,"",IFERROR(VLOOKUP(B387,'Cenários de Teste'!A:D,4,FALSE),""))</f>
        <v/>
      </c>
      <c r="J387" s="50"/>
      <c r="K387" s="50"/>
      <c r="L387" s="16"/>
      <c r="M387" s="16" t="str">
        <f>IF(B387="","",IF(#REF!&gt;0,"Pendente","OK"))</f>
        <v/>
      </c>
      <c r="N387" s="16" t="str">
        <f>IF(IFERROR(VLOOKUP(A387,Ocorrências!A:M,13,FALSE),"")=0,"",IFERROR(VLOOKUP(A387,Ocorrências!A:M,13,FALSE),""))</f>
        <v/>
      </c>
      <c r="O387" s="50"/>
    </row>
    <row r="388" spans="1:15" x14ac:dyDescent="0.3">
      <c r="A388" s="47" t="str">
        <f t="shared" si="12"/>
        <v/>
      </c>
      <c r="B388" s="48"/>
      <c r="C388" s="49" t="str">
        <f>IF(IFERROR(VLOOKUP(B388,'Cenários de Teste'!A:D,2,FALSE),"")=0,"",IFERROR(VLOOKUP(B388,'Cenários de Teste'!A:D,2,FALSE),""))</f>
        <v/>
      </c>
      <c r="D388" s="50"/>
      <c r="E388" s="52"/>
      <c r="F388" s="50"/>
      <c r="G388" s="50"/>
      <c r="H388" s="50"/>
      <c r="I388" s="51" t="str">
        <f>IF(IFERROR(VLOOKUP(B388,'Cenários de Teste'!A:D,4,FALSE),"")=0,"",IFERROR(VLOOKUP(B388,'Cenários de Teste'!A:D,4,FALSE),""))</f>
        <v/>
      </c>
      <c r="J388" s="50"/>
      <c r="K388" s="50"/>
      <c r="L388" s="16"/>
      <c r="M388" s="16" t="str">
        <f>IF(B388="","",IF(#REF!&gt;0,"Pendente","OK"))</f>
        <v/>
      </c>
      <c r="N388" s="16" t="str">
        <f>IF(IFERROR(VLOOKUP(A388,Ocorrências!A:M,13,FALSE),"")=0,"",IFERROR(VLOOKUP(A388,Ocorrências!A:M,13,FALSE),""))</f>
        <v/>
      </c>
      <c r="O388" s="50"/>
    </row>
    <row r="389" spans="1:15" x14ac:dyDescent="0.3">
      <c r="A389" s="47" t="str">
        <f t="shared" si="12"/>
        <v/>
      </c>
      <c r="B389" s="48"/>
      <c r="C389" s="49" t="str">
        <f>IF(IFERROR(VLOOKUP(B389,'Cenários de Teste'!A:D,2,FALSE),"")=0,"",IFERROR(VLOOKUP(B389,'Cenários de Teste'!A:D,2,FALSE),""))</f>
        <v/>
      </c>
      <c r="D389" s="50"/>
      <c r="E389" s="52"/>
      <c r="F389" s="50"/>
      <c r="G389" s="50"/>
      <c r="H389" s="50"/>
      <c r="I389" s="51" t="str">
        <f>IF(IFERROR(VLOOKUP(B389,'Cenários de Teste'!A:D,4,FALSE),"")=0,"",IFERROR(VLOOKUP(B389,'Cenários de Teste'!A:D,4,FALSE),""))</f>
        <v/>
      </c>
      <c r="J389" s="50"/>
      <c r="K389" s="50"/>
      <c r="L389" s="16"/>
      <c r="M389" s="16" t="str">
        <f>IF(B389="","",IF(#REF!&gt;0,"Pendente","OK"))</f>
        <v/>
      </c>
      <c r="N389" s="16" t="str">
        <f>IF(IFERROR(VLOOKUP(A389,Ocorrências!A:M,13,FALSE),"")=0,"",IFERROR(VLOOKUP(A389,Ocorrências!A:M,13,FALSE),""))</f>
        <v/>
      </c>
      <c r="O389" s="50"/>
    </row>
    <row r="390" spans="1:15" x14ac:dyDescent="0.3">
      <c r="A390" s="47" t="str">
        <f t="shared" si="12"/>
        <v/>
      </c>
      <c r="B390" s="48"/>
      <c r="C390" s="49" t="str">
        <f>IF(IFERROR(VLOOKUP(B390,'Cenários de Teste'!A:D,2,FALSE),"")=0,"",IFERROR(VLOOKUP(B390,'Cenários de Teste'!A:D,2,FALSE),""))</f>
        <v/>
      </c>
      <c r="D390" s="50"/>
      <c r="E390" s="52"/>
      <c r="F390" s="50"/>
      <c r="G390" s="50"/>
      <c r="H390" s="50"/>
      <c r="I390" s="51" t="str">
        <f>IF(IFERROR(VLOOKUP(B390,'Cenários de Teste'!A:D,4,FALSE),"")=0,"",IFERROR(VLOOKUP(B390,'Cenários de Teste'!A:D,4,FALSE),""))</f>
        <v/>
      </c>
      <c r="J390" s="50"/>
      <c r="K390" s="50"/>
      <c r="L390" s="16"/>
      <c r="M390" s="16" t="str">
        <f>IF(B390="","",IF(#REF!&gt;0,"Pendente","OK"))</f>
        <v/>
      </c>
      <c r="N390" s="16" t="str">
        <f>IF(IFERROR(VLOOKUP(A390,Ocorrências!A:M,13,FALSE),"")=0,"",IFERROR(VLOOKUP(A390,Ocorrências!A:M,13,FALSE),""))</f>
        <v/>
      </c>
      <c r="O390" s="50"/>
    </row>
    <row r="391" spans="1:15" x14ac:dyDescent="0.3">
      <c r="A391" s="47" t="str">
        <f t="shared" si="12"/>
        <v/>
      </c>
      <c r="B391" s="48"/>
      <c r="C391" s="49" t="str">
        <f>IF(IFERROR(VLOOKUP(B391,'Cenários de Teste'!A:D,2,FALSE),"")=0,"",IFERROR(VLOOKUP(B391,'Cenários de Teste'!A:D,2,FALSE),""))</f>
        <v/>
      </c>
      <c r="D391" s="50"/>
      <c r="E391" s="52"/>
      <c r="F391" s="50"/>
      <c r="G391" s="50"/>
      <c r="H391" s="50"/>
      <c r="I391" s="51" t="str">
        <f>IF(IFERROR(VLOOKUP(B391,'Cenários de Teste'!A:D,4,FALSE),"")=0,"",IFERROR(VLOOKUP(B391,'Cenários de Teste'!A:D,4,FALSE),""))</f>
        <v/>
      </c>
      <c r="J391" s="50"/>
      <c r="K391" s="50"/>
      <c r="L391" s="16"/>
      <c r="M391" s="16" t="str">
        <f>IF(B391="","",IF(#REF!&gt;0,"Pendente","OK"))</f>
        <v/>
      </c>
      <c r="N391" s="16" t="str">
        <f>IF(IFERROR(VLOOKUP(A391,Ocorrências!A:M,13,FALSE),"")=0,"",IFERROR(VLOOKUP(A391,Ocorrências!A:M,13,FALSE),""))</f>
        <v/>
      </c>
      <c r="O391" s="50"/>
    </row>
    <row r="392" spans="1:15" x14ac:dyDescent="0.3">
      <c r="A392" s="47" t="str">
        <f t="shared" si="12"/>
        <v/>
      </c>
      <c r="B392" s="48"/>
      <c r="C392" s="49" t="str">
        <f>IF(IFERROR(VLOOKUP(B392,'Cenários de Teste'!A:D,2,FALSE),"")=0,"",IFERROR(VLOOKUP(B392,'Cenários de Teste'!A:D,2,FALSE),""))</f>
        <v/>
      </c>
      <c r="D392" s="50"/>
      <c r="E392" s="52"/>
      <c r="F392" s="50"/>
      <c r="G392" s="50"/>
      <c r="H392" s="50"/>
      <c r="I392" s="51" t="str">
        <f>IF(IFERROR(VLOOKUP(B392,'Cenários de Teste'!A:D,4,FALSE),"")=0,"",IFERROR(VLOOKUP(B392,'Cenários de Teste'!A:D,4,FALSE),""))</f>
        <v/>
      </c>
      <c r="J392" s="50"/>
      <c r="K392" s="50"/>
      <c r="L392" s="16"/>
      <c r="M392" s="16" t="str">
        <f>IF(B392="","",IF(#REF!&gt;0,"Pendente","OK"))</f>
        <v/>
      </c>
      <c r="N392" s="16" t="str">
        <f>IF(IFERROR(VLOOKUP(A392,Ocorrências!A:M,13,FALSE),"")=0,"",IFERROR(VLOOKUP(A392,Ocorrências!A:M,13,FALSE),""))</f>
        <v/>
      </c>
      <c r="O392" s="50"/>
    </row>
    <row r="393" spans="1:15" x14ac:dyDescent="0.3">
      <c r="A393" s="47" t="str">
        <f t="shared" si="12"/>
        <v/>
      </c>
      <c r="B393" s="48"/>
      <c r="C393" s="49" t="str">
        <f>IF(IFERROR(VLOOKUP(B393,'Cenários de Teste'!A:D,2,FALSE),"")=0,"",IFERROR(VLOOKUP(B393,'Cenários de Teste'!A:D,2,FALSE),""))</f>
        <v/>
      </c>
      <c r="D393" s="50"/>
      <c r="E393" s="52"/>
      <c r="F393" s="50"/>
      <c r="G393" s="50"/>
      <c r="H393" s="50"/>
      <c r="I393" s="51" t="str">
        <f>IF(IFERROR(VLOOKUP(B393,'Cenários de Teste'!A:D,4,FALSE),"")=0,"",IFERROR(VLOOKUP(B393,'Cenários de Teste'!A:D,4,FALSE),""))</f>
        <v/>
      </c>
      <c r="J393" s="50"/>
      <c r="K393" s="50"/>
      <c r="L393" s="16"/>
      <c r="M393" s="16" t="str">
        <f>IF(B393="","",IF(#REF!&gt;0,"Pendente","OK"))</f>
        <v/>
      </c>
      <c r="N393" s="16" t="str">
        <f>IF(IFERROR(VLOOKUP(A393,Ocorrências!A:M,13,FALSE),"")=0,"",IFERROR(VLOOKUP(A393,Ocorrências!A:M,13,FALSE),""))</f>
        <v/>
      </c>
      <c r="O393" s="50"/>
    </row>
    <row r="394" spans="1:15" x14ac:dyDescent="0.3">
      <c r="A394" s="47" t="str">
        <f t="shared" si="12"/>
        <v/>
      </c>
      <c r="B394" s="48"/>
      <c r="C394" s="49" t="str">
        <f>IF(IFERROR(VLOOKUP(B394,'Cenários de Teste'!A:D,2,FALSE),"")=0,"",IFERROR(VLOOKUP(B394,'Cenários de Teste'!A:D,2,FALSE),""))</f>
        <v/>
      </c>
      <c r="D394" s="50"/>
      <c r="E394" s="52"/>
      <c r="F394" s="50"/>
      <c r="G394" s="50"/>
      <c r="H394" s="50"/>
      <c r="I394" s="51" t="str">
        <f>IF(IFERROR(VLOOKUP(B394,'Cenários de Teste'!A:D,4,FALSE),"")=0,"",IFERROR(VLOOKUP(B394,'Cenários de Teste'!A:D,4,FALSE),""))</f>
        <v/>
      </c>
      <c r="J394" s="50"/>
      <c r="K394" s="50"/>
      <c r="L394" s="16"/>
      <c r="M394" s="16" t="str">
        <f>IF(B394="","",IF(#REF!&gt;0,"Pendente","OK"))</f>
        <v/>
      </c>
      <c r="N394" s="16" t="str">
        <f>IF(IFERROR(VLOOKUP(A394,Ocorrências!A:M,13,FALSE),"")=0,"",IFERROR(VLOOKUP(A394,Ocorrências!A:M,13,FALSE),""))</f>
        <v/>
      </c>
      <c r="O394" s="50"/>
    </row>
    <row r="395" spans="1:15" x14ac:dyDescent="0.3">
      <c r="A395" s="47" t="str">
        <f t="shared" si="12"/>
        <v/>
      </c>
      <c r="B395" s="48"/>
      <c r="C395" s="49" t="str">
        <f>IF(IFERROR(VLOOKUP(B395,'Cenários de Teste'!A:D,2,FALSE),"")=0,"",IFERROR(VLOOKUP(B395,'Cenários de Teste'!A:D,2,FALSE),""))</f>
        <v/>
      </c>
      <c r="D395" s="50"/>
      <c r="E395" s="52"/>
      <c r="F395" s="50"/>
      <c r="G395" s="50"/>
      <c r="H395" s="50"/>
      <c r="I395" s="51" t="str">
        <f>IF(IFERROR(VLOOKUP(B395,'Cenários de Teste'!A:D,4,FALSE),"")=0,"",IFERROR(VLOOKUP(B395,'Cenários de Teste'!A:D,4,FALSE),""))</f>
        <v/>
      </c>
      <c r="J395" s="50"/>
      <c r="K395" s="50"/>
      <c r="L395" s="16"/>
      <c r="M395" s="16" t="str">
        <f>IF(B395="","",IF(#REF!&gt;0,"Pendente","OK"))</f>
        <v/>
      </c>
      <c r="N395" s="16" t="str">
        <f>IF(IFERROR(VLOOKUP(A395,Ocorrências!A:M,13,FALSE),"")=0,"",IFERROR(VLOOKUP(A395,Ocorrências!A:M,13,FALSE),""))</f>
        <v/>
      </c>
      <c r="O395" s="50"/>
    </row>
    <row r="396" spans="1:15" x14ac:dyDescent="0.3">
      <c r="A396" s="47" t="str">
        <f t="shared" si="12"/>
        <v/>
      </c>
      <c r="B396" s="48"/>
      <c r="C396" s="49" t="str">
        <f>IF(IFERROR(VLOOKUP(B396,'Cenários de Teste'!A:D,2,FALSE),"")=0,"",IFERROR(VLOOKUP(B396,'Cenários de Teste'!A:D,2,FALSE),""))</f>
        <v/>
      </c>
      <c r="D396" s="50"/>
      <c r="E396" s="52"/>
      <c r="F396" s="50"/>
      <c r="G396" s="50"/>
      <c r="H396" s="50"/>
      <c r="I396" s="51" t="str">
        <f>IF(IFERROR(VLOOKUP(B396,'Cenários de Teste'!A:D,4,FALSE),"")=0,"",IFERROR(VLOOKUP(B396,'Cenários de Teste'!A:D,4,FALSE),""))</f>
        <v/>
      </c>
      <c r="J396" s="50"/>
      <c r="K396" s="50"/>
      <c r="L396" s="16"/>
      <c r="M396" s="16" t="str">
        <f>IF(B396="","",IF(#REF!&gt;0,"Pendente","OK"))</f>
        <v/>
      </c>
      <c r="N396" s="16" t="str">
        <f>IF(IFERROR(VLOOKUP(A396,Ocorrências!A:M,13,FALSE),"")=0,"",IFERROR(VLOOKUP(A396,Ocorrências!A:M,13,FALSE),""))</f>
        <v/>
      </c>
      <c r="O396" s="50"/>
    </row>
    <row r="397" spans="1:15" x14ac:dyDescent="0.3">
      <c r="A397" s="47" t="str">
        <f t="shared" si="12"/>
        <v/>
      </c>
      <c r="B397" s="48"/>
      <c r="C397" s="49" t="str">
        <f>IF(IFERROR(VLOOKUP(B397,'Cenários de Teste'!A:D,2,FALSE),"")=0,"",IFERROR(VLOOKUP(B397,'Cenários de Teste'!A:D,2,FALSE),""))</f>
        <v/>
      </c>
      <c r="D397" s="50"/>
      <c r="E397" s="52"/>
      <c r="F397" s="50"/>
      <c r="G397" s="50"/>
      <c r="H397" s="50"/>
      <c r="I397" s="51" t="str">
        <f>IF(IFERROR(VLOOKUP(B397,'Cenários de Teste'!A:D,4,FALSE),"")=0,"",IFERROR(VLOOKUP(B397,'Cenários de Teste'!A:D,4,FALSE),""))</f>
        <v/>
      </c>
      <c r="J397" s="50"/>
      <c r="K397" s="50"/>
      <c r="L397" s="16"/>
      <c r="M397" s="16" t="str">
        <f>IF(B397="","",IF(#REF!&gt;0,"Pendente","OK"))</f>
        <v/>
      </c>
      <c r="N397" s="16" t="str">
        <f>IF(IFERROR(VLOOKUP(A397,Ocorrências!A:M,13,FALSE),"")=0,"",IFERROR(VLOOKUP(A397,Ocorrências!A:M,13,FALSE),""))</f>
        <v/>
      </c>
      <c r="O397" s="50"/>
    </row>
    <row r="398" spans="1:15" x14ac:dyDescent="0.3">
      <c r="A398" s="47" t="str">
        <f t="shared" si="12"/>
        <v/>
      </c>
      <c r="B398" s="48"/>
      <c r="C398" s="49" t="str">
        <f>IF(IFERROR(VLOOKUP(B398,'Cenários de Teste'!A:D,2,FALSE),"")=0,"",IFERROR(VLOOKUP(B398,'Cenários de Teste'!A:D,2,FALSE),""))</f>
        <v/>
      </c>
      <c r="D398" s="50"/>
      <c r="E398" s="52"/>
      <c r="F398" s="50"/>
      <c r="G398" s="50"/>
      <c r="H398" s="50"/>
      <c r="I398" s="51" t="str">
        <f>IF(IFERROR(VLOOKUP(B398,'Cenários de Teste'!A:D,4,FALSE),"")=0,"",IFERROR(VLOOKUP(B398,'Cenários de Teste'!A:D,4,FALSE),""))</f>
        <v/>
      </c>
      <c r="J398" s="50"/>
      <c r="K398" s="50"/>
      <c r="L398" s="16"/>
      <c r="M398" s="16" t="str">
        <f>IF(B398="","",IF(#REF!&gt;0,"Pendente","OK"))</f>
        <v/>
      </c>
      <c r="N398" s="16" t="str">
        <f>IF(IFERROR(VLOOKUP(A398,Ocorrências!A:M,13,FALSE),"")=0,"",IFERROR(VLOOKUP(A398,Ocorrências!A:M,13,FALSE),""))</f>
        <v/>
      </c>
      <c r="O398" s="50"/>
    </row>
    <row r="399" spans="1:15" x14ac:dyDescent="0.3">
      <c r="A399" s="47" t="str">
        <f t="shared" si="12"/>
        <v/>
      </c>
      <c r="B399" s="48"/>
      <c r="C399" s="49" t="str">
        <f>IF(IFERROR(VLOOKUP(B399,'Cenários de Teste'!A:D,2,FALSE),"")=0,"",IFERROR(VLOOKUP(B399,'Cenários de Teste'!A:D,2,FALSE),""))</f>
        <v/>
      </c>
      <c r="D399" s="50"/>
      <c r="E399" s="52"/>
      <c r="F399" s="50"/>
      <c r="G399" s="50"/>
      <c r="H399" s="50"/>
      <c r="I399" s="51" t="str">
        <f>IF(IFERROR(VLOOKUP(B399,'Cenários de Teste'!A:D,4,FALSE),"")=0,"",IFERROR(VLOOKUP(B399,'Cenários de Teste'!A:D,4,FALSE),""))</f>
        <v/>
      </c>
      <c r="J399" s="50"/>
      <c r="K399" s="50"/>
      <c r="L399" s="16"/>
      <c r="M399" s="16" t="str">
        <f>IF(B399="","",IF(#REF!&gt;0,"Pendente","OK"))</f>
        <v/>
      </c>
      <c r="N399" s="16" t="str">
        <f>IF(IFERROR(VLOOKUP(A399,Ocorrências!A:M,13,FALSE),"")=0,"",IFERROR(VLOOKUP(A399,Ocorrências!A:M,13,FALSE),""))</f>
        <v/>
      </c>
      <c r="O399" s="50"/>
    </row>
    <row r="400" spans="1:15" x14ac:dyDescent="0.3">
      <c r="A400" s="47" t="str">
        <f t="shared" si="12"/>
        <v/>
      </c>
      <c r="B400" s="48"/>
      <c r="C400" s="49" t="str">
        <f>IF(IFERROR(VLOOKUP(B400,'Cenários de Teste'!A:D,2,FALSE),"")=0,"",IFERROR(VLOOKUP(B400,'Cenários de Teste'!A:D,2,FALSE),""))</f>
        <v/>
      </c>
      <c r="D400" s="50"/>
      <c r="E400" s="52"/>
      <c r="F400" s="50"/>
      <c r="G400" s="50"/>
      <c r="H400" s="50"/>
      <c r="I400" s="51" t="str">
        <f>IF(IFERROR(VLOOKUP(B400,'Cenários de Teste'!A:D,4,FALSE),"")=0,"",IFERROR(VLOOKUP(B400,'Cenários de Teste'!A:D,4,FALSE),""))</f>
        <v/>
      </c>
      <c r="J400" s="50"/>
      <c r="K400" s="50"/>
      <c r="L400" s="16"/>
      <c r="M400" s="16" t="str">
        <f>IF(B400="","",IF(#REF!&gt;0,"Pendente","OK"))</f>
        <v/>
      </c>
      <c r="N400" s="16" t="str">
        <f>IF(IFERROR(VLOOKUP(A400,Ocorrências!A:M,13,FALSE),"")=0,"",IFERROR(VLOOKUP(A400,Ocorrências!A:M,13,FALSE),""))</f>
        <v/>
      </c>
      <c r="O400" s="50"/>
    </row>
    <row r="401" spans="1:15" x14ac:dyDescent="0.3">
      <c r="A401" s="47" t="str">
        <f t="shared" si="12"/>
        <v/>
      </c>
      <c r="B401" s="48"/>
      <c r="C401" s="49" t="str">
        <f>IF(IFERROR(VLOOKUP(B401,'Cenários de Teste'!A:D,2,FALSE),"")=0,"",IFERROR(VLOOKUP(B401,'Cenários de Teste'!A:D,2,FALSE),""))</f>
        <v/>
      </c>
      <c r="D401" s="50"/>
      <c r="E401" s="52"/>
      <c r="F401" s="50"/>
      <c r="G401" s="50"/>
      <c r="H401" s="50"/>
      <c r="I401" s="51" t="str">
        <f>IF(IFERROR(VLOOKUP(B401,'Cenários de Teste'!A:D,4,FALSE),"")=0,"",IFERROR(VLOOKUP(B401,'Cenários de Teste'!A:D,4,FALSE),""))</f>
        <v/>
      </c>
      <c r="J401" s="50"/>
      <c r="K401" s="50"/>
      <c r="L401" s="16"/>
      <c r="M401" s="16" t="str">
        <f>IF(B401="","",IF(#REF!&gt;0,"Pendente","OK"))</f>
        <v/>
      </c>
      <c r="N401" s="16" t="str">
        <f>IF(IFERROR(VLOOKUP(A401,Ocorrências!A:M,13,FALSE),"")=0,"",IFERROR(VLOOKUP(A401,Ocorrências!A:M,13,FALSE),""))</f>
        <v/>
      </c>
      <c r="O401" s="50"/>
    </row>
    <row r="402" spans="1:15" x14ac:dyDescent="0.3">
      <c r="A402" s="47" t="str">
        <f t="shared" si="12"/>
        <v/>
      </c>
      <c r="B402" s="48"/>
      <c r="C402" s="49" t="str">
        <f>IF(IFERROR(VLOOKUP(B402,'Cenários de Teste'!A:D,2,FALSE),"")=0,"",IFERROR(VLOOKUP(B402,'Cenários de Teste'!A:D,2,FALSE),""))</f>
        <v/>
      </c>
      <c r="D402" s="50"/>
      <c r="E402" s="52"/>
      <c r="F402" s="50"/>
      <c r="G402" s="50"/>
      <c r="H402" s="50"/>
      <c r="I402" s="51" t="str">
        <f>IF(IFERROR(VLOOKUP(B402,'Cenários de Teste'!A:D,4,FALSE),"")=0,"",IFERROR(VLOOKUP(B402,'Cenários de Teste'!A:D,4,FALSE),""))</f>
        <v/>
      </c>
      <c r="J402" s="50"/>
      <c r="K402" s="50"/>
      <c r="L402" s="16"/>
      <c r="M402" s="16" t="str">
        <f>IF(B402="","",IF(#REF!&gt;0,"Pendente","OK"))</f>
        <v/>
      </c>
      <c r="N402" s="16" t="str">
        <f>IF(IFERROR(VLOOKUP(A402,Ocorrências!A:M,13,FALSE),"")=0,"",IFERROR(VLOOKUP(A402,Ocorrências!A:M,13,FALSE),""))</f>
        <v/>
      </c>
      <c r="O402" s="50"/>
    </row>
    <row r="403" spans="1:15" x14ac:dyDescent="0.3">
      <c r="A403" s="47" t="str">
        <f t="shared" si="12"/>
        <v/>
      </c>
      <c r="B403" s="48"/>
      <c r="C403" s="49" t="str">
        <f>IF(IFERROR(VLOOKUP(B403,'Cenários de Teste'!A:D,2,FALSE),"")=0,"",IFERROR(VLOOKUP(B403,'Cenários de Teste'!A:D,2,FALSE),""))</f>
        <v/>
      </c>
      <c r="D403" s="50"/>
      <c r="E403" s="52"/>
      <c r="F403" s="50"/>
      <c r="G403" s="50"/>
      <c r="H403" s="50"/>
      <c r="I403" s="51" t="str">
        <f>IF(IFERROR(VLOOKUP(B403,'Cenários de Teste'!A:D,4,FALSE),"")=0,"",IFERROR(VLOOKUP(B403,'Cenários de Teste'!A:D,4,FALSE),""))</f>
        <v/>
      </c>
      <c r="J403" s="50"/>
      <c r="K403" s="50"/>
      <c r="L403" s="16"/>
      <c r="M403" s="16" t="str">
        <f>IF(B403="","",IF(#REF!&gt;0,"Pendente","OK"))</f>
        <v/>
      </c>
      <c r="N403" s="16" t="str">
        <f>IF(IFERROR(VLOOKUP(A403,Ocorrências!A:M,13,FALSE),"")=0,"",IFERROR(VLOOKUP(A403,Ocorrências!A:M,13,FALSE),""))</f>
        <v/>
      </c>
      <c r="O403" s="50"/>
    </row>
    <row r="404" spans="1:15" x14ac:dyDescent="0.3">
      <c r="A404" s="47" t="str">
        <f t="shared" si="12"/>
        <v/>
      </c>
      <c r="B404" s="48"/>
      <c r="C404" s="49" t="str">
        <f>IF(IFERROR(VLOOKUP(B404,'Cenários de Teste'!A:D,2,FALSE),"")=0,"",IFERROR(VLOOKUP(B404,'Cenários de Teste'!A:D,2,FALSE),""))</f>
        <v/>
      </c>
      <c r="D404" s="50"/>
      <c r="E404" s="52"/>
      <c r="F404" s="50"/>
      <c r="G404" s="50"/>
      <c r="H404" s="50"/>
      <c r="I404" s="51" t="str">
        <f>IF(IFERROR(VLOOKUP(B404,'Cenários de Teste'!A:D,4,FALSE),"")=0,"",IFERROR(VLOOKUP(B404,'Cenários de Teste'!A:D,4,FALSE),""))</f>
        <v/>
      </c>
      <c r="J404" s="50"/>
      <c r="K404" s="50"/>
      <c r="L404" s="16"/>
      <c r="M404" s="16" t="str">
        <f>IF(B404="","",IF(#REF!&gt;0,"Pendente","OK"))</f>
        <v/>
      </c>
      <c r="N404" s="16" t="str">
        <f>IF(IFERROR(VLOOKUP(A404,Ocorrências!A:M,13,FALSE),"")=0,"",IFERROR(VLOOKUP(A404,Ocorrências!A:M,13,FALSE),""))</f>
        <v/>
      </c>
      <c r="O404" s="50"/>
    </row>
    <row r="405" spans="1:15" x14ac:dyDescent="0.3">
      <c r="A405" s="47" t="str">
        <f t="shared" si="12"/>
        <v/>
      </c>
      <c r="B405" s="48"/>
      <c r="C405" s="49" t="str">
        <f>IF(IFERROR(VLOOKUP(B405,'Cenários de Teste'!A:D,2,FALSE),"")=0,"",IFERROR(VLOOKUP(B405,'Cenários de Teste'!A:D,2,FALSE),""))</f>
        <v/>
      </c>
      <c r="D405" s="50"/>
      <c r="E405" s="52"/>
      <c r="F405" s="50"/>
      <c r="G405" s="50"/>
      <c r="H405" s="50"/>
      <c r="I405" s="51" t="str">
        <f>IF(IFERROR(VLOOKUP(B405,'Cenários de Teste'!A:D,4,FALSE),"")=0,"",IFERROR(VLOOKUP(B405,'Cenários de Teste'!A:D,4,FALSE),""))</f>
        <v/>
      </c>
      <c r="J405" s="50"/>
      <c r="K405" s="50"/>
      <c r="L405" s="16"/>
      <c r="M405" s="16" t="str">
        <f>IF(B405="","",IF(#REF!&gt;0,"Pendente","OK"))</f>
        <v/>
      </c>
      <c r="N405" s="16" t="str">
        <f>IF(IFERROR(VLOOKUP(A405,Ocorrências!A:M,13,FALSE),"")=0,"",IFERROR(VLOOKUP(A405,Ocorrências!A:M,13,FALSE),""))</f>
        <v/>
      </c>
      <c r="O405" s="50"/>
    </row>
    <row r="406" spans="1:15" x14ac:dyDescent="0.3">
      <c r="A406" s="47" t="str">
        <f t="shared" si="12"/>
        <v/>
      </c>
      <c r="B406" s="48"/>
      <c r="C406" s="49" t="str">
        <f>IF(IFERROR(VLOOKUP(B406,'Cenários de Teste'!A:D,2,FALSE),"")=0,"",IFERROR(VLOOKUP(B406,'Cenários de Teste'!A:D,2,FALSE),""))</f>
        <v/>
      </c>
      <c r="D406" s="50"/>
      <c r="E406" s="52"/>
      <c r="F406" s="50"/>
      <c r="G406" s="50"/>
      <c r="H406" s="50"/>
      <c r="I406" s="51" t="str">
        <f>IF(IFERROR(VLOOKUP(B406,'Cenários de Teste'!A:D,4,FALSE),"")=0,"",IFERROR(VLOOKUP(B406,'Cenários de Teste'!A:D,4,FALSE),""))</f>
        <v/>
      </c>
      <c r="J406" s="50"/>
      <c r="K406" s="50"/>
      <c r="L406" s="16"/>
      <c r="M406" s="16" t="str">
        <f>IF(B406="","",IF(#REF!&gt;0,"Pendente","OK"))</f>
        <v/>
      </c>
      <c r="N406" s="16" t="str">
        <f>IF(IFERROR(VLOOKUP(A406,Ocorrências!A:M,13,FALSE),"")=0,"",IFERROR(VLOOKUP(A406,Ocorrências!A:M,13,FALSE),""))</f>
        <v/>
      </c>
      <c r="O406" s="50"/>
    </row>
    <row r="407" spans="1:15" x14ac:dyDescent="0.3">
      <c r="A407" s="47" t="str">
        <f t="shared" si="12"/>
        <v/>
      </c>
      <c r="B407" s="48"/>
      <c r="C407" s="49" t="str">
        <f>IF(IFERROR(VLOOKUP(B407,'Cenários de Teste'!A:D,2,FALSE),"")=0,"",IFERROR(VLOOKUP(B407,'Cenários de Teste'!A:D,2,FALSE),""))</f>
        <v/>
      </c>
      <c r="D407" s="50"/>
      <c r="E407" s="52"/>
      <c r="F407" s="50"/>
      <c r="G407" s="50"/>
      <c r="H407" s="50"/>
      <c r="I407" s="51" t="str">
        <f>IF(IFERROR(VLOOKUP(B407,'Cenários de Teste'!A:D,4,FALSE),"")=0,"",IFERROR(VLOOKUP(B407,'Cenários de Teste'!A:D,4,FALSE),""))</f>
        <v/>
      </c>
      <c r="J407" s="50"/>
      <c r="K407" s="50"/>
      <c r="L407" s="16"/>
      <c r="M407" s="16" t="str">
        <f>IF(B407="","",IF(#REF!&gt;0,"Pendente","OK"))</f>
        <v/>
      </c>
      <c r="N407" s="16" t="str">
        <f>IF(IFERROR(VLOOKUP(A407,Ocorrências!A:M,13,FALSE),"")=0,"",IFERROR(VLOOKUP(A407,Ocorrências!A:M,13,FALSE),""))</f>
        <v/>
      </c>
      <c r="O407" s="50"/>
    </row>
    <row r="408" spans="1:15" x14ac:dyDescent="0.3">
      <c r="A408" s="47" t="str">
        <f t="shared" si="12"/>
        <v/>
      </c>
      <c r="B408" s="48"/>
      <c r="C408" s="49" t="str">
        <f>IF(IFERROR(VLOOKUP(B408,'Cenários de Teste'!A:D,2,FALSE),"")=0,"",IFERROR(VLOOKUP(B408,'Cenários de Teste'!A:D,2,FALSE),""))</f>
        <v/>
      </c>
      <c r="D408" s="50"/>
      <c r="E408" s="52"/>
      <c r="F408" s="50"/>
      <c r="G408" s="50"/>
      <c r="H408" s="50"/>
      <c r="I408" s="51" t="str">
        <f>IF(IFERROR(VLOOKUP(B408,'Cenários de Teste'!A:D,4,FALSE),"")=0,"",IFERROR(VLOOKUP(B408,'Cenários de Teste'!A:D,4,FALSE),""))</f>
        <v/>
      </c>
      <c r="J408" s="50"/>
      <c r="K408" s="50"/>
      <c r="L408" s="16"/>
      <c r="M408" s="16" t="str">
        <f>IF(B408="","",IF(#REF!&gt;0,"Pendente","OK"))</f>
        <v/>
      </c>
      <c r="N408" s="16" t="str">
        <f>IF(IFERROR(VLOOKUP(A408,Ocorrências!A:M,13,FALSE),"")=0,"",IFERROR(VLOOKUP(A408,Ocorrências!A:M,13,FALSE),""))</f>
        <v/>
      </c>
      <c r="O408" s="50"/>
    </row>
    <row r="409" spans="1:15" x14ac:dyDescent="0.3">
      <c r="A409" s="47" t="str">
        <f t="shared" si="12"/>
        <v/>
      </c>
      <c r="B409" s="48"/>
      <c r="C409" s="49" t="str">
        <f>IF(IFERROR(VLOOKUP(B409,'Cenários de Teste'!A:D,2,FALSE),"")=0,"",IFERROR(VLOOKUP(B409,'Cenários de Teste'!A:D,2,FALSE),""))</f>
        <v/>
      </c>
      <c r="D409" s="50"/>
      <c r="E409" s="52"/>
      <c r="F409" s="50"/>
      <c r="G409" s="50"/>
      <c r="H409" s="50"/>
      <c r="I409" s="51" t="str">
        <f>IF(IFERROR(VLOOKUP(B409,'Cenários de Teste'!A:D,4,FALSE),"")=0,"",IFERROR(VLOOKUP(B409,'Cenários de Teste'!A:D,4,FALSE),""))</f>
        <v/>
      </c>
      <c r="J409" s="50"/>
      <c r="K409" s="50"/>
      <c r="L409" s="16"/>
      <c r="M409" s="16" t="str">
        <f>IF(B409="","",IF(#REF!&gt;0,"Pendente","OK"))</f>
        <v/>
      </c>
      <c r="N409" s="16" t="str">
        <f>IF(IFERROR(VLOOKUP(A409,Ocorrências!A:M,13,FALSE),"")=0,"",IFERROR(VLOOKUP(A409,Ocorrências!A:M,13,FALSE),""))</f>
        <v/>
      </c>
      <c r="O409" s="50"/>
    </row>
    <row r="410" spans="1:15" x14ac:dyDescent="0.3">
      <c r="A410" s="47" t="str">
        <f t="shared" si="12"/>
        <v/>
      </c>
      <c r="B410" s="48"/>
      <c r="C410" s="49" t="str">
        <f>IF(IFERROR(VLOOKUP(B410,'Cenários de Teste'!A:D,2,FALSE),"")=0,"",IFERROR(VLOOKUP(B410,'Cenários de Teste'!A:D,2,FALSE),""))</f>
        <v/>
      </c>
      <c r="D410" s="50"/>
      <c r="E410" s="52"/>
      <c r="F410" s="50"/>
      <c r="G410" s="50"/>
      <c r="H410" s="50"/>
      <c r="I410" s="51" t="str">
        <f>IF(IFERROR(VLOOKUP(B410,'Cenários de Teste'!A:D,4,FALSE),"")=0,"",IFERROR(VLOOKUP(B410,'Cenários de Teste'!A:D,4,FALSE),""))</f>
        <v/>
      </c>
      <c r="J410" s="50"/>
      <c r="K410" s="50"/>
      <c r="L410" s="16"/>
      <c r="M410" s="16" t="str">
        <f>IF(B410="","",IF(#REF!&gt;0,"Pendente","OK"))</f>
        <v/>
      </c>
      <c r="N410" s="16" t="str">
        <f>IF(IFERROR(VLOOKUP(A410,Ocorrências!A:M,13,FALSE),"")=0,"",IFERROR(VLOOKUP(A410,Ocorrências!A:M,13,FALSE),""))</f>
        <v/>
      </c>
      <c r="O410" s="50"/>
    </row>
    <row r="411" spans="1:15" x14ac:dyDescent="0.3">
      <c r="A411" s="47" t="str">
        <f t="shared" si="12"/>
        <v/>
      </c>
      <c r="B411" s="48"/>
      <c r="C411" s="49" t="str">
        <f>IF(IFERROR(VLOOKUP(B411,'Cenários de Teste'!A:D,2,FALSE),"")=0,"",IFERROR(VLOOKUP(B411,'Cenários de Teste'!A:D,2,FALSE),""))</f>
        <v/>
      </c>
      <c r="D411" s="50"/>
      <c r="E411" s="52"/>
      <c r="F411" s="50"/>
      <c r="G411" s="50"/>
      <c r="H411" s="50"/>
      <c r="I411" s="51" t="str">
        <f>IF(IFERROR(VLOOKUP(B411,'Cenários de Teste'!A:D,4,FALSE),"")=0,"",IFERROR(VLOOKUP(B411,'Cenários de Teste'!A:D,4,FALSE),""))</f>
        <v/>
      </c>
      <c r="J411" s="50"/>
      <c r="K411" s="50"/>
      <c r="L411" s="16"/>
      <c r="M411" s="16" t="str">
        <f>IF(B411="","",IF(#REF!&gt;0,"Pendente","OK"))</f>
        <v/>
      </c>
      <c r="N411" s="16" t="str">
        <f>IF(IFERROR(VLOOKUP(A411,Ocorrências!A:M,13,FALSE),"")=0,"",IFERROR(VLOOKUP(A411,Ocorrências!A:M,13,FALSE),""))</f>
        <v/>
      </c>
      <c r="O411" s="50"/>
    </row>
    <row r="412" spans="1:15" x14ac:dyDescent="0.3">
      <c r="A412" s="47" t="str">
        <f t="shared" si="12"/>
        <v/>
      </c>
      <c r="B412" s="48"/>
      <c r="C412" s="49" t="str">
        <f>IF(IFERROR(VLOOKUP(B412,'Cenários de Teste'!A:D,2,FALSE),"")=0,"",IFERROR(VLOOKUP(B412,'Cenários de Teste'!A:D,2,FALSE),""))</f>
        <v/>
      </c>
      <c r="D412" s="50"/>
      <c r="E412" s="52"/>
      <c r="F412" s="50"/>
      <c r="G412" s="50"/>
      <c r="H412" s="50"/>
      <c r="I412" s="51" t="str">
        <f>IF(IFERROR(VLOOKUP(B412,'Cenários de Teste'!A:D,4,FALSE),"")=0,"",IFERROR(VLOOKUP(B412,'Cenários de Teste'!A:D,4,FALSE),""))</f>
        <v/>
      </c>
      <c r="J412" s="50"/>
      <c r="K412" s="50"/>
      <c r="L412" s="16"/>
      <c r="M412" s="16" t="str">
        <f>IF(B412="","",IF(#REF!&gt;0,"Pendente","OK"))</f>
        <v/>
      </c>
      <c r="N412" s="16" t="str">
        <f>IF(IFERROR(VLOOKUP(A412,Ocorrências!A:M,13,FALSE),"")=0,"",IFERROR(VLOOKUP(A412,Ocorrências!A:M,13,FALSE),""))</f>
        <v/>
      </c>
      <c r="O412" s="50"/>
    </row>
    <row r="413" spans="1:15" x14ac:dyDescent="0.3">
      <c r="A413" s="47" t="str">
        <f t="shared" si="12"/>
        <v/>
      </c>
      <c r="B413" s="48"/>
      <c r="C413" s="49" t="str">
        <f>IF(IFERROR(VLOOKUP(B413,'Cenários de Teste'!A:D,2,FALSE),"")=0,"",IFERROR(VLOOKUP(B413,'Cenários de Teste'!A:D,2,FALSE),""))</f>
        <v/>
      </c>
      <c r="D413" s="50"/>
      <c r="E413" s="52"/>
      <c r="F413" s="50"/>
      <c r="G413" s="50"/>
      <c r="H413" s="50"/>
      <c r="I413" s="51" t="str">
        <f>IF(IFERROR(VLOOKUP(B413,'Cenários de Teste'!A:D,4,FALSE),"")=0,"",IFERROR(VLOOKUP(B413,'Cenários de Teste'!A:D,4,FALSE),""))</f>
        <v/>
      </c>
      <c r="J413" s="50"/>
      <c r="K413" s="50"/>
      <c r="L413" s="16"/>
      <c r="M413" s="16" t="str">
        <f>IF(B413="","",IF(#REF!&gt;0,"Pendente","OK"))</f>
        <v/>
      </c>
      <c r="N413" s="16" t="str">
        <f>IF(IFERROR(VLOOKUP(A413,Ocorrências!A:M,13,FALSE),"")=0,"",IFERROR(VLOOKUP(A413,Ocorrências!A:M,13,FALSE),""))</f>
        <v/>
      </c>
      <c r="O413" s="50"/>
    </row>
    <row r="414" spans="1:15" x14ac:dyDescent="0.3">
      <c r="A414" s="47" t="str">
        <f t="shared" si="12"/>
        <v/>
      </c>
      <c r="B414" s="48"/>
      <c r="C414" s="49" t="str">
        <f>IF(IFERROR(VLOOKUP(B414,'Cenários de Teste'!A:D,2,FALSE),"")=0,"",IFERROR(VLOOKUP(B414,'Cenários de Teste'!A:D,2,FALSE),""))</f>
        <v/>
      </c>
      <c r="D414" s="50"/>
      <c r="E414" s="52"/>
      <c r="F414" s="50"/>
      <c r="G414" s="50"/>
      <c r="H414" s="50"/>
      <c r="I414" s="51" t="str">
        <f>IF(IFERROR(VLOOKUP(B414,'Cenários de Teste'!A:D,4,FALSE),"")=0,"",IFERROR(VLOOKUP(B414,'Cenários de Teste'!A:D,4,FALSE),""))</f>
        <v/>
      </c>
      <c r="J414" s="50"/>
      <c r="K414" s="50"/>
      <c r="L414" s="16"/>
      <c r="M414" s="16" t="str">
        <f>IF(B414="","",IF(#REF!&gt;0,"Pendente","OK"))</f>
        <v/>
      </c>
      <c r="N414" s="16" t="str">
        <f>IF(IFERROR(VLOOKUP(A414,Ocorrências!A:M,13,FALSE),"")=0,"",IFERROR(VLOOKUP(A414,Ocorrências!A:M,13,FALSE),""))</f>
        <v/>
      </c>
      <c r="O414" s="50"/>
    </row>
    <row r="415" spans="1:15" x14ac:dyDescent="0.3">
      <c r="A415" s="47" t="str">
        <f t="shared" si="12"/>
        <v/>
      </c>
      <c r="B415" s="48"/>
      <c r="C415" s="49" t="str">
        <f>IF(IFERROR(VLOOKUP(B415,'Cenários de Teste'!A:D,2,FALSE),"")=0,"",IFERROR(VLOOKUP(B415,'Cenários de Teste'!A:D,2,FALSE),""))</f>
        <v/>
      </c>
      <c r="D415" s="50"/>
      <c r="E415" s="52"/>
      <c r="F415" s="50"/>
      <c r="G415" s="50"/>
      <c r="H415" s="50"/>
      <c r="I415" s="51" t="str">
        <f>IF(IFERROR(VLOOKUP(B415,'Cenários de Teste'!A:D,4,FALSE),"")=0,"",IFERROR(VLOOKUP(B415,'Cenários de Teste'!A:D,4,FALSE),""))</f>
        <v/>
      </c>
      <c r="J415" s="50"/>
      <c r="K415" s="50"/>
      <c r="L415" s="16"/>
      <c r="M415" s="16" t="str">
        <f>IF(B415="","",IF(#REF!&gt;0,"Pendente","OK"))</f>
        <v/>
      </c>
      <c r="N415" s="16" t="str">
        <f>IF(IFERROR(VLOOKUP(A415,Ocorrências!A:M,13,FALSE),"")=0,"",IFERROR(VLOOKUP(A415,Ocorrências!A:M,13,FALSE),""))</f>
        <v/>
      </c>
      <c r="O415" s="50"/>
    </row>
    <row r="416" spans="1:15" x14ac:dyDescent="0.3">
      <c r="A416" s="47" t="str">
        <f t="shared" si="12"/>
        <v/>
      </c>
      <c r="B416" s="48"/>
      <c r="C416" s="49" t="str">
        <f>IF(IFERROR(VLOOKUP(B416,'Cenários de Teste'!A:D,2,FALSE),"")=0,"",IFERROR(VLOOKUP(B416,'Cenários de Teste'!A:D,2,FALSE),""))</f>
        <v/>
      </c>
      <c r="D416" s="50"/>
      <c r="E416" s="52"/>
      <c r="F416" s="50"/>
      <c r="G416" s="50"/>
      <c r="H416" s="50"/>
      <c r="I416" s="51" t="str">
        <f>IF(IFERROR(VLOOKUP(B416,'Cenários de Teste'!A:D,4,FALSE),"")=0,"",IFERROR(VLOOKUP(B416,'Cenários de Teste'!A:D,4,FALSE),""))</f>
        <v/>
      </c>
      <c r="J416" s="50"/>
      <c r="K416" s="50"/>
      <c r="L416" s="16"/>
      <c r="M416" s="16" t="str">
        <f>IF(B416="","",IF(#REF!&gt;0,"Pendente","OK"))</f>
        <v/>
      </c>
      <c r="N416" s="16" t="str">
        <f>IF(IFERROR(VLOOKUP(A416,Ocorrências!A:M,13,FALSE),"")=0,"",IFERROR(VLOOKUP(A416,Ocorrências!A:M,13,FALSE),""))</f>
        <v/>
      </c>
      <c r="O416" s="50"/>
    </row>
    <row r="417" spans="1:15" x14ac:dyDescent="0.3">
      <c r="A417" s="47" t="str">
        <f t="shared" si="12"/>
        <v/>
      </c>
      <c r="B417" s="48"/>
      <c r="C417" s="49" t="str">
        <f>IF(IFERROR(VLOOKUP(B417,'Cenários de Teste'!A:D,2,FALSE),"")=0,"",IFERROR(VLOOKUP(B417,'Cenários de Teste'!A:D,2,FALSE),""))</f>
        <v/>
      </c>
      <c r="D417" s="50"/>
      <c r="E417" s="52"/>
      <c r="F417" s="50"/>
      <c r="G417" s="50"/>
      <c r="H417" s="50"/>
      <c r="I417" s="51" t="str">
        <f>IF(IFERROR(VLOOKUP(B417,'Cenários de Teste'!A:D,4,FALSE),"")=0,"",IFERROR(VLOOKUP(B417,'Cenários de Teste'!A:D,4,FALSE),""))</f>
        <v/>
      </c>
      <c r="J417" s="50"/>
      <c r="K417" s="50"/>
      <c r="L417" s="16"/>
      <c r="M417" s="16" t="str">
        <f>IF(B417="","",IF(#REF!&gt;0,"Pendente","OK"))</f>
        <v/>
      </c>
      <c r="N417" s="16" t="str">
        <f>IF(IFERROR(VLOOKUP(A417,Ocorrências!A:M,13,FALSE),"")=0,"",IFERROR(VLOOKUP(A417,Ocorrências!A:M,13,FALSE),""))</f>
        <v/>
      </c>
      <c r="O417" s="50"/>
    </row>
    <row r="418" spans="1:15" x14ac:dyDescent="0.3">
      <c r="A418" s="47" t="str">
        <f t="shared" ref="A418:A481" si="13">CONCATENATE(B418,D418)</f>
        <v/>
      </c>
      <c r="B418" s="48"/>
      <c r="C418" s="49" t="str">
        <f>IF(IFERROR(VLOOKUP(B418,'Cenários de Teste'!A:D,2,FALSE),"")=0,"",IFERROR(VLOOKUP(B418,'Cenários de Teste'!A:D,2,FALSE),""))</f>
        <v/>
      </c>
      <c r="D418" s="50"/>
      <c r="E418" s="52"/>
      <c r="F418" s="50"/>
      <c r="G418" s="50"/>
      <c r="H418" s="50"/>
      <c r="I418" s="51" t="str">
        <f>IF(IFERROR(VLOOKUP(B418,'Cenários de Teste'!A:D,4,FALSE),"")=0,"",IFERROR(VLOOKUP(B418,'Cenários de Teste'!A:D,4,FALSE),""))</f>
        <v/>
      </c>
      <c r="J418" s="50"/>
      <c r="K418" s="50"/>
      <c r="L418" s="16"/>
      <c r="M418" s="16" t="str">
        <f>IF(B418="","",IF(#REF!&gt;0,"Pendente","OK"))</f>
        <v/>
      </c>
      <c r="N418" s="16" t="str">
        <f>IF(IFERROR(VLOOKUP(A418,Ocorrências!A:M,13,FALSE),"")=0,"",IFERROR(VLOOKUP(A418,Ocorrências!A:M,13,FALSE),""))</f>
        <v/>
      </c>
      <c r="O418" s="50"/>
    </row>
    <row r="419" spans="1:15" x14ac:dyDescent="0.3">
      <c r="A419" s="47" t="str">
        <f t="shared" si="13"/>
        <v/>
      </c>
      <c r="B419" s="48"/>
      <c r="C419" s="49" t="str">
        <f>IF(IFERROR(VLOOKUP(B419,'Cenários de Teste'!A:D,2,FALSE),"")=0,"",IFERROR(VLOOKUP(B419,'Cenários de Teste'!A:D,2,FALSE),""))</f>
        <v/>
      </c>
      <c r="D419" s="50"/>
      <c r="E419" s="52"/>
      <c r="F419" s="50"/>
      <c r="G419" s="50"/>
      <c r="H419" s="50"/>
      <c r="I419" s="51" t="str">
        <f>IF(IFERROR(VLOOKUP(B419,'Cenários de Teste'!A:D,4,FALSE),"")=0,"",IFERROR(VLOOKUP(B419,'Cenários de Teste'!A:D,4,FALSE),""))</f>
        <v/>
      </c>
      <c r="J419" s="50"/>
      <c r="K419" s="50"/>
      <c r="L419" s="16"/>
      <c r="M419" s="16" t="str">
        <f>IF(B419="","",IF(#REF!&gt;0,"Pendente","OK"))</f>
        <v/>
      </c>
      <c r="N419" s="16" t="str">
        <f>IF(IFERROR(VLOOKUP(A419,Ocorrências!A:M,13,FALSE),"")=0,"",IFERROR(VLOOKUP(A419,Ocorrências!A:M,13,FALSE),""))</f>
        <v/>
      </c>
      <c r="O419" s="50"/>
    </row>
    <row r="420" spans="1:15" x14ac:dyDescent="0.3">
      <c r="A420" s="47" t="str">
        <f t="shared" si="13"/>
        <v/>
      </c>
      <c r="B420" s="48"/>
      <c r="C420" s="49" t="str">
        <f>IF(IFERROR(VLOOKUP(B420,'Cenários de Teste'!A:D,2,FALSE),"")=0,"",IFERROR(VLOOKUP(B420,'Cenários de Teste'!A:D,2,FALSE),""))</f>
        <v/>
      </c>
      <c r="D420" s="50"/>
      <c r="E420" s="52"/>
      <c r="F420" s="50"/>
      <c r="G420" s="50"/>
      <c r="H420" s="50"/>
      <c r="I420" s="51" t="str">
        <f>IF(IFERROR(VLOOKUP(B420,'Cenários de Teste'!A:D,4,FALSE),"")=0,"",IFERROR(VLOOKUP(B420,'Cenários de Teste'!A:D,4,FALSE),""))</f>
        <v/>
      </c>
      <c r="J420" s="50"/>
      <c r="K420" s="50"/>
      <c r="L420" s="16"/>
      <c r="M420" s="16" t="str">
        <f>IF(B420="","",IF(#REF!&gt;0,"Pendente","OK"))</f>
        <v/>
      </c>
      <c r="N420" s="16" t="str">
        <f>IF(IFERROR(VLOOKUP(A420,Ocorrências!A:M,13,FALSE),"")=0,"",IFERROR(VLOOKUP(A420,Ocorrências!A:M,13,FALSE),""))</f>
        <v/>
      </c>
      <c r="O420" s="50"/>
    </row>
    <row r="421" spans="1:15" x14ac:dyDescent="0.3">
      <c r="A421" s="47" t="str">
        <f t="shared" si="13"/>
        <v/>
      </c>
      <c r="B421" s="48"/>
      <c r="C421" s="49" t="str">
        <f>IF(IFERROR(VLOOKUP(B421,'Cenários de Teste'!A:D,2,FALSE),"")=0,"",IFERROR(VLOOKUP(B421,'Cenários de Teste'!A:D,2,FALSE),""))</f>
        <v/>
      </c>
      <c r="D421" s="50"/>
      <c r="E421" s="52"/>
      <c r="F421" s="50"/>
      <c r="G421" s="50"/>
      <c r="H421" s="50"/>
      <c r="I421" s="51" t="str">
        <f>IF(IFERROR(VLOOKUP(B421,'Cenários de Teste'!A:D,4,FALSE),"")=0,"",IFERROR(VLOOKUP(B421,'Cenários de Teste'!A:D,4,FALSE),""))</f>
        <v/>
      </c>
      <c r="J421" s="50"/>
      <c r="K421" s="50"/>
      <c r="L421" s="16"/>
      <c r="M421" s="16" t="str">
        <f>IF(B421="","",IF(#REF!&gt;0,"Pendente","OK"))</f>
        <v/>
      </c>
      <c r="N421" s="16" t="str">
        <f>IF(IFERROR(VLOOKUP(A421,Ocorrências!A:M,13,FALSE),"")=0,"",IFERROR(VLOOKUP(A421,Ocorrências!A:M,13,FALSE),""))</f>
        <v/>
      </c>
      <c r="O421" s="50"/>
    </row>
    <row r="422" spans="1:15" x14ac:dyDescent="0.3">
      <c r="A422" s="47" t="str">
        <f t="shared" si="13"/>
        <v/>
      </c>
      <c r="B422" s="48"/>
      <c r="C422" s="49" t="str">
        <f>IF(IFERROR(VLOOKUP(B422,'Cenários de Teste'!A:D,2,FALSE),"")=0,"",IFERROR(VLOOKUP(B422,'Cenários de Teste'!A:D,2,FALSE),""))</f>
        <v/>
      </c>
      <c r="D422" s="50"/>
      <c r="E422" s="52"/>
      <c r="F422" s="50"/>
      <c r="G422" s="50"/>
      <c r="H422" s="50"/>
      <c r="I422" s="51" t="str">
        <f>IF(IFERROR(VLOOKUP(B422,'Cenários de Teste'!A:D,4,FALSE),"")=0,"",IFERROR(VLOOKUP(B422,'Cenários de Teste'!A:D,4,FALSE),""))</f>
        <v/>
      </c>
      <c r="J422" s="50"/>
      <c r="K422" s="50"/>
      <c r="L422" s="16"/>
      <c r="M422" s="16" t="str">
        <f>IF(B422="","",IF(#REF!&gt;0,"Pendente","OK"))</f>
        <v/>
      </c>
      <c r="N422" s="16" t="str">
        <f>IF(IFERROR(VLOOKUP(A422,Ocorrências!A:M,13,FALSE),"")=0,"",IFERROR(VLOOKUP(A422,Ocorrências!A:M,13,FALSE),""))</f>
        <v/>
      </c>
      <c r="O422" s="50"/>
    </row>
    <row r="423" spans="1:15" x14ac:dyDescent="0.3">
      <c r="A423" s="47" t="str">
        <f t="shared" si="13"/>
        <v/>
      </c>
      <c r="B423" s="48"/>
      <c r="C423" s="49" t="str">
        <f>IF(IFERROR(VLOOKUP(B423,'Cenários de Teste'!A:D,2,FALSE),"")=0,"",IFERROR(VLOOKUP(B423,'Cenários de Teste'!A:D,2,FALSE),""))</f>
        <v/>
      </c>
      <c r="D423" s="50"/>
      <c r="E423" s="52"/>
      <c r="F423" s="50"/>
      <c r="G423" s="50"/>
      <c r="H423" s="50"/>
      <c r="I423" s="51" t="str">
        <f>IF(IFERROR(VLOOKUP(B423,'Cenários de Teste'!A:D,4,FALSE),"")=0,"",IFERROR(VLOOKUP(B423,'Cenários de Teste'!A:D,4,FALSE),""))</f>
        <v/>
      </c>
      <c r="J423" s="50"/>
      <c r="K423" s="50"/>
      <c r="L423" s="16"/>
      <c r="M423" s="16" t="str">
        <f>IF(B423="","",IF(#REF!&gt;0,"Pendente","OK"))</f>
        <v/>
      </c>
      <c r="N423" s="16" t="str">
        <f>IF(IFERROR(VLOOKUP(A423,Ocorrências!A:M,13,FALSE),"")=0,"",IFERROR(VLOOKUP(A423,Ocorrências!A:M,13,FALSE),""))</f>
        <v/>
      </c>
      <c r="O423" s="50"/>
    </row>
    <row r="424" spans="1:15" x14ac:dyDescent="0.3">
      <c r="A424" s="47" t="str">
        <f t="shared" si="13"/>
        <v/>
      </c>
      <c r="B424" s="48"/>
      <c r="C424" s="49" t="str">
        <f>IF(IFERROR(VLOOKUP(B424,'Cenários de Teste'!A:D,2,FALSE),"")=0,"",IFERROR(VLOOKUP(B424,'Cenários de Teste'!A:D,2,FALSE),""))</f>
        <v/>
      </c>
      <c r="D424" s="50"/>
      <c r="E424" s="52"/>
      <c r="F424" s="50"/>
      <c r="G424" s="50"/>
      <c r="H424" s="50"/>
      <c r="I424" s="51" t="str">
        <f>IF(IFERROR(VLOOKUP(B424,'Cenários de Teste'!A:D,4,FALSE),"")=0,"",IFERROR(VLOOKUP(B424,'Cenários de Teste'!A:D,4,FALSE),""))</f>
        <v/>
      </c>
      <c r="J424" s="50"/>
      <c r="K424" s="50"/>
      <c r="L424" s="16"/>
      <c r="M424" s="16" t="str">
        <f>IF(B424="","",IF(#REF!&gt;0,"Pendente","OK"))</f>
        <v/>
      </c>
      <c r="N424" s="16" t="str">
        <f>IF(IFERROR(VLOOKUP(A424,Ocorrências!A:M,13,FALSE),"")=0,"",IFERROR(VLOOKUP(A424,Ocorrências!A:M,13,FALSE),""))</f>
        <v/>
      </c>
      <c r="O424" s="50"/>
    </row>
    <row r="425" spans="1:15" x14ac:dyDescent="0.3">
      <c r="A425" s="47" t="str">
        <f t="shared" si="13"/>
        <v/>
      </c>
      <c r="B425" s="48"/>
      <c r="C425" s="49" t="str">
        <f>IF(IFERROR(VLOOKUP(B425,'Cenários de Teste'!A:D,2,FALSE),"")=0,"",IFERROR(VLOOKUP(B425,'Cenários de Teste'!A:D,2,FALSE),""))</f>
        <v/>
      </c>
      <c r="D425" s="50"/>
      <c r="E425" s="52"/>
      <c r="F425" s="50"/>
      <c r="G425" s="50"/>
      <c r="H425" s="50"/>
      <c r="I425" s="51" t="str">
        <f>IF(IFERROR(VLOOKUP(B425,'Cenários de Teste'!A:D,4,FALSE),"")=0,"",IFERROR(VLOOKUP(B425,'Cenários de Teste'!A:D,4,FALSE),""))</f>
        <v/>
      </c>
      <c r="J425" s="50"/>
      <c r="K425" s="50"/>
      <c r="L425" s="16"/>
      <c r="M425" s="16" t="str">
        <f>IF(B425="","",IF(#REF!&gt;0,"Pendente","OK"))</f>
        <v/>
      </c>
      <c r="N425" s="16" t="str">
        <f>IF(IFERROR(VLOOKUP(A425,Ocorrências!A:M,13,FALSE),"")=0,"",IFERROR(VLOOKUP(A425,Ocorrências!A:M,13,FALSE),""))</f>
        <v/>
      </c>
      <c r="O425" s="50"/>
    </row>
    <row r="426" spans="1:15" x14ac:dyDescent="0.3">
      <c r="A426" s="47" t="str">
        <f t="shared" si="13"/>
        <v/>
      </c>
      <c r="B426" s="48"/>
      <c r="C426" s="49" t="str">
        <f>IF(IFERROR(VLOOKUP(B426,'Cenários de Teste'!A:D,2,FALSE),"")=0,"",IFERROR(VLOOKUP(B426,'Cenários de Teste'!A:D,2,FALSE),""))</f>
        <v/>
      </c>
      <c r="D426" s="50"/>
      <c r="E426" s="52"/>
      <c r="F426" s="50"/>
      <c r="G426" s="50"/>
      <c r="H426" s="50"/>
      <c r="I426" s="51" t="str">
        <f>IF(IFERROR(VLOOKUP(B426,'Cenários de Teste'!A:D,4,FALSE),"")=0,"",IFERROR(VLOOKUP(B426,'Cenários de Teste'!A:D,4,FALSE),""))</f>
        <v/>
      </c>
      <c r="J426" s="50"/>
      <c r="K426" s="50"/>
      <c r="L426" s="16"/>
      <c r="M426" s="16" t="str">
        <f>IF(B426="","",IF(#REF!&gt;0,"Pendente","OK"))</f>
        <v/>
      </c>
      <c r="N426" s="16" t="str">
        <f>IF(IFERROR(VLOOKUP(A426,Ocorrências!A:M,13,FALSE),"")=0,"",IFERROR(VLOOKUP(A426,Ocorrências!A:M,13,FALSE),""))</f>
        <v/>
      </c>
      <c r="O426" s="50"/>
    </row>
    <row r="427" spans="1:15" x14ac:dyDescent="0.3">
      <c r="A427" s="47" t="str">
        <f t="shared" si="13"/>
        <v/>
      </c>
      <c r="B427" s="48"/>
      <c r="C427" s="49" t="str">
        <f>IF(IFERROR(VLOOKUP(B427,'Cenários de Teste'!A:D,2,FALSE),"")=0,"",IFERROR(VLOOKUP(B427,'Cenários de Teste'!A:D,2,FALSE),""))</f>
        <v/>
      </c>
      <c r="D427" s="50"/>
      <c r="E427" s="52"/>
      <c r="F427" s="50"/>
      <c r="G427" s="50"/>
      <c r="H427" s="50"/>
      <c r="I427" s="51" t="str">
        <f>IF(IFERROR(VLOOKUP(B427,'Cenários de Teste'!A:D,4,FALSE),"")=0,"",IFERROR(VLOOKUP(B427,'Cenários de Teste'!A:D,4,FALSE),""))</f>
        <v/>
      </c>
      <c r="J427" s="50"/>
      <c r="K427" s="50"/>
      <c r="L427" s="16"/>
      <c r="M427" s="16" t="str">
        <f>IF(B427="","",IF(#REF!&gt;0,"Pendente","OK"))</f>
        <v/>
      </c>
      <c r="N427" s="16" t="str">
        <f>IF(IFERROR(VLOOKUP(A427,Ocorrências!A:M,13,FALSE),"")=0,"",IFERROR(VLOOKUP(A427,Ocorrências!A:M,13,FALSE),""))</f>
        <v/>
      </c>
      <c r="O427" s="50"/>
    </row>
    <row r="428" spans="1:15" x14ac:dyDescent="0.3">
      <c r="A428" s="47" t="str">
        <f t="shared" si="13"/>
        <v/>
      </c>
      <c r="B428" s="48"/>
      <c r="C428" s="49" t="str">
        <f>IF(IFERROR(VLOOKUP(B428,'Cenários de Teste'!A:D,2,FALSE),"")=0,"",IFERROR(VLOOKUP(B428,'Cenários de Teste'!A:D,2,FALSE),""))</f>
        <v/>
      </c>
      <c r="D428" s="50"/>
      <c r="E428" s="52"/>
      <c r="F428" s="50"/>
      <c r="G428" s="50"/>
      <c r="H428" s="50"/>
      <c r="I428" s="51" t="str">
        <f>IF(IFERROR(VLOOKUP(B428,'Cenários de Teste'!A:D,4,FALSE),"")=0,"",IFERROR(VLOOKUP(B428,'Cenários de Teste'!A:D,4,FALSE),""))</f>
        <v/>
      </c>
      <c r="J428" s="50"/>
      <c r="K428" s="50"/>
      <c r="L428" s="16"/>
      <c r="M428" s="16" t="str">
        <f>IF(B428="","",IF(#REF!&gt;0,"Pendente","OK"))</f>
        <v/>
      </c>
      <c r="N428" s="16" t="str">
        <f>IF(IFERROR(VLOOKUP(A428,Ocorrências!A:M,13,FALSE),"")=0,"",IFERROR(VLOOKUP(A428,Ocorrências!A:M,13,FALSE),""))</f>
        <v/>
      </c>
      <c r="O428" s="50"/>
    </row>
    <row r="429" spans="1:15" x14ac:dyDescent="0.3">
      <c r="A429" s="47" t="str">
        <f t="shared" si="13"/>
        <v/>
      </c>
      <c r="B429" s="48"/>
      <c r="C429" s="49" t="str">
        <f>IF(IFERROR(VLOOKUP(B429,'Cenários de Teste'!A:D,2,FALSE),"")=0,"",IFERROR(VLOOKUP(B429,'Cenários de Teste'!A:D,2,FALSE),""))</f>
        <v/>
      </c>
      <c r="D429" s="50"/>
      <c r="E429" s="52"/>
      <c r="F429" s="50"/>
      <c r="G429" s="50"/>
      <c r="H429" s="50"/>
      <c r="I429" s="51" t="str">
        <f>IF(IFERROR(VLOOKUP(B429,'Cenários de Teste'!A:D,4,FALSE),"")=0,"",IFERROR(VLOOKUP(B429,'Cenários de Teste'!A:D,4,FALSE),""))</f>
        <v/>
      </c>
      <c r="J429" s="50"/>
      <c r="K429" s="50"/>
      <c r="L429" s="16"/>
      <c r="M429" s="16" t="str">
        <f>IF(B429="","",IF(#REF!&gt;0,"Pendente","OK"))</f>
        <v/>
      </c>
      <c r="N429" s="16" t="str">
        <f>IF(IFERROR(VLOOKUP(A429,Ocorrências!A:M,13,FALSE),"")=0,"",IFERROR(VLOOKUP(A429,Ocorrências!A:M,13,FALSE),""))</f>
        <v/>
      </c>
      <c r="O429" s="50"/>
    </row>
    <row r="430" spans="1:15" x14ac:dyDescent="0.3">
      <c r="A430" s="47" t="str">
        <f t="shared" si="13"/>
        <v/>
      </c>
      <c r="B430" s="48"/>
      <c r="C430" s="49" t="str">
        <f>IF(IFERROR(VLOOKUP(B430,'Cenários de Teste'!A:D,2,FALSE),"")=0,"",IFERROR(VLOOKUP(B430,'Cenários de Teste'!A:D,2,FALSE),""))</f>
        <v/>
      </c>
      <c r="D430" s="50"/>
      <c r="E430" s="52"/>
      <c r="F430" s="50"/>
      <c r="G430" s="50"/>
      <c r="H430" s="50"/>
      <c r="I430" s="51" t="str">
        <f>IF(IFERROR(VLOOKUP(B430,'Cenários de Teste'!A:D,4,FALSE),"")=0,"",IFERROR(VLOOKUP(B430,'Cenários de Teste'!A:D,4,FALSE),""))</f>
        <v/>
      </c>
      <c r="J430" s="50"/>
      <c r="K430" s="50"/>
      <c r="L430" s="16"/>
      <c r="M430" s="16" t="str">
        <f>IF(B430="","",IF(#REF!&gt;0,"Pendente","OK"))</f>
        <v/>
      </c>
      <c r="N430" s="16" t="str">
        <f>IF(IFERROR(VLOOKUP(A430,Ocorrências!A:M,13,FALSE),"")=0,"",IFERROR(VLOOKUP(A430,Ocorrências!A:M,13,FALSE),""))</f>
        <v/>
      </c>
      <c r="O430" s="50"/>
    </row>
    <row r="431" spans="1:15" x14ac:dyDescent="0.3">
      <c r="A431" s="47" t="str">
        <f t="shared" si="13"/>
        <v/>
      </c>
      <c r="B431" s="48"/>
      <c r="C431" s="49" t="str">
        <f>IF(IFERROR(VLOOKUP(B431,'Cenários de Teste'!A:D,2,FALSE),"")=0,"",IFERROR(VLOOKUP(B431,'Cenários de Teste'!A:D,2,FALSE),""))</f>
        <v/>
      </c>
      <c r="D431" s="50"/>
      <c r="E431" s="52"/>
      <c r="F431" s="50"/>
      <c r="G431" s="50"/>
      <c r="H431" s="50"/>
      <c r="I431" s="51" t="str">
        <f>IF(IFERROR(VLOOKUP(B431,'Cenários de Teste'!A:D,4,FALSE),"")=0,"",IFERROR(VLOOKUP(B431,'Cenários de Teste'!A:D,4,FALSE),""))</f>
        <v/>
      </c>
      <c r="J431" s="50"/>
      <c r="K431" s="50"/>
      <c r="L431" s="16"/>
      <c r="M431" s="16" t="str">
        <f>IF(B431="","",IF(#REF!&gt;0,"Pendente","OK"))</f>
        <v/>
      </c>
      <c r="N431" s="16" t="str">
        <f>IF(IFERROR(VLOOKUP(A431,Ocorrências!A:M,13,FALSE),"")=0,"",IFERROR(VLOOKUP(A431,Ocorrências!A:M,13,FALSE),""))</f>
        <v/>
      </c>
      <c r="O431" s="50"/>
    </row>
    <row r="432" spans="1:15" x14ac:dyDescent="0.3">
      <c r="A432" s="47" t="str">
        <f t="shared" si="13"/>
        <v/>
      </c>
      <c r="B432" s="48"/>
      <c r="C432" s="49" t="str">
        <f>IF(IFERROR(VLOOKUP(B432,'Cenários de Teste'!A:D,2,FALSE),"")=0,"",IFERROR(VLOOKUP(B432,'Cenários de Teste'!A:D,2,FALSE),""))</f>
        <v/>
      </c>
      <c r="D432" s="50"/>
      <c r="E432" s="52"/>
      <c r="F432" s="50"/>
      <c r="G432" s="50"/>
      <c r="H432" s="50"/>
      <c r="I432" s="51" t="str">
        <f>IF(IFERROR(VLOOKUP(B432,'Cenários de Teste'!A:D,4,FALSE),"")=0,"",IFERROR(VLOOKUP(B432,'Cenários de Teste'!A:D,4,FALSE),""))</f>
        <v/>
      </c>
      <c r="J432" s="50"/>
      <c r="K432" s="50"/>
      <c r="L432" s="16"/>
      <c r="M432" s="16" t="str">
        <f>IF(B432="","",IF(#REF!&gt;0,"Pendente","OK"))</f>
        <v/>
      </c>
      <c r="N432" s="16" t="str">
        <f>IF(IFERROR(VLOOKUP(A432,Ocorrências!A:M,13,FALSE),"")=0,"",IFERROR(VLOOKUP(A432,Ocorrências!A:M,13,FALSE),""))</f>
        <v/>
      </c>
      <c r="O432" s="50"/>
    </row>
    <row r="433" spans="1:15" x14ac:dyDescent="0.3">
      <c r="A433" s="47" t="str">
        <f t="shared" si="13"/>
        <v/>
      </c>
      <c r="B433" s="48"/>
      <c r="C433" s="49" t="str">
        <f>IF(IFERROR(VLOOKUP(B433,'Cenários de Teste'!A:D,2,FALSE),"")=0,"",IFERROR(VLOOKUP(B433,'Cenários de Teste'!A:D,2,FALSE),""))</f>
        <v/>
      </c>
      <c r="D433" s="50"/>
      <c r="E433" s="52"/>
      <c r="F433" s="50"/>
      <c r="G433" s="50"/>
      <c r="H433" s="50"/>
      <c r="I433" s="51" t="str">
        <f>IF(IFERROR(VLOOKUP(B433,'Cenários de Teste'!A:D,4,FALSE),"")=0,"",IFERROR(VLOOKUP(B433,'Cenários de Teste'!A:D,4,FALSE),""))</f>
        <v/>
      </c>
      <c r="J433" s="50"/>
      <c r="K433" s="50"/>
      <c r="L433" s="16"/>
      <c r="M433" s="16" t="str">
        <f>IF(B433="","",IF(#REF!&gt;0,"Pendente","OK"))</f>
        <v/>
      </c>
      <c r="N433" s="16" t="str">
        <f>IF(IFERROR(VLOOKUP(A433,Ocorrências!A:M,13,FALSE),"")=0,"",IFERROR(VLOOKUP(A433,Ocorrências!A:M,13,FALSE),""))</f>
        <v/>
      </c>
      <c r="O433" s="50"/>
    </row>
    <row r="434" spans="1:15" x14ac:dyDescent="0.3">
      <c r="A434" s="47" t="str">
        <f t="shared" si="13"/>
        <v/>
      </c>
      <c r="B434" s="48"/>
      <c r="C434" s="49" t="str">
        <f>IF(IFERROR(VLOOKUP(B434,'Cenários de Teste'!A:D,2,FALSE),"")=0,"",IFERROR(VLOOKUP(B434,'Cenários de Teste'!A:D,2,FALSE),""))</f>
        <v/>
      </c>
      <c r="D434" s="50"/>
      <c r="E434" s="52"/>
      <c r="F434" s="50"/>
      <c r="G434" s="50"/>
      <c r="H434" s="50"/>
      <c r="I434" s="51" t="str">
        <f>IF(IFERROR(VLOOKUP(B434,'Cenários de Teste'!A:D,4,FALSE),"")=0,"",IFERROR(VLOOKUP(B434,'Cenários de Teste'!A:D,4,FALSE),""))</f>
        <v/>
      </c>
      <c r="J434" s="50"/>
      <c r="K434" s="50"/>
      <c r="L434" s="16"/>
      <c r="M434" s="16" t="str">
        <f>IF(B434="","",IF(#REF!&gt;0,"Pendente","OK"))</f>
        <v/>
      </c>
      <c r="N434" s="16" t="str">
        <f>IF(IFERROR(VLOOKUP(A434,Ocorrências!A:M,13,FALSE),"")=0,"",IFERROR(VLOOKUP(A434,Ocorrências!A:M,13,FALSE),""))</f>
        <v/>
      </c>
      <c r="O434" s="50"/>
    </row>
    <row r="435" spans="1:15" x14ac:dyDescent="0.3">
      <c r="A435" s="47" t="str">
        <f t="shared" si="13"/>
        <v/>
      </c>
      <c r="B435" s="48"/>
      <c r="C435" s="49" t="str">
        <f>IF(IFERROR(VLOOKUP(B435,'Cenários de Teste'!A:D,2,FALSE),"")=0,"",IFERROR(VLOOKUP(B435,'Cenários de Teste'!A:D,2,FALSE),""))</f>
        <v/>
      </c>
      <c r="D435" s="50"/>
      <c r="E435" s="52"/>
      <c r="F435" s="50"/>
      <c r="G435" s="50"/>
      <c r="H435" s="50"/>
      <c r="I435" s="51" t="str">
        <f>IF(IFERROR(VLOOKUP(B435,'Cenários de Teste'!A:D,4,FALSE),"")=0,"",IFERROR(VLOOKUP(B435,'Cenários de Teste'!A:D,4,FALSE),""))</f>
        <v/>
      </c>
      <c r="J435" s="50"/>
      <c r="K435" s="50"/>
      <c r="L435" s="16"/>
      <c r="M435" s="16" t="str">
        <f>IF(B435="","",IF(#REF!&gt;0,"Pendente","OK"))</f>
        <v/>
      </c>
      <c r="N435" s="16" t="str">
        <f>IF(IFERROR(VLOOKUP(A435,Ocorrências!A:M,13,FALSE),"")=0,"",IFERROR(VLOOKUP(A435,Ocorrências!A:M,13,FALSE),""))</f>
        <v/>
      </c>
      <c r="O435" s="50"/>
    </row>
    <row r="436" spans="1:15" x14ac:dyDescent="0.3">
      <c r="A436" s="47" t="str">
        <f t="shared" si="13"/>
        <v/>
      </c>
      <c r="B436" s="48"/>
      <c r="C436" s="49" t="str">
        <f>IF(IFERROR(VLOOKUP(B436,'Cenários de Teste'!A:D,2,FALSE),"")=0,"",IFERROR(VLOOKUP(B436,'Cenários de Teste'!A:D,2,FALSE),""))</f>
        <v/>
      </c>
      <c r="D436" s="50"/>
      <c r="E436" s="52"/>
      <c r="F436" s="50"/>
      <c r="G436" s="50"/>
      <c r="H436" s="50"/>
      <c r="I436" s="51" t="str">
        <f>IF(IFERROR(VLOOKUP(B436,'Cenários de Teste'!A:D,4,FALSE),"")=0,"",IFERROR(VLOOKUP(B436,'Cenários de Teste'!A:D,4,FALSE),""))</f>
        <v/>
      </c>
      <c r="J436" s="50"/>
      <c r="K436" s="50"/>
      <c r="L436" s="16"/>
      <c r="M436" s="16" t="str">
        <f>IF(B436="","",IF(#REF!&gt;0,"Pendente","OK"))</f>
        <v/>
      </c>
      <c r="N436" s="16" t="str">
        <f>IF(IFERROR(VLOOKUP(A436,Ocorrências!A:M,13,FALSE),"")=0,"",IFERROR(VLOOKUP(A436,Ocorrências!A:M,13,FALSE),""))</f>
        <v/>
      </c>
      <c r="O436" s="50"/>
    </row>
    <row r="437" spans="1:15" x14ac:dyDescent="0.3">
      <c r="A437" s="47" t="str">
        <f t="shared" si="13"/>
        <v/>
      </c>
      <c r="B437" s="48"/>
      <c r="C437" s="49" t="str">
        <f>IF(IFERROR(VLOOKUP(B437,'Cenários de Teste'!A:D,2,FALSE),"")=0,"",IFERROR(VLOOKUP(B437,'Cenários de Teste'!A:D,2,FALSE),""))</f>
        <v/>
      </c>
      <c r="D437" s="50"/>
      <c r="E437" s="52"/>
      <c r="F437" s="50"/>
      <c r="G437" s="50"/>
      <c r="H437" s="50"/>
      <c r="I437" s="51" t="str">
        <f>IF(IFERROR(VLOOKUP(B437,'Cenários de Teste'!A:D,4,FALSE),"")=0,"",IFERROR(VLOOKUP(B437,'Cenários de Teste'!A:D,4,FALSE),""))</f>
        <v/>
      </c>
      <c r="J437" s="50"/>
      <c r="K437" s="50"/>
      <c r="L437" s="16"/>
      <c r="M437" s="16" t="str">
        <f>IF(B437="","",IF(#REF!&gt;0,"Pendente","OK"))</f>
        <v/>
      </c>
      <c r="N437" s="16" t="str">
        <f>IF(IFERROR(VLOOKUP(A437,Ocorrências!A:M,13,FALSE),"")=0,"",IFERROR(VLOOKUP(A437,Ocorrências!A:M,13,FALSE),""))</f>
        <v/>
      </c>
      <c r="O437" s="50"/>
    </row>
    <row r="438" spans="1:15" x14ac:dyDescent="0.3">
      <c r="A438" s="47" t="str">
        <f t="shared" si="13"/>
        <v/>
      </c>
      <c r="B438" s="48"/>
      <c r="C438" s="49" t="str">
        <f>IF(IFERROR(VLOOKUP(B438,'Cenários de Teste'!A:D,2,FALSE),"")=0,"",IFERROR(VLOOKUP(B438,'Cenários de Teste'!A:D,2,FALSE),""))</f>
        <v/>
      </c>
      <c r="D438" s="50"/>
      <c r="E438" s="52"/>
      <c r="F438" s="50"/>
      <c r="G438" s="50"/>
      <c r="H438" s="50"/>
      <c r="I438" s="51" t="str">
        <f>IF(IFERROR(VLOOKUP(B438,'Cenários de Teste'!A:D,4,FALSE),"")=0,"",IFERROR(VLOOKUP(B438,'Cenários de Teste'!A:D,4,FALSE),""))</f>
        <v/>
      </c>
      <c r="J438" s="50"/>
      <c r="K438" s="50"/>
      <c r="L438" s="16"/>
      <c r="M438" s="16" t="str">
        <f>IF(B438="","",IF(#REF!&gt;0,"Pendente","OK"))</f>
        <v/>
      </c>
      <c r="N438" s="16" t="str">
        <f>IF(IFERROR(VLOOKUP(A438,Ocorrências!A:M,13,FALSE),"")=0,"",IFERROR(VLOOKUP(A438,Ocorrências!A:M,13,FALSE),""))</f>
        <v/>
      </c>
      <c r="O438" s="50"/>
    </row>
    <row r="439" spans="1:15" x14ac:dyDescent="0.3">
      <c r="A439" s="47" t="str">
        <f t="shared" si="13"/>
        <v/>
      </c>
      <c r="B439" s="48"/>
      <c r="C439" s="49" t="str">
        <f>IF(IFERROR(VLOOKUP(B439,'Cenários de Teste'!A:D,2,FALSE),"")=0,"",IFERROR(VLOOKUP(B439,'Cenários de Teste'!A:D,2,FALSE),""))</f>
        <v/>
      </c>
      <c r="D439" s="50"/>
      <c r="E439" s="52"/>
      <c r="F439" s="50"/>
      <c r="G439" s="50"/>
      <c r="H439" s="50"/>
      <c r="I439" s="51" t="str">
        <f>IF(IFERROR(VLOOKUP(B439,'Cenários de Teste'!A:D,4,FALSE),"")=0,"",IFERROR(VLOOKUP(B439,'Cenários de Teste'!A:D,4,FALSE),""))</f>
        <v/>
      </c>
      <c r="J439" s="50"/>
      <c r="K439" s="50"/>
      <c r="L439" s="16"/>
      <c r="M439" s="16" t="str">
        <f>IF(B439="","",IF(#REF!&gt;0,"Pendente","OK"))</f>
        <v/>
      </c>
      <c r="N439" s="16" t="str">
        <f>IF(IFERROR(VLOOKUP(A439,Ocorrências!A:M,13,FALSE),"")=0,"",IFERROR(VLOOKUP(A439,Ocorrências!A:M,13,FALSE),""))</f>
        <v/>
      </c>
      <c r="O439" s="50"/>
    </row>
    <row r="440" spans="1:15" x14ac:dyDescent="0.3">
      <c r="A440" s="47" t="str">
        <f t="shared" si="13"/>
        <v/>
      </c>
      <c r="B440" s="48"/>
      <c r="C440" s="49" t="str">
        <f>IF(IFERROR(VLOOKUP(B440,'Cenários de Teste'!A:D,2,FALSE),"")=0,"",IFERROR(VLOOKUP(B440,'Cenários de Teste'!A:D,2,FALSE),""))</f>
        <v/>
      </c>
      <c r="D440" s="50"/>
      <c r="E440" s="52"/>
      <c r="F440" s="50"/>
      <c r="G440" s="50"/>
      <c r="H440" s="50"/>
      <c r="I440" s="51" t="str">
        <f>IF(IFERROR(VLOOKUP(B440,'Cenários de Teste'!A:D,4,FALSE),"")=0,"",IFERROR(VLOOKUP(B440,'Cenários de Teste'!A:D,4,FALSE),""))</f>
        <v/>
      </c>
      <c r="J440" s="50"/>
      <c r="K440" s="50"/>
      <c r="L440" s="16"/>
      <c r="M440" s="16" t="str">
        <f>IF(B440="","",IF(#REF!&gt;0,"Pendente","OK"))</f>
        <v/>
      </c>
      <c r="N440" s="16" t="str">
        <f>IF(IFERROR(VLOOKUP(A440,Ocorrências!A:M,13,FALSE),"")=0,"",IFERROR(VLOOKUP(A440,Ocorrências!A:M,13,FALSE),""))</f>
        <v/>
      </c>
      <c r="O440" s="50"/>
    </row>
    <row r="441" spans="1:15" x14ac:dyDescent="0.3">
      <c r="A441" s="47" t="str">
        <f t="shared" si="13"/>
        <v/>
      </c>
      <c r="B441" s="48"/>
      <c r="C441" s="49" t="str">
        <f>IF(IFERROR(VLOOKUP(B441,'Cenários de Teste'!A:D,2,FALSE),"")=0,"",IFERROR(VLOOKUP(B441,'Cenários de Teste'!A:D,2,FALSE),""))</f>
        <v/>
      </c>
      <c r="D441" s="50"/>
      <c r="E441" s="52"/>
      <c r="F441" s="50"/>
      <c r="G441" s="50"/>
      <c r="H441" s="50"/>
      <c r="I441" s="51" t="str">
        <f>IF(IFERROR(VLOOKUP(B441,'Cenários de Teste'!A:D,4,FALSE),"")=0,"",IFERROR(VLOOKUP(B441,'Cenários de Teste'!A:D,4,FALSE),""))</f>
        <v/>
      </c>
      <c r="J441" s="50"/>
      <c r="K441" s="50"/>
      <c r="L441" s="16"/>
      <c r="M441" s="16" t="str">
        <f>IF(B441="","",IF(#REF!&gt;0,"Pendente","OK"))</f>
        <v/>
      </c>
      <c r="N441" s="16" t="str">
        <f>IF(IFERROR(VLOOKUP(A441,Ocorrências!A:M,13,FALSE),"")=0,"",IFERROR(VLOOKUP(A441,Ocorrências!A:M,13,FALSE),""))</f>
        <v/>
      </c>
      <c r="O441" s="50"/>
    </row>
    <row r="442" spans="1:15" x14ac:dyDescent="0.3">
      <c r="A442" s="47" t="str">
        <f t="shared" si="13"/>
        <v/>
      </c>
      <c r="B442" s="48"/>
      <c r="C442" s="49" t="str">
        <f>IF(IFERROR(VLOOKUP(B442,'Cenários de Teste'!A:D,2,FALSE),"")=0,"",IFERROR(VLOOKUP(B442,'Cenários de Teste'!A:D,2,FALSE),""))</f>
        <v/>
      </c>
      <c r="D442" s="50"/>
      <c r="E442" s="52"/>
      <c r="F442" s="50"/>
      <c r="G442" s="50"/>
      <c r="H442" s="50"/>
      <c r="I442" s="51" t="str">
        <f>IF(IFERROR(VLOOKUP(B442,'Cenários de Teste'!A:D,4,FALSE),"")=0,"",IFERROR(VLOOKUP(B442,'Cenários de Teste'!A:D,4,FALSE),""))</f>
        <v/>
      </c>
      <c r="J442" s="50"/>
      <c r="K442" s="50"/>
      <c r="L442" s="16"/>
      <c r="M442" s="16" t="str">
        <f>IF(B442="","",IF(#REF!&gt;0,"Pendente","OK"))</f>
        <v/>
      </c>
      <c r="N442" s="16" t="str">
        <f>IF(IFERROR(VLOOKUP(A442,Ocorrências!A:M,13,FALSE),"")=0,"",IFERROR(VLOOKUP(A442,Ocorrências!A:M,13,FALSE),""))</f>
        <v/>
      </c>
      <c r="O442" s="50"/>
    </row>
    <row r="443" spans="1:15" x14ac:dyDescent="0.3">
      <c r="A443" s="47" t="str">
        <f t="shared" si="13"/>
        <v/>
      </c>
      <c r="B443" s="48"/>
      <c r="C443" s="49" t="str">
        <f>IF(IFERROR(VLOOKUP(B443,'Cenários de Teste'!A:D,2,FALSE),"")=0,"",IFERROR(VLOOKUP(B443,'Cenários de Teste'!A:D,2,FALSE),""))</f>
        <v/>
      </c>
      <c r="D443" s="50"/>
      <c r="E443" s="52"/>
      <c r="F443" s="50"/>
      <c r="G443" s="50"/>
      <c r="H443" s="50"/>
      <c r="I443" s="51" t="str">
        <f>IF(IFERROR(VLOOKUP(B443,'Cenários de Teste'!A:D,4,FALSE),"")=0,"",IFERROR(VLOOKUP(B443,'Cenários de Teste'!A:D,4,FALSE),""))</f>
        <v/>
      </c>
      <c r="J443" s="50"/>
      <c r="K443" s="50"/>
      <c r="L443" s="16"/>
      <c r="M443" s="16" t="str">
        <f>IF(B443="","",IF(#REF!&gt;0,"Pendente","OK"))</f>
        <v/>
      </c>
      <c r="N443" s="16" t="str">
        <f>IF(IFERROR(VLOOKUP(A443,Ocorrências!A:M,13,FALSE),"")=0,"",IFERROR(VLOOKUP(A443,Ocorrências!A:M,13,FALSE),""))</f>
        <v/>
      </c>
      <c r="O443" s="50"/>
    </row>
    <row r="444" spans="1:15" x14ac:dyDescent="0.3">
      <c r="A444" s="47" t="str">
        <f t="shared" si="13"/>
        <v/>
      </c>
      <c r="B444" s="48"/>
      <c r="C444" s="49" t="str">
        <f>IF(IFERROR(VLOOKUP(B444,'Cenários de Teste'!A:D,2,FALSE),"")=0,"",IFERROR(VLOOKUP(B444,'Cenários de Teste'!A:D,2,FALSE),""))</f>
        <v/>
      </c>
      <c r="D444" s="50"/>
      <c r="E444" s="52"/>
      <c r="F444" s="50"/>
      <c r="G444" s="50"/>
      <c r="H444" s="50"/>
      <c r="I444" s="51" t="str">
        <f>IF(IFERROR(VLOOKUP(B444,'Cenários de Teste'!A:D,4,FALSE),"")=0,"",IFERROR(VLOOKUP(B444,'Cenários de Teste'!A:D,4,FALSE),""))</f>
        <v/>
      </c>
      <c r="J444" s="50"/>
      <c r="K444" s="50"/>
      <c r="L444" s="16"/>
      <c r="M444" s="16" t="str">
        <f>IF(B444="","",IF(#REF!&gt;0,"Pendente","OK"))</f>
        <v/>
      </c>
      <c r="N444" s="16" t="str">
        <f>IF(IFERROR(VLOOKUP(A444,Ocorrências!A:M,13,FALSE),"")=0,"",IFERROR(VLOOKUP(A444,Ocorrências!A:M,13,FALSE),""))</f>
        <v/>
      </c>
      <c r="O444" s="50"/>
    </row>
    <row r="445" spans="1:15" x14ac:dyDescent="0.3">
      <c r="A445" s="47" t="str">
        <f t="shared" si="13"/>
        <v/>
      </c>
      <c r="B445" s="48"/>
      <c r="C445" s="49" t="str">
        <f>IF(IFERROR(VLOOKUP(B445,'Cenários de Teste'!A:D,2,FALSE),"")=0,"",IFERROR(VLOOKUP(B445,'Cenários de Teste'!A:D,2,FALSE),""))</f>
        <v/>
      </c>
      <c r="D445" s="50"/>
      <c r="E445" s="52"/>
      <c r="F445" s="50"/>
      <c r="G445" s="50"/>
      <c r="H445" s="50"/>
      <c r="I445" s="51" t="str">
        <f>IF(IFERROR(VLOOKUP(B445,'Cenários de Teste'!A:D,4,FALSE),"")=0,"",IFERROR(VLOOKUP(B445,'Cenários de Teste'!A:D,4,FALSE),""))</f>
        <v/>
      </c>
      <c r="J445" s="50"/>
      <c r="K445" s="50"/>
      <c r="L445" s="16"/>
      <c r="M445" s="16" t="str">
        <f>IF(B445="","",IF(#REF!&gt;0,"Pendente","OK"))</f>
        <v/>
      </c>
      <c r="N445" s="16" t="str">
        <f>IF(IFERROR(VLOOKUP(A445,Ocorrências!A:M,13,FALSE),"")=0,"",IFERROR(VLOOKUP(A445,Ocorrências!A:M,13,FALSE),""))</f>
        <v/>
      </c>
      <c r="O445" s="50"/>
    </row>
    <row r="446" spans="1:15" x14ac:dyDescent="0.3">
      <c r="A446" s="47" t="str">
        <f t="shared" si="13"/>
        <v/>
      </c>
      <c r="B446" s="48"/>
      <c r="C446" s="49" t="str">
        <f>IF(IFERROR(VLOOKUP(B446,'Cenários de Teste'!A:D,2,FALSE),"")=0,"",IFERROR(VLOOKUP(B446,'Cenários de Teste'!A:D,2,FALSE),""))</f>
        <v/>
      </c>
      <c r="D446" s="50"/>
      <c r="E446" s="52"/>
      <c r="F446" s="50"/>
      <c r="G446" s="50"/>
      <c r="H446" s="50"/>
      <c r="I446" s="51" t="str">
        <f>IF(IFERROR(VLOOKUP(B446,'Cenários de Teste'!A:D,4,FALSE),"")=0,"",IFERROR(VLOOKUP(B446,'Cenários de Teste'!A:D,4,FALSE),""))</f>
        <v/>
      </c>
      <c r="J446" s="50"/>
      <c r="K446" s="50"/>
      <c r="L446" s="16"/>
      <c r="M446" s="16" t="str">
        <f>IF(B446="","",IF(#REF!&gt;0,"Pendente","OK"))</f>
        <v/>
      </c>
      <c r="N446" s="16" t="str">
        <f>IF(IFERROR(VLOOKUP(A446,Ocorrências!A:M,13,FALSE),"")=0,"",IFERROR(VLOOKUP(A446,Ocorrências!A:M,13,FALSE),""))</f>
        <v/>
      </c>
      <c r="O446" s="50"/>
    </row>
    <row r="447" spans="1:15" x14ac:dyDescent="0.3">
      <c r="A447" s="47" t="str">
        <f t="shared" si="13"/>
        <v/>
      </c>
      <c r="B447" s="48"/>
      <c r="C447" s="49" t="str">
        <f>IF(IFERROR(VLOOKUP(B447,'Cenários de Teste'!A:D,2,FALSE),"")=0,"",IFERROR(VLOOKUP(B447,'Cenários de Teste'!A:D,2,FALSE),""))</f>
        <v/>
      </c>
      <c r="D447" s="50"/>
      <c r="E447" s="52"/>
      <c r="F447" s="50"/>
      <c r="G447" s="50"/>
      <c r="H447" s="50"/>
      <c r="I447" s="51" t="str">
        <f>IF(IFERROR(VLOOKUP(B447,'Cenários de Teste'!A:D,4,FALSE),"")=0,"",IFERROR(VLOOKUP(B447,'Cenários de Teste'!A:D,4,FALSE),""))</f>
        <v/>
      </c>
      <c r="J447" s="50"/>
      <c r="K447" s="50"/>
      <c r="L447" s="16"/>
      <c r="M447" s="16" t="str">
        <f>IF(B447="","",IF(#REF!&gt;0,"Pendente","OK"))</f>
        <v/>
      </c>
      <c r="N447" s="16" t="str">
        <f>IF(IFERROR(VLOOKUP(A447,Ocorrências!A:M,13,FALSE),"")=0,"",IFERROR(VLOOKUP(A447,Ocorrências!A:M,13,FALSE),""))</f>
        <v/>
      </c>
      <c r="O447" s="50"/>
    </row>
    <row r="448" spans="1:15" x14ac:dyDescent="0.3">
      <c r="A448" s="47" t="str">
        <f t="shared" si="13"/>
        <v/>
      </c>
      <c r="B448" s="48"/>
      <c r="C448" s="49" t="str">
        <f>IF(IFERROR(VLOOKUP(B448,'Cenários de Teste'!A:D,2,FALSE),"")=0,"",IFERROR(VLOOKUP(B448,'Cenários de Teste'!A:D,2,FALSE),""))</f>
        <v/>
      </c>
      <c r="D448" s="50"/>
      <c r="E448" s="52"/>
      <c r="F448" s="50"/>
      <c r="G448" s="50"/>
      <c r="H448" s="50"/>
      <c r="I448" s="51" t="str">
        <f>IF(IFERROR(VLOOKUP(B448,'Cenários de Teste'!A:D,4,FALSE),"")=0,"",IFERROR(VLOOKUP(B448,'Cenários de Teste'!A:D,4,FALSE),""))</f>
        <v/>
      </c>
      <c r="J448" s="50"/>
      <c r="K448" s="50"/>
      <c r="L448" s="16"/>
      <c r="M448" s="16" t="str">
        <f>IF(B448="","",IF(#REF!&gt;0,"Pendente","OK"))</f>
        <v/>
      </c>
      <c r="N448" s="16" t="str">
        <f>IF(IFERROR(VLOOKUP(A448,Ocorrências!A:M,13,FALSE),"")=0,"",IFERROR(VLOOKUP(A448,Ocorrências!A:M,13,FALSE),""))</f>
        <v/>
      </c>
      <c r="O448" s="50"/>
    </row>
    <row r="449" spans="1:15" x14ac:dyDescent="0.3">
      <c r="A449" s="47" t="str">
        <f t="shared" si="13"/>
        <v/>
      </c>
      <c r="B449" s="48"/>
      <c r="C449" s="49" t="str">
        <f>IF(IFERROR(VLOOKUP(B449,'Cenários de Teste'!A:D,2,FALSE),"")=0,"",IFERROR(VLOOKUP(B449,'Cenários de Teste'!A:D,2,FALSE),""))</f>
        <v/>
      </c>
      <c r="D449" s="50"/>
      <c r="E449" s="52"/>
      <c r="F449" s="50"/>
      <c r="G449" s="50"/>
      <c r="H449" s="50"/>
      <c r="I449" s="51" t="str">
        <f>IF(IFERROR(VLOOKUP(B449,'Cenários de Teste'!A:D,4,FALSE),"")=0,"",IFERROR(VLOOKUP(B449,'Cenários de Teste'!A:D,4,FALSE),""))</f>
        <v/>
      </c>
      <c r="J449" s="50"/>
      <c r="K449" s="50"/>
      <c r="L449" s="16"/>
      <c r="M449" s="16" t="str">
        <f>IF(B449="","",IF(#REF!&gt;0,"Pendente","OK"))</f>
        <v/>
      </c>
      <c r="N449" s="16" t="str">
        <f>IF(IFERROR(VLOOKUP(A449,Ocorrências!A:M,13,FALSE),"")=0,"",IFERROR(VLOOKUP(A449,Ocorrências!A:M,13,FALSE),""))</f>
        <v/>
      </c>
      <c r="O449" s="50"/>
    </row>
    <row r="450" spans="1:15" x14ac:dyDescent="0.3">
      <c r="A450" s="47" t="str">
        <f t="shared" si="13"/>
        <v/>
      </c>
      <c r="B450" s="48"/>
      <c r="C450" s="49" t="str">
        <f>IF(IFERROR(VLOOKUP(B450,'Cenários de Teste'!A:D,2,FALSE),"")=0,"",IFERROR(VLOOKUP(B450,'Cenários de Teste'!A:D,2,FALSE),""))</f>
        <v/>
      </c>
      <c r="D450" s="50"/>
      <c r="E450" s="52"/>
      <c r="F450" s="50"/>
      <c r="G450" s="50"/>
      <c r="H450" s="50"/>
      <c r="I450" s="51" t="str">
        <f>IF(IFERROR(VLOOKUP(B450,'Cenários de Teste'!A:D,4,FALSE),"")=0,"",IFERROR(VLOOKUP(B450,'Cenários de Teste'!A:D,4,FALSE),""))</f>
        <v/>
      </c>
      <c r="J450" s="50"/>
      <c r="K450" s="50"/>
      <c r="L450" s="16"/>
      <c r="M450" s="16" t="str">
        <f>IF(B450="","",IF(#REF!&gt;0,"Pendente","OK"))</f>
        <v/>
      </c>
      <c r="N450" s="16" t="str">
        <f>IF(IFERROR(VLOOKUP(A450,Ocorrências!A:M,13,FALSE),"")=0,"",IFERROR(VLOOKUP(A450,Ocorrências!A:M,13,FALSE),""))</f>
        <v/>
      </c>
      <c r="O450" s="50"/>
    </row>
    <row r="451" spans="1:15" x14ac:dyDescent="0.3">
      <c r="A451" s="47" t="str">
        <f t="shared" si="13"/>
        <v/>
      </c>
      <c r="B451" s="48"/>
      <c r="C451" s="49" t="str">
        <f>IF(IFERROR(VLOOKUP(B451,'Cenários de Teste'!A:D,2,FALSE),"")=0,"",IFERROR(VLOOKUP(B451,'Cenários de Teste'!A:D,2,FALSE),""))</f>
        <v/>
      </c>
      <c r="D451" s="50"/>
      <c r="E451" s="52"/>
      <c r="F451" s="50"/>
      <c r="G451" s="50"/>
      <c r="H451" s="50"/>
      <c r="I451" s="51" t="str">
        <f>IF(IFERROR(VLOOKUP(B451,'Cenários de Teste'!A:D,4,FALSE),"")=0,"",IFERROR(VLOOKUP(B451,'Cenários de Teste'!A:D,4,FALSE),""))</f>
        <v/>
      </c>
      <c r="J451" s="50"/>
      <c r="K451" s="50"/>
      <c r="L451" s="16"/>
      <c r="M451" s="16" t="str">
        <f>IF(B451="","",IF(#REF!&gt;0,"Pendente","OK"))</f>
        <v/>
      </c>
      <c r="N451" s="16" t="str">
        <f>IF(IFERROR(VLOOKUP(A451,Ocorrências!A:M,13,FALSE),"")=0,"",IFERROR(VLOOKUP(A451,Ocorrências!A:M,13,FALSE),""))</f>
        <v/>
      </c>
      <c r="O451" s="50"/>
    </row>
    <row r="452" spans="1:15" x14ac:dyDescent="0.3">
      <c r="A452" s="47" t="str">
        <f t="shared" si="13"/>
        <v/>
      </c>
      <c r="B452" s="48"/>
      <c r="C452" s="49" t="str">
        <f>IF(IFERROR(VLOOKUP(B452,'Cenários de Teste'!A:D,2,FALSE),"")=0,"",IFERROR(VLOOKUP(B452,'Cenários de Teste'!A:D,2,FALSE),""))</f>
        <v/>
      </c>
      <c r="D452" s="50"/>
      <c r="E452" s="52"/>
      <c r="F452" s="50"/>
      <c r="G452" s="50"/>
      <c r="H452" s="50"/>
      <c r="I452" s="51" t="str">
        <f>IF(IFERROR(VLOOKUP(B452,'Cenários de Teste'!A:D,4,FALSE),"")=0,"",IFERROR(VLOOKUP(B452,'Cenários de Teste'!A:D,4,FALSE),""))</f>
        <v/>
      </c>
      <c r="J452" s="50"/>
      <c r="K452" s="50"/>
      <c r="L452" s="16"/>
      <c r="M452" s="16" t="str">
        <f>IF(B452="","",IF(#REF!&gt;0,"Pendente","OK"))</f>
        <v/>
      </c>
      <c r="N452" s="16" t="str">
        <f>IF(IFERROR(VLOOKUP(A452,Ocorrências!A:M,13,FALSE),"")=0,"",IFERROR(VLOOKUP(A452,Ocorrências!A:M,13,FALSE),""))</f>
        <v/>
      </c>
      <c r="O452" s="50"/>
    </row>
    <row r="453" spans="1:15" x14ac:dyDescent="0.3">
      <c r="A453" s="47" t="str">
        <f t="shared" si="13"/>
        <v/>
      </c>
      <c r="B453" s="48"/>
      <c r="C453" s="49" t="str">
        <f>IF(IFERROR(VLOOKUP(B453,'Cenários de Teste'!A:D,2,FALSE),"")=0,"",IFERROR(VLOOKUP(B453,'Cenários de Teste'!A:D,2,FALSE),""))</f>
        <v/>
      </c>
      <c r="D453" s="50"/>
      <c r="E453" s="52"/>
      <c r="F453" s="50"/>
      <c r="G453" s="50"/>
      <c r="H453" s="50"/>
      <c r="I453" s="51" t="str">
        <f>IF(IFERROR(VLOOKUP(B453,'Cenários de Teste'!A:D,4,FALSE),"")=0,"",IFERROR(VLOOKUP(B453,'Cenários de Teste'!A:D,4,FALSE),""))</f>
        <v/>
      </c>
      <c r="J453" s="50"/>
      <c r="K453" s="50"/>
      <c r="L453" s="16"/>
      <c r="M453" s="16" t="str">
        <f>IF(B453="","",IF(#REF!&gt;0,"Pendente","OK"))</f>
        <v/>
      </c>
      <c r="N453" s="16" t="str">
        <f>IF(IFERROR(VLOOKUP(A453,Ocorrências!A:M,13,FALSE),"")=0,"",IFERROR(VLOOKUP(A453,Ocorrências!A:M,13,FALSE),""))</f>
        <v/>
      </c>
      <c r="O453" s="50"/>
    </row>
    <row r="454" spans="1:15" x14ac:dyDescent="0.3">
      <c r="A454" s="47" t="str">
        <f t="shared" si="13"/>
        <v/>
      </c>
      <c r="B454" s="48"/>
      <c r="C454" s="49" t="str">
        <f>IF(IFERROR(VLOOKUP(B454,'Cenários de Teste'!A:D,2,FALSE),"")=0,"",IFERROR(VLOOKUP(B454,'Cenários de Teste'!A:D,2,FALSE),""))</f>
        <v/>
      </c>
      <c r="D454" s="50"/>
      <c r="E454" s="52"/>
      <c r="F454" s="50"/>
      <c r="G454" s="50"/>
      <c r="H454" s="50"/>
      <c r="I454" s="51" t="str">
        <f>IF(IFERROR(VLOOKUP(B454,'Cenários de Teste'!A:D,4,FALSE),"")=0,"",IFERROR(VLOOKUP(B454,'Cenários de Teste'!A:D,4,FALSE),""))</f>
        <v/>
      </c>
      <c r="J454" s="50"/>
      <c r="K454" s="50"/>
      <c r="L454" s="16"/>
      <c r="M454" s="16" t="str">
        <f>IF(B454="","",IF(#REF!&gt;0,"Pendente","OK"))</f>
        <v/>
      </c>
      <c r="N454" s="16" t="str">
        <f>IF(IFERROR(VLOOKUP(A454,Ocorrências!A:M,13,FALSE),"")=0,"",IFERROR(VLOOKUP(A454,Ocorrências!A:M,13,FALSE),""))</f>
        <v/>
      </c>
      <c r="O454" s="50"/>
    </row>
    <row r="455" spans="1:15" x14ac:dyDescent="0.3">
      <c r="A455" s="47" t="str">
        <f t="shared" si="13"/>
        <v/>
      </c>
      <c r="B455" s="48"/>
      <c r="C455" s="49" t="str">
        <f>IF(IFERROR(VLOOKUP(B455,'Cenários de Teste'!A:D,2,FALSE),"")=0,"",IFERROR(VLOOKUP(B455,'Cenários de Teste'!A:D,2,FALSE),""))</f>
        <v/>
      </c>
      <c r="D455" s="50"/>
      <c r="E455" s="52"/>
      <c r="F455" s="50"/>
      <c r="G455" s="50"/>
      <c r="H455" s="50"/>
      <c r="I455" s="51" t="str">
        <f>IF(IFERROR(VLOOKUP(B455,'Cenários de Teste'!A:D,4,FALSE),"")=0,"",IFERROR(VLOOKUP(B455,'Cenários de Teste'!A:D,4,FALSE),""))</f>
        <v/>
      </c>
      <c r="J455" s="50"/>
      <c r="K455" s="50"/>
      <c r="L455" s="16"/>
      <c r="M455" s="16" t="str">
        <f>IF(B455="","",IF(#REF!&gt;0,"Pendente","OK"))</f>
        <v/>
      </c>
      <c r="N455" s="16" t="str">
        <f>IF(IFERROR(VLOOKUP(A455,Ocorrências!A:M,13,FALSE),"")=0,"",IFERROR(VLOOKUP(A455,Ocorrências!A:M,13,FALSE),""))</f>
        <v/>
      </c>
      <c r="O455" s="50"/>
    </row>
    <row r="456" spans="1:15" x14ac:dyDescent="0.3">
      <c r="A456" s="47" t="str">
        <f t="shared" si="13"/>
        <v/>
      </c>
      <c r="B456" s="48"/>
      <c r="C456" s="49" t="str">
        <f>IF(IFERROR(VLOOKUP(B456,'Cenários de Teste'!A:D,2,FALSE),"")=0,"",IFERROR(VLOOKUP(B456,'Cenários de Teste'!A:D,2,FALSE),""))</f>
        <v/>
      </c>
      <c r="D456" s="50"/>
      <c r="E456" s="52"/>
      <c r="F456" s="50"/>
      <c r="G456" s="50"/>
      <c r="H456" s="50"/>
      <c r="I456" s="51" t="str">
        <f>IF(IFERROR(VLOOKUP(B456,'Cenários de Teste'!A:D,4,FALSE),"")=0,"",IFERROR(VLOOKUP(B456,'Cenários de Teste'!A:D,4,FALSE),""))</f>
        <v/>
      </c>
      <c r="J456" s="50"/>
      <c r="K456" s="50"/>
      <c r="L456" s="16"/>
      <c r="M456" s="16" t="str">
        <f>IF(B456="","",IF(#REF!&gt;0,"Pendente","OK"))</f>
        <v/>
      </c>
      <c r="N456" s="16" t="str">
        <f>IF(IFERROR(VLOOKUP(A456,Ocorrências!A:M,13,FALSE),"")=0,"",IFERROR(VLOOKUP(A456,Ocorrências!A:M,13,FALSE),""))</f>
        <v/>
      </c>
      <c r="O456" s="50"/>
    </row>
    <row r="457" spans="1:15" x14ac:dyDescent="0.3">
      <c r="A457" s="47" t="str">
        <f t="shared" si="13"/>
        <v/>
      </c>
      <c r="B457" s="48"/>
      <c r="C457" s="49" t="str">
        <f>IF(IFERROR(VLOOKUP(B457,'Cenários de Teste'!A:D,2,FALSE),"")=0,"",IFERROR(VLOOKUP(B457,'Cenários de Teste'!A:D,2,FALSE),""))</f>
        <v/>
      </c>
      <c r="D457" s="50"/>
      <c r="E457" s="52"/>
      <c r="F457" s="50"/>
      <c r="G457" s="50"/>
      <c r="H457" s="50"/>
      <c r="I457" s="51" t="str">
        <f>IF(IFERROR(VLOOKUP(B457,'Cenários de Teste'!A:D,4,FALSE),"")=0,"",IFERROR(VLOOKUP(B457,'Cenários de Teste'!A:D,4,FALSE),""))</f>
        <v/>
      </c>
      <c r="J457" s="50"/>
      <c r="K457" s="50"/>
      <c r="L457" s="16"/>
      <c r="M457" s="16" t="str">
        <f>IF(B457="","",IF(#REF!&gt;0,"Pendente","OK"))</f>
        <v/>
      </c>
      <c r="N457" s="16" t="str">
        <f>IF(IFERROR(VLOOKUP(A457,Ocorrências!A:M,13,FALSE),"")=0,"",IFERROR(VLOOKUP(A457,Ocorrências!A:M,13,FALSE),""))</f>
        <v/>
      </c>
      <c r="O457" s="50"/>
    </row>
    <row r="458" spans="1:15" x14ac:dyDescent="0.3">
      <c r="A458" s="47" t="str">
        <f t="shared" si="13"/>
        <v/>
      </c>
      <c r="B458" s="48"/>
      <c r="C458" s="49" t="str">
        <f>IF(IFERROR(VLOOKUP(B458,'Cenários de Teste'!A:D,2,FALSE),"")=0,"",IFERROR(VLOOKUP(B458,'Cenários de Teste'!A:D,2,FALSE),""))</f>
        <v/>
      </c>
      <c r="D458" s="50"/>
      <c r="E458" s="52"/>
      <c r="F458" s="50"/>
      <c r="G458" s="50"/>
      <c r="H458" s="50"/>
      <c r="I458" s="51" t="str">
        <f>IF(IFERROR(VLOOKUP(B458,'Cenários de Teste'!A:D,4,FALSE),"")=0,"",IFERROR(VLOOKUP(B458,'Cenários de Teste'!A:D,4,FALSE),""))</f>
        <v/>
      </c>
      <c r="J458" s="50"/>
      <c r="K458" s="50"/>
      <c r="L458" s="16"/>
      <c r="M458" s="16" t="str">
        <f>IF(B458="","",IF(#REF!&gt;0,"Pendente","OK"))</f>
        <v/>
      </c>
      <c r="N458" s="16" t="str">
        <f>IF(IFERROR(VLOOKUP(A458,Ocorrências!A:M,13,FALSE),"")=0,"",IFERROR(VLOOKUP(A458,Ocorrências!A:M,13,FALSE),""))</f>
        <v/>
      </c>
      <c r="O458" s="50"/>
    </row>
    <row r="459" spans="1:15" x14ac:dyDescent="0.3">
      <c r="A459" s="47" t="str">
        <f t="shared" si="13"/>
        <v/>
      </c>
      <c r="B459" s="48"/>
      <c r="C459" s="49" t="str">
        <f>IF(IFERROR(VLOOKUP(B459,'Cenários de Teste'!A:D,2,FALSE),"")=0,"",IFERROR(VLOOKUP(B459,'Cenários de Teste'!A:D,2,FALSE),""))</f>
        <v/>
      </c>
      <c r="D459" s="50"/>
      <c r="E459" s="52"/>
      <c r="F459" s="50"/>
      <c r="G459" s="50"/>
      <c r="H459" s="50"/>
      <c r="I459" s="51" t="str">
        <f>IF(IFERROR(VLOOKUP(B459,'Cenários de Teste'!A:D,4,FALSE),"")=0,"",IFERROR(VLOOKUP(B459,'Cenários de Teste'!A:D,4,FALSE),""))</f>
        <v/>
      </c>
      <c r="J459" s="50"/>
      <c r="K459" s="50"/>
      <c r="L459" s="16"/>
      <c r="M459" s="16" t="str">
        <f>IF(B459="","",IF(#REF!&gt;0,"Pendente","OK"))</f>
        <v/>
      </c>
      <c r="N459" s="16" t="str">
        <f>IF(IFERROR(VLOOKUP(A459,Ocorrências!A:M,13,FALSE),"")=0,"",IFERROR(VLOOKUP(A459,Ocorrências!A:M,13,FALSE),""))</f>
        <v/>
      </c>
      <c r="O459" s="50"/>
    </row>
    <row r="460" spans="1:15" x14ac:dyDescent="0.3">
      <c r="A460" s="47" t="str">
        <f t="shared" si="13"/>
        <v/>
      </c>
      <c r="B460" s="48"/>
      <c r="C460" s="49" t="str">
        <f>IF(IFERROR(VLOOKUP(B460,'Cenários de Teste'!A:D,2,FALSE),"")=0,"",IFERROR(VLOOKUP(B460,'Cenários de Teste'!A:D,2,FALSE),""))</f>
        <v/>
      </c>
      <c r="D460" s="50"/>
      <c r="E460" s="52"/>
      <c r="F460" s="50"/>
      <c r="G460" s="50"/>
      <c r="H460" s="50"/>
      <c r="I460" s="51" t="str">
        <f>IF(IFERROR(VLOOKUP(B460,'Cenários de Teste'!A:D,4,FALSE),"")=0,"",IFERROR(VLOOKUP(B460,'Cenários de Teste'!A:D,4,FALSE),""))</f>
        <v/>
      </c>
      <c r="J460" s="50"/>
      <c r="K460" s="50"/>
      <c r="L460" s="16"/>
      <c r="M460" s="16" t="str">
        <f>IF(B460="","",IF(#REF!&gt;0,"Pendente","OK"))</f>
        <v/>
      </c>
      <c r="N460" s="16" t="str">
        <f>IF(IFERROR(VLOOKUP(A460,Ocorrências!A:M,13,FALSE),"")=0,"",IFERROR(VLOOKUP(A460,Ocorrências!A:M,13,FALSE),""))</f>
        <v/>
      </c>
      <c r="O460" s="50"/>
    </row>
    <row r="461" spans="1:15" x14ac:dyDescent="0.3">
      <c r="A461" s="47" t="str">
        <f t="shared" si="13"/>
        <v/>
      </c>
      <c r="B461" s="48"/>
      <c r="C461" s="49" t="str">
        <f>IF(IFERROR(VLOOKUP(B461,'Cenários de Teste'!A:D,2,FALSE),"")=0,"",IFERROR(VLOOKUP(B461,'Cenários de Teste'!A:D,2,FALSE),""))</f>
        <v/>
      </c>
      <c r="D461" s="50"/>
      <c r="E461" s="52"/>
      <c r="F461" s="50"/>
      <c r="G461" s="50"/>
      <c r="H461" s="50"/>
      <c r="I461" s="51" t="str">
        <f>IF(IFERROR(VLOOKUP(B461,'Cenários de Teste'!A:D,4,FALSE),"")=0,"",IFERROR(VLOOKUP(B461,'Cenários de Teste'!A:D,4,FALSE),""))</f>
        <v/>
      </c>
      <c r="J461" s="50"/>
      <c r="K461" s="50"/>
      <c r="L461" s="16"/>
      <c r="M461" s="16" t="str">
        <f>IF(B461="","",IF(#REF!&gt;0,"Pendente","OK"))</f>
        <v/>
      </c>
      <c r="N461" s="16" t="str">
        <f>IF(IFERROR(VLOOKUP(A461,Ocorrências!A:M,13,FALSE),"")=0,"",IFERROR(VLOOKUP(A461,Ocorrências!A:M,13,FALSE),""))</f>
        <v/>
      </c>
      <c r="O461" s="50"/>
    </row>
    <row r="462" spans="1:15" x14ac:dyDescent="0.3">
      <c r="A462" s="47" t="str">
        <f t="shared" si="13"/>
        <v/>
      </c>
      <c r="B462" s="48"/>
      <c r="C462" s="49" t="str">
        <f>IF(IFERROR(VLOOKUP(B462,'Cenários de Teste'!A:D,2,FALSE),"")=0,"",IFERROR(VLOOKUP(B462,'Cenários de Teste'!A:D,2,FALSE),""))</f>
        <v/>
      </c>
      <c r="D462" s="50"/>
      <c r="E462" s="52"/>
      <c r="F462" s="50"/>
      <c r="G462" s="50"/>
      <c r="H462" s="50"/>
      <c r="I462" s="51" t="str">
        <f>IF(IFERROR(VLOOKUP(B462,'Cenários de Teste'!A:D,4,FALSE),"")=0,"",IFERROR(VLOOKUP(B462,'Cenários de Teste'!A:D,4,FALSE),""))</f>
        <v/>
      </c>
      <c r="J462" s="50"/>
      <c r="K462" s="50"/>
      <c r="L462" s="16"/>
      <c r="M462" s="16" t="str">
        <f>IF(B462="","",IF(#REF!&gt;0,"Pendente","OK"))</f>
        <v/>
      </c>
      <c r="N462" s="16" t="str">
        <f>IF(IFERROR(VLOOKUP(A462,Ocorrências!A:M,13,FALSE),"")=0,"",IFERROR(VLOOKUP(A462,Ocorrências!A:M,13,FALSE),""))</f>
        <v/>
      </c>
      <c r="O462" s="50"/>
    </row>
    <row r="463" spans="1:15" x14ac:dyDescent="0.3">
      <c r="A463" s="47" t="str">
        <f t="shared" si="13"/>
        <v/>
      </c>
      <c r="B463" s="48"/>
      <c r="C463" s="49" t="str">
        <f>IF(IFERROR(VLOOKUP(B463,'Cenários de Teste'!A:D,2,FALSE),"")=0,"",IFERROR(VLOOKUP(B463,'Cenários de Teste'!A:D,2,FALSE),""))</f>
        <v/>
      </c>
      <c r="D463" s="50"/>
      <c r="E463" s="52"/>
      <c r="F463" s="50"/>
      <c r="G463" s="50"/>
      <c r="H463" s="50"/>
      <c r="I463" s="51" t="str">
        <f>IF(IFERROR(VLOOKUP(B463,'Cenários de Teste'!A:D,4,FALSE),"")=0,"",IFERROR(VLOOKUP(B463,'Cenários de Teste'!A:D,4,FALSE),""))</f>
        <v/>
      </c>
      <c r="J463" s="50"/>
      <c r="K463" s="50"/>
      <c r="L463" s="16"/>
      <c r="M463" s="16" t="str">
        <f>IF(B463="","",IF(#REF!&gt;0,"Pendente","OK"))</f>
        <v/>
      </c>
      <c r="N463" s="16" t="str">
        <f>IF(IFERROR(VLOOKUP(A463,Ocorrências!A:M,13,FALSE),"")=0,"",IFERROR(VLOOKUP(A463,Ocorrências!A:M,13,FALSE),""))</f>
        <v/>
      </c>
      <c r="O463" s="50"/>
    </row>
    <row r="464" spans="1:15" x14ac:dyDescent="0.3">
      <c r="A464" s="47" t="str">
        <f t="shared" si="13"/>
        <v/>
      </c>
      <c r="B464" s="48"/>
      <c r="C464" s="49" t="str">
        <f>IF(IFERROR(VLOOKUP(B464,'Cenários de Teste'!A:D,2,FALSE),"")=0,"",IFERROR(VLOOKUP(B464,'Cenários de Teste'!A:D,2,FALSE),""))</f>
        <v/>
      </c>
      <c r="D464" s="50"/>
      <c r="E464" s="52"/>
      <c r="F464" s="50"/>
      <c r="G464" s="50"/>
      <c r="H464" s="50"/>
      <c r="I464" s="51" t="str">
        <f>IF(IFERROR(VLOOKUP(B464,'Cenários de Teste'!A:D,4,FALSE),"")=0,"",IFERROR(VLOOKUP(B464,'Cenários de Teste'!A:D,4,FALSE),""))</f>
        <v/>
      </c>
      <c r="J464" s="50"/>
      <c r="K464" s="50"/>
      <c r="L464" s="16"/>
      <c r="M464" s="16" t="str">
        <f>IF(B464="","",IF(#REF!&gt;0,"Pendente","OK"))</f>
        <v/>
      </c>
      <c r="N464" s="16" t="str">
        <f>IF(IFERROR(VLOOKUP(A464,Ocorrências!A:M,13,FALSE),"")=0,"",IFERROR(VLOOKUP(A464,Ocorrências!A:M,13,FALSE),""))</f>
        <v/>
      </c>
      <c r="O464" s="50"/>
    </row>
    <row r="465" spans="1:15" x14ac:dyDescent="0.3">
      <c r="A465" s="47" t="str">
        <f t="shared" si="13"/>
        <v/>
      </c>
      <c r="B465" s="48"/>
      <c r="C465" s="49" t="str">
        <f>IF(IFERROR(VLOOKUP(B465,'Cenários de Teste'!A:D,2,FALSE),"")=0,"",IFERROR(VLOOKUP(B465,'Cenários de Teste'!A:D,2,FALSE),""))</f>
        <v/>
      </c>
      <c r="D465" s="50"/>
      <c r="E465" s="52"/>
      <c r="F465" s="50"/>
      <c r="G465" s="50"/>
      <c r="H465" s="50"/>
      <c r="I465" s="51" t="str">
        <f>IF(IFERROR(VLOOKUP(B465,'Cenários de Teste'!A:D,4,FALSE),"")=0,"",IFERROR(VLOOKUP(B465,'Cenários de Teste'!A:D,4,FALSE),""))</f>
        <v/>
      </c>
      <c r="J465" s="50"/>
      <c r="K465" s="50"/>
      <c r="L465" s="16"/>
      <c r="M465" s="16" t="str">
        <f>IF(B465="","",IF(#REF!&gt;0,"Pendente","OK"))</f>
        <v/>
      </c>
      <c r="N465" s="16" t="str">
        <f>IF(IFERROR(VLOOKUP(A465,Ocorrências!A:M,13,FALSE),"")=0,"",IFERROR(VLOOKUP(A465,Ocorrências!A:M,13,FALSE),""))</f>
        <v/>
      </c>
      <c r="O465" s="50"/>
    </row>
    <row r="466" spans="1:15" x14ac:dyDescent="0.3">
      <c r="A466" s="47" t="str">
        <f t="shared" si="13"/>
        <v/>
      </c>
      <c r="B466" s="48"/>
      <c r="C466" s="49" t="str">
        <f>IF(IFERROR(VLOOKUP(B466,'Cenários de Teste'!A:D,2,FALSE),"")=0,"",IFERROR(VLOOKUP(B466,'Cenários de Teste'!A:D,2,FALSE),""))</f>
        <v/>
      </c>
      <c r="D466" s="50"/>
      <c r="E466" s="52"/>
      <c r="F466" s="50"/>
      <c r="G466" s="50"/>
      <c r="H466" s="50"/>
      <c r="I466" s="51" t="str">
        <f>IF(IFERROR(VLOOKUP(B466,'Cenários de Teste'!A:D,4,FALSE),"")=0,"",IFERROR(VLOOKUP(B466,'Cenários de Teste'!A:D,4,FALSE),""))</f>
        <v/>
      </c>
      <c r="J466" s="50"/>
      <c r="K466" s="50"/>
      <c r="L466" s="16"/>
      <c r="M466" s="16" t="str">
        <f>IF(B466="","",IF(#REF!&gt;0,"Pendente","OK"))</f>
        <v/>
      </c>
      <c r="N466" s="16" t="str">
        <f>IF(IFERROR(VLOOKUP(A466,Ocorrências!A:M,13,FALSE),"")=0,"",IFERROR(VLOOKUP(A466,Ocorrências!A:M,13,FALSE),""))</f>
        <v/>
      </c>
      <c r="O466" s="50"/>
    </row>
    <row r="467" spans="1:15" x14ac:dyDescent="0.3">
      <c r="A467" s="47" t="str">
        <f t="shared" si="13"/>
        <v/>
      </c>
      <c r="B467" s="48"/>
      <c r="C467" s="49" t="str">
        <f>IF(IFERROR(VLOOKUP(B467,'Cenários de Teste'!A:D,2,FALSE),"")=0,"",IFERROR(VLOOKUP(B467,'Cenários de Teste'!A:D,2,FALSE),""))</f>
        <v/>
      </c>
      <c r="D467" s="50"/>
      <c r="E467" s="52"/>
      <c r="F467" s="50"/>
      <c r="G467" s="50"/>
      <c r="H467" s="50"/>
      <c r="I467" s="51" t="str">
        <f>IF(IFERROR(VLOOKUP(B467,'Cenários de Teste'!A:D,4,FALSE),"")=0,"",IFERROR(VLOOKUP(B467,'Cenários de Teste'!A:D,4,FALSE),""))</f>
        <v/>
      </c>
      <c r="J467" s="50"/>
      <c r="K467" s="50"/>
      <c r="L467" s="16"/>
      <c r="M467" s="16" t="str">
        <f>IF(B467="","",IF(#REF!&gt;0,"Pendente","OK"))</f>
        <v/>
      </c>
      <c r="N467" s="16" t="str">
        <f>IF(IFERROR(VLOOKUP(A467,Ocorrências!A:M,13,FALSE),"")=0,"",IFERROR(VLOOKUP(A467,Ocorrências!A:M,13,FALSE),""))</f>
        <v/>
      </c>
      <c r="O467" s="50"/>
    </row>
    <row r="468" spans="1:15" x14ac:dyDescent="0.3">
      <c r="A468" s="47" t="str">
        <f t="shared" si="13"/>
        <v/>
      </c>
      <c r="B468" s="48"/>
      <c r="C468" s="49" t="str">
        <f>IF(IFERROR(VLOOKUP(B468,'Cenários de Teste'!A:D,2,FALSE),"")=0,"",IFERROR(VLOOKUP(B468,'Cenários de Teste'!A:D,2,FALSE),""))</f>
        <v/>
      </c>
      <c r="D468" s="50"/>
      <c r="E468" s="52"/>
      <c r="F468" s="50"/>
      <c r="G468" s="50"/>
      <c r="H468" s="50"/>
      <c r="I468" s="51" t="str">
        <f>IF(IFERROR(VLOOKUP(B468,'Cenários de Teste'!A:D,4,FALSE),"")=0,"",IFERROR(VLOOKUP(B468,'Cenários de Teste'!A:D,4,FALSE),""))</f>
        <v/>
      </c>
      <c r="J468" s="50"/>
      <c r="K468" s="50"/>
      <c r="L468" s="16"/>
      <c r="M468" s="16" t="str">
        <f>IF(B468="","",IF(#REF!&gt;0,"Pendente","OK"))</f>
        <v/>
      </c>
      <c r="N468" s="16" t="str">
        <f>IF(IFERROR(VLOOKUP(A468,Ocorrências!A:M,13,FALSE),"")=0,"",IFERROR(VLOOKUP(A468,Ocorrências!A:M,13,FALSE),""))</f>
        <v/>
      </c>
      <c r="O468" s="50"/>
    </row>
    <row r="469" spans="1:15" x14ac:dyDescent="0.3">
      <c r="A469" s="47" t="str">
        <f t="shared" si="13"/>
        <v/>
      </c>
      <c r="B469" s="48"/>
      <c r="C469" s="49" t="str">
        <f>IF(IFERROR(VLOOKUP(B469,'Cenários de Teste'!A:D,2,FALSE),"")=0,"",IFERROR(VLOOKUP(B469,'Cenários de Teste'!A:D,2,FALSE),""))</f>
        <v/>
      </c>
      <c r="D469" s="50"/>
      <c r="E469" s="52"/>
      <c r="F469" s="50"/>
      <c r="G469" s="50"/>
      <c r="H469" s="50"/>
      <c r="I469" s="51" t="str">
        <f>IF(IFERROR(VLOOKUP(B469,'Cenários de Teste'!A:D,4,FALSE),"")=0,"",IFERROR(VLOOKUP(B469,'Cenários de Teste'!A:D,4,FALSE),""))</f>
        <v/>
      </c>
      <c r="J469" s="50"/>
      <c r="K469" s="50"/>
      <c r="L469" s="16"/>
      <c r="M469" s="16" t="str">
        <f>IF(B469="","",IF(#REF!&gt;0,"Pendente","OK"))</f>
        <v/>
      </c>
      <c r="N469" s="16" t="str">
        <f>IF(IFERROR(VLOOKUP(A469,Ocorrências!A:M,13,FALSE),"")=0,"",IFERROR(VLOOKUP(A469,Ocorrências!A:M,13,FALSE),""))</f>
        <v/>
      </c>
      <c r="O469" s="50"/>
    </row>
    <row r="470" spans="1:15" x14ac:dyDescent="0.3">
      <c r="A470" s="47" t="str">
        <f t="shared" si="13"/>
        <v/>
      </c>
      <c r="B470" s="48"/>
      <c r="C470" s="49" t="str">
        <f>IF(IFERROR(VLOOKUP(B470,'Cenários de Teste'!A:D,2,FALSE),"")=0,"",IFERROR(VLOOKUP(B470,'Cenários de Teste'!A:D,2,FALSE),""))</f>
        <v/>
      </c>
      <c r="D470" s="50"/>
      <c r="E470" s="52"/>
      <c r="F470" s="50"/>
      <c r="G470" s="50"/>
      <c r="H470" s="50"/>
      <c r="I470" s="51" t="str">
        <f>IF(IFERROR(VLOOKUP(B470,'Cenários de Teste'!A:D,4,FALSE),"")=0,"",IFERROR(VLOOKUP(B470,'Cenários de Teste'!A:D,4,FALSE),""))</f>
        <v/>
      </c>
      <c r="J470" s="50"/>
      <c r="K470" s="50"/>
      <c r="L470" s="16"/>
      <c r="M470" s="16" t="str">
        <f>IF(B470="","",IF(#REF!&gt;0,"Pendente","OK"))</f>
        <v/>
      </c>
      <c r="N470" s="16" t="str">
        <f>IF(IFERROR(VLOOKUP(A470,Ocorrências!A:M,13,FALSE),"")=0,"",IFERROR(VLOOKUP(A470,Ocorrências!A:M,13,FALSE),""))</f>
        <v/>
      </c>
      <c r="O470" s="50"/>
    </row>
    <row r="471" spans="1:15" x14ac:dyDescent="0.3">
      <c r="A471" s="47" t="str">
        <f t="shared" si="13"/>
        <v/>
      </c>
      <c r="B471" s="48"/>
      <c r="C471" s="49" t="str">
        <f>IF(IFERROR(VLOOKUP(B471,'Cenários de Teste'!A:D,2,FALSE),"")=0,"",IFERROR(VLOOKUP(B471,'Cenários de Teste'!A:D,2,FALSE),""))</f>
        <v/>
      </c>
      <c r="D471" s="50"/>
      <c r="E471" s="52"/>
      <c r="F471" s="50"/>
      <c r="G471" s="50"/>
      <c r="H471" s="50"/>
      <c r="I471" s="51" t="str">
        <f>IF(IFERROR(VLOOKUP(B471,'Cenários de Teste'!A:D,4,FALSE),"")=0,"",IFERROR(VLOOKUP(B471,'Cenários de Teste'!A:D,4,FALSE),""))</f>
        <v/>
      </c>
      <c r="J471" s="50"/>
      <c r="K471" s="50"/>
      <c r="L471" s="16"/>
      <c r="M471" s="16" t="str">
        <f>IF(B471="","",IF(#REF!&gt;0,"Pendente","OK"))</f>
        <v/>
      </c>
      <c r="N471" s="16" t="str">
        <f>IF(IFERROR(VLOOKUP(A471,Ocorrências!A:M,13,FALSE),"")=0,"",IFERROR(VLOOKUP(A471,Ocorrências!A:M,13,FALSE),""))</f>
        <v/>
      </c>
      <c r="O471" s="50"/>
    </row>
    <row r="472" spans="1:15" x14ac:dyDescent="0.3">
      <c r="A472" s="47" t="str">
        <f t="shared" si="13"/>
        <v/>
      </c>
      <c r="B472" s="48"/>
      <c r="C472" s="49" t="str">
        <f>IF(IFERROR(VLOOKUP(B472,'Cenários de Teste'!A:D,2,FALSE),"")=0,"",IFERROR(VLOOKUP(B472,'Cenários de Teste'!A:D,2,FALSE),""))</f>
        <v/>
      </c>
      <c r="D472" s="50"/>
      <c r="E472" s="52"/>
      <c r="F472" s="50"/>
      <c r="G472" s="50"/>
      <c r="H472" s="50"/>
      <c r="I472" s="51" t="str">
        <f>IF(IFERROR(VLOOKUP(B472,'Cenários de Teste'!A:D,4,FALSE),"")=0,"",IFERROR(VLOOKUP(B472,'Cenários de Teste'!A:D,4,FALSE),""))</f>
        <v/>
      </c>
      <c r="J472" s="50"/>
      <c r="K472" s="50"/>
      <c r="L472" s="16"/>
      <c r="M472" s="16" t="str">
        <f>IF(B472="","",IF(#REF!&gt;0,"Pendente","OK"))</f>
        <v/>
      </c>
      <c r="N472" s="16" t="str">
        <f>IF(IFERROR(VLOOKUP(A472,Ocorrências!A:M,13,FALSE),"")=0,"",IFERROR(VLOOKUP(A472,Ocorrências!A:M,13,FALSE),""))</f>
        <v/>
      </c>
      <c r="O472" s="50"/>
    </row>
    <row r="473" spans="1:15" x14ac:dyDescent="0.3">
      <c r="A473" s="47" t="str">
        <f t="shared" si="13"/>
        <v/>
      </c>
      <c r="B473" s="48"/>
      <c r="C473" s="49" t="str">
        <f>IF(IFERROR(VLOOKUP(B473,'Cenários de Teste'!A:D,2,FALSE),"")=0,"",IFERROR(VLOOKUP(B473,'Cenários de Teste'!A:D,2,FALSE),""))</f>
        <v/>
      </c>
      <c r="D473" s="50"/>
      <c r="E473" s="52"/>
      <c r="F473" s="50"/>
      <c r="G473" s="50"/>
      <c r="H473" s="50"/>
      <c r="I473" s="51" t="str">
        <f>IF(IFERROR(VLOOKUP(B473,'Cenários de Teste'!A:D,4,FALSE),"")=0,"",IFERROR(VLOOKUP(B473,'Cenários de Teste'!A:D,4,FALSE),""))</f>
        <v/>
      </c>
      <c r="J473" s="50"/>
      <c r="K473" s="50"/>
      <c r="L473" s="16"/>
      <c r="M473" s="16" t="str">
        <f>IF(B473="","",IF(#REF!&gt;0,"Pendente","OK"))</f>
        <v/>
      </c>
      <c r="N473" s="16" t="str">
        <f>IF(IFERROR(VLOOKUP(A473,Ocorrências!A:M,13,FALSE),"")=0,"",IFERROR(VLOOKUP(A473,Ocorrências!A:M,13,FALSE),""))</f>
        <v/>
      </c>
      <c r="O473" s="50"/>
    </row>
    <row r="474" spans="1:15" x14ac:dyDescent="0.3">
      <c r="A474" s="47" t="str">
        <f t="shared" si="13"/>
        <v/>
      </c>
      <c r="B474" s="48"/>
      <c r="C474" s="49" t="str">
        <f>IF(IFERROR(VLOOKUP(B474,'Cenários de Teste'!A:D,2,FALSE),"")=0,"",IFERROR(VLOOKUP(B474,'Cenários de Teste'!A:D,2,FALSE),""))</f>
        <v/>
      </c>
      <c r="D474" s="50"/>
      <c r="E474" s="52"/>
      <c r="F474" s="50"/>
      <c r="G474" s="50"/>
      <c r="H474" s="50"/>
      <c r="I474" s="51" t="str">
        <f>IF(IFERROR(VLOOKUP(B474,'Cenários de Teste'!A:D,4,FALSE),"")=0,"",IFERROR(VLOOKUP(B474,'Cenários de Teste'!A:D,4,FALSE),""))</f>
        <v/>
      </c>
      <c r="J474" s="50"/>
      <c r="K474" s="50"/>
      <c r="L474" s="16"/>
      <c r="M474" s="16" t="str">
        <f>IF(B474="","",IF(#REF!&gt;0,"Pendente","OK"))</f>
        <v/>
      </c>
      <c r="N474" s="16" t="str">
        <f>IF(IFERROR(VLOOKUP(A474,Ocorrências!A:M,13,FALSE),"")=0,"",IFERROR(VLOOKUP(A474,Ocorrências!A:M,13,FALSE),""))</f>
        <v/>
      </c>
      <c r="O474" s="50"/>
    </row>
    <row r="475" spans="1:15" x14ac:dyDescent="0.3">
      <c r="A475" s="47" t="str">
        <f t="shared" si="13"/>
        <v/>
      </c>
      <c r="B475" s="48"/>
      <c r="C475" s="49" t="str">
        <f>IF(IFERROR(VLOOKUP(B475,'Cenários de Teste'!A:D,2,FALSE),"")=0,"",IFERROR(VLOOKUP(B475,'Cenários de Teste'!A:D,2,FALSE),""))</f>
        <v/>
      </c>
      <c r="D475" s="50"/>
      <c r="E475" s="52"/>
      <c r="F475" s="50"/>
      <c r="G475" s="50"/>
      <c r="H475" s="50"/>
      <c r="I475" s="51" t="str">
        <f>IF(IFERROR(VLOOKUP(B475,'Cenários de Teste'!A:D,4,FALSE),"")=0,"",IFERROR(VLOOKUP(B475,'Cenários de Teste'!A:D,4,FALSE),""))</f>
        <v/>
      </c>
      <c r="J475" s="50"/>
      <c r="K475" s="50"/>
      <c r="L475" s="16"/>
      <c r="M475" s="16" t="str">
        <f>IF(B475="","",IF(#REF!&gt;0,"Pendente","OK"))</f>
        <v/>
      </c>
      <c r="N475" s="16" t="str">
        <f>IF(IFERROR(VLOOKUP(A475,Ocorrências!A:M,13,FALSE),"")=0,"",IFERROR(VLOOKUP(A475,Ocorrências!A:M,13,FALSE),""))</f>
        <v/>
      </c>
      <c r="O475" s="50"/>
    </row>
    <row r="476" spans="1:15" x14ac:dyDescent="0.3">
      <c r="A476" s="47" t="str">
        <f t="shared" si="13"/>
        <v/>
      </c>
      <c r="B476" s="48"/>
      <c r="C476" s="49" t="str">
        <f>IF(IFERROR(VLOOKUP(B476,'Cenários de Teste'!A:D,2,FALSE),"")=0,"",IFERROR(VLOOKUP(B476,'Cenários de Teste'!A:D,2,FALSE),""))</f>
        <v/>
      </c>
      <c r="D476" s="50"/>
      <c r="E476" s="52"/>
      <c r="F476" s="50"/>
      <c r="G476" s="50"/>
      <c r="H476" s="50"/>
      <c r="I476" s="51" t="str">
        <f>IF(IFERROR(VLOOKUP(B476,'Cenários de Teste'!A:D,4,FALSE),"")=0,"",IFERROR(VLOOKUP(B476,'Cenários de Teste'!A:D,4,FALSE),""))</f>
        <v/>
      </c>
      <c r="J476" s="50"/>
      <c r="K476" s="50"/>
      <c r="L476" s="16"/>
      <c r="M476" s="16" t="str">
        <f>IF(B476="","",IF(#REF!&gt;0,"Pendente","OK"))</f>
        <v/>
      </c>
      <c r="N476" s="16" t="str">
        <f>IF(IFERROR(VLOOKUP(A476,Ocorrências!A:M,13,FALSE),"")=0,"",IFERROR(VLOOKUP(A476,Ocorrências!A:M,13,FALSE),""))</f>
        <v/>
      </c>
      <c r="O476" s="50"/>
    </row>
    <row r="477" spans="1:15" x14ac:dyDescent="0.3">
      <c r="A477" s="47" t="str">
        <f t="shared" si="13"/>
        <v/>
      </c>
      <c r="B477" s="48"/>
      <c r="C477" s="49" t="str">
        <f>IF(IFERROR(VLOOKUP(B477,'Cenários de Teste'!A:D,2,FALSE),"")=0,"",IFERROR(VLOOKUP(B477,'Cenários de Teste'!A:D,2,FALSE),""))</f>
        <v/>
      </c>
      <c r="D477" s="50"/>
      <c r="E477" s="52"/>
      <c r="F477" s="50"/>
      <c r="G477" s="50"/>
      <c r="H477" s="50"/>
      <c r="I477" s="51" t="str">
        <f>IF(IFERROR(VLOOKUP(B477,'Cenários de Teste'!A:D,4,FALSE),"")=0,"",IFERROR(VLOOKUP(B477,'Cenários de Teste'!A:D,4,FALSE),""))</f>
        <v/>
      </c>
      <c r="J477" s="50"/>
      <c r="K477" s="50"/>
      <c r="L477" s="16"/>
      <c r="M477" s="16" t="str">
        <f>IF(B477="","",IF(#REF!&gt;0,"Pendente","OK"))</f>
        <v/>
      </c>
      <c r="N477" s="16" t="str">
        <f>IF(IFERROR(VLOOKUP(A477,Ocorrências!A:M,13,FALSE),"")=0,"",IFERROR(VLOOKUP(A477,Ocorrências!A:M,13,FALSE),""))</f>
        <v/>
      </c>
      <c r="O477" s="50"/>
    </row>
    <row r="478" spans="1:15" x14ac:dyDescent="0.3">
      <c r="A478" s="47" t="str">
        <f t="shared" si="13"/>
        <v/>
      </c>
      <c r="B478" s="48"/>
      <c r="C478" s="49" t="str">
        <f>IF(IFERROR(VLOOKUP(B478,'Cenários de Teste'!A:D,2,FALSE),"")=0,"",IFERROR(VLOOKUP(B478,'Cenários de Teste'!A:D,2,FALSE),""))</f>
        <v/>
      </c>
      <c r="D478" s="50"/>
      <c r="E478" s="52"/>
      <c r="F478" s="50"/>
      <c r="G478" s="50"/>
      <c r="H478" s="50"/>
      <c r="I478" s="51" t="str">
        <f>IF(IFERROR(VLOOKUP(B478,'Cenários de Teste'!A:D,4,FALSE),"")=0,"",IFERROR(VLOOKUP(B478,'Cenários de Teste'!A:D,4,FALSE),""))</f>
        <v/>
      </c>
      <c r="J478" s="50"/>
      <c r="K478" s="50"/>
      <c r="L478" s="16"/>
      <c r="M478" s="16" t="str">
        <f>IF(B478="","",IF(#REF!&gt;0,"Pendente","OK"))</f>
        <v/>
      </c>
      <c r="N478" s="16" t="str">
        <f>IF(IFERROR(VLOOKUP(A478,Ocorrências!A:M,13,FALSE),"")=0,"",IFERROR(VLOOKUP(A478,Ocorrências!A:M,13,FALSE),""))</f>
        <v/>
      </c>
      <c r="O478" s="50"/>
    </row>
    <row r="479" spans="1:15" x14ac:dyDescent="0.3">
      <c r="A479" s="47" t="str">
        <f t="shared" si="13"/>
        <v/>
      </c>
      <c r="B479" s="48"/>
      <c r="C479" s="49" t="str">
        <f>IF(IFERROR(VLOOKUP(B479,'Cenários de Teste'!A:D,2,FALSE),"")=0,"",IFERROR(VLOOKUP(B479,'Cenários de Teste'!A:D,2,FALSE),""))</f>
        <v/>
      </c>
      <c r="D479" s="50"/>
      <c r="E479" s="52"/>
      <c r="F479" s="50"/>
      <c r="G479" s="50"/>
      <c r="H479" s="50"/>
      <c r="I479" s="51" t="str">
        <f>IF(IFERROR(VLOOKUP(B479,'Cenários de Teste'!A:D,4,FALSE),"")=0,"",IFERROR(VLOOKUP(B479,'Cenários de Teste'!A:D,4,FALSE),""))</f>
        <v/>
      </c>
      <c r="J479" s="50"/>
      <c r="K479" s="50"/>
      <c r="L479" s="16"/>
      <c r="M479" s="16" t="str">
        <f>IF(B479="","",IF(#REF!&gt;0,"Pendente","OK"))</f>
        <v/>
      </c>
      <c r="N479" s="16" t="str">
        <f>IF(IFERROR(VLOOKUP(A479,Ocorrências!A:M,13,FALSE),"")=0,"",IFERROR(VLOOKUP(A479,Ocorrências!A:M,13,FALSE),""))</f>
        <v/>
      </c>
      <c r="O479" s="50"/>
    </row>
    <row r="480" spans="1:15" x14ac:dyDescent="0.3">
      <c r="A480" s="47" t="str">
        <f t="shared" si="13"/>
        <v/>
      </c>
      <c r="B480" s="48"/>
      <c r="C480" s="49" t="str">
        <f>IF(IFERROR(VLOOKUP(B480,'Cenários de Teste'!A:D,2,FALSE),"")=0,"",IFERROR(VLOOKUP(B480,'Cenários de Teste'!A:D,2,FALSE),""))</f>
        <v/>
      </c>
      <c r="D480" s="50"/>
      <c r="E480" s="52"/>
      <c r="F480" s="50"/>
      <c r="G480" s="50"/>
      <c r="H480" s="50"/>
      <c r="I480" s="51" t="str">
        <f>IF(IFERROR(VLOOKUP(B480,'Cenários de Teste'!A:D,4,FALSE),"")=0,"",IFERROR(VLOOKUP(B480,'Cenários de Teste'!A:D,4,FALSE),""))</f>
        <v/>
      </c>
      <c r="J480" s="50"/>
      <c r="K480" s="50"/>
      <c r="L480" s="16"/>
      <c r="M480" s="16" t="str">
        <f>IF(B480="","",IF(#REF!&gt;0,"Pendente","OK"))</f>
        <v/>
      </c>
      <c r="N480" s="16" t="str">
        <f>IF(IFERROR(VLOOKUP(A480,Ocorrências!A:M,13,FALSE),"")=0,"",IFERROR(VLOOKUP(A480,Ocorrências!A:M,13,FALSE),""))</f>
        <v/>
      </c>
      <c r="O480" s="50"/>
    </row>
    <row r="481" spans="1:15" x14ac:dyDescent="0.3">
      <c r="A481" s="47" t="str">
        <f t="shared" si="13"/>
        <v/>
      </c>
      <c r="B481" s="48"/>
      <c r="C481" s="49" t="str">
        <f>IF(IFERROR(VLOOKUP(B481,'Cenários de Teste'!A:D,2,FALSE),"")=0,"",IFERROR(VLOOKUP(B481,'Cenários de Teste'!A:D,2,FALSE),""))</f>
        <v/>
      </c>
      <c r="D481" s="50"/>
      <c r="E481" s="52"/>
      <c r="F481" s="50"/>
      <c r="G481" s="50"/>
      <c r="H481" s="50"/>
      <c r="I481" s="51" t="str">
        <f>IF(IFERROR(VLOOKUP(B481,'Cenários de Teste'!A:D,4,FALSE),"")=0,"",IFERROR(VLOOKUP(B481,'Cenários de Teste'!A:D,4,FALSE),""))</f>
        <v/>
      </c>
      <c r="J481" s="50"/>
      <c r="K481" s="50"/>
      <c r="L481" s="16"/>
      <c r="M481" s="16" t="str">
        <f>IF(B481="","",IF(#REF!&gt;0,"Pendente","OK"))</f>
        <v/>
      </c>
      <c r="N481" s="16" t="str">
        <f>IF(IFERROR(VLOOKUP(A481,Ocorrências!A:M,13,FALSE),"")=0,"",IFERROR(VLOOKUP(A481,Ocorrências!A:M,13,FALSE),""))</f>
        <v/>
      </c>
      <c r="O481" s="50"/>
    </row>
    <row r="482" spans="1:15" x14ac:dyDescent="0.3">
      <c r="A482" s="47" t="str">
        <f t="shared" ref="A482:A545" si="14">CONCATENATE(B482,D482)</f>
        <v/>
      </c>
      <c r="B482" s="48"/>
      <c r="C482" s="49" t="str">
        <f>IF(IFERROR(VLOOKUP(B482,'Cenários de Teste'!A:D,2,FALSE),"")=0,"",IFERROR(VLOOKUP(B482,'Cenários de Teste'!A:D,2,FALSE),""))</f>
        <v/>
      </c>
      <c r="D482" s="50"/>
      <c r="E482" s="52"/>
      <c r="F482" s="50"/>
      <c r="G482" s="50"/>
      <c r="H482" s="50"/>
      <c r="I482" s="51" t="str">
        <f>IF(IFERROR(VLOOKUP(B482,'Cenários de Teste'!A:D,4,FALSE),"")=0,"",IFERROR(VLOOKUP(B482,'Cenários de Teste'!A:D,4,FALSE),""))</f>
        <v/>
      </c>
      <c r="J482" s="50"/>
      <c r="K482" s="50"/>
      <c r="L482" s="16"/>
      <c r="M482" s="16" t="str">
        <f>IF(B482="","",IF(#REF!&gt;0,"Pendente","OK"))</f>
        <v/>
      </c>
      <c r="N482" s="16" t="str">
        <f>IF(IFERROR(VLOOKUP(A482,Ocorrências!A:M,13,FALSE),"")=0,"",IFERROR(VLOOKUP(A482,Ocorrências!A:M,13,FALSE),""))</f>
        <v/>
      </c>
      <c r="O482" s="50"/>
    </row>
    <row r="483" spans="1:15" x14ac:dyDescent="0.3">
      <c r="A483" s="47" t="str">
        <f t="shared" si="14"/>
        <v/>
      </c>
      <c r="B483" s="48"/>
      <c r="C483" s="49" t="str">
        <f>IF(IFERROR(VLOOKUP(B483,'Cenários de Teste'!A:D,2,FALSE),"")=0,"",IFERROR(VLOOKUP(B483,'Cenários de Teste'!A:D,2,FALSE),""))</f>
        <v/>
      </c>
      <c r="D483" s="50"/>
      <c r="E483" s="52"/>
      <c r="F483" s="50"/>
      <c r="G483" s="50"/>
      <c r="H483" s="50"/>
      <c r="I483" s="51" t="str">
        <f>IF(IFERROR(VLOOKUP(B483,'Cenários de Teste'!A:D,4,FALSE),"")=0,"",IFERROR(VLOOKUP(B483,'Cenários de Teste'!A:D,4,FALSE),""))</f>
        <v/>
      </c>
      <c r="J483" s="50"/>
      <c r="K483" s="50"/>
      <c r="L483" s="16"/>
      <c r="M483" s="16" t="str">
        <f>IF(B483="","",IF(#REF!&gt;0,"Pendente","OK"))</f>
        <v/>
      </c>
      <c r="N483" s="16" t="str">
        <f>IF(IFERROR(VLOOKUP(A483,Ocorrências!A:M,13,FALSE),"")=0,"",IFERROR(VLOOKUP(A483,Ocorrências!A:M,13,FALSE),""))</f>
        <v/>
      </c>
      <c r="O483" s="50"/>
    </row>
    <row r="484" spans="1:15" x14ac:dyDescent="0.3">
      <c r="A484" s="47" t="str">
        <f t="shared" si="14"/>
        <v/>
      </c>
      <c r="B484" s="48"/>
      <c r="C484" s="49" t="str">
        <f>IF(IFERROR(VLOOKUP(B484,'Cenários de Teste'!A:D,2,FALSE),"")=0,"",IFERROR(VLOOKUP(B484,'Cenários de Teste'!A:D,2,FALSE),""))</f>
        <v/>
      </c>
      <c r="D484" s="50"/>
      <c r="E484" s="52"/>
      <c r="F484" s="50"/>
      <c r="G484" s="50"/>
      <c r="H484" s="50"/>
      <c r="I484" s="51" t="str">
        <f>IF(IFERROR(VLOOKUP(B484,'Cenários de Teste'!A:D,4,FALSE),"")=0,"",IFERROR(VLOOKUP(B484,'Cenários de Teste'!A:D,4,FALSE),""))</f>
        <v/>
      </c>
      <c r="J484" s="50"/>
      <c r="K484" s="50"/>
      <c r="L484" s="16"/>
      <c r="M484" s="16" t="str">
        <f>IF(B484="","",IF(#REF!&gt;0,"Pendente","OK"))</f>
        <v/>
      </c>
      <c r="N484" s="16" t="str">
        <f>IF(IFERROR(VLOOKUP(A484,Ocorrências!A:M,13,FALSE),"")=0,"",IFERROR(VLOOKUP(A484,Ocorrências!A:M,13,FALSE),""))</f>
        <v/>
      </c>
      <c r="O484" s="50"/>
    </row>
    <row r="485" spans="1:15" x14ac:dyDescent="0.3">
      <c r="A485" s="47" t="str">
        <f t="shared" si="14"/>
        <v/>
      </c>
      <c r="B485" s="48"/>
      <c r="C485" s="49" t="str">
        <f>IF(IFERROR(VLOOKUP(B485,'Cenários de Teste'!A:D,2,FALSE),"")=0,"",IFERROR(VLOOKUP(B485,'Cenários de Teste'!A:D,2,FALSE),""))</f>
        <v/>
      </c>
      <c r="D485" s="50"/>
      <c r="E485" s="52"/>
      <c r="F485" s="50"/>
      <c r="G485" s="50"/>
      <c r="H485" s="50"/>
      <c r="I485" s="51" t="str">
        <f>IF(IFERROR(VLOOKUP(B485,'Cenários de Teste'!A:D,4,FALSE),"")=0,"",IFERROR(VLOOKUP(B485,'Cenários de Teste'!A:D,4,FALSE),""))</f>
        <v/>
      </c>
      <c r="J485" s="50"/>
      <c r="K485" s="50"/>
      <c r="L485" s="16"/>
      <c r="M485" s="16" t="str">
        <f>IF(B485="","",IF(#REF!&gt;0,"Pendente","OK"))</f>
        <v/>
      </c>
      <c r="N485" s="16" t="str">
        <f>IF(IFERROR(VLOOKUP(A485,Ocorrências!A:M,13,FALSE),"")=0,"",IFERROR(VLOOKUP(A485,Ocorrências!A:M,13,FALSE),""))</f>
        <v/>
      </c>
      <c r="O485" s="50"/>
    </row>
    <row r="486" spans="1:15" x14ac:dyDescent="0.3">
      <c r="A486" s="47" t="str">
        <f t="shared" si="14"/>
        <v/>
      </c>
      <c r="B486" s="48"/>
      <c r="C486" s="49" t="str">
        <f>IF(IFERROR(VLOOKUP(B486,'Cenários de Teste'!A:D,2,FALSE),"")=0,"",IFERROR(VLOOKUP(B486,'Cenários de Teste'!A:D,2,FALSE),""))</f>
        <v/>
      </c>
      <c r="D486" s="50"/>
      <c r="E486" s="52"/>
      <c r="F486" s="50"/>
      <c r="G486" s="50"/>
      <c r="H486" s="50"/>
      <c r="I486" s="51" t="str">
        <f>IF(IFERROR(VLOOKUP(B486,'Cenários de Teste'!A:D,4,FALSE),"")=0,"",IFERROR(VLOOKUP(B486,'Cenários de Teste'!A:D,4,FALSE),""))</f>
        <v/>
      </c>
      <c r="J486" s="50"/>
      <c r="K486" s="50"/>
      <c r="L486" s="16"/>
      <c r="M486" s="16" t="str">
        <f>IF(B486="","",IF(#REF!&gt;0,"Pendente","OK"))</f>
        <v/>
      </c>
      <c r="N486" s="16" t="str">
        <f>IF(IFERROR(VLOOKUP(A486,Ocorrências!A:M,13,FALSE),"")=0,"",IFERROR(VLOOKUP(A486,Ocorrências!A:M,13,FALSE),""))</f>
        <v/>
      </c>
      <c r="O486" s="50"/>
    </row>
    <row r="487" spans="1:15" x14ac:dyDescent="0.3">
      <c r="A487" s="47" t="str">
        <f t="shared" si="14"/>
        <v/>
      </c>
      <c r="B487" s="48"/>
      <c r="C487" s="49" t="str">
        <f>IF(IFERROR(VLOOKUP(B487,'Cenários de Teste'!A:D,2,FALSE),"")=0,"",IFERROR(VLOOKUP(B487,'Cenários de Teste'!A:D,2,FALSE),""))</f>
        <v/>
      </c>
      <c r="D487" s="50"/>
      <c r="E487" s="52"/>
      <c r="F487" s="50"/>
      <c r="G487" s="50"/>
      <c r="H487" s="50"/>
      <c r="I487" s="51" t="str">
        <f>IF(IFERROR(VLOOKUP(B487,'Cenários de Teste'!A:D,4,FALSE),"")=0,"",IFERROR(VLOOKUP(B487,'Cenários de Teste'!A:D,4,FALSE),""))</f>
        <v/>
      </c>
      <c r="J487" s="50"/>
      <c r="K487" s="50"/>
      <c r="L487" s="16"/>
      <c r="M487" s="16" t="str">
        <f>IF(B487="","",IF(#REF!&gt;0,"Pendente","OK"))</f>
        <v/>
      </c>
      <c r="N487" s="16" t="str">
        <f>IF(IFERROR(VLOOKUP(A487,Ocorrências!A:M,13,FALSE),"")=0,"",IFERROR(VLOOKUP(A487,Ocorrências!A:M,13,FALSE),""))</f>
        <v/>
      </c>
      <c r="O487" s="50"/>
    </row>
    <row r="488" spans="1:15" x14ac:dyDescent="0.3">
      <c r="A488" s="47" t="str">
        <f t="shared" si="14"/>
        <v/>
      </c>
      <c r="B488" s="48"/>
      <c r="C488" s="49" t="str">
        <f>IF(IFERROR(VLOOKUP(B488,'Cenários de Teste'!A:D,2,FALSE),"")=0,"",IFERROR(VLOOKUP(B488,'Cenários de Teste'!A:D,2,FALSE),""))</f>
        <v/>
      </c>
      <c r="D488" s="50"/>
      <c r="E488" s="52"/>
      <c r="F488" s="50"/>
      <c r="G488" s="50"/>
      <c r="H488" s="50"/>
      <c r="I488" s="51" t="str">
        <f>IF(IFERROR(VLOOKUP(B488,'Cenários de Teste'!A:D,4,FALSE),"")=0,"",IFERROR(VLOOKUP(B488,'Cenários de Teste'!A:D,4,FALSE),""))</f>
        <v/>
      </c>
      <c r="J488" s="50"/>
      <c r="K488" s="50"/>
      <c r="L488" s="16"/>
      <c r="M488" s="16" t="str">
        <f>IF(B488="","",IF(#REF!&gt;0,"Pendente","OK"))</f>
        <v/>
      </c>
      <c r="N488" s="16" t="str">
        <f>IF(IFERROR(VLOOKUP(A488,Ocorrências!A:M,13,FALSE),"")=0,"",IFERROR(VLOOKUP(A488,Ocorrências!A:M,13,FALSE),""))</f>
        <v/>
      </c>
      <c r="O488" s="50"/>
    </row>
    <row r="489" spans="1:15" x14ac:dyDescent="0.3">
      <c r="A489" s="47" t="str">
        <f t="shared" si="14"/>
        <v/>
      </c>
      <c r="B489" s="48"/>
      <c r="C489" s="49" t="str">
        <f>IF(IFERROR(VLOOKUP(B489,'Cenários de Teste'!A:D,2,FALSE),"")=0,"",IFERROR(VLOOKUP(B489,'Cenários de Teste'!A:D,2,FALSE),""))</f>
        <v/>
      </c>
      <c r="D489" s="50"/>
      <c r="E489" s="52"/>
      <c r="F489" s="50"/>
      <c r="G489" s="50"/>
      <c r="H489" s="50"/>
      <c r="I489" s="51" t="str">
        <f>IF(IFERROR(VLOOKUP(B489,'Cenários de Teste'!A:D,4,FALSE),"")=0,"",IFERROR(VLOOKUP(B489,'Cenários de Teste'!A:D,4,FALSE),""))</f>
        <v/>
      </c>
      <c r="J489" s="50"/>
      <c r="K489" s="50"/>
      <c r="L489" s="16"/>
      <c r="M489" s="16" t="str">
        <f>IF(B489="","",IF(#REF!&gt;0,"Pendente","OK"))</f>
        <v/>
      </c>
      <c r="N489" s="16" t="str">
        <f>IF(IFERROR(VLOOKUP(A489,Ocorrências!A:M,13,FALSE),"")=0,"",IFERROR(VLOOKUP(A489,Ocorrências!A:M,13,FALSE),""))</f>
        <v/>
      </c>
      <c r="O489" s="50"/>
    </row>
    <row r="490" spans="1:15" x14ac:dyDescent="0.3">
      <c r="A490" s="47" t="str">
        <f t="shared" si="14"/>
        <v/>
      </c>
      <c r="B490" s="48"/>
      <c r="C490" s="49" t="str">
        <f>IF(IFERROR(VLOOKUP(B490,'Cenários de Teste'!A:D,2,FALSE),"")=0,"",IFERROR(VLOOKUP(B490,'Cenários de Teste'!A:D,2,FALSE),""))</f>
        <v/>
      </c>
      <c r="D490" s="50"/>
      <c r="E490" s="52"/>
      <c r="F490" s="50"/>
      <c r="G490" s="50"/>
      <c r="H490" s="50"/>
      <c r="I490" s="51" t="str">
        <f>IF(IFERROR(VLOOKUP(B490,'Cenários de Teste'!A:D,4,FALSE),"")=0,"",IFERROR(VLOOKUP(B490,'Cenários de Teste'!A:D,4,FALSE),""))</f>
        <v/>
      </c>
      <c r="J490" s="50"/>
      <c r="K490" s="50"/>
      <c r="L490" s="16"/>
      <c r="M490" s="16" t="str">
        <f>IF(B490="","",IF(#REF!&gt;0,"Pendente","OK"))</f>
        <v/>
      </c>
      <c r="N490" s="16" t="str">
        <f>IF(IFERROR(VLOOKUP(A490,Ocorrências!A:M,13,FALSE),"")=0,"",IFERROR(VLOOKUP(A490,Ocorrências!A:M,13,FALSE),""))</f>
        <v/>
      </c>
      <c r="O490" s="50"/>
    </row>
    <row r="491" spans="1:15" x14ac:dyDescent="0.3">
      <c r="A491" s="47" t="str">
        <f t="shared" si="14"/>
        <v/>
      </c>
      <c r="B491" s="48"/>
      <c r="C491" s="49" t="str">
        <f>IF(IFERROR(VLOOKUP(B491,'Cenários de Teste'!A:D,2,FALSE),"")=0,"",IFERROR(VLOOKUP(B491,'Cenários de Teste'!A:D,2,FALSE),""))</f>
        <v/>
      </c>
      <c r="D491" s="50"/>
      <c r="E491" s="52"/>
      <c r="F491" s="50"/>
      <c r="G491" s="50"/>
      <c r="H491" s="50"/>
      <c r="I491" s="51" t="str">
        <f>IF(IFERROR(VLOOKUP(B491,'Cenários de Teste'!A:D,4,FALSE),"")=0,"",IFERROR(VLOOKUP(B491,'Cenários de Teste'!A:D,4,FALSE),""))</f>
        <v/>
      </c>
      <c r="J491" s="50"/>
      <c r="K491" s="50"/>
      <c r="L491" s="16"/>
      <c r="M491" s="16" t="str">
        <f>IF(B491="","",IF(#REF!&gt;0,"Pendente","OK"))</f>
        <v/>
      </c>
      <c r="N491" s="16" t="str">
        <f>IF(IFERROR(VLOOKUP(A491,Ocorrências!A:M,13,FALSE),"")=0,"",IFERROR(VLOOKUP(A491,Ocorrências!A:M,13,FALSE),""))</f>
        <v/>
      </c>
      <c r="O491" s="50"/>
    </row>
    <row r="492" spans="1:15" x14ac:dyDescent="0.3">
      <c r="A492" s="47" t="str">
        <f t="shared" si="14"/>
        <v/>
      </c>
      <c r="B492" s="48"/>
      <c r="C492" s="49" t="str">
        <f>IF(IFERROR(VLOOKUP(B492,'Cenários de Teste'!A:D,2,FALSE),"")=0,"",IFERROR(VLOOKUP(B492,'Cenários de Teste'!A:D,2,FALSE),""))</f>
        <v/>
      </c>
      <c r="D492" s="50"/>
      <c r="E492" s="52"/>
      <c r="F492" s="50"/>
      <c r="G492" s="50"/>
      <c r="H492" s="50"/>
      <c r="I492" s="51" t="str">
        <f>IF(IFERROR(VLOOKUP(B492,'Cenários de Teste'!A:D,4,FALSE),"")=0,"",IFERROR(VLOOKUP(B492,'Cenários de Teste'!A:D,4,FALSE),""))</f>
        <v/>
      </c>
      <c r="J492" s="50"/>
      <c r="K492" s="50"/>
      <c r="L492" s="16"/>
      <c r="M492" s="16" t="str">
        <f>IF(B492="","",IF(#REF!&gt;0,"Pendente","OK"))</f>
        <v/>
      </c>
      <c r="N492" s="16" t="str">
        <f>IF(IFERROR(VLOOKUP(A492,Ocorrências!A:M,13,FALSE),"")=0,"",IFERROR(VLOOKUP(A492,Ocorrências!A:M,13,FALSE),""))</f>
        <v/>
      </c>
      <c r="O492" s="50"/>
    </row>
    <row r="493" spans="1:15" x14ac:dyDescent="0.3">
      <c r="A493" s="47" t="str">
        <f t="shared" si="14"/>
        <v/>
      </c>
      <c r="B493" s="48"/>
      <c r="C493" s="49" t="str">
        <f>IF(IFERROR(VLOOKUP(B493,'Cenários de Teste'!A:D,2,FALSE),"")=0,"",IFERROR(VLOOKUP(B493,'Cenários de Teste'!A:D,2,FALSE),""))</f>
        <v/>
      </c>
      <c r="D493" s="50"/>
      <c r="E493" s="52"/>
      <c r="F493" s="50"/>
      <c r="G493" s="50"/>
      <c r="H493" s="50"/>
      <c r="I493" s="51" t="str">
        <f>IF(IFERROR(VLOOKUP(B493,'Cenários de Teste'!A:D,4,FALSE),"")=0,"",IFERROR(VLOOKUP(B493,'Cenários de Teste'!A:D,4,FALSE),""))</f>
        <v/>
      </c>
      <c r="J493" s="50"/>
      <c r="K493" s="50"/>
      <c r="L493" s="16"/>
      <c r="M493" s="16" t="str">
        <f>IF(B493="","",IF(#REF!&gt;0,"Pendente","OK"))</f>
        <v/>
      </c>
      <c r="N493" s="16" t="str">
        <f>IF(IFERROR(VLOOKUP(A493,Ocorrências!A:M,13,FALSE),"")=0,"",IFERROR(VLOOKUP(A493,Ocorrências!A:M,13,FALSE),""))</f>
        <v/>
      </c>
      <c r="O493" s="50"/>
    </row>
    <row r="494" spans="1:15" x14ac:dyDescent="0.3">
      <c r="A494" s="47" t="str">
        <f t="shared" si="14"/>
        <v/>
      </c>
      <c r="B494" s="48"/>
      <c r="C494" s="49" t="str">
        <f>IF(IFERROR(VLOOKUP(B494,'Cenários de Teste'!A:D,2,FALSE),"")=0,"",IFERROR(VLOOKUP(B494,'Cenários de Teste'!A:D,2,FALSE),""))</f>
        <v/>
      </c>
      <c r="D494" s="50"/>
      <c r="E494" s="52"/>
      <c r="F494" s="50"/>
      <c r="G494" s="50"/>
      <c r="H494" s="50"/>
      <c r="I494" s="51" t="str">
        <f>IF(IFERROR(VLOOKUP(B494,'Cenários de Teste'!A:D,4,FALSE),"")=0,"",IFERROR(VLOOKUP(B494,'Cenários de Teste'!A:D,4,FALSE),""))</f>
        <v/>
      </c>
      <c r="J494" s="50"/>
      <c r="K494" s="50"/>
      <c r="L494" s="16"/>
      <c r="M494" s="16" t="str">
        <f>IF(B494="","",IF(#REF!&gt;0,"Pendente","OK"))</f>
        <v/>
      </c>
      <c r="N494" s="16" t="str">
        <f>IF(IFERROR(VLOOKUP(A494,Ocorrências!A:M,13,FALSE),"")=0,"",IFERROR(VLOOKUP(A494,Ocorrências!A:M,13,FALSE),""))</f>
        <v/>
      </c>
      <c r="O494" s="50"/>
    </row>
    <row r="495" spans="1:15" x14ac:dyDescent="0.3">
      <c r="A495" s="47" t="str">
        <f t="shared" si="14"/>
        <v/>
      </c>
      <c r="B495" s="48"/>
      <c r="C495" s="49" t="str">
        <f>IF(IFERROR(VLOOKUP(B495,'Cenários de Teste'!A:D,2,FALSE),"")=0,"",IFERROR(VLOOKUP(B495,'Cenários de Teste'!A:D,2,FALSE),""))</f>
        <v/>
      </c>
      <c r="D495" s="50"/>
      <c r="E495" s="52"/>
      <c r="F495" s="50"/>
      <c r="G495" s="50"/>
      <c r="H495" s="50"/>
      <c r="I495" s="51" t="str">
        <f>IF(IFERROR(VLOOKUP(B495,'Cenários de Teste'!A:D,4,FALSE),"")=0,"",IFERROR(VLOOKUP(B495,'Cenários de Teste'!A:D,4,FALSE),""))</f>
        <v/>
      </c>
      <c r="J495" s="50"/>
      <c r="K495" s="50"/>
      <c r="L495" s="16"/>
      <c r="M495" s="16" t="str">
        <f>IF(B495="","",IF(#REF!&gt;0,"Pendente","OK"))</f>
        <v/>
      </c>
      <c r="N495" s="16" t="str">
        <f>IF(IFERROR(VLOOKUP(A495,Ocorrências!A:M,13,FALSE),"")=0,"",IFERROR(VLOOKUP(A495,Ocorrências!A:M,13,FALSE),""))</f>
        <v/>
      </c>
      <c r="O495" s="50"/>
    </row>
    <row r="496" spans="1:15" x14ac:dyDescent="0.3">
      <c r="A496" s="47" t="str">
        <f t="shared" si="14"/>
        <v/>
      </c>
      <c r="B496" s="48"/>
      <c r="C496" s="49" t="str">
        <f>IF(IFERROR(VLOOKUP(B496,'Cenários de Teste'!A:D,2,FALSE),"")=0,"",IFERROR(VLOOKUP(B496,'Cenários de Teste'!A:D,2,FALSE),""))</f>
        <v/>
      </c>
      <c r="D496" s="50"/>
      <c r="E496" s="52"/>
      <c r="F496" s="50"/>
      <c r="G496" s="50"/>
      <c r="H496" s="50"/>
      <c r="I496" s="51" t="str">
        <f>IF(IFERROR(VLOOKUP(B496,'Cenários de Teste'!A:D,4,FALSE),"")=0,"",IFERROR(VLOOKUP(B496,'Cenários de Teste'!A:D,4,FALSE),""))</f>
        <v/>
      </c>
      <c r="J496" s="50"/>
      <c r="K496" s="50"/>
      <c r="L496" s="16"/>
      <c r="M496" s="16" t="str">
        <f>IF(B496="","",IF(#REF!&gt;0,"Pendente","OK"))</f>
        <v/>
      </c>
      <c r="N496" s="16" t="str">
        <f>IF(IFERROR(VLOOKUP(A496,Ocorrências!A:M,13,FALSE),"")=0,"",IFERROR(VLOOKUP(A496,Ocorrências!A:M,13,FALSE),""))</f>
        <v/>
      </c>
      <c r="O496" s="50"/>
    </row>
    <row r="497" spans="1:15" x14ac:dyDescent="0.3">
      <c r="A497" s="47" t="str">
        <f t="shared" si="14"/>
        <v/>
      </c>
      <c r="B497" s="48"/>
      <c r="C497" s="49" t="str">
        <f>IF(IFERROR(VLOOKUP(B497,'Cenários de Teste'!A:D,2,FALSE),"")=0,"",IFERROR(VLOOKUP(B497,'Cenários de Teste'!A:D,2,FALSE),""))</f>
        <v/>
      </c>
      <c r="D497" s="50"/>
      <c r="E497" s="52"/>
      <c r="F497" s="50"/>
      <c r="G497" s="50"/>
      <c r="H497" s="50"/>
      <c r="I497" s="51" t="str">
        <f>IF(IFERROR(VLOOKUP(B497,'Cenários de Teste'!A:D,4,FALSE),"")=0,"",IFERROR(VLOOKUP(B497,'Cenários de Teste'!A:D,4,FALSE),""))</f>
        <v/>
      </c>
      <c r="J497" s="50"/>
      <c r="K497" s="50"/>
      <c r="L497" s="16"/>
      <c r="M497" s="16" t="str">
        <f>IF(B497="","",IF(#REF!&gt;0,"Pendente","OK"))</f>
        <v/>
      </c>
      <c r="N497" s="16" t="str">
        <f>IF(IFERROR(VLOOKUP(A497,Ocorrências!A:M,13,FALSE),"")=0,"",IFERROR(VLOOKUP(A497,Ocorrências!A:M,13,FALSE),""))</f>
        <v/>
      </c>
      <c r="O497" s="50"/>
    </row>
    <row r="498" spans="1:15" x14ac:dyDescent="0.3">
      <c r="A498" s="47" t="str">
        <f t="shared" si="14"/>
        <v/>
      </c>
      <c r="B498" s="48"/>
      <c r="C498" s="49" t="str">
        <f>IF(IFERROR(VLOOKUP(B498,'Cenários de Teste'!A:D,2,FALSE),"")=0,"",IFERROR(VLOOKUP(B498,'Cenários de Teste'!A:D,2,FALSE),""))</f>
        <v/>
      </c>
      <c r="D498" s="50"/>
      <c r="E498" s="52"/>
      <c r="F498" s="50"/>
      <c r="G498" s="50"/>
      <c r="H498" s="50"/>
      <c r="I498" s="51" t="str">
        <f>IF(IFERROR(VLOOKUP(B498,'Cenários de Teste'!A:D,4,FALSE),"")=0,"",IFERROR(VLOOKUP(B498,'Cenários de Teste'!A:D,4,FALSE),""))</f>
        <v/>
      </c>
      <c r="J498" s="50"/>
      <c r="K498" s="50"/>
      <c r="L498" s="16"/>
      <c r="M498" s="16" t="str">
        <f>IF(B498="","",IF(#REF!&gt;0,"Pendente","OK"))</f>
        <v/>
      </c>
      <c r="N498" s="16" t="str">
        <f>IF(IFERROR(VLOOKUP(A498,Ocorrências!A:M,13,FALSE),"")=0,"",IFERROR(VLOOKUP(A498,Ocorrências!A:M,13,FALSE),""))</f>
        <v/>
      </c>
      <c r="O498" s="50"/>
    </row>
    <row r="499" spans="1:15" x14ac:dyDescent="0.3">
      <c r="A499" s="47" t="str">
        <f t="shared" si="14"/>
        <v/>
      </c>
      <c r="B499" s="48"/>
      <c r="C499" s="49" t="str">
        <f>IF(IFERROR(VLOOKUP(B499,'Cenários de Teste'!A:D,2,FALSE),"")=0,"",IFERROR(VLOOKUP(B499,'Cenários de Teste'!A:D,2,FALSE),""))</f>
        <v/>
      </c>
      <c r="D499" s="50"/>
      <c r="E499" s="52"/>
      <c r="F499" s="50"/>
      <c r="G499" s="50"/>
      <c r="H499" s="50"/>
      <c r="I499" s="51" t="str">
        <f>IF(IFERROR(VLOOKUP(B499,'Cenários de Teste'!A:D,4,FALSE),"")=0,"",IFERROR(VLOOKUP(B499,'Cenários de Teste'!A:D,4,FALSE),""))</f>
        <v/>
      </c>
      <c r="J499" s="50"/>
      <c r="K499" s="50"/>
      <c r="L499" s="16"/>
      <c r="M499" s="16" t="str">
        <f>IF(B499="","",IF(#REF!&gt;0,"Pendente","OK"))</f>
        <v/>
      </c>
      <c r="N499" s="16" t="str">
        <f>IF(IFERROR(VLOOKUP(A499,Ocorrências!A:M,13,FALSE),"")=0,"",IFERROR(VLOOKUP(A499,Ocorrências!A:M,13,FALSE),""))</f>
        <v/>
      </c>
      <c r="O499" s="50"/>
    </row>
    <row r="500" spans="1:15" x14ac:dyDescent="0.3">
      <c r="A500" s="47" t="str">
        <f t="shared" si="14"/>
        <v/>
      </c>
      <c r="B500" s="48"/>
      <c r="C500" s="49" t="str">
        <f>IF(IFERROR(VLOOKUP(B500,'Cenários de Teste'!A:D,2,FALSE),"")=0,"",IFERROR(VLOOKUP(B500,'Cenários de Teste'!A:D,2,FALSE),""))</f>
        <v/>
      </c>
      <c r="D500" s="50"/>
      <c r="E500" s="52"/>
      <c r="F500" s="50"/>
      <c r="G500" s="50"/>
      <c r="H500" s="50"/>
      <c r="I500" s="51" t="str">
        <f>IF(IFERROR(VLOOKUP(B500,'Cenários de Teste'!A:D,4,FALSE),"")=0,"",IFERROR(VLOOKUP(B500,'Cenários de Teste'!A:D,4,FALSE),""))</f>
        <v/>
      </c>
      <c r="J500" s="50"/>
      <c r="K500" s="50"/>
      <c r="L500" s="16"/>
      <c r="M500" s="16" t="str">
        <f>IF(B500="","",IF(#REF!&gt;0,"Pendente","OK"))</f>
        <v/>
      </c>
      <c r="N500" s="16" t="str">
        <f>IF(IFERROR(VLOOKUP(A500,Ocorrências!A:M,13,FALSE),"")=0,"",IFERROR(VLOOKUP(A500,Ocorrências!A:M,13,FALSE),""))</f>
        <v/>
      </c>
      <c r="O500" s="50"/>
    </row>
    <row r="501" spans="1:15" x14ac:dyDescent="0.3">
      <c r="A501" s="47" t="str">
        <f t="shared" si="14"/>
        <v/>
      </c>
      <c r="B501" s="48"/>
      <c r="C501" s="49" t="str">
        <f>IF(IFERROR(VLOOKUP(B501,'Cenários de Teste'!A:D,2,FALSE),"")=0,"",IFERROR(VLOOKUP(B501,'Cenários de Teste'!A:D,2,FALSE),""))</f>
        <v/>
      </c>
      <c r="D501" s="50"/>
      <c r="E501" s="52"/>
      <c r="F501" s="50"/>
      <c r="G501" s="50"/>
      <c r="H501" s="50"/>
      <c r="I501" s="51" t="str">
        <f>IF(IFERROR(VLOOKUP(B501,'Cenários de Teste'!A:D,4,FALSE),"")=0,"",IFERROR(VLOOKUP(B501,'Cenários de Teste'!A:D,4,FALSE),""))</f>
        <v/>
      </c>
      <c r="J501" s="50"/>
      <c r="K501" s="50"/>
      <c r="L501" s="16"/>
      <c r="M501" s="16" t="str">
        <f>IF(B501="","",IF(#REF!&gt;0,"Pendente","OK"))</f>
        <v/>
      </c>
      <c r="N501" s="16" t="str">
        <f>IF(IFERROR(VLOOKUP(A501,Ocorrências!A:M,13,FALSE),"")=0,"",IFERROR(VLOOKUP(A501,Ocorrências!A:M,13,FALSE),""))</f>
        <v/>
      </c>
      <c r="O501" s="50"/>
    </row>
    <row r="502" spans="1:15" x14ac:dyDescent="0.3">
      <c r="A502" s="47" t="str">
        <f t="shared" si="14"/>
        <v/>
      </c>
      <c r="B502" s="48"/>
      <c r="C502" s="49" t="str">
        <f>IF(IFERROR(VLOOKUP(B502,'Cenários de Teste'!A:D,2,FALSE),"")=0,"",IFERROR(VLOOKUP(B502,'Cenários de Teste'!A:D,2,FALSE),""))</f>
        <v/>
      </c>
      <c r="D502" s="50"/>
      <c r="E502" s="52"/>
      <c r="F502" s="50"/>
      <c r="G502" s="50"/>
      <c r="H502" s="50"/>
      <c r="I502" s="51" t="str">
        <f>IF(IFERROR(VLOOKUP(B502,'Cenários de Teste'!A:D,4,FALSE),"")=0,"",IFERROR(VLOOKUP(B502,'Cenários de Teste'!A:D,4,FALSE),""))</f>
        <v/>
      </c>
      <c r="J502" s="50"/>
      <c r="K502" s="50"/>
      <c r="L502" s="16"/>
      <c r="M502" s="16" t="str">
        <f>IF(B502="","",IF(#REF!&gt;0,"Pendente","OK"))</f>
        <v/>
      </c>
      <c r="N502" s="16" t="str">
        <f>IF(IFERROR(VLOOKUP(A502,Ocorrências!A:M,13,FALSE),"")=0,"",IFERROR(VLOOKUP(A502,Ocorrências!A:M,13,FALSE),""))</f>
        <v/>
      </c>
      <c r="O502" s="50"/>
    </row>
    <row r="503" spans="1:15" x14ac:dyDescent="0.3">
      <c r="A503" s="47" t="str">
        <f t="shared" si="14"/>
        <v/>
      </c>
      <c r="B503" s="48"/>
      <c r="C503" s="49" t="str">
        <f>IF(IFERROR(VLOOKUP(B503,'Cenários de Teste'!A:D,2,FALSE),"")=0,"",IFERROR(VLOOKUP(B503,'Cenários de Teste'!A:D,2,FALSE),""))</f>
        <v/>
      </c>
      <c r="D503" s="50"/>
      <c r="E503" s="52"/>
      <c r="F503" s="50"/>
      <c r="G503" s="50"/>
      <c r="H503" s="50"/>
      <c r="I503" s="51" t="str">
        <f>IF(IFERROR(VLOOKUP(B503,'Cenários de Teste'!A:D,4,FALSE),"")=0,"",IFERROR(VLOOKUP(B503,'Cenários de Teste'!A:D,4,FALSE),""))</f>
        <v/>
      </c>
      <c r="J503" s="50"/>
      <c r="K503" s="50"/>
      <c r="L503" s="16"/>
      <c r="M503" s="16" t="str">
        <f>IF(B503="","",IF(#REF!&gt;0,"Pendente","OK"))</f>
        <v/>
      </c>
      <c r="N503" s="16" t="str">
        <f>IF(IFERROR(VLOOKUP(A503,Ocorrências!A:M,13,FALSE),"")=0,"",IFERROR(VLOOKUP(A503,Ocorrências!A:M,13,FALSE),""))</f>
        <v/>
      </c>
      <c r="O503" s="50"/>
    </row>
    <row r="504" spans="1:15" x14ac:dyDescent="0.3">
      <c r="A504" s="47" t="str">
        <f t="shared" si="14"/>
        <v/>
      </c>
      <c r="B504" s="48"/>
      <c r="C504" s="49" t="str">
        <f>IF(IFERROR(VLOOKUP(B504,'Cenários de Teste'!A:D,2,FALSE),"")=0,"",IFERROR(VLOOKUP(B504,'Cenários de Teste'!A:D,2,FALSE),""))</f>
        <v/>
      </c>
      <c r="D504" s="50"/>
      <c r="E504" s="52"/>
      <c r="F504" s="50"/>
      <c r="G504" s="50"/>
      <c r="H504" s="50"/>
      <c r="I504" s="51" t="str">
        <f>IF(IFERROR(VLOOKUP(B504,'Cenários de Teste'!A:D,4,FALSE),"")=0,"",IFERROR(VLOOKUP(B504,'Cenários de Teste'!A:D,4,FALSE),""))</f>
        <v/>
      </c>
      <c r="J504" s="50"/>
      <c r="K504" s="50"/>
      <c r="L504" s="16"/>
      <c r="M504" s="16" t="str">
        <f>IF(B504="","",IF(#REF!&gt;0,"Pendente","OK"))</f>
        <v/>
      </c>
      <c r="N504" s="16" t="str">
        <f>IF(IFERROR(VLOOKUP(A504,Ocorrências!A:M,13,FALSE),"")=0,"",IFERROR(VLOOKUP(A504,Ocorrências!A:M,13,FALSE),""))</f>
        <v/>
      </c>
      <c r="O504" s="50"/>
    </row>
    <row r="505" spans="1:15" x14ac:dyDescent="0.3">
      <c r="A505" s="47" t="str">
        <f t="shared" si="14"/>
        <v/>
      </c>
      <c r="B505" s="48"/>
      <c r="C505" s="49" t="str">
        <f>IF(IFERROR(VLOOKUP(B505,'Cenários de Teste'!A:D,2,FALSE),"")=0,"",IFERROR(VLOOKUP(B505,'Cenários de Teste'!A:D,2,FALSE),""))</f>
        <v/>
      </c>
      <c r="D505" s="50"/>
      <c r="E505" s="52"/>
      <c r="F505" s="50"/>
      <c r="G505" s="50"/>
      <c r="H505" s="50"/>
      <c r="I505" s="51" t="str">
        <f>IF(IFERROR(VLOOKUP(B505,'Cenários de Teste'!A:D,4,FALSE),"")=0,"",IFERROR(VLOOKUP(B505,'Cenários de Teste'!A:D,4,FALSE),""))</f>
        <v/>
      </c>
      <c r="J505" s="50"/>
      <c r="K505" s="50"/>
      <c r="L505" s="16"/>
      <c r="M505" s="16" t="str">
        <f>IF(B505="","",IF(#REF!&gt;0,"Pendente","OK"))</f>
        <v/>
      </c>
      <c r="N505" s="16" t="str">
        <f>IF(IFERROR(VLOOKUP(A505,Ocorrências!A:M,13,FALSE),"")=0,"",IFERROR(VLOOKUP(A505,Ocorrências!A:M,13,FALSE),""))</f>
        <v/>
      </c>
      <c r="O505" s="50"/>
    </row>
    <row r="506" spans="1:15" x14ac:dyDescent="0.3">
      <c r="A506" s="47" t="str">
        <f t="shared" si="14"/>
        <v/>
      </c>
      <c r="B506" s="48"/>
      <c r="C506" s="49" t="str">
        <f>IF(IFERROR(VLOOKUP(B506,'Cenários de Teste'!A:D,2,FALSE),"")=0,"",IFERROR(VLOOKUP(B506,'Cenários de Teste'!A:D,2,FALSE),""))</f>
        <v/>
      </c>
      <c r="D506" s="50"/>
      <c r="E506" s="52"/>
      <c r="F506" s="50"/>
      <c r="G506" s="50"/>
      <c r="H506" s="50"/>
      <c r="I506" s="51" t="str">
        <f>IF(IFERROR(VLOOKUP(B506,'Cenários de Teste'!A:D,4,FALSE),"")=0,"",IFERROR(VLOOKUP(B506,'Cenários de Teste'!A:D,4,FALSE),""))</f>
        <v/>
      </c>
      <c r="J506" s="50"/>
      <c r="K506" s="50"/>
      <c r="L506" s="16"/>
      <c r="M506" s="16" t="str">
        <f>IF(B506="","",IF(#REF!&gt;0,"Pendente","OK"))</f>
        <v/>
      </c>
      <c r="N506" s="16" t="str">
        <f>IF(IFERROR(VLOOKUP(A506,Ocorrências!A:M,13,FALSE),"")=0,"",IFERROR(VLOOKUP(A506,Ocorrências!A:M,13,FALSE),""))</f>
        <v/>
      </c>
      <c r="O506" s="50"/>
    </row>
    <row r="507" spans="1:15" x14ac:dyDescent="0.3">
      <c r="A507" s="47" t="str">
        <f t="shared" si="14"/>
        <v/>
      </c>
      <c r="B507" s="48"/>
      <c r="C507" s="49" t="str">
        <f>IF(IFERROR(VLOOKUP(B507,'Cenários de Teste'!A:D,2,FALSE),"")=0,"",IFERROR(VLOOKUP(B507,'Cenários de Teste'!A:D,2,FALSE),""))</f>
        <v/>
      </c>
      <c r="D507" s="50"/>
      <c r="E507" s="52"/>
      <c r="F507" s="50"/>
      <c r="G507" s="50"/>
      <c r="H507" s="50"/>
      <c r="I507" s="51" t="str">
        <f>IF(IFERROR(VLOOKUP(B507,'Cenários de Teste'!A:D,4,FALSE),"")=0,"",IFERROR(VLOOKUP(B507,'Cenários de Teste'!A:D,4,FALSE),""))</f>
        <v/>
      </c>
      <c r="J507" s="50"/>
      <c r="K507" s="50"/>
      <c r="L507" s="16"/>
      <c r="M507" s="16" t="str">
        <f>IF(B507="","",IF(#REF!&gt;0,"Pendente","OK"))</f>
        <v/>
      </c>
      <c r="N507" s="16" t="str">
        <f>IF(IFERROR(VLOOKUP(A507,Ocorrências!A:M,13,FALSE),"")=0,"",IFERROR(VLOOKUP(A507,Ocorrências!A:M,13,FALSE),""))</f>
        <v/>
      </c>
      <c r="O507" s="50"/>
    </row>
    <row r="508" spans="1:15" x14ac:dyDescent="0.3">
      <c r="A508" s="47" t="str">
        <f t="shared" si="14"/>
        <v/>
      </c>
      <c r="B508" s="48"/>
      <c r="C508" s="49" t="str">
        <f>IF(IFERROR(VLOOKUP(B508,'Cenários de Teste'!A:D,2,FALSE),"")=0,"",IFERROR(VLOOKUP(B508,'Cenários de Teste'!A:D,2,FALSE),""))</f>
        <v/>
      </c>
      <c r="D508" s="50"/>
      <c r="E508" s="52"/>
      <c r="F508" s="50"/>
      <c r="G508" s="50"/>
      <c r="H508" s="50"/>
      <c r="I508" s="51" t="str">
        <f>IF(IFERROR(VLOOKUP(B508,'Cenários de Teste'!A:D,4,FALSE),"")=0,"",IFERROR(VLOOKUP(B508,'Cenários de Teste'!A:D,4,FALSE),""))</f>
        <v/>
      </c>
      <c r="J508" s="50"/>
      <c r="K508" s="50"/>
      <c r="L508" s="16"/>
      <c r="M508" s="16" t="str">
        <f>IF(B508="","",IF(#REF!&gt;0,"Pendente","OK"))</f>
        <v/>
      </c>
      <c r="N508" s="16" t="str">
        <f>IF(IFERROR(VLOOKUP(A508,Ocorrências!A:M,13,FALSE),"")=0,"",IFERROR(VLOOKUP(A508,Ocorrências!A:M,13,FALSE),""))</f>
        <v/>
      </c>
      <c r="O508" s="50"/>
    </row>
    <row r="509" spans="1:15" x14ac:dyDescent="0.3">
      <c r="A509" s="47" t="str">
        <f t="shared" si="14"/>
        <v/>
      </c>
      <c r="B509" s="48"/>
      <c r="C509" s="49" t="str">
        <f>IF(IFERROR(VLOOKUP(B509,'Cenários de Teste'!A:D,2,FALSE),"")=0,"",IFERROR(VLOOKUP(B509,'Cenários de Teste'!A:D,2,FALSE),""))</f>
        <v/>
      </c>
      <c r="D509" s="50"/>
      <c r="E509" s="52"/>
      <c r="F509" s="50"/>
      <c r="G509" s="50"/>
      <c r="H509" s="50"/>
      <c r="I509" s="51" t="str">
        <f>IF(IFERROR(VLOOKUP(B509,'Cenários de Teste'!A:D,4,FALSE),"")=0,"",IFERROR(VLOOKUP(B509,'Cenários de Teste'!A:D,4,FALSE),""))</f>
        <v/>
      </c>
      <c r="J509" s="50"/>
      <c r="K509" s="50"/>
      <c r="L509" s="16"/>
      <c r="M509" s="16" t="str">
        <f>IF(B509="","",IF(#REF!&gt;0,"Pendente","OK"))</f>
        <v/>
      </c>
      <c r="N509" s="16" t="str">
        <f>IF(IFERROR(VLOOKUP(A509,Ocorrências!A:M,13,FALSE),"")=0,"",IFERROR(VLOOKUP(A509,Ocorrências!A:M,13,FALSE),""))</f>
        <v/>
      </c>
      <c r="O509" s="50"/>
    </row>
    <row r="510" spans="1:15" x14ac:dyDescent="0.3">
      <c r="A510" s="47" t="str">
        <f t="shared" si="14"/>
        <v/>
      </c>
      <c r="B510" s="48"/>
      <c r="C510" s="49" t="str">
        <f>IF(IFERROR(VLOOKUP(B510,'Cenários de Teste'!A:D,2,FALSE),"")=0,"",IFERROR(VLOOKUP(B510,'Cenários de Teste'!A:D,2,FALSE),""))</f>
        <v/>
      </c>
      <c r="D510" s="50"/>
      <c r="E510" s="52"/>
      <c r="F510" s="50"/>
      <c r="G510" s="50"/>
      <c r="H510" s="50"/>
      <c r="I510" s="51" t="str">
        <f>IF(IFERROR(VLOOKUP(B510,'Cenários de Teste'!A:D,4,FALSE),"")=0,"",IFERROR(VLOOKUP(B510,'Cenários de Teste'!A:D,4,FALSE),""))</f>
        <v/>
      </c>
      <c r="J510" s="50"/>
      <c r="K510" s="50"/>
      <c r="L510" s="16"/>
      <c r="M510" s="16" t="str">
        <f>IF(B510="","",IF(#REF!&gt;0,"Pendente","OK"))</f>
        <v/>
      </c>
      <c r="N510" s="16" t="str">
        <f>IF(IFERROR(VLOOKUP(A510,Ocorrências!A:M,13,FALSE),"")=0,"",IFERROR(VLOOKUP(A510,Ocorrências!A:M,13,FALSE),""))</f>
        <v/>
      </c>
      <c r="O510" s="50"/>
    </row>
    <row r="511" spans="1:15" x14ac:dyDescent="0.3">
      <c r="A511" s="47" t="str">
        <f t="shared" si="14"/>
        <v/>
      </c>
      <c r="B511" s="48"/>
      <c r="C511" s="49" t="str">
        <f>IF(IFERROR(VLOOKUP(B511,'Cenários de Teste'!A:D,2,FALSE),"")=0,"",IFERROR(VLOOKUP(B511,'Cenários de Teste'!A:D,2,FALSE),""))</f>
        <v/>
      </c>
      <c r="D511" s="50"/>
      <c r="E511" s="52"/>
      <c r="F511" s="50"/>
      <c r="G511" s="50"/>
      <c r="H511" s="50"/>
      <c r="I511" s="51" t="str">
        <f>IF(IFERROR(VLOOKUP(B511,'Cenários de Teste'!A:D,4,FALSE),"")=0,"",IFERROR(VLOOKUP(B511,'Cenários de Teste'!A:D,4,FALSE),""))</f>
        <v/>
      </c>
      <c r="J511" s="50"/>
      <c r="K511" s="50"/>
      <c r="L511" s="16"/>
      <c r="M511" s="16" t="str">
        <f>IF(B511="","",IF(#REF!&gt;0,"Pendente","OK"))</f>
        <v/>
      </c>
      <c r="N511" s="16" t="str">
        <f>IF(IFERROR(VLOOKUP(A511,Ocorrências!A:M,13,FALSE),"")=0,"",IFERROR(VLOOKUP(A511,Ocorrências!A:M,13,FALSE),""))</f>
        <v/>
      </c>
      <c r="O511" s="50"/>
    </row>
    <row r="512" spans="1:15" x14ac:dyDescent="0.3">
      <c r="A512" s="47" t="str">
        <f t="shared" si="14"/>
        <v/>
      </c>
      <c r="B512" s="48"/>
      <c r="C512" s="49" t="str">
        <f>IF(IFERROR(VLOOKUP(B512,'Cenários de Teste'!A:D,2,FALSE),"")=0,"",IFERROR(VLOOKUP(B512,'Cenários de Teste'!A:D,2,FALSE),""))</f>
        <v/>
      </c>
      <c r="D512" s="50"/>
      <c r="E512" s="52"/>
      <c r="F512" s="50"/>
      <c r="G512" s="50"/>
      <c r="H512" s="50"/>
      <c r="I512" s="51" t="str">
        <f>IF(IFERROR(VLOOKUP(B512,'Cenários de Teste'!A:D,4,FALSE),"")=0,"",IFERROR(VLOOKUP(B512,'Cenários de Teste'!A:D,4,FALSE),""))</f>
        <v/>
      </c>
      <c r="J512" s="50"/>
      <c r="K512" s="50"/>
      <c r="L512" s="16"/>
      <c r="M512" s="16" t="str">
        <f>IF(B512="","",IF(#REF!&gt;0,"Pendente","OK"))</f>
        <v/>
      </c>
      <c r="N512" s="16" t="str">
        <f>IF(IFERROR(VLOOKUP(A512,Ocorrências!A:M,13,FALSE),"")=0,"",IFERROR(VLOOKUP(A512,Ocorrências!A:M,13,FALSE),""))</f>
        <v/>
      </c>
      <c r="O512" s="50"/>
    </row>
    <row r="513" spans="1:15" x14ac:dyDescent="0.3">
      <c r="A513" s="47" t="str">
        <f t="shared" si="14"/>
        <v/>
      </c>
      <c r="B513" s="48"/>
      <c r="C513" s="49" t="str">
        <f>IF(IFERROR(VLOOKUP(B513,'Cenários de Teste'!A:D,2,FALSE),"")=0,"",IFERROR(VLOOKUP(B513,'Cenários de Teste'!A:D,2,FALSE),""))</f>
        <v/>
      </c>
      <c r="D513" s="50"/>
      <c r="E513" s="52"/>
      <c r="F513" s="50"/>
      <c r="G513" s="50"/>
      <c r="H513" s="50"/>
      <c r="I513" s="51" t="str">
        <f>IF(IFERROR(VLOOKUP(B513,'Cenários de Teste'!A:D,4,FALSE),"")=0,"",IFERROR(VLOOKUP(B513,'Cenários de Teste'!A:D,4,FALSE),""))</f>
        <v/>
      </c>
      <c r="J513" s="50"/>
      <c r="K513" s="50"/>
      <c r="L513" s="16"/>
      <c r="M513" s="16" t="str">
        <f>IF(B513="","",IF(#REF!&gt;0,"Pendente","OK"))</f>
        <v/>
      </c>
      <c r="N513" s="16" t="str">
        <f>IF(IFERROR(VLOOKUP(A513,Ocorrências!A:M,13,FALSE),"")=0,"",IFERROR(VLOOKUP(A513,Ocorrências!A:M,13,FALSE),""))</f>
        <v/>
      </c>
      <c r="O513" s="50"/>
    </row>
    <row r="514" spans="1:15" x14ac:dyDescent="0.3">
      <c r="A514" s="47" t="str">
        <f t="shared" si="14"/>
        <v/>
      </c>
      <c r="B514" s="48"/>
      <c r="C514" s="49" t="str">
        <f>IF(IFERROR(VLOOKUP(B514,'Cenários de Teste'!A:D,2,FALSE),"")=0,"",IFERROR(VLOOKUP(B514,'Cenários de Teste'!A:D,2,FALSE),""))</f>
        <v/>
      </c>
      <c r="D514" s="50"/>
      <c r="E514" s="52"/>
      <c r="F514" s="50"/>
      <c r="G514" s="50"/>
      <c r="H514" s="50"/>
      <c r="I514" s="51" t="str">
        <f>IF(IFERROR(VLOOKUP(B514,'Cenários de Teste'!A:D,4,FALSE),"")=0,"",IFERROR(VLOOKUP(B514,'Cenários de Teste'!A:D,4,FALSE),""))</f>
        <v/>
      </c>
      <c r="J514" s="50"/>
      <c r="K514" s="50"/>
      <c r="L514" s="16"/>
      <c r="M514" s="16" t="str">
        <f>IF(B514="","",IF(#REF!&gt;0,"Pendente","OK"))</f>
        <v/>
      </c>
      <c r="N514" s="16" t="str">
        <f>IF(IFERROR(VLOOKUP(A514,Ocorrências!A:M,13,FALSE),"")=0,"",IFERROR(VLOOKUP(A514,Ocorrências!A:M,13,FALSE),""))</f>
        <v/>
      </c>
      <c r="O514" s="50"/>
    </row>
    <row r="515" spans="1:15" x14ac:dyDescent="0.3">
      <c r="A515" s="47" t="str">
        <f t="shared" si="14"/>
        <v/>
      </c>
      <c r="B515" s="48"/>
      <c r="C515" s="49" t="str">
        <f>IF(IFERROR(VLOOKUP(B515,'Cenários de Teste'!A:D,2,FALSE),"")=0,"",IFERROR(VLOOKUP(B515,'Cenários de Teste'!A:D,2,FALSE),""))</f>
        <v/>
      </c>
      <c r="D515" s="50"/>
      <c r="E515" s="52"/>
      <c r="F515" s="50"/>
      <c r="G515" s="50"/>
      <c r="H515" s="50"/>
      <c r="I515" s="51" t="str">
        <f>IF(IFERROR(VLOOKUP(B515,'Cenários de Teste'!A:D,4,FALSE),"")=0,"",IFERROR(VLOOKUP(B515,'Cenários de Teste'!A:D,4,FALSE),""))</f>
        <v/>
      </c>
      <c r="J515" s="50"/>
      <c r="K515" s="50"/>
      <c r="L515" s="16"/>
      <c r="M515" s="16" t="str">
        <f>IF(B515="","",IF(#REF!&gt;0,"Pendente","OK"))</f>
        <v/>
      </c>
      <c r="N515" s="16" t="str">
        <f>IF(IFERROR(VLOOKUP(A515,Ocorrências!A:M,13,FALSE),"")=0,"",IFERROR(VLOOKUP(A515,Ocorrências!A:M,13,FALSE),""))</f>
        <v/>
      </c>
      <c r="O515" s="50"/>
    </row>
    <row r="516" spans="1:15" x14ac:dyDescent="0.3">
      <c r="A516" s="47" t="str">
        <f t="shared" si="14"/>
        <v/>
      </c>
      <c r="B516" s="48"/>
      <c r="C516" s="49" t="str">
        <f>IF(IFERROR(VLOOKUP(B516,'Cenários de Teste'!A:D,2,FALSE),"")=0,"",IFERROR(VLOOKUP(B516,'Cenários de Teste'!A:D,2,FALSE),""))</f>
        <v/>
      </c>
      <c r="D516" s="50"/>
      <c r="E516" s="52"/>
      <c r="F516" s="50"/>
      <c r="G516" s="50"/>
      <c r="H516" s="50"/>
      <c r="I516" s="51" t="str">
        <f>IF(IFERROR(VLOOKUP(B516,'Cenários de Teste'!A:D,4,FALSE),"")=0,"",IFERROR(VLOOKUP(B516,'Cenários de Teste'!A:D,4,FALSE),""))</f>
        <v/>
      </c>
      <c r="J516" s="50"/>
      <c r="K516" s="50"/>
      <c r="L516" s="16"/>
      <c r="M516" s="16" t="str">
        <f>IF(B516="","",IF(#REF!&gt;0,"Pendente","OK"))</f>
        <v/>
      </c>
      <c r="N516" s="16" t="str">
        <f>IF(IFERROR(VLOOKUP(A516,Ocorrências!A:M,13,FALSE),"")=0,"",IFERROR(VLOOKUP(A516,Ocorrências!A:M,13,FALSE),""))</f>
        <v/>
      </c>
      <c r="O516" s="50"/>
    </row>
    <row r="517" spans="1:15" x14ac:dyDescent="0.3">
      <c r="A517" s="47" t="str">
        <f t="shared" si="14"/>
        <v/>
      </c>
      <c r="B517" s="48"/>
      <c r="C517" s="49" t="str">
        <f>IF(IFERROR(VLOOKUP(B517,'Cenários de Teste'!A:D,2,FALSE),"")=0,"",IFERROR(VLOOKUP(B517,'Cenários de Teste'!A:D,2,FALSE),""))</f>
        <v/>
      </c>
      <c r="D517" s="50"/>
      <c r="E517" s="52"/>
      <c r="F517" s="50"/>
      <c r="G517" s="50"/>
      <c r="H517" s="50"/>
      <c r="I517" s="51" t="str">
        <f>IF(IFERROR(VLOOKUP(B517,'Cenários de Teste'!A:D,4,FALSE),"")=0,"",IFERROR(VLOOKUP(B517,'Cenários de Teste'!A:D,4,FALSE),""))</f>
        <v/>
      </c>
      <c r="J517" s="50"/>
      <c r="K517" s="50"/>
      <c r="L517" s="16"/>
      <c r="M517" s="16" t="str">
        <f>IF(B517="","",IF(#REF!&gt;0,"Pendente","OK"))</f>
        <v/>
      </c>
      <c r="N517" s="16" t="str">
        <f>IF(IFERROR(VLOOKUP(A517,Ocorrências!A:M,13,FALSE),"")=0,"",IFERROR(VLOOKUP(A517,Ocorrências!A:M,13,FALSE),""))</f>
        <v/>
      </c>
      <c r="O517" s="50"/>
    </row>
    <row r="518" spans="1:15" x14ac:dyDescent="0.3">
      <c r="A518" s="47" t="str">
        <f t="shared" si="14"/>
        <v/>
      </c>
      <c r="B518" s="48"/>
      <c r="C518" s="49" t="str">
        <f>IF(IFERROR(VLOOKUP(B518,'Cenários de Teste'!A:D,2,FALSE),"")=0,"",IFERROR(VLOOKUP(B518,'Cenários de Teste'!A:D,2,FALSE),""))</f>
        <v/>
      </c>
      <c r="D518" s="50"/>
      <c r="E518" s="52"/>
      <c r="F518" s="50"/>
      <c r="G518" s="50"/>
      <c r="H518" s="50"/>
      <c r="I518" s="51" t="str">
        <f>IF(IFERROR(VLOOKUP(B518,'Cenários de Teste'!A:D,4,FALSE),"")=0,"",IFERROR(VLOOKUP(B518,'Cenários de Teste'!A:D,4,FALSE),""))</f>
        <v/>
      </c>
      <c r="J518" s="50"/>
      <c r="K518" s="50"/>
      <c r="L518" s="16"/>
      <c r="M518" s="16" t="str">
        <f>IF(B518="","",IF(#REF!&gt;0,"Pendente","OK"))</f>
        <v/>
      </c>
      <c r="N518" s="16" t="str">
        <f>IF(IFERROR(VLOOKUP(A518,Ocorrências!A:M,13,FALSE),"")=0,"",IFERROR(VLOOKUP(A518,Ocorrências!A:M,13,FALSE),""))</f>
        <v/>
      </c>
      <c r="O518" s="50"/>
    </row>
    <row r="519" spans="1:15" x14ac:dyDescent="0.3">
      <c r="A519" s="47" t="str">
        <f t="shared" si="14"/>
        <v/>
      </c>
      <c r="B519" s="48"/>
      <c r="C519" s="49" t="str">
        <f>IF(IFERROR(VLOOKUP(B519,'Cenários de Teste'!A:D,2,FALSE),"")=0,"",IFERROR(VLOOKUP(B519,'Cenários de Teste'!A:D,2,FALSE),""))</f>
        <v/>
      </c>
      <c r="D519" s="50"/>
      <c r="E519" s="52"/>
      <c r="F519" s="50"/>
      <c r="G519" s="50"/>
      <c r="H519" s="50"/>
      <c r="I519" s="51" t="str">
        <f>IF(IFERROR(VLOOKUP(B519,'Cenários de Teste'!A:D,4,FALSE),"")=0,"",IFERROR(VLOOKUP(B519,'Cenários de Teste'!A:D,4,FALSE),""))</f>
        <v/>
      </c>
      <c r="J519" s="50"/>
      <c r="K519" s="50"/>
      <c r="L519" s="16"/>
      <c r="M519" s="16" t="str">
        <f>IF(B519="","",IF(#REF!&gt;0,"Pendente","OK"))</f>
        <v/>
      </c>
      <c r="N519" s="16" t="str">
        <f>IF(IFERROR(VLOOKUP(A519,Ocorrências!A:M,13,FALSE),"")=0,"",IFERROR(VLOOKUP(A519,Ocorrências!A:M,13,FALSE),""))</f>
        <v/>
      </c>
      <c r="O519" s="50"/>
    </row>
    <row r="520" spans="1:15" x14ac:dyDescent="0.3">
      <c r="A520" s="47" t="str">
        <f t="shared" si="14"/>
        <v/>
      </c>
      <c r="B520" s="48"/>
      <c r="C520" s="49" t="str">
        <f>IF(IFERROR(VLOOKUP(B520,'Cenários de Teste'!A:D,2,FALSE),"")=0,"",IFERROR(VLOOKUP(B520,'Cenários de Teste'!A:D,2,FALSE),""))</f>
        <v/>
      </c>
      <c r="D520" s="50"/>
      <c r="E520" s="52"/>
      <c r="F520" s="50"/>
      <c r="G520" s="50"/>
      <c r="H520" s="50"/>
      <c r="I520" s="51" t="str">
        <f>IF(IFERROR(VLOOKUP(B520,'Cenários de Teste'!A:D,4,FALSE),"")=0,"",IFERROR(VLOOKUP(B520,'Cenários de Teste'!A:D,4,FALSE),""))</f>
        <v/>
      </c>
      <c r="J520" s="50"/>
      <c r="K520" s="50"/>
      <c r="L520" s="16"/>
      <c r="M520" s="16" t="str">
        <f>IF(B520="","",IF(#REF!&gt;0,"Pendente","OK"))</f>
        <v/>
      </c>
      <c r="N520" s="16" t="str">
        <f>IF(IFERROR(VLOOKUP(A520,Ocorrências!A:M,13,FALSE),"")=0,"",IFERROR(VLOOKUP(A520,Ocorrências!A:M,13,FALSE),""))</f>
        <v/>
      </c>
      <c r="O520" s="50"/>
    </row>
    <row r="521" spans="1:15" x14ac:dyDescent="0.3">
      <c r="A521" s="47" t="str">
        <f t="shared" si="14"/>
        <v/>
      </c>
      <c r="B521" s="48"/>
      <c r="C521" s="49" t="str">
        <f>IF(IFERROR(VLOOKUP(B521,'Cenários de Teste'!A:D,2,FALSE),"")=0,"",IFERROR(VLOOKUP(B521,'Cenários de Teste'!A:D,2,FALSE),""))</f>
        <v/>
      </c>
      <c r="D521" s="50"/>
      <c r="E521" s="52"/>
      <c r="F521" s="50"/>
      <c r="G521" s="50"/>
      <c r="H521" s="50"/>
      <c r="I521" s="51" t="str">
        <f>IF(IFERROR(VLOOKUP(B521,'Cenários de Teste'!A:D,4,FALSE),"")=0,"",IFERROR(VLOOKUP(B521,'Cenários de Teste'!A:D,4,FALSE),""))</f>
        <v/>
      </c>
      <c r="J521" s="50"/>
      <c r="K521" s="50"/>
      <c r="L521" s="16"/>
      <c r="M521" s="16" t="str">
        <f>IF(B521="","",IF(#REF!&gt;0,"Pendente","OK"))</f>
        <v/>
      </c>
      <c r="N521" s="16" t="str">
        <f>IF(IFERROR(VLOOKUP(A521,Ocorrências!A:M,13,FALSE),"")=0,"",IFERROR(VLOOKUP(A521,Ocorrências!A:M,13,FALSE),""))</f>
        <v/>
      </c>
      <c r="O521" s="50"/>
    </row>
    <row r="522" spans="1:15" x14ac:dyDescent="0.3">
      <c r="A522" s="47" t="str">
        <f t="shared" si="14"/>
        <v/>
      </c>
      <c r="B522" s="48"/>
      <c r="C522" s="49" t="str">
        <f>IF(IFERROR(VLOOKUP(B522,'Cenários de Teste'!A:D,2,FALSE),"")=0,"",IFERROR(VLOOKUP(B522,'Cenários de Teste'!A:D,2,FALSE),""))</f>
        <v/>
      </c>
      <c r="D522" s="50"/>
      <c r="E522" s="52"/>
      <c r="F522" s="50"/>
      <c r="G522" s="50"/>
      <c r="H522" s="50"/>
      <c r="I522" s="51" t="str">
        <f>IF(IFERROR(VLOOKUP(B522,'Cenários de Teste'!A:D,4,FALSE),"")=0,"",IFERROR(VLOOKUP(B522,'Cenários de Teste'!A:D,4,FALSE),""))</f>
        <v/>
      </c>
      <c r="J522" s="50"/>
      <c r="K522" s="50"/>
      <c r="L522" s="16"/>
      <c r="M522" s="16" t="str">
        <f>IF(B522="","",IF(#REF!&gt;0,"Pendente","OK"))</f>
        <v/>
      </c>
      <c r="N522" s="16" t="str">
        <f>IF(IFERROR(VLOOKUP(A522,Ocorrências!A:M,13,FALSE),"")=0,"",IFERROR(VLOOKUP(A522,Ocorrências!A:M,13,FALSE),""))</f>
        <v/>
      </c>
      <c r="O522" s="50"/>
    </row>
    <row r="523" spans="1:15" x14ac:dyDescent="0.3">
      <c r="A523" s="47" t="str">
        <f t="shared" si="14"/>
        <v/>
      </c>
      <c r="B523" s="48"/>
      <c r="C523" s="49" t="str">
        <f>IF(IFERROR(VLOOKUP(B523,'Cenários de Teste'!A:D,2,FALSE),"")=0,"",IFERROR(VLOOKUP(B523,'Cenários de Teste'!A:D,2,FALSE),""))</f>
        <v/>
      </c>
      <c r="D523" s="50"/>
      <c r="E523" s="52"/>
      <c r="F523" s="50"/>
      <c r="G523" s="50"/>
      <c r="H523" s="50"/>
      <c r="I523" s="51" t="str">
        <f>IF(IFERROR(VLOOKUP(B523,'Cenários de Teste'!A:D,4,FALSE),"")=0,"",IFERROR(VLOOKUP(B523,'Cenários de Teste'!A:D,4,FALSE),""))</f>
        <v/>
      </c>
      <c r="J523" s="50"/>
      <c r="K523" s="50"/>
      <c r="L523" s="16"/>
      <c r="M523" s="16" t="str">
        <f>IF(B523="","",IF(#REF!&gt;0,"Pendente","OK"))</f>
        <v/>
      </c>
      <c r="N523" s="16" t="str">
        <f>IF(IFERROR(VLOOKUP(A523,Ocorrências!A:M,13,FALSE),"")=0,"",IFERROR(VLOOKUP(A523,Ocorrências!A:M,13,FALSE),""))</f>
        <v/>
      </c>
      <c r="O523" s="50"/>
    </row>
    <row r="524" spans="1:15" x14ac:dyDescent="0.3">
      <c r="A524" s="47" t="str">
        <f t="shared" si="14"/>
        <v/>
      </c>
      <c r="B524" s="48"/>
      <c r="C524" s="49" t="str">
        <f>IF(IFERROR(VLOOKUP(B524,'Cenários de Teste'!A:D,2,FALSE),"")=0,"",IFERROR(VLOOKUP(B524,'Cenários de Teste'!A:D,2,FALSE),""))</f>
        <v/>
      </c>
      <c r="D524" s="50"/>
      <c r="E524" s="52"/>
      <c r="F524" s="50"/>
      <c r="G524" s="50"/>
      <c r="H524" s="50"/>
      <c r="I524" s="51" t="str">
        <f>IF(IFERROR(VLOOKUP(B524,'Cenários de Teste'!A:D,4,FALSE),"")=0,"",IFERROR(VLOOKUP(B524,'Cenários de Teste'!A:D,4,FALSE),""))</f>
        <v/>
      </c>
      <c r="J524" s="50"/>
      <c r="K524" s="50"/>
      <c r="L524" s="16"/>
      <c r="M524" s="16" t="str">
        <f>IF(B524="","",IF(#REF!&gt;0,"Pendente","OK"))</f>
        <v/>
      </c>
      <c r="N524" s="16" t="str">
        <f>IF(IFERROR(VLOOKUP(A524,Ocorrências!A:M,13,FALSE),"")=0,"",IFERROR(VLOOKUP(A524,Ocorrências!A:M,13,FALSE),""))</f>
        <v/>
      </c>
      <c r="O524" s="50"/>
    </row>
    <row r="525" spans="1:15" x14ac:dyDescent="0.3">
      <c r="A525" s="47" t="str">
        <f t="shared" si="14"/>
        <v/>
      </c>
      <c r="B525" s="48"/>
      <c r="C525" s="49" t="str">
        <f>IF(IFERROR(VLOOKUP(B525,'Cenários de Teste'!A:D,2,FALSE),"")=0,"",IFERROR(VLOOKUP(B525,'Cenários de Teste'!A:D,2,FALSE),""))</f>
        <v/>
      </c>
      <c r="D525" s="50"/>
      <c r="E525" s="52"/>
      <c r="F525" s="50"/>
      <c r="G525" s="50"/>
      <c r="H525" s="50"/>
      <c r="I525" s="51" t="str">
        <f>IF(IFERROR(VLOOKUP(B525,'Cenários de Teste'!A:D,4,FALSE),"")=0,"",IFERROR(VLOOKUP(B525,'Cenários de Teste'!A:D,4,FALSE),""))</f>
        <v/>
      </c>
      <c r="J525" s="50"/>
      <c r="K525" s="50"/>
      <c r="L525" s="16"/>
      <c r="M525" s="16" t="str">
        <f>IF(B525="","",IF(#REF!&gt;0,"Pendente","OK"))</f>
        <v/>
      </c>
      <c r="N525" s="16" t="str">
        <f>IF(IFERROR(VLOOKUP(A525,Ocorrências!A:M,13,FALSE),"")=0,"",IFERROR(VLOOKUP(A525,Ocorrências!A:M,13,FALSE),""))</f>
        <v/>
      </c>
      <c r="O525" s="50"/>
    </row>
    <row r="526" spans="1:15" x14ac:dyDescent="0.3">
      <c r="A526" s="47" t="str">
        <f t="shared" si="14"/>
        <v/>
      </c>
      <c r="B526" s="48"/>
      <c r="C526" s="49" t="str">
        <f>IF(IFERROR(VLOOKUP(B526,'Cenários de Teste'!A:D,2,FALSE),"")=0,"",IFERROR(VLOOKUP(B526,'Cenários de Teste'!A:D,2,FALSE),""))</f>
        <v/>
      </c>
      <c r="D526" s="50"/>
      <c r="E526" s="52"/>
      <c r="F526" s="50"/>
      <c r="G526" s="50"/>
      <c r="H526" s="50"/>
      <c r="I526" s="51" t="str">
        <f>IF(IFERROR(VLOOKUP(B526,'Cenários de Teste'!A:D,4,FALSE),"")=0,"",IFERROR(VLOOKUP(B526,'Cenários de Teste'!A:D,4,FALSE),""))</f>
        <v/>
      </c>
      <c r="J526" s="50"/>
      <c r="K526" s="50"/>
      <c r="L526" s="16"/>
      <c r="M526" s="16" t="str">
        <f>IF(B526="","",IF(#REF!&gt;0,"Pendente","OK"))</f>
        <v/>
      </c>
      <c r="N526" s="16" t="str">
        <f>IF(IFERROR(VLOOKUP(A526,Ocorrências!A:M,13,FALSE),"")=0,"",IFERROR(VLOOKUP(A526,Ocorrências!A:M,13,FALSE),""))</f>
        <v/>
      </c>
      <c r="O526" s="50"/>
    </row>
    <row r="527" spans="1:15" x14ac:dyDescent="0.3">
      <c r="A527" s="47" t="str">
        <f t="shared" si="14"/>
        <v/>
      </c>
      <c r="B527" s="48"/>
      <c r="C527" s="49" t="str">
        <f>IF(IFERROR(VLOOKUP(B527,'Cenários de Teste'!A:D,2,FALSE),"")=0,"",IFERROR(VLOOKUP(B527,'Cenários de Teste'!A:D,2,FALSE),""))</f>
        <v/>
      </c>
      <c r="D527" s="50"/>
      <c r="E527" s="52"/>
      <c r="F527" s="50"/>
      <c r="G527" s="50"/>
      <c r="H527" s="50"/>
      <c r="I527" s="51" t="str">
        <f>IF(IFERROR(VLOOKUP(B527,'Cenários de Teste'!A:D,4,FALSE),"")=0,"",IFERROR(VLOOKUP(B527,'Cenários de Teste'!A:D,4,FALSE),""))</f>
        <v/>
      </c>
      <c r="J527" s="50"/>
      <c r="K527" s="50"/>
      <c r="L527" s="16"/>
      <c r="M527" s="16" t="str">
        <f>IF(B527="","",IF(#REF!&gt;0,"Pendente","OK"))</f>
        <v/>
      </c>
      <c r="N527" s="16" t="str">
        <f>IF(IFERROR(VLOOKUP(A527,Ocorrências!A:M,13,FALSE),"")=0,"",IFERROR(VLOOKUP(A527,Ocorrências!A:M,13,FALSE),""))</f>
        <v/>
      </c>
      <c r="O527" s="50"/>
    </row>
    <row r="528" spans="1:15" x14ac:dyDescent="0.3">
      <c r="A528" s="47" t="str">
        <f t="shared" si="14"/>
        <v/>
      </c>
      <c r="B528" s="48"/>
      <c r="C528" s="49" t="str">
        <f>IF(IFERROR(VLOOKUP(B528,'Cenários de Teste'!A:D,2,FALSE),"")=0,"",IFERROR(VLOOKUP(B528,'Cenários de Teste'!A:D,2,FALSE),""))</f>
        <v/>
      </c>
      <c r="D528" s="50"/>
      <c r="E528" s="52"/>
      <c r="F528" s="50"/>
      <c r="G528" s="50"/>
      <c r="H528" s="50"/>
      <c r="I528" s="51" t="str">
        <f>IF(IFERROR(VLOOKUP(B528,'Cenários de Teste'!A:D,4,FALSE),"")=0,"",IFERROR(VLOOKUP(B528,'Cenários de Teste'!A:D,4,FALSE),""))</f>
        <v/>
      </c>
      <c r="J528" s="50"/>
      <c r="K528" s="50"/>
      <c r="L528" s="16"/>
      <c r="M528" s="16" t="str">
        <f>IF(B528="","",IF(#REF!&gt;0,"Pendente","OK"))</f>
        <v/>
      </c>
      <c r="N528" s="16" t="str">
        <f>IF(IFERROR(VLOOKUP(A528,Ocorrências!A:M,13,FALSE),"")=0,"",IFERROR(VLOOKUP(A528,Ocorrências!A:M,13,FALSE),""))</f>
        <v/>
      </c>
      <c r="O528" s="50"/>
    </row>
    <row r="529" spans="1:15" x14ac:dyDescent="0.3">
      <c r="A529" s="47" t="str">
        <f t="shared" si="14"/>
        <v/>
      </c>
      <c r="B529" s="48"/>
      <c r="C529" s="49" t="str">
        <f>IF(IFERROR(VLOOKUP(B529,'Cenários de Teste'!A:D,2,FALSE),"")=0,"",IFERROR(VLOOKUP(B529,'Cenários de Teste'!A:D,2,FALSE),""))</f>
        <v/>
      </c>
      <c r="D529" s="50"/>
      <c r="E529" s="52"/>
      <c r="F529" s="50"/>
      <c r="G529" s="50"/>
      <c r="H529" s="50"/>
      <c r="I529" s="51" t="str">
        <f>IF(IFERROR(VLOOKUP(B529,'Cenários de Teste'!A:D,4,FALSE),"")=0,"",IFERROR(VLOOKUP(B529,'Cenários de Teste'!A:D,4,FALSE),""))</f>
        <v/>
      </c>
      <c r="J529" s="50"/>
      <c r="K529" s="50"/>
      <c r="L529" s="16"/>
      <c r="M529" s="16" t="str">
        <f>IF(B529="","",IF(#REF!&gt;0,"Pendente","OK"))</f>
        <v/>
      </c>
      <c r="N529" s="16" t="str">
        <f>IF(IFERROR(VLOOKUP(A529,Ocorrências!A:M,13,FALSE),"")=0,"",IFERROR(VLOOKUP(A529,Ocorrências!A:M,13,FALSE),""))</f>
        <v/>
      </c>
      <c r="O529" s="50"/>
    </row>
    <row r="530" spans="1:15" x14ac:dyDescent="0.3">
      <c r="A530" s="47" t="str">
        <f t="shared" si="14"/>
        <v/>
      </c>
      <c r="B530" s="48"/>
      <c r="C530" s="49" t="str">
        <f>IF(IFERROR(VLOOKUP(B530,'Cenários de Teste'!A:D,2,FALSE),"")=0,"",IFERROR(VLOOKUP(B530,'Cenários de Teste'!A:D,2,FALSE),""))</f>
        <v/>
      </c>
      <c r="D530" s="50"/>
      <c r="E530" s="52"/>
      <c r="F530" s="50"/>
      <c r="G530" s="50"/>
      <c r="H530" s="50"/>
      <c r="I530" s="51" t="str">
        <f>IF(IFERROR(VLOOKUP(B530,'Cenários de Teste'!A:D,4,FALSE),"")=0,"",IFERROR(VLOOKUP(B530,'Cenários de Teste'!A:D,4,FALSE),""))</f>
        <v/>
      </c>
      <c r="J530" s="50"/>
      <c r="K530" s="50"/>
      <c r="L530" s="16"/>
      <c r="M530" s="16" t="str">
        <f>IF(B530="","",IF(#REF!&gt;0,"Pendente","OK"))</f>
        <v/>
      </c>
      <c r="N530" s="16" t="str">
        <f>IF(IFERROR(VLOOKUP(A530,Ocorrências!A:M,13,FALSE),"")=0,"",IFERROR(VLOOKUP(A530,Ocorrências!A:M,13,FALSE),""))</f>
        <v/>
      </c>
      <c r="O530" s="50"/>
    </row>
    <row r="531" spans="1:15" x14ac:dyDescent="0.3">
      <c r="A531" s="47" t="str">
        <f t="shared" si="14"/>
        <v/>
      </c>
      <c r="B531" s="48"/>
      <c r="C531" s="49" t="str">
        <f>IF(IFERROR(VLOOKUP(B531,'Cenários de Teste'!A:D,2,FALSE),"")=0,"",IFERROR(VLOOKUP(B531,'Cenários de Teste'!A:D,2,FALSE),""))</f>
        <v/>
      </c>
      <c r="D531" s="50"/>
      <c r="E531" s="52"/>
      <c r="F531" s="50"/>
      <c r="G531" s="50"/>
      <c r="H531" s="50"/>
      <c r="I531" s="51" t="str">
        <f>IF(IFERROR(VLOOKUP(B531,'Cenários de Teste'!A:D,4,FALSE),"")=0,"",IFERROR(VLOOKUP(B531,'Cenários de Teste'!A:D,4,FALSE),""))</f>
        <v/>
      </c>
      <c r="J531" s="50"/>
      <c r="K531" s="50"/>
      <c r="L531" s="16"/>
      <c r="M531" s="16" t="str">
        <f>IF(B531="","",IF(#REF!&gt;0,"Pendente","OK"))</f>
        <v/>
      </c>
      <c r="N531" s="16" t="str">
        <f>IF(IFERROR(VLOOKUP(A531,Ocorrências!A:M,13,FALSE),"")=0,"",IFERROR(VLOOKUP(A531,Ocorrências!A:M,13,FALSE),""))</f>
        <v/>
      </c>
      <c r="O531" s="50"/>
    </row>
    <row r="532" spans="1:15" x14ac:dyDescent="0.3">
      <c r="A532" s="47" t="str">
        <f t="shared" si="14"/>
        <v/>
      </c>
      <c r="B532" s="48"/>
      <c r="C532" s="49" t="str">
        <f>IF(IFERROR(VLOOKUP(B532,'Cenários de Teste'!A:D,2,FALSE),"")=0,"",IFERROR(VLOOKUP(B532,'Cenários de Teste'!A:D,2,FALSE),""))</f>
        <v/>
      </c>
      <c r="D532" s="50"/>
      <c r="E532" s="52"/>
      <c r="F532" s="50"/>
      <c r="G532" s="50"/>
      <c r="H532" s="50"/>
      <c r="I532" s="51" t="str">
        <f>IF(IFERROR(VLOOKUP(B532,'Cenários de Teste'!A:D,4,FALSE),"")=0,"",IFERROR(VLOOKUP(B532,'Cenários de Teste'!A:D,4,FALSE),""))</f>
        <v/>
      </c>
      <c r="J532" s="50"/>
      <c r="K532" s="50"/>
      <c r="L532" s="16"/>
      <c r="M532" s="16" t="str">
        <f>IF(B532="","",IF(#REF!&gt;0,"Pendente","OK"))</f>
        <v/>
      </c>
      <c r="N532" s="16" t="str">
        <f>IF(IFERROR(VLOOKUP(A532,Ocorrências!A:M,13,FALSE),"")=0,"",IFERROR(VLOOKUP(A532,Ocorrências!A:M,13,FALSE),""))</f>
        <v/>
      </c>
      <c r="O532" s="50"/>
    </row>
    <row r="533" spans="1:15" x14ac:dyDescent="0.3">
      <c r="A533" s="47" t="str">
        <f t="shared" si="14"/>
        <v/>
      </c>
      <c r="B533" s="48"/>
      <c r="C533" s="49" t="str">
        <f>IF(IFERROR(VLOOKUP(B533,'Cenários de Teste'!A:D,2,FALSE),"")=0,"",IFERROR(VLOOKUP(B533,'Cenários de Teste'!A:D,2,FALSE),""))</f>
        <v/>
      </c>
      <c r="D533" s="50"/>
      <c r="E533" s="52"/>
      <c r="F533" s="50"/>
      <c r="G533" s="50"/>
      <c r="H533" s="50"/>
      <c r="I533" s="51" t="str">
        <f>IF(IFERROR(VLOOKUP(B533,'Cenários de Teste'!A:D,4,FALSE),"")=0,"",IFERROR(VLOOKUP(B533,'Cenários de Teste'!A:D,4,FALSE),""))</f>
        <v/>
      </c>
      <c r="J533" s="50"/>
      <c r="K533" s="50"/>
      <c r="L533" s="16"/>
      <c r="M533" s="16" t="str">
        <f>IF(B533="","",IF(#REF!&gt;0,"Pendente","OK"))</f>
        <v/>
      </c>
      <c r="N533" s="16" t="str">
        <f>IF(IFERROR(VLOOKUP(A533,Ocorrências!A:M,13,FALSE),"")=0,"",IFERROR(VLOOKUP(A533,Ocorrências!A:M,13,FALSE),""))</f>
        <v/>
      </c>
      <c r="O533" s="50"/>
    </row>
    <row r="534" spans="1:15" x14ac:dyDescent="0.3">
      <c r="A534" s="47" t="str">
        <f t="shared" si="14"/>
        <v/>
      </c>
      <c r="B534" s="48"/>
      <c r="C534" s="49" t="str">
        <f>IF(IFERROR(VLOOKUP(B534,'Cenários de Teste'!A:D,2,FALSE),"")=0,"",IFERROR(VLOOKUP(B534,'Cenários de Teste'!A:D,2,FALSE),""))</f>
        <v/>
      </c>
      <c r="D534" s="50"/>
      <c r="E534" s="52"/>
      <c r="F534" s="50"/>
      <c r="G534" s="50"/>
      <c r="H534" s="50"/>
      <c r="I534" s="51" t="str">
        <f>IF(IFERROR(VLOOKUP(B534,'Cenários de Teste'!A:D,4,FALSE),"")=0,"",IFERROR(VLOOKUP(B534,'Cenários de Teste'!A:D,4,FALSE),""))</f>
        <v/>
      </c>
      <c r="J534" s="50"/>
      <c r="K534" s="50"/>
      <c r="L534" s="16"/>
      <c r="M534" s="16" t="str">
        <f>IF(B534="","",IF(#REF!&gt;0,"Pendente","OK"))</f>
        <v/>
      </c>
      <c r="N534" s="16" t="str">
        <f>IF(IFERROR(VLOOKUP(A534,Ocorrências!A:M,13,FALSE),"")=0,"",IFERROR(VLOOKUP(A534,Ocorrências!A:M,13,FALSE),""))</f>
        <v/>
      </c>
      <c r="O534" s="50"/>
    </row>
    <row r="535" spans="1:15" x14ac:dyDescent="0.3">
      <c r="A535" s="47" t="str">
        <f t="shared" si="14"/>
        <v/>
      </c>
      <c r="B535" s="48"/>
      <c r="C535" s="49" t="str">
        <f>IF(IFERROR(VLOOKUP(B535,'Cenários de Teste'!A:D,2,FALSE),"")=0,"",IFERROR(VLOOKUP(B535,'Cenários de Teste'!A:D,2,FALSE),""))</f>
        <v/>
      </c>
      <c r="D535" s="50"/>
      <c r="E535" s="52"/>
      <c r="F535" s="50"/>
      <c r="G535" s="50"/>
      <c r="H535" s="50"/>
      <c r="I535" s="51" t="str">
        <f>IF(IFERROR(VLOOKUP(B535,'Cenários de Teste'!A:D,4,FALSE),"")=0,"",IFERROR(VLOOKUP(B535,'Cenários de Teste'!A:D,4,FALSE),""))</f>
        <v/>
      </c>
      <c r="J535" s="50"/>
      <c r="K535" s="50"/>
      <c r="L535" s="16"/>
      <c r="M535" s="16" t="str">
        <f>IF(B535="","",IF(#REF!&gt;0,"Pendente","OK"))</f>
        <v/>
      </c>
      <c r="N535" s="16" t="str">
        <f>IF(IFERROR(VLOOKUP(A535,Ocorrências!A:M,13,FALSE),"")=0,"",IFERROR(VLOOKUP(A535,Ocorrências!A:M,13,FALSE),""))</f>
        <v/>
      </c>
      <c r="O535" s="50"/>
    </row>
    <row r="536" spans="1:15" x14ac:dyDescent="0.3">
      <c r="A536" s="47" t="str">
        <f t="shared" si="14"/>
        <v/>
      </c>
      <c r="B536" s="48"/>
      <c r="C536" s="49" t="str">
        <f>IF(IFERROR(VLOOKUP(B536,'Cenários de Teste'!A:D,2,FALSE),"")=0,"",IFERROR(VLOOKUP(B536,'Cenários de Teste'!A:D,2,FALSE),""))</f>
        <v/>
      </c>
      <c r="D536" s="50"/>
      <c r="E536" s="52"/>
      <c r="F536" s="50"/>
      <c r="G536" s="50"/>
      <c r="H536" s="50"/>
      <c r="I536" s="51" t="str">
        <f>IF(IFERROR(VLOOKUP(B536,'Cenários de Teste'!A:D,4,FALSE),"")=0,"",IFERROR(VLOOKUP(B536,'Cenários de Teste'!A:D,4,FALSE),""))</f>
        <v/>
      </c>
      <c r="J536" s="50"/>
      <c r="K536" s="50"/>
      <c r="L536" s="16"/>
      <c r="M536" s="16" t="str">
        <f>IF(B536="","",IF(#REF!&gt;0,"Pendente","OK"))</f>
        <v/>
      </c>
      <c r="N536" s="16" t="str">
        <f>IF(IFERROR(VLOOKUP(A536,Ocorrências!A:M,13,FALSE),"")=0,"",IFERROR(VLOOKUP(A536,Ocorrências!A:M,13,FALSE),""))</f>
        <v/>
      </c>
      <c r="O536" s="50"/>
    </row>
    <row r="537" spans="1:15" x14ac:dyDescent="0.3">
      <c r="A537" s="47" t="str">
        <f t="shared" si="14"/>
        <v/>
      </c>
      <c r="B537" s="48"/>
      <c r="C537" s="49" t="str">
        <f>IF(IFERROR(VLOOKUP(B537,'Cenários de Teste'!A:D,2,FALSE),"")=0,"",IFERROR(VLOOKUP(B537,'Cenários de Teste'!A:D,2,FALSE),""))</f>
        <v/>
      </c>
      <c r="D537" s="50"/>
      <c r="E537" s="52"/>
      <c r="F537" s="50"/>
      <c r="G537" s="50"/>
      <c r="H537" s="50"/>
      <c r="I537" s="51" t="str">
        <f>IF(IFERROR(VLOOKUP(B537,'Cenários de Teste'!A:D,4,FALSE),"")=0,"",IFERROR(VLOOKUP(B537,'Cenários de Teste'!A:D,4,FALSE),""))</f>
        <v/>
      </c>
      <c r="J537" s="50"/>
      <c r="K537" s="50"/>
      <c r="L537" s="16"/>
      <c r="M537" s="16" t="str">
        <f>IF(B537="","",IF(#REF!&gt;0,"Pendente","OK"))</f>
        <v/>
      </c>
      <c r="N537" s="16" t="str">
        <f>IF(IFERROR(VLOOKUP(A537,Ocorrências!A:M,13,FALSE),"")=0,"",IFERROR(VLOOKUP(A537,Ocorrências!A:M,13,FALSE),""))</f>
        <v/>
      </c>
      <c r="O537" s="50"/>
    </row>
    <row r="538" spans="1:15" x14ac:dyDescent="0.3">
      <c r="A538" s="47" t="str">
        <f t="shared" si="14"/>
        <v/>
      </c>
      <c r="B538" s="48"/>
      <c r="C538" s="49" t="str">
        <f>IF(IFERROR(VLOOKUP(B538,'Cenários de Teste'!A:D,2,FALSE),"")=0,"",IFERROR(VLOOKUP(B538,'Cenários de Teste'!A:D,2,FALSE),""))</f>
        <v/>
      </c>
      <c r="D538" s="50"/>
      <c r="E538" s="52"/>
      <c r="F538" s="50"/>
      <c r="G538" s="50"/>
      <c r="H538" s="50"/>
      <c r="I538" s="51" t="str">
        <f>IF(IFERROR(VLOOKUP(B538,'Cenários de Teste'!A:D,4,FALSE),"")=0,"",IFERROR(VLOOKUP(B538,'Cenários de Teste'!A:D,4,FALSE),""))</f>
        <v/>
      </c>
      <c r="J538" s="50"/>
      <c r="K538" s="50"/>
      <c r="L538" s="16"/>
      <c r="M538" s="16" t="str">
        <f>IF(B538="","",IF(#REF!&gt;0,"Pendente","OK"))</f>
        <v/>
      </c>
      <c r="N538" s="16" t="str">
        <f>IF(IFERROR(VLOOKUP(A538,Ocorrências!A:M,13,FALSE),"")=0,"",IFERROR(VLOOKUP(A538,Ocorrências!A:M,13,FALSE),""))</f>
        <v/>
      </c>
      <c r="O538" s="50"/>
    </row>
    <row r="539" spans="1:15" x14ac:dyDescent="0.3">
      <c r="A539" s="47" t="str">
        <f t="shared" si="14"/>
        <v/>
      </c>
      <c r="B539" s="48"/>
      <c r="C539" s="49" t="str">
        <f>IF(IFERROR(VLOOKUP(B539,'Cenários de Teste'!A:D,2,FALSE),"")=0,"",IFERROR(VLOOKUP(B539,'Cenários de Teste'!A:D,2,FALSE),""))</f>
        <v/>
      </c>
      <c r="D539" s="50"/>
      <c r="E539" s="52"/>
      <c r="F539" s="50"/>
      <c r="G539" s="50"/>
      <c r="H539" s="50"/>
      <c r="I539" s="51" t="str">
        <f>IF(IFERROR(VLOOKUP(B539,'Cenários de Teste'!A:D,4,FALSE),"")=0,"",IFERROR(VLOOKUP(B539,'Cenários de Teste'!A:D,4,FALSE),""))</f>
        <v/>
      </c>
      <c r="J539" s="50"/>
      <c r="K539" s="50"/>
      <c r="L539" s="16"/>
      <c r="M539" s="16" t="str">
        <f>IF(B539="","",IF(#REF!&gt;0,"Pendente","OK"))</f>
        <v/>
      </c>
      <c r="N539" s="16" t="str">
        <f>IF(IFERROR(VLOOKUP(A539,Ocorrências!A:M,13,FALSE),"")=0,"",IFERROR(VLOOKUP(A539,Ocorrências!A:M,13,FALSE),""))</f>
        <v/>
      </c>
      <c r="O539" s="50"/>
    </row>
    <row r="540" spans="1:15" x14ac:dyDescent="0.3">
      <c r="A540" s="47" t="str">
        <f t="shared" si="14"/>
        <v/>
      </c>
      <c r="B540" s="48"/>
      <c r="C540" s="49" t="str">
        <f>IF(IFERROR(VLOOKUP(B540,'Cenários de Teste'!A:D,2,FALSE),"")=0,"",IFERROR(VLOOKUP(B540,'Cenários de Teste'!A:D,2,FALSE),""))</f>
        <v/>
      </c>
      <c r="D540" s="50"/>
      <c r="E540" s="52"/>
      <c r="F540" s="50"/>
      <c r="G540" s="50"/>
      <c r="H540" s="50"/>
      <c r="I540" s="51" t="str">
        <f>IF(IFERROR(VLOOKUP(B540,'Cenários de Teste'!A:D,4,FALSE),"")=0,"",IFERROR(VLOOKUP(B540,'Cenários de Teste'!A:D,4,FALSE),""))</f>
        <v/>
      </c>
      <c r="J540" s="50"/>
      <c r="K540" s="50"/>
      <c r="L540" s="16"/>
      <c r="M540" s="16" t="str">
        <f>IF(B540="","",IF(#REF!&gt;0,"Pendente","OK"))</f>
        <v/>
      </c>
      <c r="N540" s="16" t="str">
        <f>IF(IFERROR(VLOOKUP(A540,Ocorrências!A:M,13,FALSE),"")=0,"",IFERROR(VLOOKUP(A540,Ocorrências!A:M,13,FALSE),""))</f>
        <v/>
      </c>
      <c r="O540" s="50"/>
    </row>
    <row r="541" spans="1:15" x14ac:dyDescent="0.3">
      <c r="A541" s="47" t="str">
        <f t="shared" si="14"/>
        <v/>
      </c>
      <c r="B541" s="48"/>
      <c r="C541" s="49" t="str">
        <f>IF(IFERROR(VLOOKUP(B541,'Cenários de Teste'!A:D,2,FALSE),"")=0,"",IFERROR(VLOOKUP(B541,'Cenários de Teste'!A:D,2,FALSE),""))</f>
        <v/>
      </c>
      <c r="D541" s="50"/>
      <c r="E541" s="52"/>
      <c r="F541" s="50"/>
      <c r="G541" s="50"/>
      <c r="H541" s="50"/>
      <c r="I541" s="51" t="str">
        <f>IF(IFERROR(VLOOKUP(B541,'Cenários de Teste'!A:D,4,FALSE),"")=0,"",IFERROR(VLOOKUP(B541,'Cenários de Teste'!A:D,4,FALSE),""))</f>
        <v/>
      </c>
      <c r="J541" s="50"/>
      <c r="K541" s="50"/>
      <c r="L541" s="16"/>
      <c r="M541" s="16" t="str">
        <f>IF(B541="","",IF(#REF!&gt;0,"Pendente","OK"))</f>
        <v/>
      </c>
      <c r="N541" s="16" t="str">
        <f>IF(IFERROR(VLOOKUP(A541,Ocorrências!A:M,13,FALSE),"")=0,"",IFERROR(VLOOKUP(A541,Ocorrências!A:M,13,FALSE),""))</f>
        <v/>
      </c>
      <c r="O541" s="50"/>
    </row>
    <row r="542" spans="1:15" x14ac:dyDescent="0.3">
      <c r="A542" s="47" t="str">
        <f t="shared" si="14"/>
        <v/>
      </c>
      <c r="B542" s="48"/>
      <c r="C542" s="49" t="str">
        <f>IF(IFERROR(VLOOKUP(B542,'Cenários de Teste'!A:D,2,FALSE),"")=0,"",IFERROR(VLOOKUP(B542,'Cenários de Teste'!A:D,2,FALSE),""))</f>
        <v/>
      </c>
      <c r="D542" s="50"/>
      <c r="E542" s="52"/>
      <c r="F542" s="50"/>
      <c r="G542" s="50"/>
      <c r="H542" s="50"/>
      <c r="I542" s="51" t="str">
        <f>IF(IFERROR(VLOOKUP(B542,'Cenários de Teste'!A:D,4,FALSE),"")=0,"",IFERROR(VLOOKUP(B542,'Cenários de Teste'!A:D,4,FALSE),""))</f>
        <v/>
      </c>
      <c r="J542" s="50"/>
      <c r="K542" s="50"/>
      <c r="L542" s="16"/>
      <c r="M542" s="16" t="str">
        <f>IF(B542="","",IF(#REF!&gt;0,"Pendente","OK"))</f>
        <v/>
      </c>
      <c r="N542" s="16" t="str">
        <f>IF(IFERROR(VLOOKUP(A542,Ocorrências!A:M,13,FALSE),"")=0,"",IFERROR(VLOOKUP(A542,Ocorrências!A:M,13,FALSE),""))</f>
        <v/>
      </c>
      <c r="O542" s="50"/>
    </row>
    <row r="543" spans="1:15" x14ac:dyDescent="0.3">
      <c r="A543" s="47" t="str">
        <f t="shared" si="14"/>
        <v/>
      </c>
      <c r="B543" s="48"/>
      <c r="C543" s="49" t="str">
        <f>IF(IFERROR(VLOOKUP(B543,'Cenários de Teste'!A:D,2,FALSE),"")=0,"",IFERROR(VLOOKUP(B543,'Cenários de Teste'!A:D,2,FALSE),""))</f>
        <v/>
      </c>
      <c r="D543" s="50"/>
      <c r="E543" s="52"/>
      <c r="F543" s="50"/>
      <c r="G543" s="50"/>
      <c r="H543" s="50"/>
      <c r="I543" s="51" t="str">
        <f>IF(IFERROR(VLOOKUP(B543,'Cenários de Teste'!A:D,4,FALSE),"")=0,"",IFERROR(VLOOKUP(B543,'Cenários de Teste'!A:D,4,FALSE),""))</f>
        <v/>
      </c>
      <c r="J543" s="50"/>
      <c r="K543" s="50"/>
      <c r="L543" s="16"/>
      <c r="M543" s="16" t="str">
        <f>IF(B543="","",IF(#REF!&gt;0,"Pendente","OK"))</f>
        <v/>
      </c>
      <c r="N543" s="16" t="str">
        <f>IF(IFERROR(VLOOKUP(A543,Ocorrências!A:M,13,FALSE),"")=0,"",IFERROR(VLOOKUP(A543,Ocorrências!A:M,13,FALSE),""))</f>
        <v/>
      </c>
      <c r="O543" s="50"/>
    </row>
    <row r="544" spans="1:15" x14ac:dyDescent="0.3">
      <c r="A544" s="47" t="str">
        <f t="shared" si="14"/>
        <v/>
      </c>
      <c r="B544" s="48"/>
      <c r="C544" s="49" t="str">
        <f>IF(IFERROR(VLOOKUP(B544,'Cenários de Teste'!A:D,2,FALSE),"")=0,"",IFERROR(VLOOKUP(B544,'Cenários de Teste'!A:D,2,FALSE),""))</f>
        <v/>
      </c>
      <c r="D544" s="50"/>
      <c r="E544" s="52"/>
      <c r="F544" s="50"/>
      <c r="G544" s="50"/>
      <c r="H544" s="50"/>
      <c r="I544" s="51" t="str">
        <f>IF(IFERROR(VLOOKUP(B544,'Cenários de Teste'!A:D,4,FALSE),"")=0,"",IFERROR(VLOOKUP(B544,'Cenários de Teste'!A:D,4,FALSE),""))</f>
        <v/>
      </c>
      <c r="J544" s="50"/>
      <c r="K544" s="50"/>
      <c r="L544" s="16"/>
      <c r="M544" s="16" t="str">
        <f>IF(B544="","",IF(#REF!&gt;0,"Pendente","OK"))</f>
        <v/>
      </c>
      <c r="N544" s="16" t="str">
        <f>IF(IFERROR(VLOOKUP(A544,Ocorrências!A:M,13,FALSE),"")=0,"",IFERROR(VLOOKUP(A544,Ocorrências!A:M,13,FALSE),""))</f>
        <v/>
      </c>
      <c r="O544" s="50"/>
    </row>
    <row r="545" spans="1:15" x14ac:dyDescent="0.3">
      <c r="A545" s="47" t="str">
        <f t="shared" si="14"/>
        <v/>
      </c>
      <c r="B545" s="48"/>
      <c r="C545" s="49" t="str">
        <f>IF(IFERROR(VLOOKUP(B545,'Cenários de Teste'!A:D,2,FALSE),"")=0,"",IFERROR(VLOOKUP(B545,'Cenários de Teste'!A:D,2,FALSE),""))</f>
        <v/>
      </c>
      <c r="D545" s="50"/>
      <c r="E545" s="52"/>
      <c r="F545" s="50"/>
      <c r="G545" s="50"/>
      <c r="H545" s="50"/>
      <c r="I545" s="51" t="str">
        <f>IF(IFERROR(VLOOKUP(B545,'Cenários de Teste'!A:D,4,FALSE),"")=0,"",IFERROR(VLOOKUP(B545,'Cenários de Teste'!A:D,4,FALSE),""))</f>
        <v/>
      </c>
      <c r="J545" s="50"/>
      <c r="K545" s="50"/>
      <c r="L545" s="16"/>
      <c r="M545" s="16" t="str">
        <f>IF(B545="","",IF(#REF!&gt;0,"Pendente","OK"))</f>
        <v/>
      </c>
      <c r="N545" s="16" t="str">
        <f>IF(IFERROR(VLOOKUP(A545,Ocorrências!A:M,13,FALSE),"")=0,"",IFERROR(VLOOKUP(A545,Ocorrências!A:M,13,FALSE),""))</f>
        <v/>
      </c>
      <c r="O545" s="50"/>
    </row>
    <row r="546" spans="1:15" x14ac:dyDescent="0.3">
      <c r="A546" s="47" t="str">
        <f t="shared" ref="A546:A554" si="15">CONCATENATE(B546,D546)</f>
        <v/>
      </c>
      <c r="B546" s="48"/>
      <c r="C546" s="49" t="str">
        <f>IF(IFERROR(VLOOKUP(B546,'Cenários de Teste'!A:D,2,FALSE),"")=0,"",IFERROR(VLOOKUP(B546,'Cenários de Teste'!A:D,2,FALSE),""))</f>
        <v/>
      </c>
      <c r="D546" s="50"/>
      <c r="E546" s="52"/>
      <c r="F546" s="50"/>
      <c r="G546" s="50"/>
      <c r="H546" s="50"/>
      <c r="I546" s="51" t="str">
        <f>IF(IFERROR(VLOOKUP(B546,'Cenários de Teste'!A:D,4,FALSE),"")=0,"",IFERROR(VLOOKUP(B546,'Cenários de Teste'!A:D,4,FALSE),""))</f>
        <v/>
      </c>
      <c r="J546" s="50"/>
      <c r="K546" s="50"/>
      <c r="L546" s="16"/>
      <c r="M546" s="16" t="str">
        <f>IF(B546="","",IF(#REF!&gt;0,"Pendente","OK"))</f>
        <v/>
      </c>
      <c r="N546" s="16" t="str">
        <f>IF(IFERROR(VLOOKUP(A546,Ocorrências!A:M,13,FALSE),"")=0,"",IFERROR(VLOOKUP(A546,Ocorrências!A:M,13,FALSE),""))</f>
        <v/>
      </c>
      <c r="O546" s="50"/>
    </row>
    <row r="547" spans="1:15" x14ac:dyDescent="0.3">
      <c r="A547" s="47" t="str">
        <f t="shared" si="15"/>
        <v/>
      </c>
      <c r="B547" s="48"/>
      <c r="C547" s="49" t="str">
        <f>IF(IFERROR(VLOOKUP(B547,'Cenários de Teste'!A:D,2,FALSE),"")=0,"",IFERROR(VLOOKUP(B547,'Cenários de Teste'!A:D,2,FALSE),""))</f>
        <v/>
      </c>
      <c r="D547" s="50"/>
      <c r="E547" s="52"/>
      <c r="F547" s="50"/>
      <c r="G547" s="50"/>
      <c r="H547" s="50"/>
      <c r="I547" s="51" t="str">
        <f>IF(IFERROR(VLOOKUP(B547,'Cenários de Teste'!A:D,4,FALSE),"")=0,"",IFERROR(VLOOKUP(B547,'Cenários de Teste'!A:D,4,FALSE),""))</f>
        <v/>
      </c>
      <c r="J547" s="50"/>
      <c r="K547" s="50"/>
      <c r="L547" s="16"/>
      <c r="M547" s="16" t="str">
        <f>IF(B547="","",IF(#REF!&gt;0,"Pendente","OK"))</f>
        <v/>
      </c>
      <c r="N547" s="16" t="str">
        <f>IF(IFERROR(VLOOKUP(A547,Ocorrências!A:M,13,FALSE),"")=0,"",IFERROR(VLOOKUP(A547,Ocorrências!A:M,13,FALSE),""))</f>
        <v/>
      </c>
      <c r="O547" s="50"/>
    </row>
    <row r="548" spans="1:15" x14ac:dyDescent="0.3">
      <c r="A548" s="47" t="str">
        <f t="shared" si="15"/>
        <v/>
      </c>
      <c r="B548" s="48"/>
      <c r="C548" s="49" t="str">
        <f>IF(IFERROR(VLOOKUP(B548,'Cenários de Teste'!A:D,2,FALSE),"")=0,"",IFERROR(VLOOKUP(B548,'Cenários de Teste'!A:D,2,FALSE),""))</f>
        <v/>
      </c>
      <c r="D548" s="50"/>
      <c r="E548" s="52"/>
      <c r="F548" s="50"/>
      <c r="G548" s="50"/>
      <c r="H548" s="50"/>
      <c r="I548" s="51" t="str">
        <f>IF(IFERROR(VLOOKUP(B548,'Cenários de Teste'!A:D,4,FALSE),"")=0,"",IFERROR(VLOOKUP(B548,'Cenários de Teste'!A:D,4,FALSE),""))</f>
        <v/>
      </c>
      <c r="J548" s="50"/>
      <c r="K548" s="50"/>
      <c r="L548" s="16"/>
      <c r="M548" s="16" t="str">
        <f>IF(B548="","",IF(#REF!&gt;0,"Pendente","OK"))</f>
        <v/>
      </c>
      <c r="N548" s="16" t="str">
        <f>IF(IFERROR(VLOOKUP(A548,Ocorrências!A:M,13,FALSE),"")=0,"",IFERROR(VLOOKUP(A548,Ocorrências!A:M,13,FALSE),""))</f>
        <v/>
      </c>
      <c r="O548" s="50"/>
    </row>
    <row r="549" spans="1:15" x14ac:dyDescent="0.3">
      <c r="A549" s="47" t="str">
        <f t="shared" si="15"/>
        <v/>
      </c>
      <c r="B549" s="48"/>
      <c r="C549" s="49" t="str">
        <f>IF(IFERROR(VLOOKUP(B549,'Cenários de Teste'!A:D,2,FALSE),"")=0,"",IFERROR(VLOOKUP(B549,'Cenários de Teste'!A:D,2,FALSE),""))</f>
        <v/>
      </c>
      <c r="D549" s="50"/>
      <c r="E549" s="52"/>
      <c r="F549" s="50"/>
      <c r="G549" s="50"/>
      <c r="H549" s="50"/>
      <c r="I549" s="51" t="str">
        <f>IF(IFERROR(VLOOKUP(B549,'Cenários de Teste'!A:D,4,FALSE),"")=0,"",IFERROR(VLOOKUP(B549,'Cenários de Teste'!A:D,4,FALSE),""))</f>
        <v/>
      </c>
      <c r="J549" s="50"/>
      <c r="K549" s="50"/>
      <c r="L549" s="16"/>
      <c r="M549" s="16" t="str">
        <f>IF(B549="","",IF(#REF!&gt;0,"Pendente","OK"))</f>
        <v/>
      </c>
      <c r="N549" s="16" t="str">
        <f>IF(IFERROR(VLOOKUP(A549,Ocorrências!A:M,13,FALSE),"")=0,"",IFERROR(VLOOKUP(A549,Ocorrências!A:M,13,FALSE),""))</f>
        <v/>
      </c>
      <c r="O549" s="50"/>
    </row>
    <row r="550" spans="1:15" x14ac:dyDescent="0.3">
      <c r="A550" s="47" t="str">
        <f t="shared" si="15"/>
        <v/>
      </c>
      <c r="B550" s="48"/>
      <c r="C550" s="49" t="str">
        <f>IF(IFERROR(VLOOKUP(B550,'Cenários de Teste'!A:D,2,FALSE),"")=0,"",IFERROR(VLOOKUP(B550,'Cenários de Teste'!A:D,2,FALSE),""))</f>
        <v/>
      </c>
      <c r="D550" s="50"/>
      <c r="E550" s="52"/>
      <c r="F550" s="50"/>
      <c r="G550" s="50"/>
      <c r="H550" s="50"/>
      <c r="I550" s="51" t="str">
        <f>IF(IFERROR(VLOOKUP(B550,'Cenários de Teste'!A:D,4,FALSE),"")=0,"",IFERROR(VLOOKUP(B550,'Cenários de Teste'!A:D,4,FALSE),""))</f>
        <v/>
      </c>
      <c r="J550" s="50"/>
      <c r="K550" s="50"/>
      <c r="L550" s="16"/>
      <c r="M550" s="16" t="str">
        <f>IF(B550="","",IF(#REF!&gt;0,"Pendente","OK"))</f>
        <v/>
      </c>
      <c r="N550" s="16" t="str">
        <f>IF(IFERROR(VLOOKUP(A550,Ocorrências!A:M,13,FALSE),"")=0,"",IFERROR(VLOOKUP(A550,Ocorrências!A:M,13,FALSE),""))</f>
        <v/>
      </c>
      <c r="O550" s="50"/>
    </row>
    <row r="551" spans="1:15" x14ac:dyDescent="0.3">
      <c r="A551" s="47" t="str">
        <f t="shared" si="15"/>
        <v/>
      </c>
      <c r="B551" s="48"/>
      <c r="C551" s="49" t="str">
        <f>IF(IFERROR(VLOOKUP(B551,'Cenários de Teste'!A:D,2,FALSE),"")=0,"",IFERROR(VLOOKUP(B551,'Cenários de Teste'!A:D,2,FALSE),""))</f>
        <v/>
      </c>
      <c r="D551" s="50"/>
      <c r="E551" s="52"/>
      <c r="F551" s="50"/>
      <c r="G551" s="50"/>
      <c r="H551" s="50"/>
      <c r="I551" s="51" t="str">
        <f>IF(IFERROR(VLOOKUP(B551,'Cenários de Teste'!A:D,4,FALSE),"")=0,"",IFERROR(VLOOKUP(B551,'Cenários de Teste'!A:D,4,FALSE),""))</f>
        <v/>
      </c>
      <c r="J551" s="50"/>
      <c r="K551" s="50"/>
      <c r="L551" s="16"/>
      <c r="M551" s="16" t="str">
        <f>IF(B551="","",IF(#REF!&gt;0,"Pendente","OK"))</f>
        <v/>
      </c>
      <c r="N551" s="16" t="str">
        <f>IF(IFERROR(VLOOKUP(A551,Ocorrências!A:M,13,FALSE),"")=0,"",IFERROR(VLOOKUP(A551,Ocorrências!A:M,13,FALSE),""))</f>
        <v/>
      </c>
      <c r="O551" s="50"/>
    </row>
    <row r="552" spans="1:15" x14ac:dyDescent="0.3">
      <c r="A552" s="47" t="str">
        <f t="shared" si="15"/>
        <v/>
      </c>
      <c r="B552" s="48"/>
      <c r="C552" s="49" t="str">
        <f>IF(IFERROR(VLOOKUP(B552,'Cenários de Teste'!A:D,2,FALSE),"")=0,"",IFERROR(VLOOKUP(B552,'Cenários de Teste'!A:D,2,FALSE),""))</f>
        <v/>
      </c>
      <c r="D552" s="50"/>
      <c r="E552" s="52"/>
      <c r="F552" s="50"/>
      <c r="G552" s="50"/>
      <c r="H552" s="50"/>
      <c r="I552" s="51" t="str">
        <f>IF(IFERROR(VLOOKUP(B552,'Cenários de Teste'!A:D,4,FALSE),"")=0,"",IFERROR(VLOOKUP(B552,'Cenários de Teste'!A:D,4,FALSE),""))</f>
        <v/>
      </c>
      <c r="J552" s="50"/>
      <c r="K552" s="50"/>
      <c r="L552" s="16"/>
      <c r="M552" s="16" t="str">
        <f>IF(B552="","",IF(#REF!&gt;0,"Pendente","OK"))</f>
        <v/>
      </c>
      <c r="N552" s="16" t="str">
        <f>IF(IFERROR(VLOOKUP(A552,Ocorrências!A:M,13,FALSE),"")=0,"",IFERROR(VLOOKUP(A552,Ocorrências!A:M,13,FALSE),""))</f>
        <v/>
      </c>
      <c r="O552" s="50"/>
    </row>
    <row r="553" spans="1:15" x14ac:dyDescent="0.3">
      <c r="A553" s="47" t="str">
        <f t="shared" si="15"/>
        <v/>
      </c>
      <c r="B553" s="48"/>
      <c r="C553" s="49" t="str">
        <f>IF(IFERROR(VLOOKUP(B553,'Cenários de Teste'!A:D,2,FALSE),"")=0,"",IFERROR(VLOOKUP(B553,'Cenários de Teste'!A:D,2,FALSE),""))</f>
        <v/>
      </c>
      <c r="D553" s="50"/>
      <c r="E553" s="52"/>
      <c r="F553" s="50"/>
      <c r="G553" s="50"/>
      <c r="H553" s="50"/>
      <c r="I553" s="51" t="str">
        <f>IF(IFERROR(VLOOKUP(B553,'Cenários de Teste'!A:D,4,FALSE),"")=0,"",IFERROR(VLOOKUP(B553,'Cenários de Teste'!A:D,4,FALSE),""))</f>
        <v/>
      </c>
      <c r="J553" s="50"/>
      <c r="K553" s="50"/>
      <c r="L553" s="16"/>
      <c r="M553" s="16" t="str">
        <f>IF(B553="","",IF(#REF!&gt;0,"Pendente","OK"))</f>
        <v/>
      </c>
      <c r="N553" s="16" t="str">
        <f>IF(IFERROR(VLOOKUP(A553,Ocorrências!A:M,13,FALSE),"")=0,"",IFERROR(VLOOKUP(A553,Ocorrências!A:M,13,FALSE),""))</f>
        <v/>
      </c>
      <c r="O553" s="50"/>
    </row>
    <row r="554" spans="1:15" x14ac:dyDescent="0.3">
      <c r="A554" s="47" t="str">
        <f t="shared" si="15"/>
        <v/>
      </c>
      <c r="B554" s="48"/>
      <c r="C554" s="49" t="str">
        <f>IF(IFERROR(VLOOKUP(B554,'Cenários de Teste'!A:D,2,FALSE),"")=0,"",IFERROR(VLOOKUP(B554,'Cenários de Teste'!A:D,2,FALSE),""))</f>
        <v/>
      </c>
      <c r="D554" s="50"/>
      <c r="E554" s="52"/>
      <c r="F554" s="50"/>
      <c r="G554" s="50"/>
      <c r="H554" s="50"/>
      <c r="I554" s="51" t="str">
        <f>IF(IFERROR(VLOOKUP(B554,'Cenários de Teste'!A:D,4,FALSE),"")=0,"",IFERROR(VLOOKUP(B554,'Cenários de Teste'!A:D,4,FALSE),""))</f>
        <v/>
      </c>
      <c r="J554" s="50"/>
      <c r="K554" s="50"/>
      <c r="L554" s="16"/>
      <c r="M554" s="16" t="str">
        <f>IF(B554="","",IF(#REF!&gt;0,"Pendente","OK"))</f>
        <v/>
      </c>
      <c r="N554" s="16" t="str">
        <f>IF(IFERROR(VLOOKUP(A554,Ocorrências!A:M,13,FALSE),"")=0,"",IFERROR(VLOOKUP(A554,Ocorrências!A:M,13,FALSE),""))</f>
        <v/>
      </c>
      <c r="O554" s="50"/>
    </row>
  </sheetData>
  <autoFilter ref="B12:O554"/>
  <mergeCells count="1">
    <mergeCell ref="B3:F3"/>
  </mergeCells>
  <conditionalFormatting sqref="L13:L46 L177:L190 L213:L226 L48:L65 L67:L82 L103:L118 L139:L154 L84:L101 L120:L137 L156:L174 L192:L209 L228:L554">
    <cfRule type="expression" dxfId="94" priority="117">
      <formula>$L13="Não Iniciada"</formula>
    </cfRule>
    <cfRule type="expression" dxfId="93" priority="118">
      <formula>$L13="Aguard. Ocorr."</formula>
    </cfRule>
    <cfRule type="expression" dxfId="92" priority="119">
      <formula>$L13="Aguard. Pred."</formula>
    </cfRule>
    <cfRule type="expression" dxfId="91" priority="120">
      <formula>$L13="Em execução"</formula>
    </cfRule>
    <cfRule type="expression" dxfId="90" priority="121">
      <formula>$L13="Concluído"</formula>
    </cfRule>
  </conditionalFormatting>
  <conditionalFormatting sqref="L175">
    <cfRule type="expression" dxfId="89" priority="66">
      <formula>$L175="Não Iniciada"</formula>
    </cfRule>
    <cfRule type="expression" dxfId="88" priority="67">
      <formula>$L175="Aguard. Ocorr."</formula>
    </cfRule>
    <cfRule type="expression" dxfId="87" priority="68">
      <formula>$L175="Aguard. Pred."</formula>
    </cfRule>
    <cfRule type="expression" dxfId="86" priority="69">
      <formula>$L175="Em execução"</formula>
    </cfRule>
    <cfRule type="expression" dxfId="85" priority="70">
      <formula>$L175="Concluído"</formula>
    </cfRule>
  </conditionalFormatting>
  <conditionalFormatting sqref="L210">
    <cfRule type="expression" dxfId="84" priority="61">
      <formula>$L210="Não Iniciada"</formula>
    </cfRule>
    <cfRule type="expression" dxfId="83" priority="62">
      <formula>$L210="Aguard. Ocorr."</formula>
    </cfRule>
    <cfRule type="expression" dxfId="82" priority="63">
      <formula>$L210="Aguard. Pred."</formula>
    </cfRule>
    <cfRule type="expression" dxfId="81" priority="64">
      <formula>$L210="Em execução"</formula>
    </cfRule>
    <cfRule type="expression" dxfId="80" priority="65">
      <formula>$L210="Concluído"</formula>
    </cfRule>
  </conditionalFormatting>
  <conditionalFormatting sqref="L211">
    <cfRule type="expression" dxfId="79" priority="56">
      <formula>$L211="Não Iniciada"</formula>
    </cfRule>
    <cfRule type="expression" dxfId="78" priority="57">
      <formula>$L211="Aguard. Ocorr."</formula>
    </cfRule>
    <cfRule type="expression" dxfId="77" priority="58">
      <formula>$L211="Aguard. Pred."</formula>
    </cfRule>
    <cfRule type="expression" dxfId="76" priority="59">
      <formula>$L211="Em execução"</formula>
    </cfRule>
    <cfRule type="expression" dxfId="75" priority="60">
      <formula>$L211="Concluído"</formula>
    </cfRule>
  </conditionalFormatting>
  <conditionalFormatting sqref="L47">
    <cfRule type="expression" dxfId="74" priority="51">
      <formula>$L47="Não Iniciada"</formula>
    </cfRule>
    <cfRule type="expression" dxfId="73" priority="52">
      <formula>$L47="Aguard. Ocorr."</formula>
    </cfRule>
    <cfRule type="expression" dxfId="72" priority="53">
      <formula>$L47="Aguard. Pred."</formula>
    </cfRule>
    <cfRule type="expression" dxfId="71" priority="54">
      <formula>$L47="Em execução"</formula>
    </cfRule>
    <cfRule type="expression" dxfId="70" priority="55">
      <formula>$L47="Concluído"</formula>
    </cfRule>
  </conditionalFormatting>
  <conditionalFormatting sqref="L66">
    <cfRule type="expression" dxfId="69" priority="46">
      <formula>$L66="Não Iniciada"</formula>
    </cfRule>
    <cfRule type="expression" dxfId="68" priority="47">
      <formula>$L66="Aguard. Ocorr."</formula>
    </cfRule>
    <cfRule type="expression" dxfId="67" priority="48">
      <formula>$L66="Aguard. Pred."</formula>
    </cfRule>
    <cfRule type="expression" dxfId="66" priority="49">
      <formula>$L66="Em execução"</formula>
    </cfRule>
    <cfRule type="expression" dxfId="65" priority="50">
      <formula>$L66="Concluído"</formula>
    </cfRule>
  </conditionalFormatting>
  <conditionalFormatting sqref="L102">
    <cfRule type="expression" dxfId="64" priority="41">
      <formula>$L102="Não Iniciada"</formula>
    </cfRule>
    <cfRule type="expression" dxfId="63" priority="42">
      <formula>$L102="Aguard. Ocorr."</formula>
    </cfRule>
    <cfRule type="expression" dxfId="62" priority="43">
      <formula>$L102="Aguard. Pred."</formula>
    </cfRule>
    <cfRule type="expression" dxfId="61" priority="44">
      <formula>$L102="Em execução"</formula>
    </cfRule>
    <cfRule type="expression" dxfId="60" priority="45">
      <formula>$L102="Concluído"</formula>
    </cfRule>
  </conditionalFormatting>
  <conditionalFormatting sqref="L138">
    <cfRule type="expression" dxfId="59" priority="36">
      <formula>$L138="Não Iniciada"</formula>
    </cfRule>
    <cfRule type="expression" dxfId="58" priority="37">
      <formula>$L138="Aguard. Ocorr."</formula>
    </cfRule>
    <cfRule type="expression" dxfId="57" priority="38">
      <formula>$L138="Aguard. Pred."</formula>
    </cfRule>
    <cfRule type="expression" dxfId="56" priority="39">
      <formula>$L138="Em execução"</formula>
    </cfRule>
    <cfRule type="expression" dxfId="55" priority="40">
      <formula>$L138="Concluído"</formula>
    </cfRule>
  </conditionalFormatting>
  <conditionalFormatting sqref="L176">
    <cfRule type="expression" dxfId="54" priority="31">
      <formula>$L176="Não Iniciada"</formula>
    </cfRule>
    <cfRule type="expression" dxfId="53" priority="32">
      <formula>$L176="Aguard. Ocorr."</formula>
    </cfRule>
    <cfRule type="expression" dxfId="52" priority="33">
      <formula>$L176="Aguard. Pred."</formula>
    </cfRule>
    <cfRule type="expression" dxfId="51" priority="34">
      <formula>$L176="Em execução"</formula>
    </cfRule>
    <cfRule type="expression" dxfId="50" priority="35">
      <formula>$L176="Concluído"</formula>
    </cfRule>
  </conditionalFormatting>
  <conditionalFormatting sqref="L212">
    <cfRule type="expression" dxfId="49" priority="26">
      <formula>$L212="Não Iniciada"</formula>
    </cfRule>
    <cfRule type="expression" dxfId="48" priority="27">
      <formula>$L212="Aguard. Ocorr."</formula>
    </cfRule>
    <cfRule type="expression" dxfId="47" priority="28">
      <formula>$L212="Aguard. Pred."</formula>
    </cfRule>
    <cfRule type="expression" dxfId="46" priority="29">
      <formula>$L212="Em execução"</formula>
    </cfRule>
    <cfRule type="expression" dxfId="45" priority="30">
      <formula>$L212="Concluído"</formula>
    </cfRule>
  </conditionalFormatting>
  <conditionalFormatting sqref="L83">
    <cfRule type="expression" dxfId="44" priority="21">
      <formula>$L83="Não Iniciada"</formula>
    </cfRule>
    <cfRule type="expression" dxfId="43" priority="22">
      <formula>$L83="Aguard. Ocorr."</formula>
    </cfRule>
    <cfRule type="expression" dxfId="42" priority="23">
      <formula>$L83="Aguard. Pred."</formula>
    </cfRule>
    <cfRule type="expression" dxfId="41" priority="24">
      <formula>$L83="Em execução"</formula>
    </cfRule>
    <cfRule type="expression" dxfId="40" priority="25">
      <formula>$L83="Concluído"</formula>
    </cfRule>
  </conditionalFormatting>
  <conditionalFormatting sqref="L119">
    <cfRule type="expression" dxfId="39" priority="16">
      <formula>$L119="Não Iniciada"</formula>
    </cfRule>
    <cfRule type="expression" dxfId="38" priority="17">
      <formula>$L119="Aguard. Ocorr."</formula>
    </cfRule>
    <cfRule type="expression" dxfId="37" priority="18">
      <formula>$L119="Aguard. Pred."</formula>
    </cfRule>
    <cfRule type="expression" dxfId="36" priority="19">
      <formula>$L119="Em execução"</formula>
    </cfRule>
    <cfRule type="expression" dxfId="35" priority="20">
      <formula>$L119="Concluído"</formula>
    </cfRule>
  </conditionalFormatting>
  <conditionalFormatting sqref="L155">
    <cfRule type="expression" dxfId="34" priority="11">
      <formula>$L155="Não Iniciada"</formula>
    </cfRule>
    <cfRule type="expression" dxfId="33" priority="12">
      <formula>$L155="Aguard. Ocorr."</formula>
    </cfRule>
    <cfRule type="expression" dxfId="32" priority="13">
      <formula>$L155="Aguard. Pred."</formula>
    </cfRule>
    <cfRule type="expression" dxfId="31" priority="14">
      <formula>$L155="Em execução"</formula>
    </cfRule>
    <cfRule type="expression" dxfId="30" priority="15">
      <formula>$L155="Concluído"</formula>
    </cfRule>
  </conditionalFormatting>
  <conditionalFormatting sqref="L191">
    <cfRule type="expression" dxfId="19" priority="6">
      <formula>$L191="Não Iniciada"</formula>
    </cfRule>
    <cfRule type="expression" dxfId="18" priority="7">
      <formula>$L191="Aguard. Ocorr."</formula>
    </cfRule>
    <cfRule type="expression" dxfId="17" priority="8">
      <formula>$L191="Aguard. Pred."</formula>
    </cfRule>
    <cfRule type="expression" dxfId="16" priority="9">
      <formula>$L191="Em execução"</formula>
    </cfRule>
    <cfRule type="expression" dxfId="15" priority="10">
      <formula>$L191="Concluído"</formula>
    </cfRule>
  </conditionalFormatting>
  <conditionalFormatting sqref="L227">
    <cfRule type="expression" dxfId="9" priority="1">
      <formula>$L227="Não Iniciada"</formula>
    </cfRule>
    <cfRule type="expression" dxfId="8" priority="2">
      <formula>$L227="Aguard. Ocorr."</formula>
    </cfRule>
    <cfRule type="expression" dxfId="7" priority="3">
      <formula>$L227="Aguard. Pred."</formula>
    </cfRule>
    <cfRule type="expression" dxfId="6" priority="4">
      <formula>$L227="Em execução"</formula>
    </cfRule>
    <cfRule type="expression" dxfId="5" priority="5">
      <formula>$L227="Concluído"</formula>
    </cfRule>
  </conditionalFormatting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Dashboard!$E$7:$I$7</xm:f>
          </x14:formula1>
          <xm:sqref>L13:L554</xm:sqref>
        </x14:dataValidation>
        <x14:dataValidation type="list" allowBlank="1" showInputMessage="1" showErrorMessage="1">
          <x14:formula1>
            <xm:f>'Direcionadores da estratégia'!$B$3:$B$4</xm:f>
          </x14:formula1>
          <xm:sqref>M13:M554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pageSetUpPr fitToPage="1"/>
  </sheetPr>
  <dimension ref="A1:N474"/>
  <sheetViews>
    <sheetView showGridLines="0" zoomScaleNormal="100" workbookViewId="0">
      <pane xSplit="2" ySplit="5" topLeftCell="C6" activePane="bottomRight" state="frozen"/>
      <selection activeCell="B7" sqref="B7"/>
      <selection pane="topRight" activeCell="B7" sqref="B7"/>
      <selection pane="bottomLeft" activeCell="B7" sqref="B7"/>
      <selection pane="bottomRight" activeCell="B8" sqref="B8"/>
    </sheetView>
  </sheetViews>
  <sheetFormatPr defaultColWidth="9.140625" defaultRowHeight="16.5" x14ac:dyDescent="0.3"/>
  <cols>
    <col min="1" max="1" width="0" style="3" hidden="1" customWidth="1"/>
    <col min="2" max="2" width="14.5703125" style="3" customWidth="1"/>
    <col min="3" max="4" width="20.5703125" style="3" customWidth="1"/>
    <col min="5" max="5" width="46.7109375" style="3" customWidth="1"/>
    <col min="6" max="6" width="51.7109375" style="3" customWidth="1"/>
    <col min="7" max="7" width="15.85546875" style="3" customWidth="1"/>
    <col min="8" max="8" width="16.140625" style="3" bestFit="1" customWidth="1"/>
    <col min="9" max="9" width="34.85546875" style="3" bestFit="1" customWidth="1"/>
    <col min="10" max="10" width="20.140625" style="3" customWidth="1"/>
    <col min="11" max="11" width="19.42578125" style="3" bestFit="1" customWidth="1"/>
    <col min="12" max="12" width="34.140625" style="3" customWidth="1"/>
    <col min="13" max="13" width="25" style="3" bestFit="1" customWidth="1"/>
    <col min="14" max="16384" width="9.140625" style="3"/>
  </cols>
  <sheetData>
    <row r="1" spans="1:14" ht="10.5" customHeight="1" x14ac:dyDescent="0.3"/>
    <row r="2" spans="1:14" ht="41.25" customHeight="1" x14ac:dyDescent="0.35">
      <c r="A2" s="90" t="s">
        <v>28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1:14" x14ac:dyDescent="0.3">
      <c r="N3" s="60"/>
    </row>
    <row r="4" spans="1:14" x14ac:dyDescent="0.3">
      <c r="B4" s="62" t="s">
        <v>68</v>
      </c>
      <c r="C4" s="67"/>
      <c r="D4" s="63"/>
      <c r="E4" s="68"/>
      <c r="F4" s="63"/>
      <c r="G4" s="63"/>
      <c r="H4" s="68"/>
      <c r="I4" s="63"/>
      <c r="J4" s="63"/>
      <c r="K4" s="63"/>
      <c r="L4" s="63"/>
      <c r="M4" s="63"/>
    </row>
    <row r="5" spans="1:14" ht="30" customHeight="1" x14ac:dyDescent="0.3">
      <c r="A5" s="15" t="s">
        <v>45</v>
      </c>
      <c r="B5" s="15" t="s">
        <v>44</v>
      </c>
      <c r="C5" s="15" t="s">
        <v>41</v>
      </c>
      <c r="D5" s="15" t="s">
        <v>10</v>
      </c>
      <c r="E5" s="15" t="s">
        <v>3</v>
      </c>
      <c r="F5" s="15" t="s">
        <v>11</v>
      </c>
      <c r="G5" s="15" t="s">
        <v>17</v>
      </c>
      <c r="H5" s="15" t="s">
        <v>32</v>
      </c>
      <c r="I5" s="15" t="s">
        <v>5</v>
      </c>
      <c r="J5" s="15" t="s">
        <v>33</v>
      </c>
      <c r="K5" s="15" t="s">
        <v>12</v>
      </c>
      <c r="L5" s="15" t="s">
        <v>4</v>
      </c>
      <c r="M5" s="15" t="s">
        <v>2</v>
      </c>
    </row>
    <row r="6" spans="1:14" x14ac:dyDescent="0.3">
      <c r="A6" s="18" t="str">
        <f t="shared" ref="A6:A69" si="0">CONCATENATE(B6,C6)</f>
        <v/>
      </c>
      <c r="B6" s="56"/>
      <c r="C6" s="56"/>
      <c r="D6" s="56"/>
      <c r="E6" s="16" t="str">
        <f>IF(IFERROR(VLOOKUP(A6,'Roteiro de Teste'!A:O,7,FALSE),"")=0,"",IFERROR(VLOOKUP(A6,'Roteiro de Teste'!A:O,7,FALSE),""))</f>
        <v/>
      </c>
      <c r="F6" s="16"/>
      <c r="G6" s="16"/>
      <c r="H6" s="16"/>
      <c r="I6" s="16" t="str">
        <f>IF(IFERROR(VLOOKUP(A6,'Roteiro de Teste'!A:O,9,FALSE),"")=0,"",IFERROR(VLOOKUP(A6,'Roteiro de Teste'!A:O,9,FALSE),""))</f>
        <v/>
      </c>
      <c r="J6" s="61"/>
      <c r="K6" s="61"/>
      <c r="L6" s="16"/>
      <c r="M6" s="16"/>
    </row>
    <row r="7" spans="1:14" x14ac:dyDescent="0.3">
      <c r="A7" s="18" t="str">
        <f t="shared" si="0"/>
        <v/>
      </c>
      <c r="B7" s="56"/>
      <c r="C7" s="56"/>
      <c r="D7" s="56"/>
      <c r="E7" s="16" t="str">
        <f>IF(IFERROR(VLOOKUP(A7,'Roteiro de Teste'!A:O,7,FALSE),"")=0,"",IFERROR(VLOOKUP(A7,'Roteiro de Teste'!A:O,7,FALSE),""))</f>
        <v/>
      </c>
      <c r="F7" s="16"/>
      <c r="G7" s="16"/>
      <c r="H7" s="16"/>
      <c r="I7" s="16" t="str">
        <f>IF(IFERROR(VLOOKUP(A7,'Roteiro de Teste'!A:O,9,FALSE),"")=0,"",IFERROR(VLOOKUP(A7,'Roteiro de Teste'!A:O,9,FALSE),""))</f>
        <v/>
      </c>
      <c r="J7" s="61"/>
      <c r="K7" s="61"/>
      <c r="L7" s="16"/>
      <c r="M7" s="16"/>
    </row>
    <row r="8" spans="1:14" x14ac:dyDescent="0.3">
      <c r="A8" s="18" t="str">
        <f t="shared" si="0"/>
        <v/>
      </c>
      <c r="B8" s="55"/>
      <c r="C8" s="55"/>
      <c r="D8" s="55"/>
      <c r="E8" s="16" t="str">
        <f>IF(IFERROR(VLOOKUP(A8,'Roteiro de Teste'!A:O,7,FALSE),"")=0,"",IFERROR(VLOOKUP(A8,'Roteiro de Teste'!A:O,7,FALSE),""))</f>
        <v/>
      </c>
      <c r="F8" s="16"/>
      <c r="G8" s="16"/>
      <c r="H8" s="16"/>
      <c r="I8" s="16" t="str">
        <f>IF(IFERROR(VLOOKUP(A8,'Roteiro de Teste'!A:O,9,FALSE),"")=0,"",IFERROR(VLOOKUP(A8,'Roteiro de Teste'!A:O,9,FALSE),""))</f>
        <v/>
      </c>
      <c r="J8" s="16"/>
      <c r="K8" s="16"/>
      <c r="L8" s="16"/>
      <c r="M8" s="16"/>
    </row>
    <row r="9" spans="1:14" x14ac:dyDescent="0.3">
      <c r="A9" s="18" t="str">
        <f t="shared" si="0"/>
        <v/>
      </c>
      <c r="B9" s="55"/>
      <c r="C9" s="55"/>
      <c r="D9" s="55"/>
      <c r="E9" s="16" t="str">
        <f>IF(IFERROR(VLOOKUP(A9,'Roteiro de Teste'!A:O,7,FALSE),"")=0,"",IFERROR(VLOOKUP(A9,'Roteiro de Teste'!A:O,7,FALSE),""))</f>
        <v/>
      </c>
      <c r="F9" s="16"/>
      <c r="G9" s="16"/>
      <c r="H9" s="16"/>
      <c r="I9" s="16" t="str">
        <f>IF(IFERROR(VLOOKUP(A9,'Roteiro de Teste'!A:O,9,FALSE),"")=0,"",IFERROR(VLOOKUP(A9,'Roteiro de Teste'!A:O,9,FALSE),""))</f>
        <v/>
      </c>
      <c r="J9" s="16"/>
      <c r="K9" s="16"/>
      <c r="L9" s="16"/>
      <c r="M9" s="16"/>
    </row>
    <row r="10" spans="1:14" x14ac:dyDescent="0.3">
      <c r="A10" s="18" t="str">
        <f t="shared" si="0"/>
        <v/>
      </c>
      <c r="B10" s="55"/>
      <c r="C10" s="55"/>
      <c r="D10" s="55"/>
      <c r="E10" s="16" t="str">
        <f>IF(IFERROR(VLOOKUP(A10,'Roteiro de Teste'!A:O,7,FALSE),"")=0,"",IFERROR(VLOOKUP(A10,'Roteiro de Teste'!A:O,7,FALSE),""))</f>
        <v/>
      </c>
      <c r="F10" s="16"/>
      <c r="G10" s="16"/>
      <c r="H10" s="16"/>
      <c r="I10" s="16" t="str">
        <f>IF(IFERROR(VLOOKUP(A10,'Roteiro de Teste'!A:O,9,FALSE),"")=0,"",IFERROR(VLOOKUP(A10,'Roteiro de Teste'!A:O,9,FALSE),""))</f>
        <v/>
      </c>
      <c r="J10" s="16"/>
      <c r="K10" s="16"/>
      <c r="L10" s="16"/>
      <c r="M10" s="16"/>
    </row>
    <row r="11" spans="1:14" x14ac:dyDescent="0.3">
      <c r="A11" s="18" t="str">
        <f t="shared" si="0"/>
        <v/>
      </c>
      <c r="B11" s="55"/>
      <c r="C11" s="55"/>
      <c r="D11" s="55"/>
      <c r="E11" s="16" t="str">
        <f>IF(IFERROR(VLOOKUP(A11,'Roteiro de Teste'!A:O,7,FALSE),"")=0,"",IFERROR(VLOOKUP(A11,'Roteiro de Teste'!A:O,7,FALSE),""))</f>
        <v/>
      </c>
      <c r="F11" s="16"/>
      <c r="G11" s="16"/>
      <c r="H11" s="16"/>
      <c r="I11" s="16" t="str">
        <f>IF(IFERROR(VLOOKUP(A11,'Roteiro de Teste'!A:O,9,FALSE),"")=0,"",IFERROR(VLOOKUP(A11,'Roteiro de Teste'!A:O,9,FALSE),""))</f>
        <v/>
      </c>
      <c r="J11" s="16"/>
      <c r="K11" s="16"/>
      <c r="L11" s="16"/>
      <c r="M11" s="16"/>
    </row>
    <row r="12" spans="1:14" x14ac:dyDescent="0.3">
      <c r="A12" s="18" t="str">
        <f t="shared" si="0"/>
        <v/>
      </c>
      <c r="B12" s="55"/>
      <c r="C12" s="55"/>
      <c r="D12" s="55"/>
      <c r="E12" s="16" t="str">
        <f>IF(IFERROR(VLOOKUP(A12,'Roteiro de Teste'!A:O,7,FALSE),"")=0,"",IFERROR(VLOOKUP(A12,'Roteiro de Teste'!A:O,7,FALSE),""))</f>
        <v/>
      </c>
      <c r="F12" s="16"/>
      <c r="G12" s="16"/>
      <c r="H12" s="16"/>
      <c r="I12" s="16" t="str">
        <f>IF(IFERROR(VLOOKUP(A12,'Roteiro de Teste'!A:O,9,FALSE),"")=0,"",IFERROR(VLOOKUP(A12,'Roteiro de Teste'!A:O,9,FALSE),""))</f>
        <v/>
      </c>
      <c r="J12" s="16"/>
      <c r="K12" s="16"/>
      <c r="L12" s="16"/>
      <c r="M12" s="16"/>
    </row>
    <row r="13" spans="1:14" x14ac:dyDescent="0.3">
      <c r="A13" s="18" t="str">
        <f t="shared" si="0"/>
        <v/>
      </c>
      <c r="B13" s="55"/>
      <c r="C13" s="55"/>
      <c r="D13" s="55"/>
      <c r="E13" s="16" t="str">
        <f>IF(IFERROR(VLOOKUP(A13,'Roteiro de Teste'!A:O,7,FALSE),"")=0,"",IFERROR(VLOOKUP(A13,'Roteiro de Teste'!A:O,7,FALSE),""))</f>
        <v/>
      </c>
      <c r="F13" s="16"/>
      <c r="G13" s="16"/>
      <c r="H13" s="16"/>
      <c r="I13" s="16" t="str">
        <f>IF(IFERROR(VLOOKUP(A13,'Roteiro de Teste'!A:O,9,FALSE),"")=0,"",IFERROR(VLOOKUP(A13,'Roteiro de Teste'!A:O,9,FALSE),""))</f>
        <v/>
      </c>
      <c r="J13" s="16"/>
      <c r="K13" s="16"/>
      <c r="L13" s="16"/>
      <c r="M13" s="16"/>
    </row>
    <row r="14" spans="1:14" x14ac:dyDescent="0.3">
      <c r="A14" s="18" t="str">
        <f t="shared" si="0"/>
        <v/>
      </c>
      <c r="B14" s="55"/>
      <c r="C14" s="55"/>
      <c r="D14" s="55"/>
      <c r="E14" s="16" t="str">
        <f>IF(IFERROR(VLOOKUP(A14,'Roteiro de Teste'!A:O,7,FALSE),"")=0,"",IFERROR(VLOOKUP(A14,'Roteiro de Teste'!A:O,7,FALSE),""))</f>
        <v/>
      </c>
      <c r="F14" s="16"/>
      <c r="G14" s="16"/>
      <c r="H14" s="16"/>
      <c r="I14" s="16" t="str">
        <f>IF(IFERROR(VLOOKUP(A14,'Roteiro de Teste'!A:O,9,FALSE),"")=0,"",IFERROR(VLOOKUP(A14,'Roteiro de Teste'!A:O,9,FALSE),""))</f>
        <v/>
      </c>
      <c r="J14" s="16"/>
      <c r="K14" s="16"/>
      <c r="L14" s="16"/>
      <c r="M14" s="16"/>
    </row>
    <row r="15" spans="1:14" x14ac:dyDescent="0.3">
      <c r="A15" s="18" t="str">
        <f t="shared" si="0"/>
        <v/>
      </c>
      <c r="B15" s="55"/>
      <c r="C15" s="55"/>
      <c r="D15" s="55"/>
      <c r="E15" s="16" t="str">
        <f>IF(IFERROR(VLOOKUP(A15,'Roteiro de Teste'!A:O,7,FALSE),"")=0,"",IFERROR(VLOOKUP(A15,'Roteiro de Teste'!A:O,7,FALSE),""))</f>
        <v/>
      </c>
      <c r="F15" s="16"/>
      <c r="G15" s="16"/>
      <c r="H15" s="16"/>
      <c r="I15" s="16" t="str">
        <f>IF(IFERROR(VLOOKUP(A15,'Roteiro de Teste'!A:O,9,FALSE),"")=0,"",IFERROR(VLOOKUP(A15,'Roteiro de Teste'!A:O,9,FALSE),""))</f>
        <v/>
      </c>
      <c r="J15" s="16"/>
      <c r="K15" s="16"/>
      <c r="L15" s="16"/>
      <c r="M15" s="16"/>
    </row>
    <row r="16" spans="1:14" x14ac:dyDescent="0.3">
      <c r="A16" s="18" t="str">
        <f t="shared" si="0"/>
        <v/>
      </c>
      <c r="B16" s="55"/>
      <c r="C16" s="55"/>
      <c r="D16" s="55"/>
      <c r="E16" s="16" t="str">
        <f>IF(IFERROR(VLOOKUP(A16,'Roteiro de Teste'!A:O,7,FALSE),"")=0,"",IFERROR(VLOOKUP(A16,'Roteiro de Teste'!A:O,7,FALSE),""))</f>
        <v/>
      </c>
      <c r="F16" s="16"/>
      <c r="G16" s="16"/>
      <c r="H16" s="16"/>
      <c r="I16" s="16" t="str">
        <f>IF(IFERROR(VLOOKUP(A16,'Roteiro de Teste'!A:O,9,FALSE),"")=0,"",IFERROR(VLOOKUP(A16,'Roteiro de Teste'!A:O,9,FALSE),""))</f>
        <v/>
      </c>
      <c r="J16" s="16"/>
      <c r="K16" s="16"/>
      <c r="L16" s="16"/>
      <c r="M16" s="16"/>
    </row>
    <row r="17" spans="1:13" x14ac:dyDescent="0.3">
      <c r="A17" s="18" t="str">
        <f t="shared" si="0"/>
        <v/>
      </c>
      <c r="B17" s="55"/>
      <c r="C17" s="55"/>
      <c r="D17" s="55"/>
      <c r="E17" s="16" t="str">
        <f>IF(IFERROR(VLOOKUP(A17,'Roteiro de Teste'!A:O,7,FALSE),"")=0,"",IFERROR(VLOOKUP(A17,'Roteiro de Teste'!A:O,7,FALSE),""))</f>
        <v/>
      </c>
      <c r="F17" s="16"/>
      <c r="G17" s="16"/>
      <c r="H17" s="16"/>
      <c r="I17" s="16" t="str">
        <f>IF(IFERROR(VLOOKUP(A17,'Roteiro de Teste'!A:O,9,FALSE),"")=0,"",IFERROR(VLOOKUP(A17,'Roteiro de Teste'!A:O,9,FALSE),""))</f>
        <v/>
      </c>
      <c r="J17" s="16"/>
      <c r="K17" s="16"/>
      <c r="L17" s="16"/>
      <c r="M17" s="16"/>
    </row>
    <row r="18" spans="1:13" x14ac:dyDescent="0.3">
      <c r="A18" s="18" t="str">
        <f t="shared" si="0"/>
        <v/>
      </c>
      <c r="B18" s="55"/>
      <c r="C18" s="55"/>
      <c r="D18" s="55"/>
      <c r="E18" s="16" t="str">
        <f>IF(IFERROR(VLOOKUP(A18,'Roteiro de Teste'!A:O,7,FALSE),"")=0,"",IFERROR(VLOOKUP(A18,'Roteiro de Teste'!A:O,7,FALSE),""))</f>
        <v/>
      </c>
      <c r="F18" s="16"/>
      <c r="G18" s="16"/>
      <c r="H18" s="16"/>
      <c r="I18" s="16" t="str">
        <f>IF(IFERROR(VLOOKUP(A18,'Roteiro de Teste'!A:O,9,FALSE),"")=0,"",IFERROR(VLOOKUP(A18,'Roteiro de Teste'!A:O,9,FALSE),""))</f>
        <v/>
      </c>
      <c r="J18" s="16"/>
      <c r="K18" s="16"/>
      <c r="L18" s="16"/>
      <c r="M18" s="16"/>
    </row>
    <row r="19" spans="1:13" x14ac:dyDescent="0.3">
      <c r="A19" s="18" t="str">
        <f t="shared" si="0"/>
        <v/>
      </c>
      <c r="B19" s="55"/>
      <c r="C19" s="55"/>
      <c r="D19" s="55"/>
      <c r="E19" s="16" t="str">
        <f>IF(IFERROR(VLOOKUP(A19,'Roteiro de Teste'!A:O,7,FALSE),"")=0,"",IFERROR(VLOOKUP(A19,'Roteiro de Teste'!A:O,7,FALSE),""))</f>
        <v/>
      </c>
      <c r="F19" s="16"/>
      <c r="G19" s="16"/>
      <c r="H19" s="16"/>
      <c r="I19" s="16" t="str">
        <f>IF(IFERROR(VLOOKUP(A19,'Roteiro de Teste'!A:O,9,FALSE),"")=0,"",IFERROR(VLOOKUP(A19,'Roteiro de Teste'!A:O,9,FALSE),""))</f>
        <v/>
      </c>
      <c r="J19" s="16"/>
      <c r="K19" s="16"/>
      <c r="L19" s="16"/>
      <c r="M19" s="16"/>
    </row>
    <row r="20" spans="1:13" x14ac:dyDescent="0.3">
      <c r="A20" s="18" t="str">
        <f t="shared" si="0"/>
        <v/>
      </c>
      <c r="B20" s="55"/>
      <c r="C20" s="55"/>
      <c r="D20" s="55"/>
      <c r="E20" s="16" t="str">
        <f>IF(IFERROR(VLOOKUP(A20,'Roteiro de Teste'!A:O,7,FALSE),"")=0,"",IFERROR(VLOOKUP(A20,'Roteiro de Teste'!A:O,7,FALSE),""))</f>
        <v/>
      </c>
      <c r="F20" s="16"/>
      <c r="G20" s="16"/>
      <c r="H20" s="16"/>
      <c r="I20" s="16" t="str">
        <f>IF(IFERROR(VLOOKUP(A20,'Roteiro de Teste'!A:O,9,FALSE),"")=0,"",IFERROR(VLOOKUP(A20,'Roteiro de Teste'!A:O,9,FALSE),""))</f>
        <v/>
      </c>
      <c r="J20" s="16"/>
      <c r="K20" s="16"/>
      <c r="L20" s="16"/>
      <c r="M20" s="16"/>
    </row>
    <row r="21" spans="1:13" x14ac:dyDescent="0.3">
      <c r="A21" s="18" t="str">
        <f t="shared" si="0"/>
        <v/>
      </c>
      <c r="B21" s="55"/>
      <c r="C21" s="55"/>
      <c r="D21" s="55"/>
      <c r="E21" s="16" t="str">
        <f>IF(IFERROR(VLOOKUP(A21,'Roteiro de Teste'!A:O,7,FALSE),"")=0,"",IFERROR(VLOOKUP(A21,'Roteiro de Teste'!A:O,7,FALSE),""))</f>
        <v/>
      </c>
      <c r="F21" s="16"/>
      <c r="G21" s="16"/>
      <c r="H21" s="16"/>
      <c r="I21" s="16" t="str">
        <f>IF(IFERROR(VLOOKUP(A21,'Roteiro de Teste'!A:O,9,FALSE),"")=0,"",IFERROR(VLOOKUP(A21,'Roteiro de Teste'!A:O,9,FALSE),""))</f>
        <v/>
      </c>
      <c r="J21" s="16"/>
      <c r="K21" s="16"/>
      <c r="L21" s="16"/>
      <c r="M21" s="16"/>
    </row>
    <row r="22" spans="1:13" x14ac:dyDescent="0.3">
      <c r="A22" s="18" t="str">
        <f t="shared" si="0"/>
        <v/>
      </c>
      <c r="B22" s="55"/>
      <c r="C22" s="55"/>
      <c r="D22" s="55"/>
      <c r="E22" s="16" t="str">
        <f>IF(IFERROR(VLOOKUP(A22,'Roteiro de Teste'!A:O,7,FALSE),"")=0,"",IFERROR(VLOOKUP(A22,'Roteiro de Teste'!A:O,7,FALSE),""))</f>
        <v/>
      </c>
      <c r="F22" s="16"/>
      <c r="G22" s="16"/>
      <c r="H22" s="16"/>
      <c r="I22" s="16" t="str">
        <f>IF(IFERROR(VLOOKUP(A22,'Roteiro de Teste'!A:O,9,FALSE),"")=0,"",IFERROR(VLOOKUP(A22,'Roteiro de Teste'!A:O,9,FALSE),""))</f>
        <v/>
      </c>
      <c r="J22" s="16"/>
      <c r="K22" s="16"/>
      <c r="L22" s="16"/>
      <c r="M22" s="16"/>
    </row>
    <row r="23" spans="1:13" x14ac:dyDescent="0.3">
      <c r="A23" s="18" t="str">
        <f t="shared" si="0"/>
        <v/>
      </c>
      <c r="B23" s="55"/>
      <c r="C23" s="55"/>
      <c r="D23" s="55"/>
      <c r="E23" s="16" t="str">
        <f>IF(IFERROR(VLOOKUP(A23,'Roteiro de Teste'!A:O,7,FALSE),"")=0,"",IFERROR(VLOOKUP(A23,'Roteiro de Teste'!A:O,7,FALSE),""))</f>
        <v/>
      </c>
      <c r="F23" s="16"/>
      <c r="G23" s="16"/>
      <c r="H23" s="16"/>
      <c r="I23" s="16" t="str">
        <f>IF(IFERROR(VLOOKUP(A23,'Roteiro de Teste'!A:O,9,FALSE),"")=0,"",IFERROR(VLOOKUP(A23,'Roteiro de Teste'!A:O,9,FALSE),""))</f>
        <v/>
      </c>
      <c r="J23" s="16"/>
      <c r="K23" s="16"/>
      <c r="L23" s="16"/>
      <c r="M23" s="16"/>
    </row>
    <row r="24" spans="1:13" x14ac:dyDescent="0.3">
      <c r="A24" s="18" t="str">
        <f t="shared" si="0"/>
        <v/>
      </c>
      <c r="B24" s="55"/>
      <c r="C24" s="55"/>
      <c r="D24" s="55"/>
      <c r="E24" s="16" t="str">
        <f>IF(IFERROR(VLOOKUP(A24,'Roteiro de Teste'!A:O,7,FALSE),"")=0,"",IFERROR(VLOOKUP(A24,'Roteiro de Teste'!A:O,7,FALSE),""))</f>
        <v/>
      </c>
      <c r="F24" s="16"/>
      <c r="G24" s="16"/>
      <c r="H24" s="16"/>
      <c r="I24" s="16" t="str">
        <f>IF(IFERROR(VLOOKUP(A24,'Roteiro de Teste'!A:O,9,FALSE),"")=0,"",IFERROR(VLOOKUP(A24,'Roteiro de Teste'!A:O,9,FALSE),""))</f>
        <v/>
      </c>
      <c r="J24" s="16"/>
      <c r="K24" s="16"/>
      <c r="L24" s="16"/>
      <c r="M24" s="16"/>
    </row>
    <row r="25" spans="1:13" x14ac:dyDescent="0.3">
      <c r="A25" s="18" t="str">
        <f t="shared" si="0"/>
        <v/>
      </c>
      <c r="B25" s="55"/>
      <c r="C25" s="55"/>
      <c r="D25" s="55"/>
      <c r="E25" s="16" t="str">
        <f>IF(IFERROR(VLOOKUP(A25,'Roteiro de Teste'!A:O,7,FALSE),"")=0,"",IFERROR(VLOOKUP(A25,'Roteiro de Teste'!A:O,7,FALSE),""))</f>
        <v/>
      </c>
      <c r="F25" s="16"/>
      <c r="G25" s="16"/>
      <c r="H25" s="16"/>
      <c r="I25" s="16" t="str">
        <f>IF(IFERROR(VLOOKUP(A25,'Roteiro de Teste'!A:O,9,FALSE),"")=0,"",IFERROR(VLOOKUP(A25,'Roteiro de Teste'!A:O,9,FALSE),""))</f>
        <v/>
      </c>
      <c r="J25" s="16"/>
      <c r="K25" s="16"/>
      <c r="L25" s="16"/>
      <c r="M25" s="16"/>
    </row>
    <row r="26" spans="1:13" x14ac:dyDescent="0.3">
      <c r="A26" s="18" t="str">
        <f t="shared" si="0"/>
        <v/>
      </c>
      <c r="B26" s="55"/>
      <c r="C26" s="55"/>
      <c r="D26" s="55"/>
      <c r="E26" s="16" t="str">
        <f>IF(IFERROR(VLOOKUP(A26,'Roteiro de Teste'!A:O,7,FALSE),"")=0,"",IFERROR(VLOOKUP(A26,'Roteiro de Teste'!A:O,7,FALSE),""))</f>
        <v/>
      </c>
      <c r="F26" s="16"/>
      <c r="G26" s="16"/>
      <c r="H26" s="16"/>
      <c r="I26" s="16" t="str">
        <f>IF(IFERROR(VLOOKUP(A26,'Roteiro de Teste'!A:O,9,FALSE),"")=0,"",IFERROR(VLOOKUP(A26,'Roteiro de Teste'!A:O,9,FALSE),""))</f>
        <v/>
      </c>
      <c r="J26" s="16"/>
      <c r="K26" s="16"/>
      <c r="L26" s="16"/>
      <c r="M26" s="16"/>
    </row>
    <row r="27" spans="1:13" x14ac:dyDescent="0.3">
      <c r="A27" s="18" t="str">
        <f t="shared" si="0"/>
        <v/>
      </c>
      <c r="B27" s="55"/>
      <c r="C27" s="55"/>
      <c r="D27" s="55"/>
      <c r="E27" s="16" t="str">
        <f>IF(IFERROR(VLOOKUP(A27,'Roteiro de Teste'!A:O,7,FALSE),"")=0,"",IFERROR(VLOOKUP(A27,'Roteiro de Teste'!A:O,7,FALSE),""))</f>
        <v/>
      </c>
      <c r="F27" s="16"/>
      <c r="G27" s="16"/>
      <c r="H27" s="16"/>
      <c r="I27" s="16" t="str">
        <f>IF(IFERROR(VLOOKUP(A27,'Roteiro de Teste'!A:O,9,FALSE),"")=0,"",IFERROR(VLOOKUP(A27,'Roteiro de Teste'!A:O,9,FALSE),""))</f>
        <v/>
      </c>
      <c r="J27" s="16"/>
      <c r="K27" s="16"/>
      <c r="L27" s="16"/>
      <c r="M27" s="16"/>
    </row>
    <row r="28" spans="1:13" x14ac:dyDescent="0.3">
      <c r="A28" s="18" t="str">
        <f t="shared" si="0"/>
        <v/>
      </c>
      <c r="B28" s="55"/>
      <c r="C28" s="55"/>
      <c r="D28" s="55"/>
      <c r="E28" s="16" t="str">
        <f>IF(IFERROR(VLOOKUP(A28,'Roteiro de Teste'!A:O,7,FALSE),"")=0,"",IFERROR(VLOOKUP(A28,'Roteiro de Teste'!A:O,7,FALSE),""))</f>
        <v/>
      </c>
      <c r="F28" s="16"/>
      <c r="G28" s="16"/>
      <c r="H28" s="16"/>
      <c r="I28" s="16" t="str">
        <f>IF(IFERROR(VLOOKUP(A28,'Roteiro de Teste'!A:O,9,FALSE),"")=0,"",IFERROR(VLOOKUP(A28,'Roteiro de Teste'!A:O,9,FALSE),""))</f>
        <v/>
      </c>
      <c r="J28" s="16"/>
      <c r="K28" s="16"/>
      <c r="L28" s="16"/>
      <c r="M28" s="16"/>
    </row>
    <row r="29" spans="1:13" x14ac:dyDescent="0.3">
      <c r="A29" s="18" t="str">
        <f t="shared" si="0"/>
        <v/>
      </c>
      <c r="B29" s="55"/>
      <c r="C29" s="55"/>
      <c r="D29" s="55"/>
      <c r="E29" s="16" t="str">
        <f>IF(IFERROR(VLOOKUP(A29,'Roteiro de Teste'!A:O,7,FALSE),"")=0,"",IFERROR(VLOOKUP(A29,'Roteiro de Teste'!A:O,7,FALSE),""))</f>
        <v/>
      </c>
      <c r="F29" s="16"/>
      <c r="G29" s="16"/>
      <c r="H29" s="16"/>
      <c r="I29" s="16" t="str">
        <f>IF(IFERROR(VLOOKUP(A29,'Roteiro de Teste'!A:O,9,FALSE),"")=0,"",IFERROR(VLOOKUP(A29,'Roteiro de Teste'!A:O,9,FALSE),""))</f>
        <v/>
      </c>
      <c r="J29" s="16"/>
      <c r="K29" s="16"/>
      <c r="L29" s="16"/>
      <c r="M29" s="16"/>
    </row>
    <row r="30" spans="1:13" x14ac:dyDescent="0.3">
      <c r="A30" s="18" t="str">
        <f t="shared" si="0"/>
        <v/>
      </c>
      <c r="B30" s="55"/>
      <c r="C30" s="55"/>
      <c r="D30" s="55"/>
      <c r="E30" s="16" t="str">
        <f>IF(IFERROR(VLOOKUP(A30,'Roteiro de Teste'!A:O,7,FALSE),"")=0,"",IFERROR(VLOOKUP(A30,'Roteiro de Teste'!A:O,7,FALSE),""))</f>
        <v/>
      </c>
      <c r="F30" s="16"/>
      <c r="G30" s="16"/>
      <c r="H30" s="16"/>
      <c r="I30" s="16" t="str">
        <f>IF(IFERROR(VLOOKUP(A30,'Roteiro de Teste'!A:O,9,FALSE),"")=0,"",IFERROR(VLOOKUP(A30,'Roteiro de Teste'!A:O,9,FALSE),""))</f>
        <v/>
      </c>
      <c r="J30" s="16"/>
      <c r="K30" s="16"/>
      <c r="L30" s="16"/>
      <c r="M30" s="16"/>
    </row>
    <row r="31" spans="1:13" x14ac:dyDescent="0.3">
      <c r="A31" s="18" t="str">
        <f t="shared" si="0"/>
        <v/>
      </c>
      <c r="B31" s="55"/>
      <c r="C31" s="55"/>
      <c r="D31" s="55"/>
      <c r="E31" s="16" t="str">
        <f>IF(IFERROR(VLOOKUP(A31,'Roteiro de Teste'!A:O,7,FALSE),"")=0,"",IFERROR(VLOOKUP(A31,'Roteiro de Teste'!A:O,7,FALSE),""))</f>
        <v/>
      </c>
      <c r="F31" s="16"/>
      <c r="G31" s="16"/>
      <c r="H31" s="16"/>
      <c r="I31" s="16" t="str">
        <f>IF(IFERROR(VLOOKUP(A31,'Roteiro de Teste'!A:O,9,FALSE),"")=0,"",IFERROR(VLOOKUP(A31,'Roteiro de Teste'!A:O,9,FALSE),""))</f>
        <v/>
      </c>
      <c r="J31" s="16"/>
      <c r="K31" s="16"/>
      <c r="L31" s="16"/>
      <c r="M31" s="16"/>
    </row>
    <row r="32" spans="1:13" x14ac:dyDescent="0.3">
      <c r="A32" s="18" t="str">
        <f t="shared" si="0"/>
        <v/>
      </c>
      <c r="B32" s="55"/>
      <c r="C32" s="55"/>
      <c r="D32" s="55"/>
      <c r="E32" s="16" t="str">
        <f>IF(IFERROR(VLOOKUP(A32,'Roteiro de Teste'!A:O,7,FALSE),"")=0,"",IFERROR(VLOOKUP(A32,'Roteiro de Teste'!A:O,7,FALSE),""))</f>
        <v/>
      </c>
      <c r="F32" s="16"/>
      <c r="G32" s="16"/>
      <c r="H32" s="16"/>
      <c r="I32" s="16" t="str">
        <f>IF(IFERROR(VLOOKUP(A32,'Roteiro de Teste'!A:O,9,FALSE),"")=0,"",IFERROR(VLOOKUP(A32,'Roteiro de Teste'!A:O,9,FALSE),""))</f>
        <v/>
      </c>
      <c r="J32" s="16"/>
      <c r="K32" s="16"/>
      <c r="L32" s="16"/>
      <c r="M32" s="16"/>
    </row>
    <row r="33" spans="1:13" x14ac:dyDescent="0.3">
      <c r="A33" s="18" t="str">
        <f t="shared" si="0"/>
        <v/>
      </c>
      <c r="B33" s="55"/>
      <c r="C33" s="55"/>
      <c r="D33" s="55"/>
      <c r="E33" s="16" t="str">
        <f>IF(IFERROR(VLOOKUP(A33,'Roteiro de Teste'!A:O,7,FALSE),"")=0,"",IFERROR(VLOOKUP(A33,'Roteiro de Teste'!A:O,7,FALSE),""))</f>
        <v/>
      </c>
      <c r="F33" s="16"/>
      <c r="G33" s="16"/>
      <c r="H33" s="16"/>
      <c r="I33" s="16" t="str">
        <f>IF(IFERROR(VLOOKUP(A33,'Roteiro de Teste'!A:O,9,FALSE),"")=0,"",IFERROR(VLOOKUP(A33,'Roteiro de Teste'!A:O,9,FALSE),""))</f>
        <v/>
      </c>
      <c r="J33" s="16"/>
      <c r="K33" s="16"/>
      <c r="L33" s="16"/>
      <c r="M33" s="16"/>
    </row>
    <row r="34" spans="1:13" x14ac:dyDescent="0.3">
      <c r="A34" s="18" t="str">
        <f t="shared" si="0"/>
        <v/>
      </c>
      <c r="B34" s="55"/>
      <c r="C34" s="55"/>
      <c r="D34" s="55"/>
      <c r="E34" s="16" t="str">
        <f>IF(IFERROR(VLOOKUP(A34,'Roteiro de Teste'!A:O,7,FALSE),"")=0,"",IFERROR(VLOOKUP(A34,'Roteiro de Teste'!A:O,7,FALSE),""))</f>
        <v/>
      </c>
      <c r="F34" s="16"/>
      <c r="G34" s="16"/>
      <c r="H34" s="16"/>
      <c r="I34" s="16" t="str">
        <f>IF(IFERROR(VLOOKUP(A34,'Roteiro de Teste'!A:O,9,FALSE),"")=0,"",IFERROR(VLOOKUP(A34,'Roteiro de Teste'!A:O,9,FALSE),""))</f>
        <v/>
      </c>
      <c r="J34" s="16"/>
      <c r="K34" s="16"/>
      <c r="L34" s="16"/>
      <c r="M34" s="16"/>
    </row>
    <row r="35" spans="1:13" x14ac:dyDescent="0.3">
      <c r="A35" s="18" t="str">
        <f t="shared" si="0"/>
        <v/>
      </c>
      <c r="B35" s="55"/>
      <c r="C35" s="55"/>
      <c r="D35" s="55"/>
      <c r="E35" s="16" t="str">
        <f>IF(IFERROR(VLOOKUP(A35,'Roteiro de Teste'!A:O,7,FALSE),"")=0,"",IFERROR(VLOOKUP(A35,'Roteiro de Teste'!A:O,7,FALSE),""))</f>
        <v/>
      </c>
      <c r="F35" s="16"/>
      <c r="G35" s="16"/>
      <c r="H35" s="16"/>
      <c r="I35" s="16" t="str">
        <f>IF(IFERROR(VLOOKUP(A35,'Roteiro de Teste'!A:O,9,FALSE),"")=0,"",IFERROR(VLOOKUP(A35,'Roteiro de Teste'!A:O,9,FALSE),""))</f>
        <v/>
      </c>
      <c r="J35" s="16"/>
      <c r="K35" s="16"/>
      <c r="L35" s="16"/>
      <c r="M35" s="16"/>
    </row>
    <row r="36" spans="1:13" x14ac:dyDescent="0.3">
      <c r="A36" s="18" t="str">
        <f t="shared" si="0"/>
        <v/>
      </c>
      <c r="B36" s="55"/>
      <c r="C36" s="55"/>
      <c r="D36" s="55"/>
      <c r="E36" s="16" t="str">
        <f>IF(IFERROR(VLOOKUP(A36,'Roteiro de Teste'!A:O,7,FALSE),"")=0,"",IFERROR(VLOOKUP(A36,'Roteiro de Teste'!A:O,7,FALSE),""))</f>
        <v/>
      </c>
      <c r="F36" s="16"/>
      <c r="G36" s="16"/>
      <c r="H36" s="16"/>
      <c r="I36" s="16" t="str">
        <f>IF(IFERROR(VLOOKUP(A36,'Roteiro de Teste'!A:O,9,FALSE),"")=0,"",IFERROR(VLOOKUP(A36,'Roteiro de Teste'!A:O,9,FALSE),""))</f>
        <v/>
      </c>
      <c r="J36" s="16"/>
      <c r="K36" s="16"/>
      <c r="L36" s="16"/>
      <c r="M36" s="16"/>
    </row>
    <row r="37" spans="1:13" x14ac:dyDescent="0.3">
      <c r="A37" s="18" t="str">
        <f t="shared" si="0"/>
        <v/>
      </c>
      <c r="B37" s="55"/>
      <c r="C37" s="55"/>
      <c r="D37" s="55"/>
      <c r="E37" s="16" t="str">
        <f>IF(IFERROR(VLOOKUP(A37,'Roteiro de Teste'!A:O,7,FALSE),"")=0,"",IFERROR(VLOOKUP(A37,'Roteiro de Teste'!A:O,7,FALSE),""))</f>
        <v/>
      </c>
      <c r="F37" s="16"/>
      <c r="G37" s="16"/>
      <c r="H37" s="16"/>
      <c r="I37" s="16" t="str">
        <f>IF(IFERROR(VLOOKUP(A37,'Roteiro de Teste'!A:O,9,FALSE),"")=0,"",IFERROR(VLOOKUP(A37,'Roteiro de Teste'!A:O,9,FALSE),""))</f>
        <v/>
      </c>
      <c r="J37" s="16"/>
      <c r="K37" s="16"/>
      <c r="L37" s="16"/>
      <c r="M37" s="16"/>
    </row>
    <row r="38" spans="1:13" x14ac:dyDescent="0.3">
      <c r="A38" s="18" t="str">
        <f t="shared" si="0"/>
        <v/>
      </c>
      <c r="B38" s="55"/>
      <c r="C38" s="55"/>
      <c r="D38" s="55"/>
      <c r="E38" s="16" t="str">
        <f>IF(IFERROR(VLOOKUP(A38,'Roteiro de Teste'!A:O,7,FALSE),"")=0,"",IFERROR(VLOOKUP(A38,'Roteiro de Teste'!A:O,7,FALSE),""))</f>
        <v/>
      </c>
      <c r="F38" s="16"/>
      <c r="G38" s="16"/>
      <c r="H38" s="16"/>
      <c r="I38" s="16" t="str">
        <f>IF(IFERROR(VLOOKUP(A38,'Roteiro de Teste'!A:O,9,FALSE),"")=0,"",IFERROR(VLOOKUP(A38,'Roteiro de Teste'!A:O,9,FALSE),""))</f>
        <v/>
      </c>
      <c r="J38" s="16"/>
      <c r="K38" s="16"/>
      <c r="L38" s="16"/>
      <c r="M38" s="16"/>
    </row>
    <row r="39" spans="1:13" x14ac:dyDescent="0.3">
      <c r="A39" s="18" t="str">
        <f t="shared" si="0"/>
        <v/>
      </c>
      <c r="B39" s="55"/>
      <c r="C39" s="55"/>
      <c r="D39" s="55"/>
      <c r="E39" s="16" t="str">
        <f>IF(IFERROR(VLOOKUP(A39,'Roteiro de Teste'!A:O,7,FALSE),"")=0,"",IFERROR(VLOOKUP(A39,'Roteiro de Teste'!A:O,7,FALSE),""))</f>
        <v/>
      </c>
      <c r="F39" s="16"/>
      <c r="G39" s="16"/>
      <c r="H39" s="16"/>
      <c r="I39" s="16" t="str">
        <f>IF(IFERROR(VLOOKUP(A39,'Roteiro de Teste'!A:O,9,FALSE),"")=0,"",IFERROR(VLOOKUP(A39,'Roteiro de Teste'!A:O,9,FALSE),""))</f>
        <v/>
      </c>
      <c r="J39" s="16"/>
      <c r="K39" s="16"/>
      <c r="L39" s="16"/>
      <c r="M39" s="16"/>
    </row>
    <row r="40" spans="1:13" x14ac:dyDescent="0.3">
      <c r="A40" s="18" t="str">
        <f t="shared" si="0"/>
        <v/>
      </c>
      <c r="B40" s="55"/>
      <c r="C40" s="55"/>
      <c r="D40" s="55"/>
      <c r="E40" s="16" t="str">
        <f>IF(IFERROR(VLOOKUP(A40,'Roteiro de Teste'!A:O,7,FALSE),"")=0,"",IFERROR(VLOOKUP(A40,'Roteiro de Teste'!A:O,7,FALSE),""))</f>
        <v/>
      </c>
      <c r="F40" s="16"/>
      <c r="G40" s="16"/>
      <c r="H40" s="16"/>
      <c r="I40" s="16" t="str">
        <f>IF(IFERROR(VLOOKUP(A40,'Roteiro de Teste'!A:O,9,FALSE),"")=0,"",IFERROR(VLOOKUP(A40,'Roteiro de Teste'!A:O,9,FALSE),""))</f>
        <v/>
      </c>
      <c r="J40" s="16"/>
      <c r="K40" s="16"/>
      <c r="L40" s="16"/>
      <c r="M40" s="16"/>
    </row>
    <row r="41" spans="1:13" x14ac:dyDescent="0.3">
      <c r="A41" s="18" t="str">
        <f t="shared" si="0"/>
        <v/>
      </c>
      <c r="B41" s="55"/>
      <c r="C41" s="55"/>
      <c r="D41" s="55"/>
      <c r="E41" s="16" t="str">
        <f>IF(IFERROR(VLOOKUP(A41,'Roteiro de Teste'!A:O,7,FALSE),"")=0,"",IFERROR(VLOOKUP(A41,'Roteiro de Teste'!A:O,7,FALSE),""))</f>
        <v/>
      </c>
      <c r="F41" s="16"/>
      <c r="G41" s="16"/>
      <c r="H41" s="16"/>
      <c r="I41" s="16" t="str">
        <f>IF(IFERROR(VLOOKUP(A41,'Roteiro de Teste'!A:O,9,FALSE),"")=0,"",IFERROR(VLOOKUP(A41,'Roteiro de Teste'!A:O,9,FALSE),""))</f>
        <v/>
      </c>
      <c r="J41" s="16"/>
      <c r="K41" s="16"/>
      <c r="L41" s="16"/>
      <c r="M41" s="16"/>
    </row>
    <row r="42" spans="1:13" x14ac:dyDescent="0.3">
      <c r="A42" s="18" t="str">
        <f t="shared" si="0"/>
        <v/>
      </c>
      <c r="B42" s="55"/>
      <c r="C42" s="55"/>
      <c r="D42" s="55"/>
      <c r="E42" s="16" t="str">
        <f>IF(IFERROR(VLOOKUP(A42,'Roteiro de Teste'!A:O,7,FALSE),"")=0,"",IFERROR(VLOOKUP(A42,'Roteiro de Teste'!A:O,7,FALSE),""))</f>
        <v/>
      </c>
      <c r="F42" s="16"/>
      <c r="G42" s="16"/>
      <c r="H42" s="16"/>
      <c r="I42" s="16" t="str">
        <f>IF(IFERROR(VLOOKUP(A42,'Roteiro de Teste'!A:O,9,FALSE),"")=0,"",IFERROR(VLOOKUP(A42,'Roteiro de Teste'!A:O,9,FALSE),""))</f>
        <v/>
      </c>
      <c r="J42" s="16"/>
      <c r="K42" s="16"/>
      <c r="L42" s="16"/>
      <c r="M42" s="16"/>
    </row>
    <row r="43" spans="1:13" x14ac:dyDescent="0.3">
      <c r="A43" s="18" t="str">
        <f t="shared" si="0"/>
        <v/>
      </c>
      <c r="B43" s="55"/>
      <c r="C43" s="55"/>
      <c r="D43" s="55"/>
      <c r="E43" s="16" t="str">
        <f>IF(IFERROR(VLOOKUP(A43,'Roteiro de Teste'!A:O,7,FALSE),"")=0,"",IFERROR(VLOOKUP(A43,'Roteiro de Teste'!A:O,7,FALSE),""))</f>
        <v/>
      </c>
      <c r="F43" s="16"/>
      <c r="G43" s="16"/>
      <c r="H43" s="16"/>
      <c r="I43" s="16" t="str">
        <f>IF(IFERROR(VLOOKUP(A43,'Roteiro de Teste'!A:O,9,FALSE),"")=0,"",IFERROR(VLOOKUP(A43,'Roteiro de Teste'!A:O,9,FALSE),""))</f>
        <v/>
      </c>
      <c r="J43" s="16"/>
      <c r="K43" s="16"/>
      <c r="L43" s="16"/>
      <c r="M43" s="16"/>
    </row>
    <row r="44" spans="1:13" x14ac:dyDescent="0.3">
      <c r="A44" s="18" t="str">
        <f t="shared" si="0"/>
        <v/>
      </c>
      <c r="B44" s="55"/>
      <c r="C44" s="55"/>
      <c r="D44" s="55"/>
      <c r="E44" s="16" t="str">
        <f>IF(IFERROR(VLOOKUP(A44,'Roteiro de Teste'!A:O,7,FALSE),"")=0,"",IFERROR(VLOOKUP(A44,'Roteiro de Teste'!A:O,7,FALSE),""))</f>
        <v/>
      </c>
      <c r="F44" s="16"/>
      <c r="G44" s="16"/>
      <c r="H44" s="16"/>
      <c r="I44" s="16" t="str">
        <f>IF(IFERROR(VLOOKUP(A44,'Roteiro de Teste'!A:O,9,FALSE),"")=0,"",IFERROR(VLOOKUP(A44,'Roteiro de Teste'!A:O,9,FALSE),""))</f>
        <v/>
      </c>
      <c r="J44" s="16"/>
      <c r="K44" s="16"/>
      <c r="L44" s="16"/>
      <c r="M44" s="16"/>
    </row>
    <row r="45" spans="1:13" x14ac:dyDescent="0.3">
      <c r="A45" s="18" t="str">
        <f t="shared" si="0"/>
        <v/>
      </c>
      <c r="B45" s="55"/>
      <c r="C45" s="55"/>
      <c r="D45" s="55"/>
      <c r="E45" s="16" t="str">
        <f>IF(IFERROR(VLOOKUP(A45,'Roteiro de Teste'!A:O,7,FALSE),"")=0,"",IFERROR(VLOOKUP(A45,'Roteiro de Teste'!A:O,7,FALSE),""))</f>
        <v/>
      </c>
      <c r="F45" s="16"/>
      <c r="G45" s="16"/>
      <c r="H45" s="16"/>
      <c r="I45" s="16" t="str">
        <f>IF(IFERROR(VLOOKUP(A45,'Roteiro de Teste'!A:O,9,FALSE),"")=0,"",IFERROR(VLOOKUP(A45,'Roteiro de Teste'!A:O,9,FALSE),""))</f>
        <v/>
      </c>
      <c r="J45" s="16"/>
      <c r="K45" s="16"/>
      <c r="L45" s="16"/>
      <c r="M45" s="16"/>
    </row>
    <row r="46" spans="1:13" x14ac:dyDescent="0.3">
      <c r="A46" s="18" t="str">
        <f t="shared" si="0"/>
        <v/>
      </c>
      <c r="B46" s="55"/>
      <c r="C46" s="55"/>
      <c r="D46" s="55"/>
      <c r="E46" s="16" t="str">
        <f>IF(IFERROR(VLOOKUP(A46,'Roteiro de Teste'!A:O,7,FALSE),"")=0,"",IFERROR(VLOOKUP(A46,'Roteiro de Teste'!A:O,7,FALSE),""))</f>
        <v/>
      </c>
      <c r="F46" s="16"/>
      <c r="G46" s="16"/>
      <c r="H46" s="16"/>
      <c r="I46" s="16" t="str">
        <f>IF(IFERROR(VLOOKUP(A46,'Roteiro de Teste'!A:O,9,FALSE),"")=0,"",IFERROR(VLOOKUP(A46,'Roteiro de Teste'!A:O,9,FALSE),""))</f>
        <v/>
      </c>
      <c r="J46" s="16"/>
      <c r="K46" s="16"/>
      <c r="L46" s="16"/>
      <c r="M46" s="16"/>
    </row>
    <row r="47" spans="1:13" x14ac:dyDescent="0.3">
      <c r="A47" s="18" t="str">
        <f t="shared" si="0"/>
        <v/>
      </c>
      <c r="B47" s="55"/>
      <c r="C47" s="55"/>
      <c r="D47" s="55"/>
      <c r="E47" s="16" t="str">
        <f>IF(IFERROR(VLOOKUP(A47,'Roteiro de Teste'!A:O,7,FALSE),"")=0,"",IFERROR(VLOOKUP(A47,'Roteiro de Teste'!A:O,7,FALSE),""))</f>
        <v/>
      </c>
      <c r="F47" s="16"/>
      <c r="G47" s="16"/>
      <c r="H47" s="16"/>
      <c r="I47" s="16" t="str">
        <f>IF(IFERROR(VLOOKUP(A47,'Roteiro de Teste'!A:O,9,FALSE),"")=0,"",IFERROR(VLOOKUP(A47,'Roteiro de Teste'!A:O,9,FALSE),""))</f>
        <v/>
      </c>
      <c r="J47" s="16"/>
      <c r="K47" s="16"/>
      <c r="L47" s="16"/>
      <c r="M47" s="16"/>
    </row>
    <row r="48" spans="1:13" x14ac:dyDescent="0.3">
      <c r="A48" s="18" t="str">
        <f t="shared" si="0"/>
        <v/>
      </c>
      <c r="B48" s="55"/>
      <c r="C48" s="55"/>
      <c r="D48" s="55"/>
      <c r="E48" s="16" t="str">
        <f>IF(IFERROR(VLOOKUP(A48,'Roteiro de Teste'!A:O,7,FALSE),"")=0,"",IFERROR(VLOOKUP(A48,'Roteiro de Teste'!A:O,7,FALSE),""))</f>
        <v/>
      </c>
      <c r="F48" s="16"/>
      <c r="G48" s="16"/>
      <c r="H48" s="16"/>
      <c r="I48" s="16" t="str">
        <f>IF(IFERROR(VLOOKUP(A48,'Roteiro de Teste'!A:O,9,FALSE),"")=0,"",IFERROR(VLOOKUP(A48,'Roteiro de Teste'!A:O,9,FALSE),""))</f>
        <v/>
      </c>
      <c r="J48" s="16"/>
      <c r="K48" s="16"/>
      <c r="L48" s="16"/>
      <c r="M48" s="16"/>
    </row>
    <row r="49" spans="1:13" x14ac:dyDescent="0.3">
      <c r="A49" s="18" t="str">
        <f t="shared" si="0"/>
        <v/>
      </c>
      <c r="B49" s="55"/>
      <c r="C49" s="55"/>
      <c r="D49" s="55"/>
      <c r="E49" s="16" t="str">
        <f>IF(IFERROR(VLOOKUP(A49,'Roteiro de Teste'!A:O,7,FALSE),"")=0,"",IFERROR(VLOOKUP(A49,'Roteiro de Teste'!A:O,7,FALSE),""))</f>
        <v/>
      </c>
      <c r="F49" s="16"/>
      <c r="G49" s="16"/>
      <c r="H49" s="16"/>
      <c r="I49" s="16" t="str">
        <f>IF(IFERROR(VLOOKUP(A49,'Roteiro de Teste'!A:O,9,FALSE),"")=0,"",IFERROR(VLOOKUP(A49,'Roteiro de Teste'!A:O,9,FALSE),""))</f>
        <v/>
      </c>
      <c r="J49" s="16"/>
      <c r="K49" s="16"/>
      <c r="L49" s="16"/>
      <c r="M49" s="16"/>
    </row>
    <row r="50" spans="1:13" x14ac:dyDescent="0.3">
      <c r="A50" s="18" t="str">
        <f t="shared" si="0"/>
        <v/>
      </c>
      <c r="B50" s="55"/>
      <c r="C50" s="55"/>
      <c r="D50" s="55"/>
      <c r="E50" s="16" t="str">
        <f>IF(IFERROR(VLOOKUP(A50,'Roteiro de Teste'!A:O,7,FALSE),"")=0,"",IFERROR(VLOOKUP(A50,'Roteiro de Teste'!A:O,7,FALSE),""))</f>
        <v/>
      </c>
      <c r="F50" s="16"/>
      <c r="G50" s="16"/>
      <c r="H50" s="16"/>
      <c r="I50" s="16" t="str">
        <f>IF(IFERROR(VLOOKUP(A50,'Roteiro de Teste'!A:O,9,FALSE),"")=0,"",IFERROR(VLOOKUP(A50,'Roteiro de Teste'!A:O,9,FALSE),""))</f>
        <v/>
      </c>
      <c r="J50" s="16"/>
      <c r="K50" s="16"/>
      <c r="L50" s="16"/>
      <c r="M50" s="16"/>
    </row>
    <row r="51" spans="1:13" x14ac:dyDescent="0.3">
      <c r="A51" s="18" t="str">
        <f t="shared" si="0"/>
        <v/>
      </c>
      <c r="B51" s="55"/>
      <c r="C51" s="55"/>
      <c r="D51" s="55"/>
      <c r="E51" s="16" t="str">
        <f>IF(IFERROR(VLOOKUP(A51,'Roteiro de Teste'!A:O,7,FALSE),"")=0,"",IFERROR(VLOOKUP(A51,'Roteiro de Teste'!A:O,7,FALSE),""))</f>
        <v/>
      </c>
      <c r="F51" s="16"/>
      <c r="G51" s="16"/>
      <c r="H51" s="16"/>
      <c r="I51" s="16" t="str">
        <f>IF(IFERROR(VLOOKUP(A51,'Roteiro de Teste'!A:O,9,FALSE),"")=0,"",IFERROR(VLOOKUP(A51,'Roteiro de Teste'!A:O,9,FALSE),""))</f>
        <v/>
      </c>
      <c r="J51" s="16"/>
      <c r="K51" s="16"/>
      <c r="L51" s="16"/>
      <c r="M51" s="16"/>
    </row>
    <row r="52" spans="1:13" x14ac:dyDescent="0.3">
      <c r="A52" s="18" t="str">
        <f t="shared" si="0"/>
        <v/>
      </c>
      <c r="B52" s="55"/>
      <c r="C52" s="55"/>
      <c r="D52" s="55"/>
      <c r="E52" s="16" t="str">
        <f>IF(IFERROR(VLOOKUP(A52,'Roteiro de Teste'!A:O,7,FALSE),"")=0,"",IFERROR(VLOOKUP(A52,'Roteiro de Teste'!A:O,7,FALSE),""))</f>
        <v/>
      </c>
      <c r="F52" s="16"/>
      <c r="G52" s="16"/>
      <c r="H52" s="16"/>
      <c r="I52" s="16" t="str">
        <f>IF(IFERROR(VLOOKUP(A52,'Roteiro de Teste'!A:O,9,FALSE),"")=0,"",IFERROR(VLOOKUP(A52,'Roteiro de Teste'!A:O,9,FALSE),""))</f>
        <v/>
      </c>
      <c r="J52" s="16"/>
      <c r="K52" s="16"/>
      <c r="L52" s="16"/>
      <c r="M52" s="16"/>
    </row>
    <row r="53" spans="1:13" x14ac:dyDescent="0.3">
      <c r="A53" s="18" t="str">
        <f t="shared" si="0"/>
        <v/>
      </c>
      <c r="B53" s="55"/>
      <c r="C53" s="55"/>
      <c r="D53" s="55"/>
      <c r="E53" s="16" t="str">
        <f>IF(IFERROR(VLOOKUP(A53,'Roteiro de Teste'!A:O,7,FALSE),"")=0,"",IFERROR(VLOOKUP(A53,'Roteiro de Teste'!A:O,7,FALSE),""))</f>
        <v/>
      </c>
      <c r="F53" s="16"/>
      <c r="G53" s="16"/>
      <c r="H53" s="16"/>
      <c r="I53" s="16" t="str">
        <f>IF(IFERROR(VLOOKUP(A53,'Roteiro de Teste'!A:O,9,FALSE),"")=0,"",IFERROR(VLOOKUP(A53,'Roteiro de Teste'!A:O,9,FALSE),""))</f>
        <v/>
      </c>
      <c r="J53" s="16"/>
      <c r="K53" s="16"/>
      <c r="L53" s="16"/>
      <c r="M53" s="16"/>
    </row>
    <row r="54" spans="1:13" x14ac:dyDescent="0.3">
      <c r="A54" s="18" t="str">
        <f t="shared" si="0"/>
        <v/>
      </c>
      <c r="B54" s="55"/>
      <c r="C54" s="55"/>
      <c r="D54" s="55"/>
      <c r="E54" s="16" t="str">
        <f>IF(IFERROR(VLOOKUP(A54,'Roteiro de Teste'!A:O,7,FALSE),"")=0,"",IFERROR(VLOOKUP(A54,'Roteiro de Teste'!A:O,7,FALSE),""))</f>
        <v/>
      </c>
      <c r="F54" s="16"/>
      <c r="G54" s="16"/>
      <c r="H54" s="16"/>
      <c r="I54" s="16" t="str">
        <f>IF(IFERROR(VLOOKUP(A54,'Roteiro de Teste'!A:O,9,FALSE),"")=0,"",IFERROR(VLOOKUP(A54,'Roteiro de Teste'!A:O,9,FALSE),""))</f>
        <v/>
      </c>
      <c r="J54" s="16"/>
      <c r="K54" s="16"/>
      <c r="L54" s="16"/>
      <c r="M54" s="16"/>
    </row>
    <row r="55" spans="1:13" x14ac:dyDescent="0.3">
      <c r="A55" s="18" t="str">
        <f t="shared" si="0"/>
        <v/>
      </c>
      <c r="B55" s="55"/>
      <c r="C55" s="55"/>
      <c r="D55" s="55"/>
      <c r="E55" s="16" t="str">
        <f>IF(IFERROR(VLOOKUP(A55,'Roteiro de Teste'!A:O,7,FALSE),"")=0,"",IFERROR(VLOOKUP(A55,'Roteiro de Teste'!A:O,7,FALSE),""))</f>
        <v/>
      </c>
      <c r="F55" s="16"/>
      <c r="G55" s="16"/>
      <c r="H55" s="16"/>
      <c r="I55" s="16" t="str">
        <f>IF(IFERROR(VLOOKUP(A55,'Roteiro de Teste'!A:O,9,FALSE),"")=0,"",IFERROR(VLOOKUP(A55,'Roteiro de Teste'!A:O,9,FALSE),""))</f>
        <v/>
      </c>
      <c r="J55" s="16"/>
      <c r="K55" s="16"/>
      <c r="L55" s="16"/>
      <c r="M55" s="16"/>
    </row>
    <row r="56" spans="1:13" x14ac:dyDescent="0.3">
      <c r="A56" s="18" t="str">
        <f t="shared" si="0"/>
        <v/>
      </c>
      <c r="B56" s="55"/>
      <c r="C56" s="55"/>
      <c r="D56" s="55"/>
      <c r="E56" s="16" t="str">
        <f>IF(IFERROR(VLOOKUP(A56,'Roteiro de Teste'!A:O,7,FALSE),"")=0,"",IFERROR(VLOOKUP(A56,'Roteiro de Teste'!A:O,7,FALSE),""))</f>
        <v/>
      </c>
      <c r="F56" s="16"/>
      <c r="G56" s="16"/>
      <c r="H56" s="16"/>
      <c r="I56" s="16" t="str">
        <f>IF(IFERROR(VLOOKUP(A56,'Roteiro de Teste'!A:O,9,FALSE),"")=0,"",IFERROR(VLOOKUP(A56,'Roteiro de Teste'!A:O,9,FALSE),""))</f>
        <v/>
      </c>
      <c r="J56" s="16"/>
      <c r="K56" s="16"/>
      <c r="L56" s="16"/>
      <c r="M56" s="16"/>
    </row>
    <row r="57" spans="1:13" x14ac:dyDescent="0.3">
      <c r="A57" s="18" t="str">
        <f t="shared" si="0"/>
        <v/>
      </c>
      <c r="B57" s="55"/>
      <c r="C57" s="55"/>
      <c r="D57" s="55"/>
      <c r="E57" s="16" t="str">
        <f>IF(IFERROR(VLOOKUP(A57,'Roteiro de Teste'!A:O,7,FALSE),"")=0,"",IFERROR(VLOOKUP(A57,'Roteiro de Teste'!A:O,7,FALSE),""))</f>
        <v/>
      </c>
      <c r="F57" s="16"/>
      <c r="G57" s="16"/>
      <c r="H57" s="16"/>
      <c r="I57" s="16" t="str">
        <f>IF(IFERROR(VLOOKUP(A57,'Roteiro de Teste'!A:O,9,FALSE),"")=0,"",IFERROR(VLOOKUP(A57,'Roteiro de Teste'!A:O,9,FALSE),""))</f>
        <v/>
      </c>
      <c r="J57" s="16"/>
      <c r="K57" s="16"/>
      <c r="L57" s="16"/>
      <c r="M57" s="16"/>
    </row>
    <row r="58" spans="1:13" x14ac:dyDescent="0.3">
      <c r="A58" s="18" t="str">
        <f t="shared" si="0"/>
        <v/>
      </c>
      <c r="B58" s="55"/>
      <c r="C58" s="55"/>
      <c r="D58" s="55"/>
      <c r="E58" s="16" t="str">
        <f>IF(IFERROR(VLOOKUP(A58,'Roteiro de Teste'!A:O,7,FALSE),"")=0,"",IFERROR(VLOOKUP(A58,'Roteiro de Teste'!A:O,7,FALSE),""))</f>
        <v/>
      </c>
      <c r="F58" s="16"/>
      <c r="G58" s="16"/>
      <c r="H58" s="16"/>
      <c r="I58" s="16" t="str">
        <f>IF(IFERROR(VLOOKUP(A58,'Roteiro de Teste'!A:O,9,FALSE),"")=0,"",IFERROR(VLOOKUP(A58,'Roteiro de Teste'!A:O,9,FALSE),""))</f>
        <v/>
      </c>
      <c r="J58" s="16"/>
      <c r="K58" s="16"/>
      <c r="L58" s="16"/>
      <c r="M58" s="16"/>
    </row>
    <row r="59" spans="1:13" x14ac:dyDescent="0.3">
      <c r="A59" s="18" t="str">
        <f t="shared" si="0"/>
        <v/>
      </c>
      <c r="B59" s="55"/>
      <c r="C59" s="55"/>
      <c r="D59" s="55"/>
      <c r="E59" s="16" t="str">
        <f>IF(IFERROR(VLOOKUP(A59,'Roteiro de Teste'!A:O,7,FALSE),"")=0,"",IFERROR(VLOOKUP(A59,'Roteiro de Teste'!A:O,7,FALSE),""))</f>
        <v/>
      </c>
      <c r="F59" s="16"/>
      <c r="G59" s="16"/>
      <c r="H59" s="16"/>
      <c r="I59" s="16" t="str">
        <f>IF(IFERROR(VLOOKUP(A59,'Roteiro de Teste'!A:O,9,FALSE),"")=0,"",IFERROR(VLOOKUP(A59,'Roteiro de Teste'!A:O,9,FALSE),""))</f>
        <v/>
      </c>
      <c r="J59" s="16"/>
      <c r="K59" s="16"/>
      <c r="L59" s="16"/>
      <c r="M59" s="16"/>
    </row>
    <row r="60" spans="1:13" x14ac:dyDescent="0.3">
      <c r="A60" s="18" t="str">
        <f t="shared" si="0"/>
        <v/>
      </c>
      <c r="B60" s="55"/>
      <c r="C60" s="55"/>
      <c r="D60" s="55"/>
      <c r="E60" s="16" t="str">
        <f>IF(IFERROR(VLOOKUP(A60,'Roteiro de Teste'!A:O,7,FALSE),"")=0,"",IFERROR(VLOOKUP(A60,'Roteiro de Teste'!A:O,7,FALSE),""))</f>
        <v/>
      </c>
      <c r="F60" s="16"/>
      <c r="G60" s="16"/>
      <c r="H60" s="16"/>
      <c r="I60" s="16" t="str">
        <f>IF(IFERROR(VLOOKUP(A60,'Roteiro de Teste'!A:O,9,FALSE),"")=0,"",IFERROR(VLOOKUP(A60,'Roteiro de Teste'!A:O,9,FALSE),""))</f>
        <v/>
      </c>
      <c r="J60" s="16"/>
      <c r="K60" s="16"/>
      <c r="L60" s="16"/>
      <c r="M60" s="16"/>
    </row>
    <row r="61" spans="1:13" x14ac:dyDescent="0.3">
      <c r="A61" s="18" t="str">
        <f t="shared" si="0"/>
        <v/>
      </c>
      <c r="B61" s="55"/>
      <c r="C61" s="55"/>
      <c r="D61" s="55"/>
      <c r="E61" s="16" t="str">
        <f>IF(IFERROR(VLOOKUP(A61,'Roteiro de Teste'!A:O,7,FALSE),"")=0,"",IFERROR(VLOOKUP(A61,'Roteiro de Teste'!A:O,7,FALSE),""))</f>
        <v/>
      </c>
      <c r="F61" s="16"/>
      <c r="G61" s="16"/>
      <c r="H61" s="16"/>
      <c r="I61" s="16" t="str">
        <f>IF(IFERROR(VLOOKUP(A61,'Roteiro de Teste'!A:O,9,FALSE),"")=0,"",IFERROR(VLOOKUP(A61,'Roteiro de Teste'!A:O,9,FALSE),""))</f>
        <v/>
      </c>
      <c r="J61" s="16"/>
      <c r="K61" s="16"/>
      <c r="L61" s="16"/>
      <c r="M61" s="16"/>
    </row>
    <row r="62" spans="1:13" x14ac:dyDescent="0.3">
      <c r="A62" s="18" t="str">
        <f t="shared" si="0"/>
        <v/>
      </c>
      <c r="B62" s="55"/>
      <c r="C62" s="55"/>
      <c r="D62" s="55"/>
      <c r="E62" s="16" t="str">
        <f>IF(IFERROR(VLOOKUP(A62,'Roteiro de Teste'!A:O,7,FALSE),"")=0,"",IFERROR(VLOOKUP(A62,'Roteiro de Teste'!A:O,7,FALSE),""))</f>
        <v/>
      </c>
      <c r="F62" s="16"/>
      <c r="G62" s="16"/>
      <c r="H62" s="16"/>
      <c r="I62" s="16" t="str">
        <f>IF(IFERROR(VLOOKUP(A62,'Roteiro de Teste'!A:O,9,FALSE),"")=0,"",IFERROR(VLOOKUP(A62,'Roteiro de Teste'!A:O,9,FALSE),""))</f>
        <v/>
      </c>
      <c r="J62" s="16"/>
      <c r="K62" s="16"/>
      <c r="L62" s="16"/>
      <c r="M62" s="16"/>
    </row>
    <row r="63" spans="1:13" x14ac:dyDescent="0.3">
      <c r="A63" s="18" t="str">
        <f t="shared" si="0"/>
        <v/>
      </c>
      <c r="B63" s="55"/>
      <c r="C63" s="55"/>
      <c r="D63" s="55"/>
      <c r="E63" s="16" t="str">
        <f>IF(IFERROR(VLOOKUP(A63,'Roteiro de Teste'!A:O,7,FALSE),"")=0,"",IFERROR(VLOOKUP(A63,'Roteiro de Teste'!A:O,7,FALSE),""))</f>
        <v/>
      </c>
      <c r="F63" s="16"/>
      <c r="G63" s="16"/>
      <c r="H63" s="16"/>
      <c r="I63" s="16" t="str">
        <f>IF(IFERROR(VLOOKUP(A63,'Roteiro de Teste'!A:O,9,FALSE),"")=0,"",IFERROR(VLOOKUP(A63,'Roteiro de Teste'!A:O,9,FALSE),""))</f>
        <v/>
      </c>
      <c r="J63" s="16"/>
      <c r="K63" s="16"/>
      <c r="L63" s="16"/>
      <c r="M63" s="16"/>
    </row>
    <row r="64" spans="1:13" x14ac:dyDescent="0.3">
      <c r="A64" s="18" t="str">
        <f t="shared" si="0"/>
        <v/>
      </c>
      <c r="B64" s="55"/>
      <c r="C64" s="55"/>
      <c r="D64" s="55"/>
      <c r="E64" s="16" t="str">
        <f>IF(IFERROR(VLOOKUP(A64,'Roteiro de Teste'!A:O,7,FALSE),"")=0,"",IFERROR(VLOOKUP(A64,'Roteiro de Teste'!A:O,7,FALSE),""))</f>
        <v/>
      </c>
      <c r="F64" s="16"/>
      <c r="G64" s="16"/>
      <c r="H64" s="16"/>
      <c r="I64" s="16" t="str">
        <f>IF(IFERROR(VLOOKUP(A64,'Roteiro de Teste'!A:O,9,FALSE),"")=0,"",IFERROR(VLOOKUP(A64,'Roteiro de Teste'!A:O,9,FALSE),""))</f>
        <v/>
      </c>
      <c r="J64" s="16"/>
      <c r="K64" s="16"/>
      <c r="L64" s="16"/>
      <c r="M64" s="16"/>
    </row>
    <row r="65" spans="1:13" x14ac:dyDescent="0.3">
      <c r="A65" s="18" t="str">
        <f t="shared" si="0"/>
        <v/>
      </c>
      <c r="B65" s="55"/>
      <c r="C65" s="55"/>
      <c r="D65" s="55"/>
      <c r="E65" s="16" t="str">
        <f>IF(IFERROR(VLOOKUP(A65,'Roteiro de Teste'!A:O,7,FALSE),"")=0,"",IFERROR(VLOOKUP(A65,'Roteiro de Teste'!A:O,7,FALSE),""))</f>
        <v/>
      </c>
      <c r="F65" s="16"/>
      <c r="G65" s="16"/>
      <c r="H65" s="16"/>
      <c r="I65" s="16" t="str">
        <f>IF(IFERROR(VLOOKUP(A65,'Roteiro de Teste'!A:O,9,FALSE),"")=0,"",IFERROR(VLOOKUP(A65,'Roteiro de Teste'!A:O,9,FALSE),""))</f>
        <v/>
      </c>
      <c r="J65" s="16"/>
      <c r="K65" s="16"/>
      <c r="L65" s="16"/>
      <c r="M65" s="16"/>
    </row>
    <row r="66" spans="1:13" x14ac:dyDescent="0.3">
      <c r="A66" s="18" t="str">
        <f t="shared" si="0"/>
        <v/>
      </c>
      <c r="B66" s="55"/>
      <c r="C66" s="55"/>
      <c r="D66" s="55"/>
      <c r="E66" s="16" t="str">
        <f>IF(IFERROR(VLOOKUP(A66,'Roteiro de Teste'!A:O,7,FALSE),"")=0,"",IFERROR(VLOOKUP(A66,'Roteiro de Teste'!A:O,7,FALSE),""))</f>
        <v/>
      </c>
      <c r="F66" s="16"/>
      <c r="G66" s="16"/>
      <c r="H66" s="16"/>
      <c r="I66" s="16" t="str">
        <f>IF(IFERROR(VLOOKUP(A66,'Roteiro de Teste'!A:O,9,FALSE),"")=0,"",IFERROR(VLOOKUP(A66,'Roteiro de Teste'!A:O,9,FALSE),""))</f>
        <v/>
      </c>
      <c r="J66" s="16"/>
      <c r="K66" s="16"/>
      <c r="L66" s="16"/>
      <c r="M66" s="16"/>
    </row>
    <row r="67" spans="1:13" x14ac:dyDescent="0.3">
      <c r="A67" s="18" t="str">
        <f t="shared" si="0"/>
        <v/>
      </c>
      <c r="B67" s="55"/>
      <c r="C67" s="55"/>
      <c r="D67" s="55"/>
      <c r="E67" s="16" t="str">
        <f>IF(IFERROR(VLOOKUP(A67,'Roteiro de Teste'!A:O,7,FALSE),"")=0,"",IFERROR(VLOOKUP(A67,'Roteiro de Teste'!A:O,7,FALSE),""))</f>
        <v/>
      </c>
      <c r="F67" s="16"/>
      <c r="G67" s="16"/>
      <c r="H67" s="16"/>
      <c r="I67" s="16" t="str">
        <f>IF(IFERROR(VLOOKUP(A67,'Roteiro de Teste'!A:O,9,FALSE),"")=0,"",IFERROR(VLOOKUP(A67,'Roteiro de Teste'!A:O,9,FALSE),""))</f>
        <v/>
      </c>
      <c r="J67" s="16"/>
      <c r="K67" s="16"/>
      <c r="L67" s="16"/>
      <c r="M67" s="16"/>
    </row>
    <row r="68" spans="1:13" x14ac:dyDescent="0.3">
      <c r="A68" s="18" t="str">
        <f t="shared" si="0"/>
        <v/>
      </c>
      <c r="B68" s="55"/>
      <c r="C68" s="55"/>
      <c r="D68" s="55"/>
      <c r="E68" s="16" t="str">
        <f>IF(IFERROR(VLOOKUP(A68,'Roteiro de Teste'!A:O,7,FALSE),"")=0,"",IFERROR(VLOOKUP(A68,'Roteiro de Teste'!A:O,7,FALSE),""))</f>
        <v/>
      </c>
      <c r="F68" s="16"/>
      <c r="G68" s="16"/>
      <c r="H68" s="16"/>
      <c r="I68" s="16" t="str">
        <f>IF(IFERROR(VLOOKUP(A68,'Roteiro de Teste'!A:O,9,FALSE),"")=0,"",IFERROR(VLOOKUP(A68,'Roteiro de Teste'!A:O,9,FALSE),""))</f>
        <v/>
      </c>
      <c r="J68" s="16"/>
      <c r="K68" s="16"/>
      <c r="L68" s="16"/>
      <c r="M68" s="16"/>
    </row>
    <row r="69" spans="1:13" x14ac:dyDescent="0.3">
      <c r="A69" s="18" t="str">
        <f t="shared" si="0"/>
        <v/>
      </c>
      <c r="B69" s="55"/>
      <c r="C69" s="55"/>
      <c r="D69" s="55"/>
      <c r="E69" s="16" t="str">
        <f>IF(IFERROR(VLOOKUP(A69,'Roteiro de Teste'!A:O,7,FALSE),"")=0,"",IFERROR(VLOOKUP(A69,'Roteiro de Teste'!A:O,7,FALSE),""))</f>
        <v/>
      </c>
      <c r="F69" s="16"/>
      <c r="G69" s="16"/>
      <c r="H69" s="16"/>
      <c r="I69" s="16" t="str">
        <f>IF(IFERROR(VLOOKUP(A69,'Roteiro de Teste'!A:O,9,FALSE),"")=0,"",IFERROR(VLOOKUP(A69,'Roteiro de Teste'!A:O,9,FALSE),""))</f>
        <v/>
      </c>
      <c r="J69" s="16"/>
      <c r="K69" s="16"/>
      <c r="L69" s="16"/>
      <c r="M69" s="16"/>
    </row>
    <row r="70" spans="1:13" x14ac:dyDescent="0.3">
      <c r="A70" s="18" t="str">
        <f t="shared" ref="A70:A133" si="1">CONCATENATE(B70,C70)</f>
        <v/>
      </c>
      <c r="B70" s="55"/>
      <c r="C70" s="55"/>
      <c r="D70" s="55"/>
      <c r="E70" s="16" t="str">
        <f>IF(IFERROR(VLOOKUP(A70,'Roteiro de Teste'!A:O,7,FALSE),"")=0,"",IFERROR(VLOOKUP(A70,'Roteiro de Teste'!A:O,7,FALSE),""))</f>
        <v/>
      </c>
      <c r="F70" s="16"/>
      <c r="G70" s="16"/>
      <c r="H70" s="16"/>
      <c r="I70" s="16" t="str">
        <f>IF(IFERROR(VLOOKUP(A70,'Roteiro de Teste'!A:O,9,FALSE),"")=0,"",IFERROR(VLOOKUP(A70,'Roteiro de Teste'!A:O,9,FALSE),""))</f>
        <v/>
      </c>
      <c r="J70" s="16"/>
      <c r="K70" s="16"/>
      <c r="L70" s="16"/>
      <c r="M70" s="16"/>
    </row>
    <row r="71" spans="1:13" x14ac:dyDescent="0.3">
      <c r="A71" s="18" t="str">
        <f t="shared" si="1"/>
        <v/>
      </c>
      <c r="B71" s="55"/>
      <c r="C71" s="55"/>
      <c r="D71" s="55"/>
      <c r="E71" s="16" t="str">
        <f>IF(IFERROR(VLOOKUP(A71,'Roteiro de Teste'!A:O,7,FALSE),"")=0,"",IFERROR(VLOOKUP(A71,'Roteiro de Teste'!A:O,7,FALSE),""))</f>
        <v/>
      </c>
      <c r="F71" s="16"/>
      <c r="G71" s="16"/>
      <c r="H71" s="16"/>
      <c r="I71" s="16" t="str">
        <f>IF(IFERROR(VLOOKUP(A71,'Roteiro de Teste'!A:O,9,FALSE),"")=0,"",IFERROR(VLOOKUP(A71,'Roteiro de Teste'!A:O,9,FALSE),""))</f>
        <v/>
      </c>
      <c r="J71" s="16"/>
      <c r="K71" s="16"/>
      <c r="L71" s="16"/>
      <c r="M71" s="16"/>
    </row>
    <row r="72" spans="1:13" x14ac:dyDescent="0.3">
      <c r="A72" s="18" t="str">
        <f t="shared" si="1"/>
        <v/>
      </c>
      <c r="B72" s="55"/>
      <c r="C72" s="55"/>
      <c r="D72" s="55"/>
      <c r="E72" s="16" t="str">
        <f>IF(IFERROR(VLOOKUP(A72,'Roteiro de Teste'!A:O,7,FALSE),"")=0,"",IFERROR(VLOOKUP(A72,'Roteiro de Teste'!A:O,7,FALSE),""))</f>
        <v/>
      </c>
      <c r="F72" s="16"/>
      <c r="G72" s="16"/>
      <c r="H72" s="16"/>
      <c r="I72" s="16" t="str">
        <f>IF(IFERROR(VLOOKUP(A72,'Roteiro de Teste'!A:O,9,FALSE),"")=0,"",IFERROR(VLOOKUP(A72,'Roteiro de Teste'!A:O,9,FALSE),""))</f>
        <v/>
      </c>
      <c r="J72" s="16"/>
      <c r="K72" s="16"/>
      <c r="L72" s="16"/>
      <c r="M72" s="16"/>
    </row>
    <row r="73" spans="1:13" x14ac:dyDescent="0.3">
      <c r="A73" s="18" t="str">
        <f t="shared" si="1"/>
        <v/>
      </c>
      <c r="B73" s="55"/>
      <c r="C73" s="55"/>
      <c r="D73" s="55"/>
      <c r="E73" s="16" t="str">
        <f>IF(IFERROR(VLOOKUP(A73,'Roteiro de Teste'!A:O,7,FALSE),"")=0,"",IFERROR(VLOOKUP(A73,'Roteiro de Teste'!A:O,7,FALSE),""))</f>
        <v/>
      </c>
      <c r="F73" s="16"/>
      <c r="G73" s="16"/>
      <c r="H73" s="16"/>
      <c r="I73" s="16" t="str">
        <f>IF(IFERROR(VLOOKUP(A73,'Roteiro de Teste'!A:O,9,FALSE),"")=0,"",IFERROR(VLOOKUP(A73,'Roteiro de Teste'!A:O,9,FALSE),""))</f>
        <v/>
      </c>
      <c r="J73" s="16"/>
      <c r="K73" s="16"/>
      <c r="L73" s="16"/>
      <c r="M73" s="16"/>
    </row>
    <row r="74" spans="1:13" x14ac:dyDescent="0.3">
      <c r="A74" s="18" t="str">
        <f t="shared" si="1"/>
        <v/>
      </c>
      <c r="B74" s="55"/>
      <c r="C74" s="55"/>
      <c r="D74" s="55"/>
      <c r="E74" s="16" t="str">
        <f>IF(IFERROR(VLOOKUP(A74,'Roteiro de Teste'!A:O,7,FALSE),"")=0,"",IFERROR(VLOOKUP(A74,'Roteiro de Teste'!A:O,7,FALSE),""))</f>
        <v/>
      </c>
      <c r="F74" s="16"/>
      <c r="G74" s="16"/>
      <c r="H74" s="16"/>
      <c r="I74" s="16" t="str">
        <f>IF(IFERROR(VLOOKUP(A74,'Roteiro de Teste'!A:O,9,FALSE),"")=0,"",IFERROR(VLOOKUP(A74,'Roteiro de Teste'!A:O,9,FALSE),""))</f>
        <v/>
      </c>
      <c r="J74" s="16"/>
      <c r="K74" s="16"/>
      <c r="L74" s="16"/>
      <c r="M74" s="16"/>
    </row>
    <row r="75" spans="1:13" x14ac:dyDescent="0.3">
      <c r="A75" s="18" t="str">
        <f t="shared" si="1"/>
        <v/>
      </c>
      <c r="B75" s="55"/>
      <c r="C75" s="55"/>
      <c r="D75" s="55"/>
      <c r="E75" s="16" t="str">
        <f>IF(IFERROR(VLOOKUP(A75,'Roteiro de Teste'!A:O,7,FALSE),"")=0,"",IFERROR(VLOOKUP(A75,'Roteiro de Teste'!A:O,7,FALSE),""))</f>
        <v/>
      </c>
      <c r="F75" s="16"/>
      <c r="G75" s="16"/>
      <c r="H75" s="16"/>
      <c r="I75" s="16" t="str">
        <f>IF(IFERROR(VLOOKUP(A75,'Roteiro de Teste'!A:O,9,FALSE),"")=0,"",IFERROR(VLOOKUP(A75,'Roteiro de Teste'!A:O,9,FALSE),""))</f>
        <v/>
      </c>
      <c r="J75" s="16"/>
      <c r="K75" s="16"/>
      <c r="L75" s="16"/>
      <c r="M75" s="16"/>
    </row>
    <row r="76" spans="1:13" x14ac:dyDescent="0.3">
      <c r="A76" s="18" t="str">
        <f t="shared" si="1"/>
        <v/>
      </c>
      <c r="B76" s="55"/>
      <c r="C76" s="55"/>
      <c r="D76" s="55"/>
      <c r="E76" s="16" t="str">
        <f>IF(IFERROR(VLOOKUP(A76,'Roteiro de Teste'!A:O,7,FALSE),"")=0,"",IFERROR(VLOOKUP(A76,'Roteiro de Teste'!A:O,7,FALSE),""))</f>
        <v/>
      </c>
      <c r="F76" s="16"/>
      <c r="G76" s="16"/>
      <c r="H76" s="16"/>
      <c r="I76" s="16" t="str">
        <f>IF(IFERROR(VLOOKUP(A76,'Roteiro de Teste'!A:O,9,FALSE),"")=0,"",IFERROR(VLOOKUP(A76,'Roteiro de Teste'!A:O,9,FALSE),""))</f>
        <v/>
      </c>
      <c r="J76" s="16"/>
      <c r="K76" s="16"/>
      <c r="L76" s="16"/>
      <c r="M76" s="16"/>
    </row>
    <row r="77" spans="1:13" x14ac:dyDescent="0.3">
      <c r="A77" s="18" t="str">
        <f t="shared" si="1"/>
        <v/>
      </c>
      <c r="B77" s="55"/>
      <c r="C77" s="55"/>
      <c r="D77" s="55"/>
      <c r="E77" s="16" t="str">
        <f>IF(IFERROR(VLOOKUP(A77,'Roteiro de Teste'!A:O,7,FALSE),"")=0,"",IFERROR(VLOOKUP(A77,'Roteiro de Teste'!A:O,7,FALSE),""))</f>
        <v/>
      </c>
      <c r="F77" s="16"/>
      <c r="G77" s="16"/>
      <c r="H77" s="16"/>
      <c r="I77" s="16" t="str">
        <f>IF(IFERROR(VLOOKUP(A77,'Roteiro de Teste'!A:O,9,FALSE),"")=0,"",IFERROR(VLOOKUP(A77,'Roteiro de Teste'!A:O,9,FALSE),""))</f>
        <v/>
      </c>
      <c r="J77" s="16"/>
      <c r="K77" s="16"/>
      <c r="L77" s="16"/>
      <c r="M77" s="16"/>
    </row>
    <row r="78" spans="1:13" x14ac:dyDescent="0.3">
      <c r="A78" s="18" t="str">
        <f t="shared" si="1"/>
        <v/>
      </c>
      <c r="B78" s="55"/>
      <c r="C78" s="55"/>
      <c r="D78" s="55"/>
      <c r="E78" s="16" t="str">
        <f>IF(IFERROR(VLOOKUP(A78,'Roteiro de Teste'!A:O,7,FALSE),"")=0,"",IFERROR(VLOOKUP(A78,'Roteiro de Teste'!A:O,7,FALSE),""))</f>
        <v/>
      </c>
      <c r="F78" s="16"/>
      <c r="G78" s="16"/>
      <c r="H78" s="16"/>
      <c r="I78" s="16" t="str">
        <f>IF(IFERROR(VLOOKUP(A78,'Roteiro de Teste'!A:O,9,FALSE),"")=0,"",IFERROR(VLOOKUP(A78,'Roteiro de Teste'!A:O,9,FALSE),""))</f>
        <v/>
      </c>
      <c r="J78" s="16"/>
      <c r="K78" s="16"/>
      <c r="L78" s="16"/>
      <c r="M78" s="16"/>
    </row>
    <row r="79" spans="1:13" x14ac:dyDescent="0.3">
      <c r="A79" s="18" t="str">
        <f t="shared" si="1"/>
        <v/>
      </c>
      <c r="B79" s="55"/>
      <c r="C79" s="55"/>
      <c r="D79" s="55"/>
      <c r="E79" s="16" t="str">
        <f>IF(IFERROR(VLOOKUP(A79,'Roteiro de Teste'!A:O,7,FALSE),"")=0,"",IFERROR(VLOOKUP(A79,'Roteiro de Teste'!A:O,7,FALSE),""))</f>
        <v/>
      </c>
      <c r="F79" s="16"/>
      <c r="G79" s="16"/>
      <c r="H79" s="16"/>
      <c r="I79" s="16" t="str">
        <f>IF(IFERROR(VLOOKUP(A79,'Roteiro de Teste'!A:O,9,FALSE),"")=0,"",IFERROR(VLOOKUP(A79,'Roteiro de Teste'!A:O,9,FALSE),""))</f>
        <v/>
      </c>
      <c r="J79" s="16"/>
      <c r="K79" s="16"/>
      <c r="L79" s="16"/>
      <c r="M79" s="16"/>
    </row>
    <row r="80" spans="1:13" x14ac:dyDescent="0.3">
      <c r="A80" s="18" t="str">
        <f t="shared" si="1"/>
        <v/>
      </c>
      <c r="B80" s="55"/>
      <c r="C80" s="55"/>
      <c r="D80" s="55"/>
      <c r="E80" s="16" t="str">
        <f>IF(IFERROR(VLOOKUP(A80,'Roteiro de Teste'!A:O,7,FALSE),"")=0,"",IFERROR(VLOOKUP(A80,'Roteiro de Teste'!A:O,7,FALSE),""))</f>
        <v/>
      </c>
      <c r="F80" s="16"/>
      <c r="G80" s="16"/>
      <c r="H80" s="16"/>
      <c r="I80" s="16" t="str">
        <f>IF(IFERROR(VLOOKUP(A80,'Roteiro de Teste'!A:O,9,FALSE),"")=0,"",IFERROR(VLOOKUP(A80,'Roteiro de Teste'!A:O,9,FALSE),""))</f>
        <v/>
      </c>
      <c r="J80" s="16"/>
      <c r="K80" s="16"/>
      <c r="L80" s="16"/>
      <c r="M80" s="16"/>
    </row>
    <row r="81" spans="1:13" x14ac:dyDescent="0.3">
      <c r="A81" s="18" t="str">
        <f t="shared" si="1"/>
        <v/>
      </c>
      <c r="B81" s="55"/>
      <c r="C81" s="55"/>
      <c r="D81" s="55"/>
      <c r="E81" s="16" t="str">
        <f>IF(IFERROR(VLOOKUP(A81,'Roteiro de Teste'!A:O,7,FALSE),"")=0,"",IFERROR(VLOOKUP(A81,'Roteiro de Teste'!A:O,7,FALSE),""))</f>
        <v/>
      </c>
      <c r="F81" s="16"/>
      <c r="G81" s="16"/>
      <c r="H81" s="16"/>
      <c r="I81" s="16" t="str">
        <f>IF(IFERROR(VLOOKUP(A81,'Roteiro de Teste'!A:O,9,FALSE),"")=0,"",IFERROR(VLOOKUP(A81,'Roteiro de Teste'!A:O,9,FALSE),""))</f>
        <v/>
      </c>
      <c r="J81" s="16"/>
      <c r="K81" s="16"/>
      <c r="L81" s="16"/>
      <c r="M81" s="16"/>
    </row>
    <row r="82" spans="1:13" x14ac:dyDescent="0.3">
      <c r="A82" s="18" t="str">
        <f t="shared" si="1"/>
        <v/>
      </c>
      <c r="B82" s="55"/>
      <c r="C82" s="55"/>
      <c r="D82" s="55"/>
      <c r="E82" s="16" t="str">
        <f>IF(IFERROR(VLOOKUP(A82,'Roteiro de Teste'!A:O,7,FALSE),"")=0,"",IFERROR(VLOOKUP(A82,'Roteiro de Teste'!A:O,7,FALSE),""))</f>
        <v/>
      </c>
      <c r="F82" s="16"/>
      <c r="G82" s="16"/>
      <c r="H82" s="16"/>
      <c r="I82" s="16" t="str">
        <f>IF(IFERROR(VLOOKUP(A82,'Roteiro de Teste'!A:O,9,FALSE),"")=0,"",IFERROR(VLOOKUP(A82,'Roteiro de Teste'!A:O,9,FALSE),""))</f>
        <v/>
      </c>
      <c r="J82" s="16"/>
      <c r="K82" s="16"/>
      <c r="L82" s="16"/>
      <c r="M82" s="16"/>
    </row>
    <row r="83" spans="1:13" x14ac:dyDescent="0.3">
      <c r="A83" s="18" t="str">
        <f t="shared" si="1"/>
        <v/>
      </c>
      <c r="B83" s="55"/>
      <c r="C83" s="55"/>
      <c r="D83" s="55"/>
      <c r="E83" s="16" t="str">
        <f>IF(IFERROR(VLOOKUP(A83,'Roteiro de Teste'!A:O,7,FALSE),"")=0,"",IFERROR(VLOOKUP(A83,'Roteiro de Teste'!A:O,7,FALSE),""))</f>
        <v/>
      </c>
      <c r="F83" s="16"/>
      <c r="G83" s="16"/>
      <c r="H83" s="16"/>
      <c r="I83" s="16" t="str">
        <f>IF(IFERROR(VLOOKUP(A83,'Roteiro de Teste'!A:O,9,FALSE),"")=0,"",IFERROR(VLOOKUP(A83,'Roteiro de Teste'!A:O,9,FALSE),""))</f>
        <v/>
      </c>
      <c r="J83" s="16"/>
      <c r="K83" s="16"/>
      <c r="L83" s="16"/>
      <c r="M83" s="16"/>
    </row>
    <row r="84" spans="1:13" x14ac:dyDescent="0.3">
      <c r="A84" s="18" t="str">
        <f t="shared" si="1"/>
        <v/>
      </c>
      <c r="B84" s="55"/>
      <c r="C84" s="55"/>
      <c r="D84" s="55"/>
      <c r="E84" s="16" t="str">
        <f>IF(IFERROR(VLOOKUP(A84,'Roteiro de Teste'!A:O,7,FALSE),"")=0,"",IFERROR(VLOOKUP(A84,'Roteiro de Teste'!A:O,7,FALSE),""))</f>
        <v/>
      </c>
      <c r="F84" s="16"/>
      <c r="G84" s="16"/>
      <c r="H84" s="16"/>
      <c r="I84" s="16" t="str">
        <f>IF(IFERROR(VLOOKUP(A84,'Roteiro de Teste'!A:O,9,FALSE),"")=0,"",IFERROR(VLOOKUP(A84,'Roteiro de Teste'!A:O,9,FALSE),""))</f>
        <v/>
      </c>
      <c r="J84" s="16"/>
      <c r="K84" s="16"/>
      <c r="L84" s="16"/>
      <c r="M84" s="16"/>
    </row>
    <row r="85" spans="1:13" x14ac:dyDescent="0.3">
      <c r="A85" s="18" t="str">
        <f t="shared" si="1"/>
        <v/>
      </c>
      <c r="B85" s="55"/>
      <c r="C85" s="55"/>
      <c r="D85" s="55"/>
      <c r="E85" s="16" t="str">
        <f>IF(IFERROR(VLOOKUP(A85,'Roteiro de Teste'!A:O,7,FALSE),"")=0,"",IFERROR(VLOOKUP(A85,'Roteiro de Teste'!A:O,7,FALSE),""))</f>
        <v/>
      </c>
      <c r="F85" s="16"/>
      <c r="G85" s="16"/>
      <c r="H85" s="16"/>
      <c r="I85" s="16" t="str">
        <f>IF(IFERROR(VLOOKUP(A85,'Roteiro de Teste'!A:O,9,FALSE),"")=0,"",IFERROR(VLOOKUP(A85,'Roteiro de Teste'!A:O,9,FALSE),""))</f>
        <v/>
      </c>
      <c r="J85" s="16"/>
      <c r="K85" s="16"/>
      <c r="L85" s="16"/>
      <c r="M85" s="16"/>
    </row>
    <row r="86" spans="1:13" x14ac:dyDescent="0.3">
      <c r="A86" s="18" t="str">
        <f t="shared" si="1"/>
        <v/>
      </c>
      <c r="B86" s="55"/>
      <c r="C86" s="55"/>
      <c r="D86" s="55"/>
      <c r="E86" s="16" t="str">
        <f>IF(IFERROR(VLOOKUP(A86,'Roteiro de Teste'!A:O,7,FALSE),"")=0,"",IFERROR(VLOOKUP(A86,'Roteiro de Teste'!A:O,7,FALSE),""))</f>
        <v/>
      </c>
      <c r="F86" s="16"/>
      <c r="G86" s="16"/>
      <c r="H86" s="16"/>
      <c r="I86" s="16" t="str">
        <f>IF(IFERROR(VLOOKUP(A86,'Roteiro de Teste'!A:O,9,FALSE),"")=0,"",IFERROR(VLOOKUP(A86,'Roteiro de Teste'!A:O,9,FALSE),""))</f>
        <v/>
      </c>
      <c r="J86" s="16"/>
      <c r="K86" s="16"/>
      <c r="L86" s="16"/>
      <c r="M86" s="16"/>
    </row>
    <row r="87" spans="1:13" x14ac:dyDescent="0.3">
      <c r="A87" s="18" t="str">
        <f t="shared" si="1"/>
        <v/>
      </c>
      <c r="B87" s="55"/>
      <c r="C87" s="55"/>
      <c r="D87" s="55"/>
      <c r="E87" s="16" t="str">
        <f>IF(IFERROR(VLOOKUP(A87,'Roteiro de Teste'!A:O,7,FALSE),"")=0,"",IFERROR(VLOOKUP(A87,'Roteiro de Teste'!A:O,7,FALSE),""))</f>
        <v/>
      </c>
      <c r="F87" s="16"/>
      <c r="G87" s="16"/>
      <c r="H87" s="16"/>
      <c r="I87" s="16" t="str">
        <f>IF(IFERROR(VLOOKUP(A87,'Roteiro de Teste'!A:O,9,FALSE),"")=0,"",IFERROR(VLOOKUP(A87,'Roteiro de Teste'!A:O,9,FALSE),""))</f>
        <v/>
      </c>
      <c r="J87" s="16"/>
      <c r="K87" s="16"/>
      <c r="L87" s="16"/>
      <c r="M87" s="16"/>
    </row>
    <row r="88" spans="1:13" x14ac:dyDescent="0.3">
      <c r="A88" s="18" t="str">
        <f t="shared" si="1"/>
        <v/>
      </c>
      <c r="B88" s="55"/>
      <c r="C88" s="55"/>
      <c r="D88" s="55"/>
      <c r="E88" s="16" t="str">
        <f>IF(IFERROR(VLOOKUP(A88,'Roteiro de Teste'!A:O,7,FALSE),"")=0,"",IFERROR(VLOOKUP(A88,'Roteiro de Teste'!A:O,7,FALSE),""))</f>
        <v/>
      </c>
      <c r="F88" s="16"/>
      <c r="G88" s="16"/>
      <c r="H88" s="16"/>
      <c r="I88" s="16" t="str">
        <f>IF(IFERROR(VLOOKUP(A88,'Roteiro de Teste'!A:O,9,FALSE),"")=0,"",IFERROR(VLOOKUP(A88,'Roteiro de Teste'!A:O,9,FALSE),""))</f>
        <v/>
      </c>
      <c r="J88" s="16"/>
      <c r="K88" s="16"/>
      <c r="L88" s="16"/>
      <c r="M88" s="16"/>
    </row>
    <row r="89" spans="1:13" x14ac:dyDescent="0.3">
      <c r="A89" s="18" t="str">
        <f t="shared" si="1"/>
        <v/>
      </c>
      <c r="B89" s="55"/>
      <c r="C89" s="55"/>
      <c r="D89" s="55"/>
      <c r="E89" s="16" t="str">
        <f>IF(IFERROR(VLOOKUP(A89,'Roteiro de Teste'!A:O,7,FALSE),"")=0,"",IFERROR(VLOOKUP(A89,'Roteiro de Teste'!A:O,7,FALSE),""))</f>
        <v/>
      </c>
      <c r="F89" s="16"/>
      <c r="G89" s="16"/>
      <c r="H89" s="16"/>
      <c r="I89" s="16" t="str">
        <f>IF(IFERROR(VLOOKUP(A89,'Roteiro de Teste'!A:O,9,FALSE),"")=0,"",IFERROR(VLOOKUP(A89,'Roteiro de Teste'!A:O,9,FALSE),""))</f>
        <v/>
      </c>
      <c r="J89" s="16"/>
      <c r="K89" s="16"/>
      <c r="L89" s="16"/>
      <c r="M89" s="16"/>
    </row>
    <row r="90" spans="1:13" x14ac:dyDescent="0.3">
      <c r="A90" s="18" t="str">
        <f t="shared" si="1"/>
        <v/>
      </c>
      <c r="B90" s="55"/>
      <c r="C90" s="55"/>
      <c r="D90" s="55"/>
      <c r="E90" s="16" t="str">
        <f>IF(IFERROR(VLOOKUP(A90,'Roteiro de Teste'!A:O,7,FALSE),"")=0,"",IFERROR(VLOOKUP(A90,'Roteiro de Teste'!A:O,7,FALSE),""))</f>
        <v/>
      </c>
      <c r="F90" s="16"/>
      <c r="G90" s="16"/>
      <c r="H90" s="16"/>
      <c r="I90" s="16" t="str">
        <f>IF(IFERROR(VLOOKUP(A90,'Roteiro de Teste'!A:O,9,FALSE),"")=0,"",IFERROR(VLOOKUP(A90,'Roteiro de Teste'!A:O,9,FALSE),""))</f>
        <v/>
      </c>
      <c r="J90" s="16"/>
      <c r="K90" s="16"/>
      <c r="L90" s="16"/>
      <c r="M90" s="16"/>
    </row>
    <row r="91" spans="1:13" x14ac:dyDescent="0.3">
      <c r="A91" s="18" t="str">
        <f t="shared" si="1"/>
        <v/>
      </c>
      <c r="B91" s="55"/>
      <c r="C91" s="55"/>
      <c r="D91" s="55"/>
      <c r="E91" s="16" t="str">
        <f>IF(IFERROR(VLOOKUP(A91,'Roteiro de Teste'!A:O,7,FALSE),"")=0,"",IFERROR(VLOOKUP(A91,'Roteiro de Teste'!A:O,7,FALSE),""))</f>
        <v/>
      </c>
      <c r="F91" s="16"/>
      <c r="G91" s="16"/>
      <c r="H91" s="16"/>
      <c r="I91" s="16" t="str">
        <f>IF(IFERROR(VLOOKUP(A91,'Roteiro de Teste'!A:O,9,FALSE),"")=0,"",IFERROR(VLOOKUP(A91,'Roteiro de Teste'!A:O,9,FALSE),""))</f>
        <v/>
      </c>
      <c r="J91" s="16"/>
      <c r="K91" s="16"/>
      <c r="L91" s="16"/>
      <c r="M91" s="16"/>
    </row>
    <row r="92" spans="1:13" x14ac:dyDescent="0.3">
      <c r="A92" s="18" t="str">
        <f t="shared" si="1"/>
        <v/>
      </c>
      <c r="B92" s="55"/>
      <c r="C92" s="55"/>
      <c r="D92" s="55"/>
      <c r="E92" s="16" t="str">
        <f>IF(IFERROR(VLOOKUP(A92,'Roteiro de Teste'!A:O,7,FALSE),"")=0,"",IFERROR(VLOOKUP(A92,'Roteiro de Teste'!A:O,7,FALSE),""))</f>
        <v/>
      </c>
      <c r="F92" s="16"/>
      <c r="G92" s="16"/>
      <c r="H92" s="16"/>
      <c r="I92" s="16" t="str">
        <f>IF(IFERROR(VLOOKUP(A92,'Roteiro de Teste'!A:O,9,FALSE),"")=0,"",IFERROR(VLOOKUP(A92,'Roteiro de Teste'!A:O,9,FALSE),""))</f>
        <v/>
      </c>
      <c r="J92" s="16"/>
      <c r="K92" s="16"/>
      <c r="L92" s="16"/>
      <c r="M92" s="16"/>
    </row>
    <row r="93" spans="1:13" x14ac:dyDescent="0.3">
      <c r="A93" s="18" t="str">
        <f t="shared" si="1"/>
        <v/>
      </c>
      <c r="B93" s="55"/>
      <c r="C93" s="55"/>
      <c r="D93" s="55"/>
      <c r="E93" s="16" t="str">
        <f>IF(IFERROR(VLOOKUP(A93,'Roteiro de Teste'!A:O,7,FALSE),"")=0,"",IFERROR(VLOOKUP(A93,'Roteiro de Teste'!A:O,7,FALSE),""))</f>
        <v/>
      </c>
      <c r="F93" s="16"/>
      <c r="G93" s="16"/>
      <c r="H93" s="16"/>
      <c r="I93" s="16" t="str">
        <f>IF(IFERROR(VLOOKUP(A93,'Roteiro de Teste'!A:O,9,FALSE),"")=0,"",IFERROR(VLOOKUP(A93,'Roteiro de Teste'!A:O,9,FALSE),""))</f>
        <v/>
      </c>
      <c r="J93" s="16"/>
      <c r="K93" s="16"/>
      <c r="L93" s="16"/>
      <c r="M93" s="16"/>
    </row>
    <row r="94" spans="1:13" x14ac:dyDescent="0.3">
      <c r="A94" s="18" t="str">
        <f t="shared" si="1"/>
        <v/>
      </c>
      <c r="B94" s="55"/>
      <c r="C94" s="55"/>
      <c r="D94" s="55"/>
      <c r="E94" s="16" t="str">
        <f>IF(IFERROR(VLOOKUP(A94,'Roteiro de Teste'!A:O,7,FALSE),"")=0,"",IFERROR(VLOOKUP(A94,'Roteiro de Teste'!A:O,7,FALSE),""))</f>
        <v/>
      </c>
      <c r="F94" s="16"/>
      <c r="G94" s="16"/>
      <c r="H94" s="16"/>
      <c r="I94" s="16" t="str">
        <f>IF(IFERROR(VLOOKUP(A94,'Roteiro de Teste'!A:O,9,FALSE),"")=0,"",IFERROR(VLOOKUP(A94,'Roteiro de Teste'!A:O,9,FALSE),""))</f>
        <v/>
      </c>
      <c r="J94" s="16"/>
      <c r="K94" s="16"/>
      <c r="L94" s="16"/>
      <c r="M94" s="16"/>
    </row>
    <row r="95" spans="1:13" x14ac:dyDescent="0.3">
      <c r="A95" s="18" t="str">
        <f t="shared" si="1"/>
        <v/>
      </c>
      <c r="B95" s="55"/>
      <c r="C95" s="55"/>
      <c r="D95" s="55"/>
      <c r="E95" s="16" t="str">
        <f>IF(IFERROR(VLOOKUP(A95,'Roteiro de Teste'!A:O,7,FALSE),"")=0,"",IFERROR(VLOOKUP(A95,'Roteiro de Teste'!A:O,7,FALSE),""))</f>
        <v/>
      </c>
      <c r="F95" s="16"/>
      <c r="G95" s="16"/>
      <c r="H95" s="16"/>
      <c r="I95" s="16" t="str">
        <f>IF(IFERROR(VLOOKUP(A95,'Roteiro de Teste'!A:O,9,FALSE),"")=0,"",IFERROR(VLOOKUP(A95,'Roteiro de Teste'!A:O,9,FALSE),""))</f>
        <v/>
      </c>
      <c r="J95" s="16"/>
      <c r="K95" s="16"/>
      <c r="L95" s="16"/>
      <c r="M95" s="16"/>
    </row>
    <row r="96" spans="1:13" x14ac:dyDescent="0.3">
      <c r="A96" s="18" t="str">
        <f t="shared" si="1"/>
        <v/>
      </c>
      <c r="B96" s="55"/>
      <c r="C96" s="55"/>
      <c r="D96" s="55"/>
      <c r="E96" s="16" t="str">
        <f>IF(IFERROR(VLOOKUP(A96,'Roteiro de Teste'!A:O,7,FALSE),"")=0,"",IFERROR(VLOOKUP(A96,'Roteiro de Teste'!A:O,7,FALSE),""))</f>
        <v/>
      </c>
      <c r="F96" s="16"/>
      <c r="G96" s="16"/>
      <c r="H96" s="16"/>
      <c r="I96" s="16" t="str">
        <f>IF(IFERROR(VLOOKUP(A96,'Roteiro de Teste'!A:O,9,FALSE),"")=0,"",IFERROR(VLOOKUP(A96,'Roteiro de Teste'!A:O,9,FALSE),""))</f>
        <v/>
      </c>
      <c r="J96" s="16"/>
      <c r="K96" s="16"/>
      <c r="L96" s="16"/>
      <c r="M96" s="16"/>
    </row>
    <row r="97" spans="1:13" x14ac:dyDescent="0.3">
      <c r="A97" s="18" t="str">
        <f t="shared" si="1"/>
        <v/>
      </c>
      <c r="B97" s="55"/>
      <c r="C97" s="55"/>
      <c r="D97" s="55"/>
      <c r="E97" s="16" t="str">
        <f>IF(IFERROR(VLOOKUP(A97,'Roteiro de Teste'!A:O,7,FALSE),"")=0,"",IFERROR(VLOOKUP(A97,'Roteiro de Teste'!A:O,7,FALSE),""))</f>
        <v/>
      </c>
      <c r="F97" s="16"/>
      <c r="G97" s="16"/>
      <c r="H97" s="16"/>
      <c r="I97" s="16" t="str">
        <f>IF(IFERROR(VLOOKUP(A97,'Roteiro de Teste'!A:O,9,FALSE),"")=0,"",IFERROR(VLOOKUP(A97,'Roteiro de Teste'!A:O,9,FALSE),""))</f>
        <v/>
      </c>
      <c r="J97" s="16"/>
      <c r="K97" s="16"/>
      <c r="L97" s="16"/>
      <c r="M97" s="16"/>
    </row>
    <row r="98" spans="1:13" x14ac:dyDescent="0.3">
      <c r="A98" s="18" t="str">
        <f t="shared" si="1"/>
        <v/>
      </c>
      <c r="B98" s="55"/>
      <c r="C98" s="55"/>
      <c r="D98" s="55"/>
      <c r="E98" s="16" t="str">
        <f>IF(IFERROR(VLOOKUP(A98,'Roteiro de Teste'!A:O,7,FALSE),"")=0,"",IFERROR(VLOOKUP(A98,'Roteiro de Teste'!A:O,7,FALSE),""))</f>
        <v/>
      </c>
      <c r="F98" s="16"/>
      <c r="G98" s="16"/>
      <c r="H98" s="16"/>
      <c r="I98" s="16" t="str">
        <f>IF(IFERROR(VLOOKUP(A98,'Roteiro de Teste'!A:O,9,FALSE),"")=0,"",IFERROR(VLOOKUP(A98,'Roteiro de Teste'!A:O,9,FALSE),""))</f>
        <v/>
      </c>
      <c r="J98" s="16"/>
      <c r="K98" s="16"/>
      <c r="L98" s="16"/>
      <c r="M98" s="16"/>
    </row>
    <row r="99" spans="1:13" x14ac:dyDescent="0.3">
      <c r="A99" s="18" t="str">
        <f t="shared" si="1"/>
        <v/>
      </c>
      <c r="B99" s="55"/>
      <c r="C99" s="55"/>
      <c r="D99" s="55"/>
      <c r="E99" s="16" t="str">
        <f>IF(IFERROR(VLOOKUP(A99,'Roteiro de Teste'!A:O,7,FALSE),"")=0,"",IFERROR(VLOOKUP(A99,'Roteiro de Teste'!A:O,7,FALSE),""))</f>
        <v/>
      </c>
      <c r="F99" s="16"/>
      <c r="G99" s="16"/>
      <c r="H99" s="16"/>
      <c r="I99" s="16" t="str">
        <f>IF(IFERROR(VLOOKUP(A99,'Roteiro de Teste'!A:O,9,FALSE),"")=0,"",IFERROR(VLOOKUP(A99,'Roteiro de Teste'!A:O,9,FALSE),""))</f>
        <v/>
      </c>
      <c r="J99" s="16"/>
      <c r="K99" s="16"/>
      <c r="L99" s="16"/>
      <c r="M99" s="16"/>
    </row>
    <row r="100" spans="1:13" x14ac:dyDescent="0.3">
      <c r="A100" s="18" t="str">
        <f t="shared" si="1"/>
        <v/>
      </c>
      <c r="B100" s="55"/>
      <c r="C100" s="55"/>
      <c r="D100" s="55"/>
      <c r="E100" s="16" t="str">
        <f>IF(IFERROR(VLOOKUP(A100,'Roteiro de Teste'!A:O,7,FALSE),"")=0,"",IFERROR(VLOOKUP(A100,'Roteiro de Teste'!A:O,7,FALSE),""))</f>
        <v/>
      </c>
      <c r="F100" s="16"/>
      <c r="G100" s="16"/>
      <c r="H100" s="16"/>
      <c r="I100" s="16" t="str">
        <f>IF(IFERROR(VLOOKUP(A100,'Roteiro de Teste'!A:O,9,FALSE),"")=0,"",IFERROR(VLOOKUP(A100,'Roteiro de Teste'!A:O,9,FALSE),""))</f>
        <v/>
      </c>
      <c r="J100" s="16"/>
      <c r="K100" s="16"/>
      <c r="L100" s="16"/>
      <c r="M100" s="16"/>
    </row>
    <row r="101" spans="1:13" x14ac:dyDescent="0.3">
      <c r="A101" s="18" t="str">
        <f t="shared" si="1"/>
        <v/>
      </c>
      <c r="B101" s="55"/>
      <c r="C101" s="55"/>
      <c r="D101" s="55"/>
      <c r="E101" s="16" t="str">
        <f>IF(IFERROR(VLOOKUP(A101,'Roteiro de Teste'!A:O,7,FALSE),"")=0,"",IFERROR(VLOOKUP(A101,'Roteiro de Teste'!A:O,7,FALSE),""))</f>
        <v/>
      </c>
      <c r="F101" s="16"/>
      <c r="G101" s="16"/>
      <c r="H101" s="16"/>
      <c r="I101" s="16" t="str">
        <f>IF(IFERROR(VLOOKUP(A101,'Roteiro de Teste'!A:O,9,FALSE),"")=0,"",IFERROR(VLOOKUP(A101,'Roteiro de Teste'!A:O,9,FALSE),""))</f>
        <v/>
      </c>
      <c r="J101" s="16"/>
      <c r="K101" s="16"/>
      <c r="L101" s="16"/>
      <c r="M101" s="16"/>
    </row>
    <row r="102" spans="1:13" x14ac:dyDescent="0.3">
      <c r="A102" s="18" t="str">
        <f t="shared" si="1"/>
        <v/>
      </c>
      <c r="B102" s="55"/>
      <c r="C102" s="55"/>
      <c r="D102" s="55"/>
      <c r="E102" s="16" t="str">
        <f>IF(IFERROR(VLOOKUP(A102,'Roteiro de Teste'!A:O,7,FALSE),"")=0,"",IFERROR(VLOOKUP(A102,'Roteiro de Teste'!A:O,7,FALSE),""))</f>
        <v/>
      </c>
      <c r="F102" s="16"/>
      <c r="G102" s="16"/>
      <c r="H102" s="16"/>
      <c r="I102" s="16" t="str">
        <f>IF(IFERROR(VLOOKUP(A102,'Roteiro de Teste'!A:O,9,FALSE),"")=0,"",IFERROR(VLOOKUP(A102,'Roteiro de Teste'!A:O,9,FALSE),""))</f>
        <v/>
      </c>
      <c r="J102" s="16"/>
      <c r="K102" s="16"/>
      <c r="L102" s="16"/>
      <c r="M102" s="16"/>
    </row>
    <row r="103" spans="1:13" x14ac:dyDescent="0.3">
      <c r="A103" s="18" t="str">
        <f t="shared" si="1"/>
        <v/>
      </c>
      <c r="B103" s="55"/>
      <c r="C103" s="55"/>
      <c r="D103" s="55"/>
      <c r="E103" s="16" t="str">
        <f>IF(IFERROR(VLOOKUP(A103,'Roteiro de Teste'!A:O,7,FALSE),"")=0,"",IFERROR(VLOOKUP(A103,'Roteiro de Teste'!A:O,7,FALSE),""))</f>
        <v/>
      </c>
      <c r="F103" s="16"/>
      <c r="G103" s="16"/>
      <c r="H103" s="16"/>
      <c r="I103" s="16" t="str">
        <f>IF(IFERROR(VLOOKUP(A103,'Roteiro de Teste'!A:O,9,FALSE),"")=0,"",IFERROR(VLOOKUP(A103,'Roteiro de Teste'!A:O,9,FALSE),""))</f>
        <v/>
      </c>
      <c r="J103" s="16"/>
      <c r="K103" s="16"/>
      <c r="L103" s="16"/>
      <c r="M103" s="16"/>
    </row>
    <row r="104" spans="1:13" x14ac:dyDescent="0.3">
      <c r="A104" s="18" t="str">
        <f t="shared" si="1"/>
        <v/>
      </c>
      <c r="B104" s="55"/>
      <c r="C104" s="55"/>
      <c r="D104" s="55"/>
      <c r="E104" s="16" t="str">
        <f>IF(IFERROR(VLOOKUP(A104,'Roteiro de Teste'!A:O,7,FALSE),"")=0,"",IFERROR(VLOOKUP(A104,'Roteiro de Teste'!A:O,7,FALSE),""))</f>
        <v/>
      </c>
      <c r="F104" s="16"/>
      <c r="G104" s="16"/>
      <c r="H104" s="16"/>
      <c r="I104" s="16" t="str">
        <f>IF(IFERROR(VLOOKUP(A104,'Roteiro de Teste'!A:O,9,FALSE),"")=0,"",IFERROR(VLOOKUP(A104,'Roteiro de Teste'!A:O,9,FALSE),""))</f>
        <v/>
      </c>
      <c r="J104" s="16"/>
      <c r="K104" s="16"/>
      <c r="L104" s="16"/>
      <c r="M104" s="16"/>
    </row>
    <row r="105" spans="1:13" x14ac:dyDescent="0.3">
      <c r="A105" s="18" t="str">
        <f t="shared" si="1"/>
        <v/>
      </c>
      <c r="B105" s="55"/>
      <c r="C105" s="55"/>
      <c r="D105" s="55"/>
      <c r="E105" s="16" t="str">
        <f>IF(IFERROR(VLOOKUP(A105,'Roteiro de Teste'!A:O,7,FALSE),"")=0,"",IFERROR(VLOOKUP(A105,'Roteiro de Teste'!A:O,7,FALSE),""))</f>
        <v/>
      </c>
      <c r="F105" s="16"/>
      <c r="G105" s="16"/>
      <c r="H105" s="16"/>
      <c r="I105" s="16" t="str">
        <f>IF(IFERROR(VLOOKUP(A105,'Roteiro de Teste'!A:O,9,FALSE),"")=0,"",IFERROR(VLOOKUP(A105,'Roteiro de Teste'!A:O,9,FALSE),""))</f>
        <v/>
      </c>
      <c r="J105" s="16"/>
      <c r="K105" s="16"/>
      <c r="L105" s="16"/>
      <c r="M105" s="16"/>
    </row>
    <row r="106" spans="1:13" x14ac:dyDescent="0.3">
      <c r="A106" s="18" t="str">
        <f t="shared" si="1"/>
        <v/>
      </c>
      <c r="B106" s="55"/>
      <c r="C106" s="55"/>
      <c r="D106" s="55"/>
      <c r="E106" s="16" t="str">
        <f>IF(IFERROR(VLOOKUP(A106,'Roteiro de Teste'!A:O,7,FALSE),"")=0,"",IFERROR(VLOOKUP(A106,'Roteiro de Teste'!A:O,7,FALSE),""))</f>
        <v/>
      </c>
      <c r="F106" s="16"/>
      <c r="G106" s="16"/>
      <c r="H106" s="16"/>
      <c r="I106" s="16" t="str">
        <f>IF(IFERROR(VLOOKUP(A106,'Roteiro de Teste'!A:O,9,FALSE),"")=0,"",IFERROR(VLOOKUP(A106,'Roteiro de Teste'!A:O,9,FALSE),""))</f>
        <v/>
      </c>
      <c r="J106" s="16"/>
      <c r="K106" s="16"/>
      <c r="L106" s="16"/>
      <c r="M106" s="16"/>
    </row>
    <row r="107" spans="1:13" x14ac:dyDescent="0.3">
      <c r="A107" s="18" t="str">
        <f t="shared" si="1"/>
        <v/>
      </c>
      <c r="B107" s="55"/>
      <c r="C107" s="55"/>
      <c r="D107" s="55"/>
      <c r="E107" s="16" t="str">
        <f>IF(IFERROR(VLOOKUP(A107,'Roteiro de Teste'!A:O,7,FALSE),"")=0,"",IFERROR(VLOOKUP(A107,'Roteiro de Teste'!A:O,7,FALSE),""))</f>
        <v/>
      </c>
      <c r="F107" s="16"/>
      <c r="G107" s="16"/>
      <c r="H107" s="16"/>
      <c r="I107" s="16" t="str">
        <f>IF(IFERROR(VLOOKUP(A107,'Roteiro de Teste'!A:O,9,FALSE),"")=0,"",IFERROR(VLOOKUP(A107,'Roteiro de Teste'!A:O,9,FALSE),""))</f>
        <v/>
      </c>
      <c r="J107" s="16"/>
      <c r="K107" s="16"/>
      <c r="L107" s="16"/>
      <c r="M107" s="16"/>
    </row>
    <row r="108" spans="1:13" x14ac:dyDescent="0.3">
      <c r="A108" s="18" t="str">
        <f t="shared" si="1"/>
        <v/>
      </c>
      <c r="B108" s="55"/>
      <c r="C108" s="55"/>
      <c r="D108" s="55"/>
      <c r="E108" s="16" t="str">
        <f>IF(IFERROR(VLOOKUP(A108,'Roteiro de Teste'!A:O,7,FALSE),"")=0,"",IFERROR(VLOOKUP(A108,'Roteiro de Teste'!A:O,7,FALSE),""))</f>
        <v/>
      </c>
      <c r="F108" s="16"/>
      <c r="G108" s="16"/>
      <c r="H108" s="16"/>
      <c r="I108" s="16" t="str">
        <f>IF(IFERROR(VLOOKUP(A108,'Roteiro de Teste'!A:O,9,FALSE),"")=0,"",IFERROR(VLOOKUP(A108,'Roteiro de Teste'!A:O,9,FALSE),""))</f>
        <v/>
      </c>
      <c r="J108" s="16"/>
      <c r="K108" s="16"/>
      <c r="L108" s="16"/>
      <c r="M108" s="16"/>
    </row>
    <row r="109" spans="1:13" x14ac:dyDescent="0.3">
      <c r="A109" s="18" t="str">
        <f t="shared" si="1"/>
        <v/>
      </c>
      <c r="B109" s="55"/>
      <c r="C109" s="55"/>
      <c r="D109" s="55"/>
      <c r="E109" s="16" t="str">
        <f>IF(IFERROR(VLOOKUP(A109,'Roteiro de Teste'!A:O,7,FALSE),"")=0,"",IFERROR(VLOOKUP(A109,'Roteiro de Teste'!A:O,7,FALSE),""))</f>
        <v/>
      </c>
      <c r="F109" s="16"/>
      <c r="G109" s="16"/>
      <c r="H109" s="16"/>
      <c r="I109" s="16" t="str">
        <f>IF(IFERROR(VLOOKUP(A109,'Roteiro de Teste'!A:O,9,FALSE),"")=0,"",IFERROR(VLOOKUP(A109,'Roteiro de Teste'!A:O,9,FALSE),""))</f>
        <v/>
      </c>
      <c r="J109" s="16"/>
      <c r="K109" s="16"/>
      <c r="L109" s="16"/>
      <c r="M109" s="16"/>
    </row>
    <row r="110" spans="1:13" x14ac:dyDescent="0.3">
      <c r="A110" s="18" t="str">
        <f t="shared" si="1"/>
        <v/>
      </c>
      <c r="B110" s="55"/>
      <c r="C110" s="55"/>
      <c r="D110" s="55"/>
      <c r="E110" s="16" t="str">
        <f>IF(IFERROR(VLOOKUP(A110,'Roteiro de Teste'!A:O,7,FALSE),"")=0,"",IFERROR(VLOOKUP(A110,'Roteiro de Teste'!A:O,7,FALSE),""))</f>
        <v/>
      </c>
      <c r="F110" s="16"/>
      <c r="G110" s="16"/>
      <c r="H110" s="16"/>
      <c r="I110" s="16" t="str">
        <f>IF(IFERROR(VLOOKUP(A110,'Roteiro de Teste'!A:O,9,FALSE),"")=0,"",IFERROR(VLOOKUP(A110,'Roteiro de Teste'!A:O,9,FALSE),""))</f>
        <v/>
      </c>
      <c r="J110" s="16"/>
      <c r="K110" s="16"/>
      <c r="L110" s="16"/>
      <c r="M110" s="16"/>
    </row>
    <row r="111" spans="1:13" x14ac:dyDescent="0.3">
      <c r="A111" s="18" t="str">
        <f t="shared" si="1"/>
        <v/>
      </c>
      <c r="B111" s="55"/>
      <c r="C111" s="55"/>
      <c r="D111" s="55"/>
      <c r="E111" s="16" t="str">
        <f>IF(IFERROR(VLOOKUP(A111,'Roteiro de Teste'!A:O,7,FALSE),"")=0,"",IFERROR(VLOOKUP(A111,'Roteiro de Teste'!A:O,7,FALSE),""))</f>
        <v/>
      </c>
      <c r="F111" s="16"/>
      <c r="G111" s="16"/>
      <c r="H111" s="16"/>
      <c r="I111" s="16" t="str">
        <f>IF(IFERROR(VLOOKUP(A111,'Roteiro de Teste'!A:O,9,FALSE),"")=0,"",IFERROR(VLOOKUP(A111,'Roteiro de Teste'!A:O,9,FALSE),""))</f>
        <v/>
      </c>
      <c r="J111" s="16"/>
      <c r="K111" s="16"/>
      <c r="L111" s="16"/>
      <c r="M111" s="16"/>
    </row>
    <row r="112" spans="1:13" x14ac:dyDescent="0.3">
      <c r="A112" s="18" t="str">
        <f t="shared" si="1"/>
        <v/>
      </c>
      <c r="B112" s="55"/>
      <c r="C112" s="55"/>
      <c r="D112" s="55"/>
      <c r="E112" s="16" t="str">
        <f>IF(IFERROR(VLOOKUP(A112,'Roteiro de Teste'!A:O,7,FALSE),"")=0,"",IFERROR(VLOOKUP(A112,'Roteiro de Teste'!A:O,7,FALSE),""))</f>
        <v/>
      </c>
      <c r="F112" s="16"/>
      <c r="G112" s="16"/>
      <c r="H112" s="16"/>
      <c r="I112" s="16" t="str">
        <f>IF(IFERROR(VLOOKUP(A112,'Roteiro de Teste'!A:O,9,FALSE),"")=0,"",IFERROR(VLOOKUP(A112,'Roteiro de Teste'!A:O,9,FALSE),""))</f>
        <v/>
      </c>
      <c r="J112" s="16"/>
      <c r="K112" s="16"/>
      <c r="L112" s="16"/>
      <c r="M112" s="16"/>
    </row>
    <row r="113" spans="1:13" x14ac:dyDescent="0.3">
      <c r="A113" s="18" t="str">
        <f t="shared" si="1"/>
        <v/>
      </c>
      <c r="B113" s="55"/>
      <c r="C113" s="55"/>
      <c r="D113" s="55"/>
      <c r="E113" s="16" t="str">
        <f>IF(IFERROR(VLOOKUP(A113,'Roteiro de Teste'!A:O,7,FALSE),"")=0,"",IFERROR(VLOOKUP(A113,'Roteiro de Teste'!A:O,7,FALSE),""))</f>
        <v/>
      </c>
      <c r="F113" s="16"/>
      <c r="G113" s="16"/>
      <c r="H113" s="16"/>
      <c r="I113" s="16" t="str">
        <f>IF(IFERROR(VLOOKUP(A113,'Roteiro de Teste'!A:O,9,FALSE),"")=0,"",IFERROR(VLOOKUP(A113,'Roteiro de Teste'!A:O,9,FALSE),""))</f>
        <v/>
      </c>
      <c r="J113" s="16"/>
      <c r="K113" s="16"/>
      <c r="L113" s="16"/>
      <c r="M113" s="16"/>
    </row>
    <row r="114" spans="1:13" x14ac:dyDescent="0.3">
      <c r="A114" s="18" t="str">
        <f t="shared" si="1"/>
        <v/>
      </c>
      <c r="B114" s="55"/>
      <c r="C114" s="55"/>
      <c r="D114" s="55"/>
      <c r="E114" s="16" t="str">
        <f>IF(IFERROR(VLOOKUP(A114,'Roteiro de Teste'!A:O,7,FALSE),"")=0,"",IFERROR(VLOOKUP(A114,'Roteiro de Teste'!A:O,7,FALSE),""))</f>
        <v/>
      </c>
      <c r="F114" s="16"/>
      <c r="G114" s="16"/>
      <c r="H114" s="16"/>
      <c r="I114" s="16" t="str">
        <f>IF(IFERROR(VLOOKUP(A114,'Roteiro de Teste'!A:O,9,FALSE),"")=0,"",IFERROR(VLOOKUP(A114,'Roteiro de Teste'!A:O,9,FALSE),""))</f>
        <v/>
      </c>
      <c r="J114" s="16"/>
      <c r="K114" s="16"/>
      <c r="L114" s="16"/>
      <c r="M114" s="16"/>
    </row>
    <row r="115" spans="1:13" x14ac:dyDescent="0.3">
      <c r="A115" s="18" t="str">
        <f t="shared" si="1"/>
        <v/>
      </c>
      <c r="B115" s="55"/>
      <c r="C115" s="55"/>
      <c r="D115" s="55"/>
      <c r="E115" s="16" t="str">
        <f>IF(IFERROR(VLOOKUP(A115,'Roteiro de Teste'!A:O,7,FALSE),"")=0,"",IFERROR(VLOOKUP(A115,'Roteiro de Teste'!A:O,7,FALSE),""))</f>
        <v/>
      </c>
      <c r="F115" s="16"/>
      <c r="G115" s="16"/>
      <c r="H115" s="16"/>
      <c r="I115" s="16" t="str">
        <f>IF(IFERROR(VLOOKUP(A115,'Roteiro de Teste'!A:O,9,FALSE),"")=0,"",IFERROR(VLOOKUP(A115,'Roteiro de Teste'!A:O,9,FALSE),""))</f>
        <v/>
      </c>
      <c r="J115" s="16"/>
      <c r="K115" s="16"/>
      <c r="L115" s="16"/>
      <c r="M115" s="16"/>
    </row>
    <row r="116" spans="1:13" x14ac:dyDescent="0.3">
      <c r="A116" s="18" t="str">
        <f t="shared" si="1"/>
        <v/>
      </c>
      <c r="B116" s="55"/>
      <c r="C116" s="55"/>
      <c r="D116" s="55"/>
      <c r="E116" s="16" t="str">
        <f>IF(IFERROR(VLOOKUP(A116,'Roteiro de Teste'!A:O,7,FALSE),"")=0,"",IFERROR(VLOOKUP(A116,'Roteiro de Teste'!A:O,7,FALSE),""))</f>
        <v/>
      </c>
      <c r="F116" s="16"/>
      <c r="G116" s="16"/>
      <c r="H116" s="16"/>
      <c r="I116" s="16" t="str">
        <f>IF(IFERROR(VLOOKUP(A116,'Roteiro de Teste'!A:O,9,FALSE),"")=0,"",IFERROR(VLOOKUP(A116,'Roteiro de Teste'!A:O,9,FALSE),""))</f>
        <v/>
      </c>
      <c r="J116" s="16"/>
      <c r="K116" s="16"/>
      <c r="L116" s="16"/>
      <c r="M116" s="16"/>
    </row>
    <row r="117" spans="1:13" x14ac:dyDescent="0.3">
      <c r="A117" s="18" t="str">
        <f t="shared" si="1"/>
        <v/>
      </c>
      <c r="B117" s="55"/>
      <c r="C117" s="55"/>
      <c r="D117" s="55"/>
      <c r="E117" s="16" t="str">
        <f>IF(IFERROR(VLOOKUP(A117,'Roteiro de Teste'!A:O,7,FALSE),"")=0,"",IFERROR(VLOOKUP(A117,'Roteiro de Teste'!A:O,7,FALSE),""))</f>
        <v/>
      </c>
      <c r="F117" s="16"/>
      <c r="G117" s="16"/>
      <c r="H117" s="16"/>
      <c r="I117" s="16" t="str">
        <f>IF(IFERROR(VLOOKUP(A117,'Roteiro de Teste'!A:O,9,FALSE),"")=0,"",IFERROR(VLOOKUP(A117,'Roteiro de Teste'!A:O,9,FALSE),""))</f>
        <v/>
      </c>
      <c r="J117" s="16"/>
      <c r="K117" s="16"/>
      <c r="L117" s="16"/>
      <c r="M117" s="16"/>
    </row>
    <row r="118" spans="1:13" x14ac:dyDescent="0.3">
      <c r="A118" s="18" t="str">
        <f t="shared" si="1"/>
        <v/>
      </c>
      <c r="B118" s="55"/>
      <c r="C118" s="55"/>
      <c r="D118" s="55"/>
      <c r="E118" s="16" t="str">
        <f>IF(IFERROR(VLOOKUP(A118,'Roteiro de Teste'!A:O,7,FALSE),"")=0,"",IFERROR(VLOOKUP(A118,'Roteiro de Teste'!A:O,7,FALSE),""))</f>
        <v/>
      </c>
      <c r="F118" s="16"/>
      <c r="G118" s="16"/>
      <c r="H118" s="16"/>
      <c r="I118" s="16" t="str">
        <f>IF(IFERROR(VLOOKUP(A118,'Roteiro de Teste'!A:O,9,FALSE),"")=0,"",IFERROR(VLOOKUP(A118,'Roteiro de Teste'!A:O,9,FALSE),""))</f>
        <v/>
      </c>
      <c r="J118" s="16"/>
      <c r="K118" s="16"/>
      <c r="L118" s="16"/>
      <c r="M118" s="16"/>
    </row>
    <row r="119" spans="1:13" x14ac:dyDescent="0.3">
      <c r="A119" s="18" t="str">
        <f t="shared" si="1"/>
        <v/>
      </c>
      <c r="B119" s="55"/>
      <c r="C119" s="55"/>
      <c r="D119" s="55"/>
      <c r="E119" s="16" t="str">
        <f>IF(IFERROR(VLOOKUP(A119,'Roteiro de Teste'!A:O,7,FALSE),"")=0,"",IFERROR(VLOOKUP(A119,'Roteiro de Teste'!A:O,7,FALSE),""))</f>
        <v/>
      </c>
      <c r="F119" s="16"/>
      <c r="G119" s="16"/>
      <c r="H119" s="16"/>
      <c r="I119" s="16" t="str">
        <f>IF(IFERROR(VLOOKUP(A119,'Roteiro de Teste'!A:O,9,FALSE),"")=0,"",IFERROR(VLOOKUP(A119,'Roteiro de Teste'!A:O,9,FALSE),""))</f>
        <v/>
      </c>
      <c r="J119" s="16"/>
      <c r="K119" s="16"/>
      <c r="L119" s="16"/>
      <c r="M119" s="16"/>
    </row>
    <row r="120" spans="1:13" x14ac:dyDescent="0.3">
      <c r="A120" s="18" t="str">
        <f t="shared" si="1"/>
        <v/>
      </c>
      <c r="B120" s="55"/>
      <c r="C120" s="55"/>
      <c r="D120" s="55"/>
      <c r="E120" s="16" t="str">
        <f>IF(IFERROR(VLOOKUP(A120,'Roteiro de Teste'!A:O,7,FALSE),"")=0,"",IFERROR(VLOOKUP(A120,'Roteiro de Teste'!A:O,7,FALSE),""))</f>
        <v/>
      </c>
      <c r="F120" s="16"/>
      <c r="G120" s="16"/>
      <c r="H120" s="16"/>
      <c r="I120" s="16" t="str">
        <f>IF(IFERROR(VLOOKUP(A120,'Roteiro de Teste'!A:O,9,FALSE),"")=0,"",IFERROR(VLOOKUP(A120,'Roteiro de Teste'!A:O,9,FALSE),""))</f>
        <v/>
      </c>
      <c r="J120" s="16"/>
      <c r="K120" s="16"/>
      <c r="L120" s="16"/>
      <c r="M120" s="16"/>
    </row>
    <row r="121" spans="1:13" x14ac:dyDescent="0.3">
      <c r="A121" s="18" t="str">
        <f t="shared" si="1"/>
        <v/>
      </c>
      <c r="B121" s="55"/>
      <c r="C121" s="55"/>
      <c r="D121" s="55"/>
      <c r="E121" s="16" t="str">
        <f>IF(IFERROR(VLOOKUP(A121,'Roteiro de Teste'!A:O,7,FALSE),"")=0,"",IFERROR(VLOOKUP(A121,'Roteiro de Teste'!A:O,7,FALSE),""))</f>
        <v/>
      </c>
      <c r="F121" s="16"/>
      <c r="G121" s="16"/>
      <c r="H121" s="16"/>
      <c r="I121" s="16" t="str">
        <f>IF(IFERROR(VLOOKUP(A121,'Roteiro de Teste'!A:O,9,FALSE),"")=0,"",IFERROR(VLOOKUP(A121,'Roteiro de Teste'!A:O,9,FALSE),""))</f>
        <v/>
      </c>
      <c r="J121" s="16"/>
      <c r="K121" s="16"/>
      <c r="L121" s="16"/>
      <c r="M121" s="16"/>
    </row>
    <row r="122" spans="1:13" x14ac:dyDescent="0.3">
      <c r="A122" s="18" t="str">
        <f t="shared" si="1"/>
        <v/>
      </c>
      <c r="B122" s="55"/>
      <c r="C122" s="55"/>
      <c r="D122" s="55"/>
      <c r="E122" s="16" t="str">
        <f>IF(IFERROR(VLOOKUP(A122,'Roteiro de Teste'!A:O,7,FALSE),"")=0,"",IFERROR(VLOOKUP(A122,'Roteiro de Teste'!A:O,7,FALSE),""))</f>
        <v/>
      </c>
      <c r="F122" s="16"/>
      <c r="G122" s="16"/>
      <c r="H122" s="16"/>
      <c r="I122" s="16" t="str">
        <f>IF(IFERROR(VLOOKUP(A122,'Roteiro de Teste'!A:O,9,FALSE),"")=0,"",IFERROR(VLOOKUP(A122,'Roteiro de Teste'!A:O,9,FALSE),""))</f>
        <v/>
      </c>
      <c r="J122" s="16"/>
      <c r="K122" s="16"/>
      <c r="L122" s="16"/>
      <c r="M122" s="16"/>
    </row>
    <row r="123" spans="1:13" x14ac:dyDescent="0.3">
      <c r="A123" s="18" t="str">
        <f t="shared" si="1"/>
        <v/>
      </c>
      <c r="B123" s="55"/>
      <c r="C123" s="55"/>
      <c r="D123" s="55"/>
      <c r="E123" s="16" t="str">
        <f>IF(IFERROR(VLOOKUP(A123,'Roteiro de Teste'!A:O,7,FALSE),"")=0,"",IFERROR(VLOOKUP(A123,'Roteiro de Teste'!A:O,7,FALSE),""))</f>
        <v/>
      </c>
      <c r="F123" s="16"/>
      <c r="G123" s="16"/>
      <c r="H123" s="16"/>
      <c r="I123" s="16" t="str">
        <f>IF(IFERROR(VLOOKUP(A123,'Roteiro de Teste'!A:O,9,FALSE),"")=0,"",IFERROR(VLOOKUP(A123,'Roteiro de Teste'!A:O,9,FALSE),""))</f>
        <v/>
      </c>
      <c r="J123" s="16"/>
      <c r="K123" s="16"/>
      <c r="L123" s="16"/>
      <c r="M123" s="16"/>
    </row>
    <row r="124" spans="1:13" x14ac:dyDescent="0.3">
      <c r="A124" s="18" t="str">
        <f t="shared" si="1"/>
        <v/>
      </c>
      <c r="B124" s="55"/>
      <c r="C124" s="55"/>
      <c r="D124" s="55"/>
      <c r="E124" s="16" t="str">
        <f>IF(IFERROR(VLOOKUP(A124,'Roteiro de Teste'!A:O,7,FALSE),"")=0,"",IFERROR(VLOOKUP(A124,'Roteiro de Teste'!A:O,7,FALSE),""))</f>
        <v/>
      </c>
      <c r="F124" s="16"/>
      <c r="G124" s="16"/>
      <c r="H124" s="16"/>
      <c r="I124" s="16" t="str">
        <f>IF(IFERROR(VLOOKUP(A124,'Roteiro de Teste'!A:O,9,FALSE),"")=0,"",IFERROR(VLOOKUP(A124,'Roteiro de Teste'!A:O,9,FALSE),""))</f>
        <v/>
      </c>
      <c r="J124" s="16"/>
      <c r="K124" s="16"/>
      <c r="L124" s="16"/>
      <c r="M124" s="16"/>
    </row>
    <row r="125" spans="1:13" x14ac:dyDescent="0.3">
      <c r="A125" s="18" t="str">
        <f t="shared" si="1"/>
        <v/>
      </c>
      <c r="B125" s="55"/>
      <c r="C125" s="55"/>
      <c r="D125" s="55"/>
      <c r="E125" s="16" t="str">
        <f>IF(IFERROR(VLOOKUP(A125,'Roteiro de Teste'!A:O,7,FALSE),"")=0,"",IFERROR(VLOOKUP(A125,'Roteiro de Teste'!A:O,7,FALSE),""))</f>
        <v/>
      </c>
      <c r="F125" s="16"/>
      <c r="G125" s="16"/>
      <c r="H125" s="16"/>
      <c r="I125" s="16" t="str">
        <f>IF(IFERROR(VLOOKUP(A125,'Roteiro de Teste'!A:O,9,FALSE),"")=0,"",IFERROR(VLOOKUP(A125,'Roteiro de Teste'!A:O,9,FALSE),""))</f>
        <v/>
      </c>
      <c r="J125" s="16"/>
      <c r="K125" s="16"/>
      <c r="L125" s="16"/>
      <c r="M125" s="16"/>
    </row>
    <row r="126" spans="1:13" x14ac:dyDescent="0.3">
      <c r="A126" s="18" t="str">
        <f t="shared" si="1"/>
        <v/>
      </c>
      <c r="B126" s="55"/>
      <c r="C126" s="55"/>
      <c r="D126" s="55"/>
      <c r="E126" s="16" t="str">
        <f>IF(IFERROR(VLOOKUP(A126,'Roteiro de Teste'!A:O,7,FALSE),"")=0,"",IFERROR(VLOOKUP(A126,'Roteiro de Teste'!A:O,7,FALSE),""))</f>
        <v/>
      </c>
      <c r="F126" s="16"/>
      <c r="G126" s="16"/>
      <c r="H126" s="16"/>
      <c r="I126" s="16" t="str">
        <f>IF(IFERROR(VLOOKUP(A126,'Roteiro de Teste'!A:O,9,FALSE),"")=0,"",IFERROR(VLOOKUP(A126,'Roteiro de Teste'!A:O,9,FALSE),""))</f>
        <v/>
      </c>
      <c r="J126" s="16"/>
      <c r="K126" s="16"/>
      <c r="L126" s="16"/>
      <c r="M126" s="16"/>
    </row>
    <row r="127" spans="1:13" x14ac:dyDescent="0.3">
      <c r="A127" s="18" t="str">
        <f t="shared" si="1"/>
        <v/>
      </c>
      <c r="B127" s="55"/>
      <c r="C127" s="55"/>
      <c r="D127" s="55"/>
      <c r="E127" s="16" t="str">
        <f>IF(IFERROR(VLOOKUP(A127,'Roteiro de Teste'!A:O,7,FALSE),"")=0,"",IFERROR(VLOOKUP(A127,'Roteiro de Teste'!A:O,7,FALSE),""))</f>
        <v/>
      </c>
      <c r="F127" s="16"/>
      <c r="G127" s="16"/>
      <c r="H127" s="16"/>
      <c r="I127" s="16" t="str">
        <f>IF(IFERROR(VLOOKUP(A127,'Roteiro de Teste'!A:O,9,FALSE),"")=0,"",IFERROR(VLOOKUP(A127,'Roteiro de Teste'!A:O,9,FALSE),""))</f>
        <v/>
      </c>
      <c r="J127" s="16"/>
      <c r="K127" s="16"/>
      <c r="L127" s="16"/>
      <c r="M127" s="16"/>
    </row>
    <row r="128" spans="1:13" x14ac:dyDescent="0.3">
      <c r="A128" s="18" t="str">
        <f t="shared" si="1"/>
        <v/>
      </c>
      <c r="B128" s="55"/>
      <c r="C128" s="55"/>
      <c r="D128" s="55"/>
      <c r="E128" s="16" t="str">
        <f>IF(IFERROR(VLOOKUP(A128,'Roteiro de Teste'!A:O,7,FALSE),"")=0,"",IFERROR(VLOOKUP(A128,'Roteiro de Teste'!A:O,7,FALSE),""))</f>
        <v/>
      </c>
      <c r="F128" s="16"/>
      <c r="G128" s="16"/>
      <c r="H128" s="16"/>
      <c r="I128" s="16" t="str">
        <f>IF(IFERROR(VLOOKUP(A128,'Roteiro de Teste'!A:O,9,FALSE),"")=0,"",IFERROR(VLOOKUP(A128,'Roteiro de Teste'!A:O,9,FALSE),""))</f>
        <v/>
      </c>
      <c r="J128" s="16"/>
      <c r="K128" s="16"/>
      <c r="L128" s="16"/>
      <c r="M128" s="16"/>
    </row>
    <row r="129" spans="1:13" x14ac:dyDescent="0.3">
      <c r="A129" s="18" t="str">
        <f t="shared" si="1"/>
        <v/>
      </c>
      <c r="B129" s="55"/>
      <c r="C129" s="55"/>
      <c r="D129" s="55"/>
      <c r="E129" s="16" t="str">
        <f>IF(IFERROR(VLOOKUP(A129,'Roteiro de Teste'!A:O,7,FALSE),"")=0,"",IFERROR(VLOOKUP(A129,'Roteiro de Teste'!A:O,7,FALSE),""))</f>
        <v/>
      </c>
      <c r="F129" s="16"/>
      <c r="G129" s="16"/>
      <c r="H129" s="16"/>
      <c r="I129" s="16" t="str">
        <f>IF(IFERROR(VLOOKUP(A129,'Roteiro de Teste'!A:O,9,FALSE),"")=0,"",IFERROR(VLOOKUP(A129,'Roteiro de Teste'!A:O,9,FALSE),""))</f>
        <v/>
      </c>
      <c r="J129" s="16"/>
      <c r="K129" s="16"/>
      <c r="L129" s="16"/>
      <c r="M129" s="16"/>
    </row>
    <row r="130" spans="1:13" x14ac:dyDescent="0.3">
      <c r="A130" s="18" t="str">
        <f t="shared" si="1"/>
        <v/>
      </c>
      <c r="B130" s="55"/>
      <c r="C130" s="55"/>
      <c r="D130" s="55"/>
      <c r="E130" s="16" t="str">
        <f>IF(IFERROR(VLOOKUP(A130,'Roteiro de Teste'!A:O,7,FALSE),"")=0,"",IFERROR(VLOOKUP(A130,'Roteiro de Teste'!A:O,7,FALSE),""))</f>
        <v/>
      </c>
      <c r="F130" s="16"/>
      <c r="G130" s="16"/>
      <c r="H130" s="16"/>
      <c r="I130" s="16" t="str">
        <f>IF(IFERROR(VLOOKUP(A130,'Roteiro de Teste'!A:O,9,FALSE),"")=0,"",IFERROR(VLOOKUP(A130,'Roteiro de Teste'!A:O,9,FALSE),""))</f>
        <v/>
      </c>
      <c r="J130" s="16"/>
      <c r="K130" s="16"/>
      <c r="L130" s="16"/>
      <c r="M130" s="16"/>
    </row>
    <row r="131" spans="1:13" x14ac:dyDescent="0.3">
      <c r="A131" s="18" t="str">
        <f t="shared" si="1"/>
        <v/>
      </c>
      <c r="B131" s="55"/>
      <c r="C131" s="55"/>
      <c r="D131" s="55"/>
      <c r="E131" s="16" t="str">
        <f>IF(IFERROR(VLOOKUP(A131,'Roteiro de Teste'!A:O,7,FALSE),"")=0,"",IFERROR(VLOOKUP(A131,'Roteiro de Teste'!A:O,7,FALSE),""))</f>
        <v/>
      </c>
      <c r="F131" s="16"/>
      <c r="G131" s="16"/>
      <c r="H131" s="16"/>
      <c r="I131" s="16" t="str">
        <f>IF(IFERROR(VLOOKUP(A131,'Roteiro de Teste'!A:O,9,FALSE),"")=0,"",IFERROR(VLOOKUP(A131,'Roteiro de Teste'!A:O,9,FALSE),""))</f>
        <v/>
      </c>
      <c r="J131" s="16"/>
      <c r="K131" s="16"/>
      <c r="L131" s="16"/>
      <c r="M131" s="16"/>
    </row>
    <row r="132" spans="1:13" x14ac:dyDescent="0.3">
      <c r="A132" s="18" t="str">
        <f t="shared" si="1"/>
        <v/>
      </c>
      <c r="B132" s="55"/>
      <c r="C132" s="55"/>
      <c r="D132" s="55"/>
      <c r="E132" s="16" t="str">
        <f>IF(IFERROR(VLOOKUP(A132,'Roteiro de Teste'!A:O,7,FALSE),"")=0,"",IFERROR(VLOOKUP(A132,'Roteiro de Teste'!A:O,7,FALSE),""))</f>
        <v/>
      </c>
      <c r="F132" s="16"/>
      <c r="G132" s="16"/>
      <c r="H132" s="16"/>
      <c r="I132" s="16" t="str">
        <f>IF(IFERROR(VLOOKUP(A132,'Roteiro de Teste'!A:O,9,FALSE),"")=0,"",IFERROR(VLOOKUP(A132,'Roteiro de Teste'!A:O,9,FALSE),""))</f>
        <v/>
      </c>
      <c r="J132" s="16"/>
      <c r="K132" s="16"/>
      <c r="L132" s="16"/>
      <c r="M132" s="16"/>
    </row>
    <row r="133" spans="1:13" x14ac:dyDescent="0.3">
      <c r="A133" s="18" t="str">
        <f t="shared" si="1"/>
        <v/>
      </c>
      <c r="B133" s="55"/>
      <c r="C133" s="55"/>
      <c r="D133" s="55"/>
      <c r="E133" s="16" t="str">
        <f>IF(IFERROR(VLOOKUP(A133,'Roteiro de Teste'!A:O,7,FALSE),"")=0,"",IFERROR(VLOOKUP(A133,'Roteiro de Teste'!A:O,7,FALSE),""))</f>
        <v/>
      </c>
      <c r="F133" s="16"/>
      <c r="G133" s="16"/>
      <c r="H133" s="16"/>
      <c r="I133" s="16" t="str">
        <f>IF(IFERROR(VLOOKUP(A133,'Roteiro de Teste'!A:O,9,FALSE),"")=0,"",IFERROR(VLOOKUP(A133,'Roteiro de Teste'!A:O,9,FALSE),""))</f>
        <v/>
      </c>
      <c r="J133" s="16"/>
      <c r="K133" s="16"/>
      <c r="L133" s="16"/>
      <c r="M133" s="16"/>
    </row>
    <row r="134" spans="1:13" x14ac:dyDescent="0.3">
      <c r="A134" s="18" t="str">
        <f t="shared" ref="A134:A197" si="2">CONCATENATE(B134,C134)</f>
        <v/>
      </c>
      <c r="B134" s="55"/>
      <c r="C134" s="55"/>
      <c r="D134" s="55"/>
      <c r="E134" s="16" t="str">
        <f>IF(IFERROR(VLOOKUP(A134,'Roteiro de Teste'!A:O,7,FALSE),"")=0,"",IFERROR(VLOOKUP(A134,'Roteiro de Teste'!A:O,7,FALSE),""))</f>
        <v/>
      </c>
      <c r="F134" s="16"/>
      <c r="G134" s="16"/>
      <c r="H134" s="16"/>
      <c r="I134" s="16" t="str">
        <f>IF(IFERROR(VLOOKUP(A134,'Roteiro de Teste'!A:O,9,FALSE),"")=0,"",IFERROR(VLOOKUP(A134,'Roteiro de Teste'!A:O,9,FALSE),""))</f>
        <v/>
      </c>
      <c r="J134" s="16"/>
      <c r="K134" s="16"/>
      <c r="L134" s="16"/>
      <c r="M134" s="16"/>
    </row>
    <row r="135" spans="1:13" x14ac:dyDescent="0.3">
      <c r="A135" s="18" t="str">
        <f t="shared" si="2"/>
        <v/>
      </c>
      <c r="B135" s="55"/>
      <c r="C135" s="55"/>
      <c r="D135" s="55"/>
      <c r="E135" s="16" t="str">
        <f>IF(IFERROR(VLOOKUP(A135,'Roteiro de Teste'!A:O,7,FALSE),"")=0,"",IFERROR(VLOOKUP(A135,'Roteiro de Teste'!A:O,7,FALSE),""))</f>
        <v/>
      </c>
      <c r="F135" s="16"/>
      <c r="G135" s="16"/>
      <c r="H135" s="16"/>
      <c r="I135" s="16" t="str">
        <f>IF(IFERROR(VLOOKUP(A135,'Roteiro de Teste'!A:O,9,FALSE),"")=0,"",IFERROR(VLOOKUP(A135,'Roteiro de Teste'!A:O,9,FALSE),""))</f>
        <v/>
      </c>
      <c r="J135" s="16"/>
      <c r="K135" s="16"/>
      <c r="L135" s="16"/>
      <c r="M135" s="16"/>
    </row>
    <row r="136" spans="1:13" x14ac:dyDescent="0.3">
      <c r="A136" s="18" t="str">
        <f t="shared" si="2"/>
        <v/>
      </c>
      <c r="B136" s="55"/>
      <c r="C136" s="55"/>
      <c r="D136" s="55"/>
      <c r="E136" s="16" t="str">
        <f>IF(IFERROR(VLOOKUP(A136,'Roteiro de Teste'!A:O,7,FALSE),"")=0,"",IFERROR(VLOOKUP(A136,'Roteiro de Teste'!A:O,7,FALSE),""))</f>
        <v/>
      </c>
      <c r="F136" s="16"/>
      <c r="G136" s="16"/>
      <c r="H136" s="16"/>
      <c r="I136" s="16" t="str">
        <f>IF(IFERROR(VLOOKUP(A136,'Roteiro de Teste'!A:O,9,FALSE),"")=0,"",IFERROR(VLOOKUP(A136,'Roteiro de Teste'!A:O,9,FALSE),""))</f>
        <v/>
      </c>
      <c r="J136" s="16"/>
      <c r="K136" s="16"/>
      <c r="L136" s="16"/>
      <c r="M136" s="16"/>
    </row>
    <row r="137" spans="1:13" x14ac:dyDescent="0.3">
      <c r="A137" s="18" t="str">
        <f t="shared" si="2"/>
        <v/>
      </c>
      <c r="B137" s="55"/>
      <c r="C137" s="55"/>
      <c r="D137" s="55"/>
      <c r="E137" s="16" t="str">
        <f>IF(IFERROR(VLOOKUP(A137,'Roteiro de Teste'!A:O,7,FALSE),"")=0,"",IFERROR(VLOOKUP(A137,'Roteiro de Teste'!A:O,7,FALSE),""))</f>
        <v/>
      </c>
      <c r="F137" s="16"/>
      <c r="G137" s="16"/>
      <c r="H137" s="16"/>
      <c r="I137" s="16" t="str">
        <f>IF(IFERROR(VLOOKUP(A137,'Roteiro de Teste'!A:O,9,FALSE),"")=0,"",IFERROR(VLOOKUP(A137,'Roteiro de Teste'!A:O,9,FALSE),""))</f>
        <v/>
      </c>
      <c r="J137" s="16"/>
      <c r="K137" s="16"/>
      <c r="L137" s="16"/>
      <c r="M137" s="16"/>
    </row>
    <row r="138" spans="1:13" x14ac:dyDescent="0.3">
      <c r="A138" s="18" t="str">
        <f t="shared" si="2"/>
        <v/>
      </c>
      <c r="B138" s="55"/>
      <c r="C138" s="55"/>
      <c r="D138" s="55"/>
      <c r="E138" s="16" t="str">
        <f>IF(IFERROR(VLOOKUP(A138,'Roteiro de Teste'!A:O,7,FALSE),"")=0,"",IFERROR(VLOOKUP(A138,'Roteiro de Teste'!A:O,7,FALSE),""))</f>
        <v/>
      </c>
      <c r="F138" s="16"/>
      <c r="G138" s="16"/>
      <c r="H138" s="16"/>
      <c r="I138" s="16" t="str">
        <f>IF(IFERROR(VLOOKUP(A138,'Roteiro de Teste'!A:O,9,FALSE),"")=0,"",IFERROR(VLOOKUP(A138,'Roteiro de Teste'!A:O,9,FALSE),""))</f>
        <v/>
      </c>
      <c r="J138" s="16"/>
      <c r="K138" s="16"/>
      <c r="L138" s="16"/>
      <c r="M138" s="16"/>
    </row>
    <row r="139" spans="1:13" x14ac:dyDescent="0.3">
      <c r="A139" s="18" t="str">
        <f t="shared" si="2"/>
        <v/>
      </c>
      <c r="B139" s="55"/>
      <c r="C139" s="55"/>
      <c r="D139" s="55"/>
      <c r="E139" s="16" t="str">
        <f>IF(IFERROR(VLOOKUP(A139,'Roteiro de Teste'!A:O,7,FALSE),"")=0,"",IFERROR(VLOOKUP(A139,'Roteiro de Teste'!A:O,7,FALSE),""))</f>
        <v/>
      </c>
      <c r="F139" s="16"/>
      <c r="G139" s="16"/>
      <c r="H139" s="16"/>
      <c r="I139" s="16" t="str">
        <f>IF(IFERROR(VLOOKUP(A139,'Roteiro de Teste'!A:O,9,FALSE),"")=0,"",IFERROR(VLOOKUP(A139,'Roteiro de Teste'!A:O,9,FALSE),""))</f>
        <v/>
      </c>
      <c r="J139" s="16"/>
      <c r="K139" s="16"/>
      <c r="L139" s="16"/>
      <c r="M139" s="16"/>
    </row>
    <row r="140" spans="1:13" x14ac:dyDescent="0.3">
      <c r="A140" s="18" t="str">
        <f t="shared" si="2"/>
        <v/>
      </c>
      <c r="B140" s="55"/>
      <c r="C140" s="55"/>
      <c r="D140" s="55"/>
      <c r="E140" s="16" t="str">
        <f>IF(IFERROR(VLOOKUP(A140,'Roteiro de Teste'!A:O,7,FALSE),"")=0,"",IFERROR(VLOOKUP(A140,'Roteiro de Teste'!A:O,7,FALSE),""))</f>
        <v/>
      </c>
      <c r="F140" s="16"/>
      <c r="G140" s="16"/>
      <c r="H140" s="16"/>
      <c r="I140" s="16" t="str">
        <f>IF(IFERROR(VLOOKUP(A140,'Roteiro de Teste'!A:O,9,FALSE),"")=0,"",IFERROR(VLOOKUP(A140,'Roteiro de Teste'!A:O,9,FALSE),""))</f>
        <v/>
      </c>
      <c r="J140" s="16"/>
      <c r="K140" s="16"/>
      <c r="L140" s="16"/>
      <c r="M140" s="16"/>
    </row>
    <row r="141" spans="1:13" x14ac:dyDescent="0.3">
      <c r="A141" s="18" t="str">
        <f t="shared" si="2"/>
        <v/>
      </c>
      <c r="B141" s="55"/>
      <c r="C141" s="55"/>
      <c r="D141" s="55"/>
      <c r="E141" s="16" t="str">
        <f>IF(IFERROR(VLOOKUP(A141,'Roteiro de Teste'!A:O,7,FALSE),"")=0,"",IFERROR(VLOOKUP(A141,'Roteiro de Teste'!A:O,7,FALSE),""))</f>
        <v/>
      </c>
      <c r="F141" s="16"/>
      <c r="G141" s="16"/>
      <c r="H141" s="16"/>
      <c r="I141" s="16" t="str">
        <f>IF(IFERROR(VLOOKUP(A141,'Roteiro de Teste'!A:O,9,FALSE),"")=0,"",IFERROR(VLOOKUP(A141,'Roteiro de Teste'!A:O,9,FALSE),""))</f>
        <v/>
      </c>
      <c r="J141" s="16"/>
      <c r="K141" s="16"/>
      <c r="L141" s="16"/>
      <c r="M141" s="16"/>
    </row>
    <row r="142" spans="1:13" x14ac:dyDescent="0.3">
      <c r="A142" s="18" t="str">
        <f t="shared" si="2"/>
        <v/>
      </c>
      <c r="B142" s="55"/>
      <c r="C142" s="55"/>
      <c r="D142" s="55"/>
      <c r="E142" s="16" t="str">
        <f>IF(IFERROR(VLOOKUP(A142,'Roteiro de Teste'!A:O,7,FALSE),"")=0,"",IFERROR(VLOOKUP(A142,'Roteiro de Teste'!A:O,7,FALSE),""))</f>
        <v/>
      </c>
      <c r="F142" s="16"/>
      <c r="G142" s="16"/>
      <c r="H142" s="16"/>
      <c r="I142" s="16" t="str">
        <f>IF(IFERROR(VLOOKUP(A142,'Roteiro de Teste'!A:O,9,FALSE),"")=0,"",IFERROR(VLOOKUP(A142,'Roteiro de Teste'!A:O,9,FALSE),""))</f>
        <v/>
      </c>
      <c r="J142" s="16"/>
      <c r="K142" s="16"/>
      <c r="L142" s="16"/>
      <c r="M142" s="16"/>
    </row>
    <row r="143" spans="1:13" x14ac:dyDescent="0.3">
      <c r="A143" s="18" t="str">
        <f t="shared" si="2"/>
        <v/>
      </c>
      <c r="B143" s="55"/>
      <c r="C143" s="55"/>
      <c r="D143" s="55"/>
      <c r="E143" s="16" t="str">
        <f>IF(IFERROR(VLOOKUP(A143,'Roteiro de Teste'!A:O,7,FALSE),"")=0,"",IFERROR(VLOOKUP(A143,'Roteiro de Teste'!A:O,7,FALSE),""))</f>
        <v/>
      </c>
      <c r="F143" s="16"/>
      <c r="G143" s="16"/>
      <c r="H143" s="16"/>
      <c r="I143" s="16" t="str">
        <f>IF(IFERROR(VLOOKUP(A143,'Roteiro de Teste'!A:O,9,FALSE),"")=0,"",IFERROR(VLOOKUP(A143,'Roteiro de Teste'!A:O,9,FALSE),""))</f>
        <v/>
      </c>
      <c r="J143" s="16"/>
      <c r="K143" s="16"/>
      <c r="L143" s="16"/>
      <c r="M143" s="16"/>
    </row>
    <row r="144" spans="1:13" x14ac:dyDescent="0.3">
      <c r="A144" s="18" t="str">
        <f t="shared" si="2"/>
        <v/>
      </c>
      <c r="B144" s="55"/>
      <c r="C144" s="55"/>
      <c r="D144" s="55"/>
      <c r="E144" s="16" t="str">
        <f>IF(IFERROR(VLOOKUP(A144,'Roteiro de Teste'!A:O,7,FALSE),"")=0,"",IFERROR(VLOOKUP(A144,'Roteiro de Teste'!A:O,7,FALSE),""))</f>
        <v/>
      </c>
      <c r="F144" s="16"/>
      <c r="G144" s="16"/>
      <c r="H144" s="16"/>
      <c r="I144" s="16" t="str">
        <f>IF(IFERROR(VLOOKUP(A144,'Roteiro de Teste'!A:O,9,FALSE),"")=0,"",IFERROR(VLOOKUP(A144,'Roteiro de Teste'!A:O,9,FALSE),""))</f>
        <v/>
      </c>
      <c r="J144" s="16"/>
      <c r="K144" s="16"/>
      <c r="L144" s="16"/>
      <c r="M144" s="16"/>
    </row>
    <row r="145" spans="1:13" x14ac:dyDescent="0.3">
      <c r="A145" s="18" t="str">
        <f t="shared" si="2"/>
        <v/>
      </c>
      <c r="B145" s="55"/>
      <c r="C145" s="55"/>
      <c r="D145" s="55"/>
      <c r="E145" s="16" t="str">
        <f>IF(IFERROR(VLOOKUP(A145,'Roteiro de Teste'!A:O,7,FALSE),"")=0,"",IFERROR(VLOOKUP(A145,'Roteiro de Teste'!A:O,7,FALSE),""))</f>
        <v/>
      </c>
      <c r="F145" s="16"/>
      <c r="G145" s="16"/>
      <c r="H145" s="16"/>
      <c r="I145" s="16" t="str">
        <f>IF(IFERROR(VLOOKUP(A145,'Roteiro de Teste'!A:O,9,FALSE),"")=0,"",IFERROR(VLOOKUP(A145,'Roteiro de Teste'!A:O,9,FALSE),""))</f>
        <v/>
      </c>
      <c r="J145" s="16"/>
      <c r="K145" s="16"/>
      <c r="L145" s="16"/>
      <c r="M145" s="16"/>
    </row>
    <row r="146" spans="1:13" x14ac:dyDescent="0.3">
      <c r="A146" s="18" t="str">
        <f t="shared" si="2"/>
        <v/>
      </c>
      <c r="B146" s="55"/>
      <c r="C146" s="55"/>
      <c r="D146" s="55"/>
      <c r="E146" s="16" t="str">
        <f>IF(IFERROR(VLOOKUP(A146,'Roteiro de Teste'!A:O,7,FALSE),"")=0,"",IFERROR(VLOOKUP(A146,'Roteiro de Teste'!A:O,7,FALSE),""))</f>
        <v/>
      </c>
      <c r="F146" s="16"/>
      <c r="G146" s="16"/>
      <c r="H146" s="16"/>
      <c r="I146" s="16" t="str">
        <f>IF(IFERROR(VLOOKUP(A146,'Roteiro de Teste'!A:O,9,FALSE),"")=0,"",IFERROR(VLOOKUP(A146,'Roteiro de Teste'!A:O,9,FALSE),""))</f>
        <v/>
      </c>
      <c r="J146" s="16"/>
      <c r="K146" s="16"/>
      <c r="L146" s="16"/>
      <c r="M146" s="16"/>
    </row>
    <row r="147" spans="1:13" x14ac:dyDescent="0.3">
      <c r="A147" s="18" t="str">
        <f t="shared" si="2"/>
        <v/>
      </c>
      <c r="B147" s="55"/>
      <c r="C147" s="55"/>
      <c r="D147" s="55"/>
      <c r="E147" s="16" t="str">
        <f>IF(IFERROR(VLOOKUP(A147,'Roteiro de Teste'!A:O,7,FALSE),"")=0,"",IFERROR(VLOOKUP(A147,'Roteiro de Teste'!A:O,7,FALSE),""))</f>
        <v/>
      </c>
      <c r="F147" s="16"/>
      <c r="G147" s="16"/>
      <c r="H147" s="16"/>
      <c r="I147" s="16" t="str">
        <f>IF(IFERROR(VLOOKUP(A147,'Roteiro de Teste'!A:O,9,FALSE),"")=0,"",IFERROR(VLOOKUP(A147,'Roteiro de Teste'!A:O,9,FALSE),""))</f>
        <v/>
      </c>
      <c r="J147" s="16"/>
      <c r="K147" s="16"/>
      <c r="L147" s="16"/>
      <c r="M147" s="16"/>
    </row>
    <row r="148" spans="1:13" x14ac:dyDescent="0.3">
      <c r="A148" s="18" t="str">
        <f t="shared" si="2"/>
        <v/>
      </c>
      <c r="B148" s="55"/>
      <c r="C148" s="55"/>
      <c r="D148" s="55"/>
      <c r="E148" s="16" t="str">
        <f>IF(IFERROR(VLOOKUP(A148,'Roteiro de Teste'!A:O,7,FALSE),"")=0,"",IFERROR(VLOOKUP(A148,'Roteiro de Teste'!A:O,7,FALSE),""))</f>
        <v/>
      </c>
      <c r="F148" s="16"/>
      <c r="G148" s="16"/>
      <c r="H148" s="16"/>
      <c r="I148" s="16" t="str">
        <f>IF(IFERROR(VLOOKUP(A148,'Roteiro de Teste'!A:O,9,FALSE),"")=0,"",IFERROR(VLOOKUP(A148,'Roteiro de Teste'!A:O,9,FALSE),""))</f>
        <v/>
      </c>
      <c r="J148" s="16"/>
      <c r="K148" s="16"/>
      <c r="L148" s="16"/>
      <c r="M148" s="16"/>
    </row>
    <row r="149" spans="1:13" x14ac:dyDescent="0.3">
      <c r="A149" s="18" t="str">
        <f t="shared" si="2"/>
        <v/>
      </c>
      <c r="B149" s="55"/>
      <c r="C149" s="55"/>
      <c r="D149" s="55"/>
      <c r="E149" s="16" t="str">
        <f>IF(IFERROR(VLOOKUP(A149,'Roteiro de Teste'!A:O,7,FALSE),"")=0,"",IFERROR(VLOOKUP(A149,'Roteiro de Teste'!A:O,7,FALSE),""))</f>
        <v/>
      </c>
      <c r="F149" s="16"/>
      <c r="G149" s="16"/>
      <c r="H149" s="16"/>
      <c r="I149" s="16" t="str">
        <f>IF(IFERROR(VLOOKUP(A149,'Roteiro de Teste'!A:O,9,FALSE),"")=0,"",IFERROR(VLOOKUP(A149,'Roteiro de Teste'!A:O,9,FALSE),""))</f>
        <v/>
      </c>
      <c r="J149" s="16"/>
      <c r="K149" s="16"/>
      <c r="L149" s="16"/>
      <c r="M149" s="16"/>
    </row>
    <row r="150" spans="1:13" x14ac:dyDescent="0.3">
      <c r="A150" s="18" t="str">
        <f t="shared" si="2"/>
        <v/>
      </c>
      <c r="B150" s="55"/>
      <c r="C150" s="55"/>
      <c r="D150" s="55"/>
      <c r="E150" s="16" t="str">
        <f>IF(IFERROR(VLOOKUP(A150,'Roteiro de Teste'!A:O,7,FALSE),"")=0,"",IFERROR(VLOOKUP(A150,'Roteiro de Teste'!A:O,7,FALSE),""))</f>
        <v/>
      </c>
      <c r="F150" s="16"/>
      <c r="G150" s="16"/>
      <c r="H150" s="16"/>
      <c r="I150" s="16" t="str">
        <f>IF(IFERROR(VLOOKUP(A150,'Roteiro de Teste'!A:O,9,FALSE),"")=0,"",IFERROR(VLOOKUP(A150,'Roteiro de Teste'!A:O,9,FALSE),""))</f>
        <v/>
      </c>
      <c r="J150" s="16"/>
      <c r="K150" s="16"/>
      <c r="L150" s="16"/>
      <c r="M150" s="16"/>
    </row>
    <row r="151" spans="1:13" x14ac:dyDescent="0.3">
      <c r="A151" s="18" t="str">
        <f t="shared" si="2"/>
        <v/>
      </c>
      <c r="B151" s="55"/>
      <c r="C151" s="55"/>
      <c r="D151" s="55"/>
      <c r="E151" s="16" t="str">
        <f>IF(IFERROR(VLOOKUP(A151,'Roteiro de Teste'!A:O,7,FALSE),"")=0,"",IFERROR(VLOOKUP(A151,'Roteiro de Teste'!A:O,7,FALSE),""))</f>
        <v/>
      </c>
      <c r="F151" s="16"/>
      <c r="G151" s="16"/>
      <c r="H151" s="16"/>
      <c r="I151" s="16" t="str">
        <f>IF(IFERROR(VLOOKUP(A151,'Roteiro de Teste'!A:O,9,FALSE),"")=0,"",IFERROR(VLOOKUP(A151,'Roteiro de Teste'!A:O,9,FALSE),""))</f>
        <v/>
      </c>
      <c r="J151" s="16"/>
      <c r="K151" s="16"/>
      <c r="L151" s="16"/>
      <c r="M151" s="16"/>
    </row>
    <row r="152" spans="1:13" x14ac:dyDescent="0.3">
      <c r="A152" s="18" t="str">
        <f t="shared" si="2"/>
        <v/>
      </c>
      <c r="B152" s="55"/>
      <c r="C152" s="55"/>
      <c r="D152" s="55"/>
      <c r="E152" s="16" t="str">
        <f>IF(IFERROR(VLOOKUP(A152,'Roteiro de Teste'!A:O,7,FALSE),"")=0,"",IFERROR(VLOOKUP(A152,'Roteiro de Teste'!A:O,7,FALSE),""))</f>
        <v/>
      </c>
      <c r="F152" s="16"/>
      <c r="G152" s="16"/>
      <c r="H152" s="16"/>
      <c r="I152" s="16" t="str">
        <f>IF(IFERROR(VLOOKUP(A152,'Roteiro de Teste'!A:O,9,FALSE),"")=0,"",IFERROR(VLOOKUP(A152,'Roteiro de Teste'!A:O,9,FALSE),""))</f>
        <v/>
      </c>
      <c r="J152" s="16"/>
      <c r="K152" s="16"/>
      <c r="L152" s="16"/>
      <c r="M152" s="16"/>
    </row>
    <row r="153" spans="1:13" x14ac:dyDescent="0.3">
      <c r="A153" s="18" t="str">
        <f t="shared" si="2"/>
        <v/>
      </c>
      <c r="B153" s="55"/>
      <c r="C153" s="55"/>
      <c r="D153" s="55"/>
      <c r="E153" s="16" t="str">
        <f>IF(IFERROR(VLOOKUP(A153,'Roteiro de Teste'!A:O,7,FALSE),"")=0,"",IFERROR(VLOOKUP(A153,'Roteiro de Teste'!A:O,7,FALSE),""))</f>
        <v/>
      </c>
      <c r="F153" s="16"/>
      <c r="G153" s="16"/>
      <c r="H153" s="16"/>
      <c r="I153" s="16" t="str">
        <f>IF(IFERROR(VLOOKUP(A153,'Roteiro de Teste'!A:O,9,FALSE),"")=0,"",IFERROR(VLOOKUP(A153,'Roteiro de Teste'!A:O,9,FALSE),""))</f>
        <v/>
      </c>
      <c r="J153" s="16"/>
      <c r="K153" s="16"/>
      <c r="L153" s="16"/>
      <c r="M153" s="16"/>
    </row>
    <row r="154" spans="1:13" x14ac:dyDescent="0.3">
      <c r="A154" s="18" t="str">
        <f t="shared" si="2"/>
        <v/>
      </c>
      <c r="B154" s="55"/>
      <c r="C154" s="55"/>
      <c r="D154" s="55"/>
      <c r="E154" s="16" t="str">
        <f>IF(IFERROR(VLOOKUP(A154,'Roteiro de Teste'!A:O,7,FALSE),"")=0,"",IFERROR(VLOOKUP(A154,'Roteiro de Teste'!A:O,7,FALSE),""))</f>
        <v/>
      </c>
      <c r="F154" s="16"/>
      <c r="G154" s="16"/>
      <c r="H154" s="16"/>
      <c r="I154" s="16" t="str">
        <f>IF(IFERROR(VLOOKUP(A154,'Roteiro de Teste'!A:O,9,FALSE),"")=0,"",IFERROR(VLOOKUP(A154,'Roteiro de Teste'!A:O,9,FALSE),""))</f>
        <v/>
      </c>
      <c r="J154" s="16"/>
      <c r="K154" s="16"/>
      <c r="L154" s="16"/>
      <c r="M154" s="16"/>
    </row>
    <row r="155" spans="1:13" x14ac:dyDescent="0.3">
      <c r="A155" s="18" t="str">
        <f t="shared" si="2"/>
        <v/>
      </c>
      <c r="B155" s="55"/>
      <c r="C155" s="55"/>
      <c r="D155" s="55"/>
      <c r="E155" s="16" t="str">
        <f>IF(IFERROR(VLOOKUP(A155,'Roteiro de Teste'!A:O,7,FALSE),"")=0,"",IFERROR(VLOOKUP(A155,'Roteiro de Teste'!A:O,7,FALSE),""))</f>
        <v/>
      </c>
      <c r="F155" s="16"/>
      <c r="G155" s="16"/>
      <c r="H155" s="16"/>
      <c r="I155" s="16" t="str">
        <f>IF(IFERROR(VLOOKUP(A155,'Roteiro de Teste'!A:O,9,FALSE),"")=0,"",IFERROR(VLOOKUP(A155,'Roteiro de Teste'!A:O,9,FALSE),""))</f>
        <v/>
      </c>
      <c r="J155" s="16"/>
      <c r="K155" s="16"/>
      <c r="L155" s="16"/>
      <c r="M155" s="16"/>
    </row>
    <row r="156" spans="1:13" x14ac:dyDescent="0.3">
      <c r="A156" s="18" t="str">
        <f t="shared" si="2"/>
        <v/>
      </c>
      <c r="B156" s="55"/>
      <c r="C156" s="55"/>
      <c r="D156" s="55"/>
      <c r="E156" s="16" t="str">
        <f>IF(IFERROR(VLOOKUP(A156,'Roteiro de Teste'!A:O,7,FALSE),"")=0,"",IFERROR(VLOOKUP(A156,'Roteiro de Teste'!A:O,7,FALSE),""))</f>
        <v/>
      </c>
      <c r="F156" s="16"/>
      <c r="G156" s="16"/>
      <c r="H156" s="16"/>
      <c r="I156" s="16" t="str">
        <f>IF(IFERROR(VLOOKUP(A156,'Roteiro de Teste'!A:O,9,FALSE),"")=0,"",IFERROR(VLOOKUP(A156,'Roteiro de Teste'!A:O,9,FALSE),""))</f>
        <v/>
      </c>
      <c r="J156" s="16"/>
      <c r="K156" s="16"/>
      <c r="L156" s="16"/>
      <c r="M156" s="16"/>
    </row>
    <row r="157" spans="1:13" x14ac:dyDescent="0.3">
      <c r="A157" s="18" t="str">
        <f t="shared" si="2"/>
        <v/>
      </c>
      <c r="B157" s="55"/>
      <c r="C157" s="55"/>
      <c r="D157" s="55"/>
      <c r="E157" s="16" t="str">
        <f>IF(IFERROR(VLOOKUP(A157,'Roteiro de Teste'!A:O,7,FALSE),"")=0,"",IFERROR(VLOOKUP(A157,'Roteiro de Teste'!A:O,7,FALSE),""))</f>
        <v/>
      </c>
      <c r="F157" s="16"/>
      <c r="G157" s="16"/>
      <c r="H157" s="16"/>
      <c r="I157" s="16" t="str">
        <f>IF(IFERROR(VLOOKUP(A157,'Roteiro de Teste'!A:O,9,FALSE),"")=0,"",IFERROR(VLOOKUP(A157,'Roteiro de Teste'!A:O,9,FALSE),""))</f>
        <v/>
      </c>
      <c r="J157" s="16"/>
      <c r="K157" s="16"/>
      <c r="L157" s="16"/>
      <c r="M157" s="16"/>
    </row>
    <row r="158" spans="1:13" x14ac:dyDescent="0.3">
      <c r="A158" s="18" t="str">
        <f t="shared" si="2"/>
        <v/>
      </c>
      <c r="B158" s="55"/>
      <c r="C158" s="55"/>
      <c r="D158" s="55"/>
      <c r="E158" s="16" t="str">
        <f>IF(IFERROR(VLOOKUP(A158,'Roteiro de Teste'!A:O,7,FALSE),"")=0,"",IFERROR(VLOOKUP(A158,'Roteiro de Teste'!A:O,7,FALSE),""))</f>
        <v/>
      </c>
      <c r="F158" s="16"/>
      <c r="G158" s="16"/>
      <c r="H158" s="16"/>
      <c r="I158" s="16" t="str">
        <f>IF(IFERROR(VLOOKUP(A158,'Roteiro de Teste'!A:O,9,FALSE),"")=0,"",IFERROR(VLOOKUP(A158,'Roteiro de Teste'!A:O,9,FALSE),""))</f>
        <v/>
      </c>
      <c r="J158" s="16"/>
      <c r="K158" s="16"/>
      <c r="L158" s="16"/>
      <c r="M158" s="16"/>
    </row>
    <row r="159" spans="1:13" x14ac:dyDescent="0.3">
      <c r="A159" s="18" t="str">
        <f t="shared" si="2"/>
        <v/>
      </c>
      <c r="B159" s="55"/>
      <c r="C159" s="55"/>
      <c r="D159" s="55"/>
      <c r="E159" s="16" t="str">
        <f>IF(IFERROR(VLOOKUP(A159,'Roteiro de Teste'!A:O,7,FALSE),"")=0,"",IFERROR(VLOOKUP(A159,'Roteiro de Teste'!A:O,7,FALSE),""))</f>
        <v/>
      </c>
      <c r="F159" s="16"/>
      <c r="G159" s="16"/>
      <c r="H159" s="16"/>
      <c r="I159" s="16" t="str">
        <f>IF(IFERROR(VLOOKUP(A159,'Roteiro de Teste'!A:O,9,FALSE),"")=0,"",IFERROR(VLOOKUP(A159,'Roteiro de Teste'!A:O,9,FALSE),""))</f>
        <v/>
      </c>
      <c r="J159" s="16"/>
      <c r="K159" s="16"/>
      <c r="L159" s="16"/>
      <c r="M159" s="16"/>
    </row>
    <row r="160" spans="1:13" x14ac:dyDescent="0.3">
      <c r="A160" s="18" t="str">
        <f t="shared" si="2"/>
        <v/>
      </c>
      <c r="B160" s="55"/>
      <c r="C160" s="55"/>
      <c r="D160" s="55"/>
      <c r="E160" s="16" t="str">
        <f>IF(IFERROR(VLOOKUP(A160,'Roteiro de Teste'!A:O,7,FALSE),"")=0,"",IFERROR(VLOOKUP(A160,'Roteiro de Teste'!A:O,7,FALSE),""))</f>
        <v/>
      </c>
      <c r="F160" s="16"/>
      <c r="G160" s="16"/>
      <c r="H160" s="16"/>
      <c r="I160" s="16" t="str">
        <f>IF(IFERROR(VLOOKUP(A160,'Roteiro de Teste'!A:O,9,FALSE),"")=0,"",IFERROR(VLOOKUP(A160,'Roteiro de Teste'!A:O,9,FALSE),""))</f>
        <v/>
      </c>
      <c r="J160" s="16"/>
      <c r="K160" s="16"/>
      <c r="L160" s="16"/>
      <c r="M160" s="16"/>
    </row>
    <row r="161" spans="1:13" x14ac:dyDescent="0.3">
      <c r="A161" s="18" t="str">
        <f t="shared" si="2"/>
        <v/>
      </c>
      <c r="B161" s="55"/>
      <c r="C161" s="55"/>
      <c r="D161" s="55"/>
      <c r="E161" s="16" t="str">
        <f>IF(IFERROR(VLOOKUP(A161,'Roteiro de Teste'!A:O,7,FALSE),"")=0,"",IFERROR(VLOOKUP(A161,'Roteiro de Teste'!A:O,7,FALSE),""))</f>
        <v/>
      </c>
      <c r="F161" s="16"/>
      <c r="G161" s="16"/>
      <c r="H161" s="16"/>
      <c r="I161" s="16" t="str">
        <f>IF(IFERROR(VLOOKUP(A161,'Roteiro de Teste'!A:O,9,FALSE),"")=0,"",IFERROR(VLOOKUP(A161,'Roteiro de Teste'!A:O,9,FALSE),""))</f>
        <v/>
      </c>
      <c r="J161" s="16"/>
      <c r="K161" s="16"/>
      <c r="L161" s="16"/>
      <c r="M161" s="16"/>
    </row>
    <row r="162" spans="1:13" x14ac:dyDescent="0.3">
      <c r="A162" s="18" t="str">
        <f t="shared" si="2"/>
        <v/>
      </c>
      <c r="B162" s="55"/>
      <c r="C162" s="55"/>
      <c r="D162" s="55"/>
      <c r="E162" s="16" t="str">
        <f>IF(IFERROR(VLOOKUP(A162,'Roteiro de Teste'!A:O,7,FALSE),"")=0,"",IFERROR(VLOOKUP(A162,'Roteiro de Teste'!A:O,7,FALSE),""))</f>
        <v/>
      </c>
      <c r="F162" s="16"/>
      <c r="G162" s="16"/>
      <c r="H162" s="16"/>
      <c r="I162" s="16" t="str">
        <f>IF(IFERROR(VLOOKUP(A162,'Roteiro de Teste'!A:O,9,FALSE),"")=0,"",IFERROR(VLOOKUP(A162,'Roteiro de Teste'!A:O,9,FALSE),""))</f>
        <v/>
      </c>
      <c r="J162" s="16"/>
      <c r="K162" s="16"/>
      <c r="L162" s="16"/>
      <c r="M162" s="16"/>
    </row>
    <row r="163" spans="1:13" x14ac:dyDescent="0.3">
      <c r="A163" s="18" t="str">
        <f t="shared" si="2"/>
        <v/>
      </c>
      <c r="B163" s="55"/>
      <c r="C163" s="55"/>
      <c r="D163" s="55"/>
      <c r="E163" s="16" t="str">
        <f>IF(IFERROR(VLOOKUP(A163,'Roteiro de Teste'!A:O,7,FALSE),"")=0,"",IFERROR(VLOOKUP(A163,'Roteiro de Teste'!A:O,7,FALSE),""))</f>
        <v/>
      </c>
      <c r="F163" s="16"/>
      <c r="G163" s="16"/>
      <c r="H163" s="16"/>
      <c r="I163" s="16" t="str">
        <f>IF(IFERROR(VLOOKUP(A163,'Roteiro de Teste'!A:O,9,FALSE),"")=0,"",IFERROR(VLOOKUP(A163,'Roteiro de Teste'!A:O,9,FALSE),""))</f>
        <v/>
      </c>
      <c r="J163" s="16"/>
      <c r="K163" s="16"/>
      <c r="L163" s="16"/>
      <c r="M163" s="16"/>
    </row>
    <row r="164" spans="1:13" x14ac:dyDescent="0.3">
      <c r="A164" s="18" t="str">
        <f t="shared" si="2"/>
        <v/>
      </c>
      <c r="B164" s="55"/>
      <c r="C164" s="55"/>
      <c r="D164" s="55"/>
      <c r="E164" s="16" t="str">
        <f>IF(IFERROR(VLOOKUP(A164,'Roteiro de Teste'!A:O,7,FALSE),"")=0,"",IFERROR(VLOOKUP(A164,'Roteiro de Teste'!A:O,7,FALSE),""))</f>
        <v/>
      </c>
      <c r="F164" s="16"/>
      <c r="G164" s="16"/>
      <c r="H164" s="16"/>
      <c r="I164" s="16" t="str">
        <f>IF(IFERROR(VLOOKUP(A164,'Roteiro de Teste'!A:O,9,FALSE),"")=0,"",IFERROR(VLOOKUP(A164,'Roteiro de Teste'!A:O,9,FALSE),""))</f>
        <v/>
      </c>
      <c r="J164" s="16"/>
      <c r="K164" s="16"/>
      <c r="L164" s="16"/>
      <c r="M164" s="16"/>
    </row>
    <row r="165" spans="1:13" x14ac:dyDescent="0.3">
      <c r="A165" s="18" t="str">
        <f t="shared" si="2"/>
        <v/>
      </c>
      <c r="B165" s="55"/>
      <c r="C165" s="55"/>
      <c r="D165" s="55"/>
      <c r="E165" s="16" t="str">
        <f>IF(IFERROR(VLOOKUP(A165,'Roteiro de Teste'!A:O,7,FALSE),"")=0,"",IFERROR(VLOOKUP(A165,'Roteiro de Teste'!A:O,7,FALSE),""))</f>
        <v/>
      </c>
      <c r="F165" s="16"/>
      <c r="G165" s="16"/>
      <c r="H165" s="16"/>
      <c r="I165" s="16" t="str">
        <f>IF(IFERROR(VLOOKUP(A165,'Roteiro de Teste'!A:O,9,FALSE),"")=0,"",IFERROR(VLOOKUP(A165,'Roteiro de Teste'!A:O,9,FALSE),""))</f>
        <v/>
      </c>
      <c r="J165" s="16"/>
      <c r="K165" s="16"/>
      <c r="L165" s="16"/>
      <c r="M165" s="16"/>
    </row>
    <row r="166" spans="1:13" x14ac:dyDescent="0.3">
      <c r="A166" s="18" t="str">
        <f t="shared" si="2"/>
        <v/>
      </c>
      <c r="B166" s="55"/>
      <c r="C166" s="55"/>
      <c r="D166" s="55"/>
      <c r="E166" s="16" t="str">
        <f>IF(IFERROR(VLOOKUP(A166,'Roteiro de Teste'!A:O,7,FALSE),"")=0,"",IFERROR(VLOOKUP(A166,'Roteiro de Teste'!A:O,7,FALSE),""))</f>
        <v/>
      </c>
      <c r="F166" s="16"/>
      <c r="G166" s="16"/>
      <c r="H166" s="16"/>
      <c r="I166" s="16" t="str">
        <f>IF(IFERROR(VLOOKUP(A166,'Roteiro de Teste'!A:O,9,FALSE),"")=0,"",IFERROR(VLOOKUP(A166,'Roteiro de Teste'!A:O,9,FALSE),""))</f>
        <v/>
      </c>
      <c r="J166" s="16"/>
      <c r="K166" s="16"/>
      <c r="L166" s="16"/>
      <c r="M166" s="16"/>
    </row>
    <row r="167" spans="1:13" x14ac:dyDescent="0.3">
      <c r="A167" s="18" t="str">
        <f t="shared" si="2"/>
        <v/>
      </c>
      <c r="B167" s="55"/>
      <c r="C167" s="55"/>
      <c r="D167" s="55"/>
      <c r="E167" s="16" t="str">
        <f>IF(IFERROR(VLOOKUP(A167,'Roteiro de Teste'!A:O,7,FALSE),"")=0,"",IFERROR(VLOOKUP(A167,'Roteiro de Teste'!A:O,7,FALSE),""))</f>
        <v/>
      </c>
      <c r="F167" s="16"/>
      <c r="G167" s="16"/>
      <c r="H167" s="16"/>
      <c r="I167" s="16" t="str">
        <f>IF(IFERROR(VLOOKUP(A167,'Roteiro de Teste'!A:O,9,FALSE),"")=0,"",IFERROR(VLOOKUP(A167,'Roteiro de Teste'!A:O,9,FALSE),""))</f>
        <v/>
      </c>
      <c r="J167" s="16"/>
      <c r="K167" s="16"/>
      <c r="L167" s="16"/>
      <c r="M167" s="16"/>
    </row>
    <row r="168" spans="1:13" x14ac:dyDescent="0.3">
      <c r="A168" s="18" t="str">
        <f t="shared" si="2"/>
        <v/>
      </c>
      <c r="B168" s="55"/>
      <c r="C168" s="55"/>
      <c r="D168" s="55"/>
      <c r="E168" s="16" t="str">
        <f>IF(IFERROR(VLOOKUP(A168,'Roteiro de Teste'!A:O,7,FALSE),"")=0,"",IFERROR(VLOOKUP(A168,'Roteiro de Teste'!A:O,7,FALSE),""))</f>
        <v/>
      </c>
      <c r="F168" s="16"/>
      <c r="G168" s="16"/>
      <c r="H168" s="16"/>
      <c r="I168" s="16" t="str">
        <f>IF(IFERROR(VLOOKUP(A168,'Roteiro de Teste'!A:O,9,FALSE),"")=0,"",IFERROR(VLOOKUP(A168,'Roteiro de Teste'!A:O,9,FALSE),""))</f>
        <v/>
      </c>
      <c r="J168" s="16"/>
      <c r="K168" s="16"/>
      <c r="L168" s="16"/>
      <c r="M168" s="16"/>
    </row>
    <row r="169" spans="1:13" x14ac:dyDescent="0.3">
      <c r="A169" s="18" t="str">
        <f t="shared" si="2"/>
        <v/>
      </c>
      <c r="B169" s="55"/>
      <c r="C169" s="55"/>
      <c r="D169" s="55"/>
      <c r="E169" s="16" t="str">
        <f>IF(IFERROR(VLOOKUP(A169,'Roteiro de Teste'!A:O,7,FALSE),"")=0,"",IFERROR(VLOOKUP(A169,'Roteiro de Teste'!A:O,7,FALSE),""))</f>
        <v/>
      </c>
      <c r="F169" s="16"/>
      <c r="G169" s="16"/>
      <c r="H169" s="16"/>
      <c r="I169" s="16" t="str">
        <f>IF(IFERROR(VLOOKUP(A169,'Roteiro de Teste'!A:O,9,FALSE),"")=0,"",IFERROR(VLOOKUP(A169,'Roteiro de Teste'!A:O,9,FALSE),""))</f>
        <v/>
      </c>
      <c r="J169" s="16"/>
      <c r="K169" s="16"/>
      <c r="L169" s="16"/>
      <c r="M169" s="16"/>
    </row>
    <row r="170" spans="1:13" x14ac:dyDescent="0.3">
      <c r="A170" s="18" t="str">
        <f t="shared" si="2"/>
        <v/>
      </c>
      <c r="B170" s="55"/>
      <c r="C170" s="55"/>
      <c r="D170" s="55"/>
      <c r="E170" s="16" t="str">
        <f>IF(IFERROR(VLOOKUP(A170,'Roteiro de Teste'!A:O,7,FALSE),"")=0,"",IFERROR(VLOOKUP(A170,'Roteiro de Teste'!A:O,7,FALSE),""))</f>
        <v/>
      </c>
      <c r="F170" s="16"/>
      <c r="G170" s="16"/>
      <c r="H170" s="16"/>
      <c r="I170" s="16" t="str">
        <f>IF(IFERROR(VLOOKUP(A170,'Roteiro de Teste'!A:O,9,FALSE),"")=0,"",IFERROR(VLOOKUP(A170,'Roteiro de Teste'!A:O,9,FALSE),""))</f>
        <v/>
      </c>
      <c r="J170" s="16"/>
      <c r="K170" s="16"/>
      <c r="L170" s="16"/>
      <c r="M170" s="16"/>
    </row>
    <row r="171" spans="1:13" x14ac:dyDescent="0.3">
      <c r="A171" s="18" t="str">
        <f t="shared" si="2"/>
        <v/>
      </c>
      <c r="B171" s="55"/>
      <c r="C171" s="55"/>
      <c r="D171" s="55"/>
      <c r="E171" s="16" t="str">
        <f>IF(IFERROR(VLOOKUP(A171,'Roteiro de Teste'!A:O,7,FALSE),"")=0,"",IFERROR(VLOOKUP(A171,'Roteiro de Teste'!A:O,7,FALSE),""))</f>
        <v/>
      </c>
      <c r="F171" s="16"/>
      <c r="G171" s="16"/>
      <c r="H171" s="16"/>
      <c r="I171" s="16" t="str">
        <f>IF(IFERROR(VLOOKUP(A171,'Roteiro de Teste'!A:O,9,FALSE),"")=0,"",IFERROR(VLOOKUP(A171,'Roteiro de Teste'!A:O,9,FALSE),""))</f>
        <v/>
      </c>
      <c r="J171" s="16"/>
      <c r="K171" s="16"/>
      <c r="L171" s="16"/>
      <c r="M171" s="16"/>
    </row>
    <row r="172" spans="1:13" x14ac:dyDescent="0.3">
      <c r="A172" s="18" t="str">
        <f t="shared" si="2"/>
        <v/>
      </c>
      <c r="B172" s="55"/>
      <c r="C172" s="55"/>
      <c r="D172" s="55"/>
      <c r="E172" s="16" t="str">
        <f>IF(IFERROR(VLOOKUP(A172,'Roteiro de Teste'!A:O,7,FALSE),"")=0,"",IFERROR(VLOOKUP(A172,'Roteiro de Teste'!A:O,7,FALSE),""))</f>
        <v/>
      </c>
      <c r="F172" s="16"/>
      <c r="G172" s="16"/>
      <c r="H172" s="16"/>
      <c r="I172" s="16" t="str">
        <f>IF(IFERROR(VLOOKUP(A172,'Roteiro de Teste'!A:O,9,FALSE),"")=0,"",IFERROR(VLOOKUP(A172,'Roteiro de Teste'!A:O,9,FALSE),""))</f>
        <v/>
      </c>
      <c r="J172" s="16"/>
      <c r="K172" s="16"/>
      <c r="L172" s="16"/>
      <c r="M172" s="16"/>
    </row>
    <row r="173" spans="1:13" x14ac:dyDescent="0.3">
      <c r="A173" s="18" t="str">
        <f t="shared" si="2"/>
        <v/>
      </c>
      <c r="B173" s="55"/>
      <c r="C173" s="55"/>
      <c r="D173" s="55"/>
      <c r="E173" s="16" t="str">
        <f>IF(IFERROR(VLOOKUP(A173,'Roteiro de Teste'!A:O,7,FALSE),"")=0,"",IFERROR(VLOOKUP(A173,'Roteiro de Teste'!A:O,7,FALSE),""))</f>
        <v/>
      </c>
      <c r="F173" s="16"/>
      <c r="G173" s="16"/>
      <c r="H173" s="16"/>
      <c r="I173" s="16" t="str">
        <f>IF(IFERROR(VLOOKUP(A173,'Roteiro de Teste'!A:O,9,FALSE),"")=0,"",IFERROR(VLOOKUP(A173,'Roteiro de Teste'!A:O,9,FALSE),""))</f>
        <v/>
      </c>
      <c r="J173" s="16"/>
      <c r="K173" s="16"/>
      <c r="L173" s="16"/>
      <c r="M173" s="16"/>
    </row>
    <row r="174" spans="1:13" x14ac:dyDescent="0.3">
      <c r="A174" s="18" t="str">
        <f t="shared" si="2"/>
        <v/>
      </c>
      <c r="B174" s="55"/>
      <c r="C174" s="55"/>
      <c r="D174" s="55"/>
      <c r="E174" s="16" t="str">
        <f>IF(IFERROR(VLOOKUP(A174,'Roteiro de Teste'!A:O,7,FALSE),"")=0,"",IFERROR(VLOOKUP(A174,'Roteiro de Teste'!A:O,7,FALSE),""))</f>
        <v/>
      </c>
      <c r="F174" s="16"/>
      <c r="G174" s="16"/>
      <c r="H174" s="16"/>
      <c r="I174" s="16" t="str">
        <f>IF(IFERROR(VLOOKUP(A174,'Roteiro de Teste'!A:O,9,FALSE),"")=0,"",IFERROR(VLOOKUP(A174,'Roteiro de Teste'!A:O,9,FALSE),""))</f>
        <v/>
      </c>
      <c r="J174" s="16"/>
      <c r="K174" s="16"/>
      <c r="L174" s="16"/>
      <c r="M174" s="16"/>
    </row>
    <row r="175" spans="1:13" x14ac:dyDescent="0.3">
      <c r="A175" s="18" t="str">
        <f t="shared" si="2"/>
        <v/>
      </c>
      <c r="B175" s="55"/>
      <c r="C175" s="55"/>
      <c r="D175" s="55"/>
      <c r="E175" s="16" t="str">
        <f>IF(IFERROR(VLOOKUP(A175,'Roteiro de Teste'!A:O,7,FALSE),"")=0,"",IFERROR(VLOOKUP(A175,'Roteiro de Teste'!A:O,7,FALSE),""))</f>
        <v/>
      </c>
      <c r="F175" s="16"/>
      <c r="G175" s="16"/>
      <c r="H175" s="16"/>
      <c r="I175" s="16" t="str">
        <f>IF(IFERROR(VLOOKUP(A175,'Roteiro de Teste'!A:O,9,FALSE),"")=0,"",IFERROR(VLOOKUP(A175,'Roteiro de Teste'!A:O,9,FALSE),""))</f>
        <v/>
      </c>
      <c r="J175" s="16"/>
      <c r="K175" s="16"/>
      <c r="L175" s="16"/>
      <c r="M175" s="16"/>
    </row>
    <row r="176" spans="1:13" x14ac:dyDescent="0.3">
      <c r="A176" s="18" t="str">
        <f t="shared" si="2"/>
        <v/>
      </c>
      <c r="B176" s="55"/>
      <c r="C176" s="55"/>
      <c r="D176" s="55"/>
      <c r="E176" s="16" t="str">
        <f>IF(IFERROR(VLOOKUP(A176,'Roteiro de Teste'!A:O,7,FALSE),"")=0,"",IFERROR(VLOOKUP(A176,'Roteiro de Teste'!A:O,7,FALSE),""))</f>
        <v/>
      </c>
      <c r="F176" s="16"/>
      <c r="G176" s="16"/>
      <c r="H176" s="16"/>
      <c r="I176" s="16" t="str">
        <f>IF(IFERROR(VLOOKUP(A176,'Roteiro de Teste'!A:O,9,FALSE),"")=0,"",IFERROR(VLOOKUP(A176,'Roteiro de Teste'!A:O,9,FALSE),""))</f>
        <v/>
      </c>
      <c r="J176" s="16"/>
      <c r="K176" s="16"/>
      <c r="L176" s="16"/>
      <c r="M176" s="16"/>
    </row>
    <row r="177" spans="1:13" x14ac:dyDescent="0.3">
      <c r="A177" s="18" t="str">
        <f t="shared" si="2"/>
        <v/>
      </c>
      <c r="B177" s="55"/>
      <c r="C177" s="55"/>
      <c r="D177" s="55"/>
      <c r="E177" s="16" t="str">
        <f>IF(IFERROR(VLOOKUP(A177,'Roteiro de Teste'!A:O,7,FALSE),"")=0,"",IFERROR(VLOOKUP(A177,'Roteiro de Teste'!A:O,7,FALSE),""))</f>
        <v/>
      </c>
      <c r="F177" s="16"/>
      <c r="G177" s="16"/>
      <c r="H177" s="16"/>
      <c r="I177" s="16" t="str">
        <f>IF(IFERROR(VLOOKUP(A177,'Roteiro de Teste'!A:O,9,FALSE),"")=0,"",IFERROR(VLOOKUP(A177,'Roteiro de Teste'!A:O,9,FALSE),""))</f>
        <v/>
      </c>
      <c r="J177" s="16"/>
      <c r="K177" s="16"/>
      <c r="L177" s="16"/>
      <c r="M177" s="16"/>
    </row>
    <row r="178" spans="1:13" x14ac:dyDescent="0.3">
      <c r="A178" s="18" t="str">
        <f t="shared" si="2"/>
        <v/>
      </c>
      <c r="B178" s="55"/>
      <c r="C178" s="55"/>
      <c r="D178" s="55"/>
      <c r="E178" s="16" t="str">
        <f>IF(IFERROR(VLOOKUP(A178,'Roteiro de Teste'!A:O,7,FALSE),"")=0,"",IFERROR(VLOOKUP(A178,'Roteiro de Teste'!A:O,7,FALSE),""))</f>
        <v/>
      </c>
      <c r="F178" s="16"/>
      <c r="G178" s="16"/>
      <c r="H178" s="16"/>
      <c r="I178" s="16" t="str">
        <f>IF(IFERROR(VLOOKUP(A178,'Roteiro de Teste'!A:O,9,FALSE),"")=0,"",IFERROR(VLOOKUP(A178,'Roteiro de Teste'!A:O,9,FALSE),""))</f>
        <v/>
      </c>
      <c r="J178" s="16"/>
      <c r="K178" s="16"/>
      <c r="L178" s="16"/>
      <c r="M178" s="16"/>
    </row>
    <row r="179" spans="1:13" x14ac:dyDescent="0.3">
      <c r="A179" s="18" t="str">
        <f t="shared" si="2"/>
        <v/>
      </c>
      <c r="B179" s="55"/>
      <c r="C179" s="55"/>
      <c r="D179" s="55"/>
      <c r="E179" s="16" t="str">
        <f>IF(IFERROR(VLOOKUP(A179,'Roteiro de Teste'!A:O,7,FALSE),"")=0,"",IFERROR(VLOOKUP(A179,'Roteiro de Teste'!A:O,7,FALSE),""))</f>
        <v/>
      </c>
      <c r="F179" s="16"/>
      <c r="G179" s="16"/>
      <c r="H179" s="16"/>
      <c r="I179" s="16" t="str">
        <f>IF(IFERROR(VLOOKUP(A179,'Roteiro de Teste'!A:O,9,FALSE),"")=0,"",IFERROR(VLOOKUP(A179,'Roteiro de Teste'!A:O,9,FALSE),""))</f>
        <v/>
      </c>
      <c r="J179" s="16"/>
      <c r="K179" s="16"/>
      <c r="L179" s="16"/>
      <c r="M179" s="16"/>
    </row>
    <row r="180" spans="1:13" x14ac:dyDescent="0.3">
      <c r="A180" s="18" t="str">
        <f t="shared" si="2"/>
        <v/>
      </c>
      <c r="B180" s="55"/>
      <c r="C180" s="55"/>
      <c r="D180" s="55"/>
      <c r="E180" s="16" t="str">
        <f>IF(IFERROR(VLOOKUP(A180,'Roteiro de Teste'!A:O,7,FALSE),"")=0,"",IFERROR(VLOOKUP(A180,'Roteiro de Teste'!A:O,7,FALSE),""))</f>
        <v/>
      </c>
      <c r="F180" s="16"/>
      <c r="G180" s="16"/>
      <c r="H180" s="16"/>
      <c r="I180" s="16" t="str">
        <f>IF(IFERROR(VLOOKUP(A180,'Roteiro de Teste'!A:O,9,FALSE),"")=0,"",IFERROR(VLOOKUP(A180,'Roteiro de Teste'!A:O,9,FALSE),""))</f>
        <v/>
      </c>
      <c r="J180" s="16"/>
      <c r="K180" s="16"/>
      <c r="L180" s="16"/>
      <c r="M180" s="16"/>
    </row>
    <row r="181" spans="1:13" x14ac:dyDescent="0.3">
      <c r="A181" s="18" t="str">
        <f t="shared" si="2"/>
        <v/>
      </c>
      <c r="B181" s="55"/>
      <c r="C181" s="55"/>
      <c r="D181" s="55"/>
      <c r="E181" s="16" t="str">
        <f>IF(IFERROR(VLOOKUP(A181,'Roteiro de Teste'!A:O,7,FALSE),"")=0,"",IFERROR(VLOOKUP(A181,'Roteiro de Teste'!A:O,7,FALSE),""))</f>
        <v/>
      </c>
      <c r="F181" s="16"/>
      <c r="G181" s="16"/>
      <c r="H181" s="16"/>
      <c r="I181" s="16" t="str">
        <f>IF(IFERROR(VLOOKUP(A181,'Roteiro de Teste'!A:O,9,FALSE),"")=0,"",IFERROR(VLOOKUP(A181,'Roteiro de Teste'!A:O,9,FALSE),""))</f>
        <v/>
      </c>
      <c r="J181" s="16"/>
      <c r="K181" s="16"/>
      <c r="L181" s="16"/>
      <c r="M181" s="16"/>
    </row>
    <row r="182" spans="1:13" x14ac:dyDescent="0.3">
      <c r="A182" s="18" t="str">
        <f t="shared" si="2"/>
        <v/>
      </c>
      <c r="B182" s="55"/>
      <c r="C182" s="55"/>
      <c r="D182" s="55"/>
      <c r="E182" s="16" t="str">
        <f>IF(IFERROR(VLOOKUP(A182,'Roteiro de Teste'!A:O,7,FALSE),"")=0,"",IFERROR(VLOOKUP(A182,'Roteiro de Teste'!A:O,7,FALSE),""))</f>
        <v/>
      </c>
      <c r="F182" s="16"/>
      <c r="G182" s="16"/>
      <c r="H182" s="16"/>
      <c r="I182" s="16" t="str">
        <f>IF(IFERROR(VLOOKUP(A182,'Roteiro de Teste'!A:O,9,FALSE),"")=0,"",IFERROR(VLOOKUP(A182,'Roteiro de Teste'!A:O,9,FALSE),""))</f>
        <v/>
      </c>
      <c r="J182" s="16"/>
      <c r="K182" s="16"/>
      <c r="L182" s="16"/>
      <c r="M182" s="16"/>
    </row>
    <row r="183" spans="1:13" x14ac:dyDescent="0.3">
      <c r="A183" s="18" t="str">
        <f t="shared" si="2"/>
        <v/>
      </c>
      <c r="B183" s="55"/>
      <c r="C183" s="55"/>
      <c r="D183" s="55"/>
      <c r="E183" s="16" t="str">
        <f>IF(IFERROR(VLOOKUP(A183,'Roteiro de Teste'!A:O,7,FALSE),"")=0,"",IFERROR(VLOOKUP(A183,'Roteiro de Teste'!A:O,7,FALSE),""))</f>
        <v/>
      </c>
      <c r="F183" s="16"/>
      <c r="G183" s="16"/>
      <c r="H183" s="16"/>
      <c r="I183" s="16" t="str">
        <f>IF(IFERROR(VLOOKUP(A183,'Roteiro de Teste'!A:O,9,FALSE),"")=0,"",IFERROR(VLOOKUP(A183,'Roteiro de Teste'!A:O,9,FALSE),""))</f>
        <v/>
      </c>
      <c r="J183" s="16"/>
      <c r="K183" s="16"/>
      <c r="L183" s="16"/>
      <c r="M183" s="16"/>
    </row>
    <row r="184" spans="1:13" x14ac:dyDescent="0.3">
      <c r="A184" s="18" t="str">
        <f t="shared" si="2"/>
        <v/>
      </c>
      <c r="B184" s="55"/>
      <c r="C184" s="55"/>
      <c r="D184" s="55"/>
      <c r="E184" s="16" t="str">
        <f>IF(IFERROR(VLOOKUP(A184,'Roteiro de Teste'!A:O,7,FALSE),"")=0,"",IFERROR(VLOOKUP(A184,'Roteiro de Teste'!A:O,7,FALSE),""))</f>
        <v/>
      </c>
      <c r="F184" s="16"/>
      <c r="G184" s="16"/>
      <c r="H184" s="16"/>
      <c r="I184" s="16" t="str">
        <f>IF(IFERROR(VLOOKUP(A184,'Roteiro de Teste'!A:O,9,FALSE),"")=0,"",IFERROR(VLOOKUP(A184,'Roteiro de Teste'!A:O,9,FALSE),""))</f>
        <v/>
      </c>
      <c r="J184" s="16"/>
      <c r="K184" s="16"/>
      <c r="L184" s="16"/>
      <c r="M184" s="16"/>
    </row>
    <row r="185" spans="1:13" x14ac:dyDescent="0.3">
      <c r="A185" s="18" t="str">
        <f t="shared" si="2"/>
        <v/>
      </c>
      <c r="B185" s="55"/>
      <c r="C185" s="55"/>
      <c r="D185" s="55"/>
      <c r="E185" s="16" t="str">
        <f>IF(IFERROR(VLOOKUP(A185,'Roteiro de Teste'!A:O,7,FALSE),"")=0,"",IFERROR(VLOOKUP(A185,'Roteiro de Teste'!A:O,7,FALSE),""))</f>
        <v/>
      </c>
      <c r="F185" s="16"/>
      <c r="G185" s="16"/>
      <c r="H185" s="16"/>
      <c r="I185" s="16" t="str">
        <f>IF(IFERROR(VLOOKUP(A185,'Roteiro de Teste'!A:O,9,FALSE),"")=0,"",IFERROR(VLOOKUP(A185,'Roteiro de Teste'!A:O,9,FALSE),""))</f>
        <v/>
      </c>
      <c r="J185" s="16"/>
      <c r="K185" s="16"/>
      <c r="L185" s="16"/>
      <c r="M185" s="16"/>
    </row>
    <row r="186" spans="1:13" x14ac:dyDescent="0.3">
      <c r="A186" s="18" t="str">
        <f t="shared" si="2"/>
        <v/>
      </c>
      <c r="B186" s="55"/>
      <c r="C186" s="55"/>
      <c r="D186" s="55"/>
      <c r="E186" s="16" t="str">
        <f>IF(IFERROR(VLOOKUP(A186,'Roteiro de Teste'!A:O,7,FALSE),"")=0,"",IFERROR(VLOOKUP(A186,'Roteiro de Teste'!A:O,7,FALSE),""))</f>
        <v/>
      </c>
      <c r="F186" s="16"/>
      <c r="G186" s="16"/>
      <c r="H186" s="16"/>
      <c r="I186" s="16" t="str">
        <f>IF(IFERROR(VLOOKUP(A186,'Roteiro de Teste'!A:O,9,FALSE),"")=0,"",IFERROR(VLOOKUP(A186,'Roteiro de Teste'!A:O,9,FALSE),""))</f>
        <v/>
      </c>
      <c r="J186" s="16"/>
      <c r="K186" s="16"/>
      <c r="L186" s="16"/>
      <c r="M186" s="16"/>
    </row>
    <row r="187" spans="1:13" x14ac:dyDescent="0.3">
      <c r="A187" s="18" t="str">
        <f t="shared" si="2"/>
        <v/>
      </c>
      <c r="B187" s="55"/>
      <c r="C187" s="55"/>
      <c r="D187" s="55"/>
      <c r="E187" s="16" t="str">
        <f>IF(IFERROR(VLOOKUP(A187,'Roteiro de Teste'!A:O,7,FALSE),"")=0,"",IFERROR(VLOOKUP(A187,'Roteiro de Teste'!A:O,7,FALSE),""))</f>
        <v/>
      </c>
      <c r="F187" s="16"/>
      <c r="G187" s="16"/>
      <c r="H187" s="16"/>
      <c r="I187" s="16" t="str">
        <f>IF(IFERROR(VLOOKUP(A187,'Roteiro de Teste'!A:O,9,FALSE),"")=0,"",IFERROR(VLOOKUP(A187,'Roteiro de Teste'!A:O,9,FALSE),""))</f>
        <v/>
      </c>
      <c r="J187" s="16"/>
      <c r="K187" s="16"/>
      <c r="L187" s="16"/>
      <c r="M187" s="16"/>
    </row>
    <row r="188" spans="1:13" x14ac:dyDescent="0.3">
      <c r="A188" s="18" t="str">
        <f t="shared" si="2"/>
        <v/>
      </c>
      <c r="B188" s="55"/>
      <c r="C188" s="55"/>
      <c r="D188" s="55"/>
      <c r="E188" s="16" t="str">
        <f>IF(IFERROR(VLOOKUP(A188,'Roteiro de Teste'!A:O,7,FALSE),"")=0,"",IFERROR(VLOOKUP(A188,'Roteiro de Teste'!A:O,7,FALSE),""))</f>
        <v/>
      </c>
      <c r="F188" s="16"/>
      <c r="G188" s="16"/>
      <c r="H188" s="16"/>
      <c r="I188" s="16" t="str">
        <f>IF(IFERROR(VLOOKUP(A188,'Roteiro de Teste'!A:O,9,FALSE),"")=0,"",IFERROR(VLOOKUP(A188,'Roteiro de Teste'!A:O,9,FALSE),""))</f>
        <v/>
      </c>
      <c r="J188" s="16"/>
      <c r="K188" s="16"/>
      <c r="L188" s="16"/>
      <c r="M188" s="16"/>
    </row>
    <row r="189" spans="1:13" x14ac:dyDescent="0.3">
      <c r="A189" s="18" t="str">
        <f t="shared" si="2"/>
        <v/>
      </c>
      <c r="B189" s="55"/>
      <c r="C189" s="55"/>
      <c r="D189" s="55"/>
      <c r="E189" s="16" t="str">
        <f>IF(IFERROR(VLOOKUP(A189,'Roteiro de Teste'!A:O,7,FALSE),"")=0,"",IFERROR(VLOOKUP(A189,'Roteiro de Teste'!A:O,7,FALSE),""))</f>
        <v/>
      </c>
      <c r="F189" s="16"/>
      <c r="G189" s="16"/>
      <c r="H189" s="16"/>
      <c r="I189" s="16" t="str">
        <f>IF(IFERROR(VLOOKUP(A189,'Roteiro de Teste'!A:O,9,FALSE),"")=0,"",IFERROR(VLOOKUP(A189,'Roteiro de Teste'!A:O,9,FALSE),""))</f>
        <v/>
      </c>
      <c r="J189" s="16"/>
      <c r="K189" s="16"/>
      <c r="L189" s="16"/>
      <c r="M189" s="16"/>
    </row>
    <row r="190" spans="1:13" x14ac:dyDescent="0.3">
      <c r="A190" s="18" t="str">
        <f t="shared" si="2"/>
        <v/>
      </c>
      <c r="B190" s="55"/>
      <c r="C190" s="55"/>
      <c r="D190" s="55"/>
      <c r="E190" s="16" t="str">
        <f>IF(IFERROR(VLOOKUP(A190,'Roteiro de Teste'!A:O,7,FALSE),"")=0,"",IFERROR(VLOOKUP(A190,'Roteiro de Teste'!A:O,7,FALSE),""))</f>
        <v/>
      </c>
      <c r="F190" s="16"/>
      <c r="G190" s="16"/>
      <c r="H190" s="16"/>
      <c r="I190" s="16" t="str">
        <f>IF(IFERROR(VLOOKUP(A190,'Roteiro de Teste'!A:O,9,FALSE),"")=0,"",IFERROR(VLOOKUP(A190,'Roteiro de Teste'!A:O,9,FALSE),""))</f>
        <v/>
      </c>
      <c r="J190" s="16"/>
      <c r="K190" s="16"/>
      <c r="L190" s="16"/>
      <c r="M190" s="16"/>
    </row>
    <row r="191" spans="1:13" x14ac:dyDescent="0.3">
      <c r="A191" s="18" t="str">
        <f t="shared" si="2"/>
        <v/>
      </c>
      <c r="B191" s="55"/>
      <c r="C191" s="55"/>
      <c r="D191" s="55"/>
      <c r="E191" s="16" t="str">
        <f>IF(IFERROR(VLOOKUP(A191,'Roteiro de Teste'!A:O,7,FALSE),"")=0,"",IFERROR(VLOOKUP(A191,'Roteiro de Teste'!A:O,7,FALSE),""))</f>
        <v/>
      </c>
      <c r="F191" s="16"/>
      <c r="G191" s="16"/>
      <c r="H191" s="16"/>
      <c r="I191" s="16" t="str">
        <f>IF(IFERROR(VLOOKUP(A191,'Roteiro de Teste'!A:O,9,FALSE),"")=0,"",IFERROR(VLOOKUP(A191,'Roteiro de Teste'!A:O,9,FALSE),""))</f>
        <v/>
      </c>
      <c r="J191" s="16"/>
      <c r="K191" s="16"/>
      <c r="L191" s="16"/>
      <c r="M191" s="16"/>
    </row>
    <row r="192" spans="1:13" x14ac:dyDescent="0.3">
      <c r="A192" s="18" t="str">
        <f t="shared" si="2"/>
        <v/>
      </c>
      <c r="B192" s="55"/>
      <c r="C192" s="55"/>
      <c r="D192" s="55"/>
      <c r="E192" s="16" t="str">
        <f>IF(IFERROR(VLOOKUP(A192,'Roteiro de Teste'!A:O,7,FALSE),"")=0,"",IFERROR(VLOOKUP(A192,'Roteiro de Teste'!A:O,7,FALSE),""))</f>
        <v/>
      </c>
      <c r="F192" s="16"/>
      <c r="G192" s="16"/>
      <c r="H192" s="16"/>
      <c r="I192" s="16" t="str">
        <f>IF(IFERROR(VLOOKUP(A192,'Roteiro de Teste'!A:O,9,FALSE),"")=0,"",IFERROR(VLOOKUP(A192,'Roteiro de Teste'!A:O,9,FALSE),""))</f>
        <v/>
      </c>
      <c r="J192" s="16"/>
      <c r="K192" s="16"/>
      <c r="L192" s="16"/>
      <c r="M192" s="16"/>
    </row>
    <row r="193" spans="1:13" x14ac:dyDescent="0.3">
      <c r="A193" s="18" t="str">
        <f t="shared" si="2"/>
        <v/>
      </c>
      <c r="B193" s="55"/>
      <c r="C193" s="55"/>
      <c r="D193" s="55"/>
      <c r="E193" s="16" t="str">
        <f>IF(IFERROR(VLOOKUP(A193,'Roteiro de Teste'!A:O,7,FALSE),"")=0,"",IFERROR(VLOOKUP(A193,'Roteiro de Teste'!A:O,7,FALSE),""))</f>
        <v/>
      </c>
      <c r="F193" s="16"/>
      <c r="G193" s="16"/>
      <c r="H193" s="16"/>
      <c r="I193" s="16" t="str">
        <f>IF(IFERROR(VLOOKUP(A193,'Roteiro de Teste'!A:O,9,FALSE),"")=0,"",IFERROR(VLOOKUP(A193,'Roteiro de Teste'!A:O,9,FALSE),""))</f>
        <v/>
      </c>
      <c r="J193" s="16"/>
      <c r="K193" s="16"/>
      <c r="L193" s="16"/>
      <c r="M193" s="16"/>
    </row>
    <row r="194" spans="1:13" x14ac:dyDescent="0.3">
      <c r="A194" s="18" t="str">
        <f t="shared" si="2"/>
        <v/>
      </c>
      <c r="B194" s="55"/>
      <c r="C194" s="55"/>
      <c r="D194" s="55"/>
      <c r="E194" s="16" t="str">
        <f>IF(IFERROR(VLOOKUP(A194,'Roteiro de Teste'!A:O,7,FALSE),"")=0,"",IFERROR(VLOOKUP(A194,'Roteiro de Teste'!A:O,7,FALSE),""))</f>
        <v/>
      </c>
      <c r="F194" s="16"/>
      <c r="G194" s="16"/>
      <c r="H194" s="16"/>
      <c r="I194" s="16" t="str">
        <f>IF(IFERROR(VLOOKUP(A194,'Roteiro de Teste'!A:O,9,FALSE),"")=0,"",IFERROR(VLOOKUP(A194,'Roteiro de Teste'!A:O,9,FALSE),""))</f>
        <v/>
      </c>
      <c r="J194" s="16"/>
      <c r="K194" s="16"/>
      <c r="L194" s="16"/>
      <c r="M194" s="16"/>
    </row>
    <row r="195" spans="1:13" x14ac:dyDescent="0.3">
      <c r="A195" s="18" t="str">
        <f t="shared" si="2"/>
        <v/>
      </c>
      <c r="B195" s="55"/>
      <c r="C195" s="55"/>
      <c r="D195" s="55"/>
      <c r="E195" s="16" t="str">
        <f>IF(IFERROR(VLOOKUP(A195,'Roteiro de Teste'!A:O,7,FALSE),"")=0,"",IFERROR(VLOOKUP(A195,'Roteiro de Teste'!A:O,7,FALSE),""))</f>
        <v/>
      </c>
      <c r="F195" s="16"/>
      <c r="G195" s="16"/>
      <c r="H195" s="16"/>
      <c r="I195" s="16" t="str">
        <f>IF(IFERROR(VLOOKUP(A195,'Roteiro de Teste'!A:O,9,FALSE),"")=0,"",IFERROR(VLOOKUP(A195,'Roteiro de Teste'!A:O,9,FALSE),""))</f>
        <v/>
      </c>
      <c r="J195" s="16"/>
      <c r="K195" s="16"/>
      <c r="L195" s="16"/>
      <c r="M195" s="16"/>
    </row>
    <row r="196" spans="1:13" x14ac:dyDescent="0.3">
      <c r="A196" s="18" t="str">
        <f t="shared" si="2"/>
        <v/>
      </c>
      <c r="B196" s="55"/>
      <c r="C196" s="55"/>
      <c r="D196" s="55"/>
      <c r="E196" s="16" t="str">
        <f>IF(IFERROR(VLOOKUP(A196,'Roteiro de Teste'!A:O,7,FALSE),"")=0,"",IFERROR(VLOOKUP(A196,'Roteiro de Teste'!A:O,7,FALSE),""))</f>
        <v/>
      </c>
      <c r="F196" s="16"/>
      <c r="G196" s="16"/>
      <c r="H196" s="16"/>
      <c r="I196" s="16" t="str">
        <f>IF(IFERROR(VLOOKUP(A196,'Roteiro de Teste'!A:O,9,FALSE),"")=0,"",IFERROR(VLOOKUP(A196,'Roteiro de Teste'!A:O,9,FALSE),""))</f>
        <v/>
      </c>
      <c r="J196" s="16"/>
      <c r="K196" s="16"/>
      <c r="L196" s="16"/>
      <c r="M196" s="16"/>
    </row>
    <row r="197" spans="1:13" x14ac:dyDescent="0.3">
      <c r="A197" s="18" t="str">
        <f t="shared" si="2"/>
        <v/>
      </c>
      <c r="B197" s="55"/>
      <c r="C197" s="55"/>
      <c r="D197" s="55"/>
      <c r="E197" s="16" t="str">
        <f>IF(IFERROR(VLOOKUP(A197,'Roteiro de Teste'!A:O,7,FALSE),"")=0,"",IFERROR(VLOOKUP(A197,'Roteiro de Teste'!A:O,7,FALSE),""))</f>
        <v/>
      </c>
      <c r="F197" s="16"/>
      <c r="G197" s="16"/>
      <c r="H197" s="16"/>
      <c r="I197" s="16" t="str">
        <f>IF(IFERROR(VLOOKUP(A197,'Roteiro de Teste'!A:O,9,FALSE),"")=0,"",IFERROR(VLOOKUP(A197,'Roteiro de Teste'!A:O,9,FALSE),""))</f>
        <v/>
      </c>
      <c r="J197" s="16"/>
      <c r="K197" s="16"/>
      <c r="L197" s="16"/>
      <c r="M197" s="16"/>
    </row>
    <row r="198" spans="1:13" x14ac:dyDescent="0.3">
      <c r="A198" s="18" t="str">
        <f t="shared" ref="A198:A209" si="3">CONCATENATE(B198,C198)</f>
        <v/>
      </c>
      <c r="B198" s="55"/>
      <c r="C198" s="55"/>
      <c r="D198" s="55"/>
      <c r="E198" s="16" t="str">
        <f>IF(IFERROR(VLOOKUP(A198,'Roteiro de Teste'!A:O,7,FALSE),"")=0,"",IFERROR(VLOOKUP(A198,'Roteiro de Teste'!A:O,7,FALSE),""))</f>
        <v/>
      </c>
      <c r="F198" s="16"/>
      <c r="G198" s="16"/>
      <c r="H198" s="16"/>
      <c r="I198" s="16" t="str">
        <f>IF(IFERROR(VLOOKUP(A198,'Roteiro de Teste'!A:O,9,FALSE),"")=0,"",IFERROR(VLOOKUP(A198,'Roteiro de Teste'!A:O,9,FALSE),""))</f>
        <v/>
      </c>
      <c r="J198" s="16"/>
      <c r="K198" s="16"/>
      <c r="L198" s="16"/>
      <c r="M198" s="16"/>
    </row>
    <row r="199" spans="1:13" x14ac:dyDescent="0.3">
      <c r="A199" s="18" t="str">
        <f t="shared" si="3"/>
        <v/>
      </c>
      <c r="B199" s="55"/>
      <c r="C199" s="55"/>
      <c r="D199" s="55"/>
      <c r="E199" s="16" t="str">
        <f>IF(IFERROR(VLOOKUP(A199,'Roteiro de Teste'!A:O,7,FALSE),"")=0,"",IFERROR(VLOOKUP(A199,'Roteiro de Teste'!A:O,7,FALSE),""))</f>
        <v/>
      </c>
      <c r="F199" s="16"/>
      <c r="G199" s="16"/>
      <c r="H199" s="16"/>
      <c r="I199" s="16" t="str">
        <f>IF(IFERROR(VLOOKUP(A199,'Roteiro de Teste'!A:O,9,FALSE),"")=0,"",IFERROR(VLOOKUP(A199,'Roteiro de Teste'!A:O,9,FALSE),""))</f>
        <v/>
      </c>
      <c r="J199" s="16"/>
      <c r="K199" s="16"/>
      <c r="L199" s="16"/>
      <c r="M199" s="16"/>
    </row>
    <row r="200" spans="1:13" x14ac:dyDescent="0.3">
      <c r="A200" s="18" t="str">
        <f t="shared" si="3"/>
        <v/>
      </c>
      <c r="B200" s="55"/>
      <c r="C200" s="55"/>
      <c r="D200" s="55"/>
      <c r="E200" s="16" t="str">
        <f>IF(IFERROR(VLOOKUP(A200,'Roteiro de Teste'!A:O,7,FALSE),"")=0,"",IFERROR(VLOOKUP(A200,'Roteiro de Teste'!A:O,7,FALSE),""))</f>
        <v/>
      </c>
      <c r="F200" s="16"/>
      <c r="G200" s="16"/>
      <c r="H200" s="16"/>
      <c r="I200" s="16" t="str">
        <f>IF(IFERROR(VLOOKUP(A200,'Roteiro de Teste'!A:O,9,FALSE),"")=0,"",IFERROR(VLOOKUP(A200,'Roteiro de Teste'!A:O,9,FALSE),""))</f>
        <v/>
      </c>
      <c r="J200" s="16"/>
      <c r="K200" s="16"/>
      <c r="L200" s="16"/>
      <c r="M200" s="16"/>
    </row>
    <row r="201" spans="1:13" x14ac:dyDescent="0.3">
      <c r="A201" s="18" t="str">
        <f t="shared" si="3"/>
        <v/>
      </c>
      <c r="B201" s="55"/>
      <c r="C201" s="55"/>
      <c r="D201" s="55"/>
      <c r="E201" s="16" t="str">
        <f>IF(IFERROR(VLOOKUP(A201,'Roteiro de Teste'!A:O,7,FALSE),"")=0,"",IFERROR(VLOOKUP(A201,'Roteiro de Teste'!A:O,7,FALSE),""))</f>
        <v/>
      </c>
      <c r="F201" s="16"/>
      <c r="G201" s="16"/>
      <c r="H201" s="16"/>
      <c r="I201" s="16" t="str">
        <f>IF(IFERROR(VLOOKUP(A201,'Roteiro de Teste'!A:O,9,FALSE),"")=0,"",IFERROR(VLOOKUP(A201,'Roteiro de Teste'!A:O,9,FALSE),""))</f>
        <v/>
      </c>
      <c r="J201" s="16"/>
      <c r="K201" s="16"/>
      <c r="L201" s="16"/>
      <c r="M201" s="16"/>
    </row>
    <row r="202" spans="1:13" x14ac:dyDescent="0.3">
      <c r="A202" s="18" t="str">
        <f t="shared" si="3"/>
        <v/>
      </c>
      <c r="B202" s="55"/>
      <c r="C202" s="55"/>
      <c r="D202" s="55"/>
      <c r="E202" s="16" t="str">
        <f>IF(IFERROR(VLOOKUP(A202,'Roteiro de Teste'!A:O,7,FALSE),"")=0,"",IFERROR(VLOOKUP(A202,'Roteiro de Teste'!A:O,7,FALSE),""))</f>
        <v/>
      </c>
      <c r="F202" s="16"/>
      <c r="G202" s="16"/>
      <c r="H202" s="16"/>
      <c r="I202" s="16" t="str">
        <f>IF(IFERROR(VLOOKUP(A202,'Roteiro de Teste'!A:O,9,FALSE),"")=0,"",IFERROR(VLOOKUP(A202,'Roteiro de Teste'!A:O,9,FALSE),""))</f>
        <v/>
      </c>
      <c r="J202" s="16"/>
      <c r="K202" s="16"/>
      <c r="L202" s="16"/>
      <c r="M202" s="16"/>
    </row>
    <row r="203" spans="1:13" x14ac:dyDescent="0.3">
      <c r="A203" s="18" t="str">
        <f t="shared" si="3"/>
        <v/>
      </c>
      <c r="B203" s="55"/>
      <c r="C203" s="55"/>
      <c r="D203" s="55"/>
      <c r="E203" s="16" t="str">
        <f>IF(IFERROR(VLOOKUP(A203,'Roteiro de Teste'!A:O,7,FALSE),"")=0,"",IFERROR(VLOOKUP(A203,'Roteiro de Teste'!A:O,7,FALSE),""))</f>
        <v/>
      </c>
      <c r="F203" s="16"/>
      <c r="G203" s="16"/>
      <c r="H203" s="16"/>
      <c r="I203" s="16" t="str">
        <f>IF(IFERROR(VLOOKUP(A203,'Roteiro de Teste'!A:O,9,FALSE),"")=0,"",IFERROR(VLOOKUP(A203,'Roteiro de Teste'!A:O,9,FALSE),""))</f>
        <v/>
      </c>
      <c r="J203" s="16"/>
      <c r="K203" s="16"/>
      <c r="L203" s="16"/>
      <c r="M203" s="16"/>
    </row>
    <row r="204" spans="1:13" x14ac:dyDescent="0.3">
      <c r="A204" s="18" t="str">
        <f t="shared" si="3"/>
        <v/>
      </c>
      <c r="B204" s="55"/>
      <c r="C204" s="55"/>
      <c r="D204" s="55"/>
      <c r="E204" s="16" t="str">
        <f>IF(IFERROR(VLOOKUP(A204,'Roteiro de Teste'!A:O,7,FALSE),"")=0,"",IFERROR(VLOOKUP(A204,'Roteiro de Teste'!A:O,7,FALSE),""))</f>
        <v/>
      </c>
      <c r="F204" s="16"/>
      <c r="G204" s="16"/>
      <c r="H204" s="16"/>
      <c r="I204" s="16" t="str">
        <f>IF(IFERROR(VLOOKUP(A204,'Roteiro de Teste'!A:O,9,FALSE),"")=0,"",IFERROR(VLOOKUP(A204,'Roteiro de Teste'!A:O,9,FALSE),""))</f>
        <v/>
      </c>
      <c r="J204" s="16"/>
      <c r="K204" s="16"/>
      <c r="L204" s="16"/>
      <c r="M204" s="16"/>
    </row>
    <row r="205" spans="1:13" x14ac:dyDescent="0.3">
      <c r="A205" s="18" t="str">
        <f t="shared" si="3"/>
        <v/>
      </c>
      <c r="B205" s="55"/>
      <c r="C205" s="55"/>
      <c r="D205" s="55"/>
      <c r="E205" s="16" t="str">
        <f>IF(IFERROR(VLOOKUP(A205,'Roteiro de Teste'!A:O,7,FALSE),"")=0,"",IFERROR(VLOOKUP(A205,'Roteiro de Teste'!A:O,7,FALSE),""))</f>
        <v/>
      </c>
      <c r="F205" s="16"/>
      <c r="G205" s="16"/>
      <c r="H205" s="16"/>
      <c r="I205" s="16" t="str">
        <f>IF(IFERROR(VLOOKUP(A205,'Roteiro de Teste'!A:O,9,FALSE),"")=0,"",IFERROR(VLOOKUP(A205,'Roteiro de Teste'!A:O,9,FALSE),""))</f>
        <v/>
      </c>
      <c r="J205" s="16"/>
      <c r="K205" s="16"/>
      <c r="L205" s="16"/>
      <c r="M205" s="16"/>
    </row>
    <row r="206" spans="1:13" x14ac:dyDescent="0.3">
      <c r="A206" s="18" t="str">
        <f t="shared" si="3"/>
        <v/>
      </c>
      <c r="B206" s="55"/>
      <c r="C206" s="55"/>
      <c r="D206" s="55"/>
      <c r="E206" s="16" t="str">
        <f>IF(IFERROR(VLOOKUP(A206,'Roteiro de Teste'!A:O,7,FALSE),"")=0,"",IFERROR(VLOOKUP(A206,'Roteiro de Teste'!A:O,7,FALSE),""))</f>
        <v/>
      </c>
      <c r="F206" s="16"/>
      <c r="G206" s="16"/>
      <c r="H206" s="16"/>
      <c r="I206" s="16" t="str">
        <f>IF(IFERROR(VLOOKUP(A206,'Roteiro de Teste'!A:O,9,FALSE),"")=0,"",IFERROR(VLOOKUP(A206,'Roteiro de Teste'!A:O,9,FALSE),""))</f>
        <v/>
      </c>
      <c r="J206" s="16"/>
      <c r="K206" s="16"/>
      <c r="L206" s="16"/>
      <c r="M206" s="16"/>
    </row>
    <row r="207" spans="1:13" x14ac:dyDescent="0.3">
      <c r="A207" s="18" t="str">
        <f t="shared" si="3"/>
        <v/>
      </c>
      <c r="B207" s="55"/>
      <c r="C207" s="55"/>
      <c r="D207" s="55"/>
      <c r="E207" s="16" t="str">
        <f>IF(IFERROR(VLOOKUP(A207,'Roteiro de Teste'!A:O,7,FALSE),"")=0,"",IFERROR(VLOOKUP(A207,'Roteiro de Teste'!A:O,7,FALSE),""))</f>
        <v/>
      </c>
      <c r="F207" s="16"/>
      <c r="G207" s="16"/>
      <c r="H207" s="16"/>
      <c r="I207" s="16" t="str">
        <f>IF(IFERROR(VLOOKUP(A207,'Roteiro de Teste'!A:O,9,FALSE),"")=0,"",IFERROR(VLOOKUP(A207,'Roteiro de Teste'!A:O,9,FALSE),""))</f>
        <v/>
      </c>
      <c r="J207" s="16"/>
      <c r="K207" s="16"/>
      <c r="L207" s="16"/>
      <c r="M207" s="16"/>
    </row>
    <row r="208" spans="1:13" x14ac:dyDescent="0.3">
      <c r="A208" s="18" t="str">
        <f t="shared" si="3"/>
        <v/>
      </c>
      <c r="B208" s="55"/>
      <c r="C208" s="55"/>
      <c r="D208" s="55"/>
      <c r="E208" s="16" t="str">
        <f>IF(IFERROR(VLOOKUP(A208,'Roteiro de Teste'!A:O,7,FALSE),"")=0,"",IFERROR(VLOOKUP(A208,'Roteiro de Teste'!A:O,7,FALSE),""))</f>
        <v/>
      </c>
      <c r="F208" s="16"/>
      <c r="G208" s="16"/>
      <c r="H208" s="16"/>
      <c r="I208" s="16" t="str">
        <f>IF(IFERROR(VLOOKUP(A208,'Roteiro de Teste'!A:O,9,FALSE),"")=0,"",IFERROR(VLOOKUP(A208,'Roteiro de Teste'!A:O,9,FALSE),""))</f>
        <v/>
      </c>
      <c r="J208" s="16"/>
      <c r="K208" s="16"/>
      <c r="L208" s="16"/>
      <c r="M208" s="16"/>
    </row>
    <row r="209" spans="1:13" x14ac:dyDescent="0.3">
      <c r="A209" s="18" t="str">
        <f t="shared" si="3"/>
        <v/>
      </c>
      <c r="B209" s="55"/>
      <c r="C209" s="55"/>
      <c r="D209" s="55"/>
      <c r="E209" s="16" t="str">
        <f>IF(IFERROR(VLOOKUP(A209,'Roteiro de Teste'!A:O,7,FALSE),"")=0,"",IFERROR(VLOOKUP(A209,'Roteiro de Teste'!A:O,7,FALSE),""))</f>
        <v/>
      </c>
      <c r="F209" s="16"/>
      <c r="G209" s="16"/>
      <c r="H209" s="16"/>
      <c r="I209" s="16" t="str">
        <f>IF(IFERROR(VLOOKUP(A209,'Roteiro de Teste'!A:O,9,FALSE),"")=0,"",IFERROR(VLOOKUP(A209,'Roteiro de Teste'!A:O,9,FALSE),""))</f>
        <v/>
      </c>
      <c r="J209" s="16"/>
      <c r="K209" s="16"/>
      <c r="L209" s="16"/>
      <c r="M209" s="16"/>
    </row>
    <row r="210" spans="1:13" x14ac:dyDescent="0.3">
      <c r="C210" s="57"/>
      <c r="D210" s="57"/>
    </row>
    <row r="211" spans="1:13" x14ac:dyDescent="0.3">
      <c r="C211" s="57"/>
      <c r="D211" s="57"/>
    </row>
    <row r="212" spans="1:13" x14ac:dyDescent="0.3">
      <c r="C212" s="57"/>
      <c r="D212" s="57"/>
    </row>
    <row r="213" spans="1:13" x14ac:dyDescent="0.3">
      <c r="C213" s="57"/>
      <c r="D213" s="57"/>
    </row>
    <row r="214" spans="1:13" x14ac:dyDescent="0.3">
      <c r="C214" s="57"/>
      <c r="D214" s="57"/>
    </row>
    <row r="215" spans="1:13" x14ac:dyDescent="0.3">
      <c r="C215" s="57"/>
      <c r="D215" s="57"/>
    </row>
    <row r="216" spans="1:13" x14ac:dyDescent="0.3">
      <c r="C216" s="57"/>
      <c r="D216" s="57"/>
    </row>
    <row r="217" spans="1:13" x14ac:dyDescent="0.3">
      <c r="C217" s="57"/>
      <c r="D217" s="57"/>
    </row>
    <row r="218" spans="1:13" x14ac:dyDescent="0.3">
      <c r="C218" s="57"/>
      <c r="D218" s="57"/>
    </row>
    <row r="219" spans="1:13" x14ac:dyDescent="0.3">
      <c r="C219" s="57"/>
      <c r="D219" s="57"/>
    </row>
    <row r="220" spans="1:13" x14ac:dyDescent="0.3">
      <c r="C220" s="57"/>
      <c r="D220" s="57"/>
    </row>
    <row r="221" spans="1:13" x14ac:dyDescent="0.3">
      <c r="C221" s="57"/>
      <c r="D221" s="57"/>
    </row>
    <row r="222" spans="1:13" x14ac:dyDescent="0.3">
      <c r="C222" s="57"/>
      <c r="D222" s="57"/>
    </row>
    <row r="223" spans="1:13" x14ac:dyDescent="0.3">
      <c r="C223" s="57"/>
      <c r="D223" s="57"/>
    </row>
    <row r="224" spans="1:13" x14ac:dyDescent="0.3">
      <c r="C224" s="57"/>
      <c r="D224" s="57"/>
    </row>
    <row r="225" spans="3:4" x14ac:dyDescent="0.3">
      <c r="C225" s="57"/>
      <c r="D225" s="57"/>
    </row>
    <row r="226" spans="3:4" x14ac:dyDescent="0.3">
      <c r="C226" s="57"/>
      <c r="D226" s="57"/>
    </row>
    <row r="227" spans="3:4" x14ac:dyDescent="0.3">
      <c r="C227" s="57"/>
      <c r="D227" s="57"/>
    </row>
    <row r="228" spans="3:4" x14ac:dyDescent="0.3">
      <c r="C228" s="57"/>
      <c r="D228" s="57"/>
    </row>
    <row r="229" spans="3:4" x14ac:dyDescent="0.3">
      <c r="C229" s="57"/>
      <c r="D229" s="57"/>
    </row>
    <row r="230" spans="3:4" x14ac:dyDescent="0.3">
      <c r="C230" s="57"/>
      <c r="D230" s="57"/>
    </row>
    <row r="231" spans="3:4" x14ac:dyDescent="0.3">
      <c r="C231" s="57"/>
      <c r="D231" s="57"/>
    </row>
    <row r="232" spans="3:4" x14ac:dyDescent="0.3">
      <c r="C232" s="57"/>
      <c r="D232" s="57"/>
    </row>
    <row r="233" spans="3:4" x14ac:dyDescent="0.3">
      <c r="C233" s="57"/>
      <c r="D233" s="57"/>
    </row>
    <row r="234" spans="3:4" x14ac:dyDescent="0.3">
      <c r="C234" s="57"/>
      <c r="D234" s="57"/>
    </row>
    <row r="235" spans="3:4" x14ac:dyDescent="0.3">
      <c r="C235" s="57"/>
      <c r="D235" s="57"/>
    </row>
    <row r="236" spans="3:4" x14ac:dyDescent="0.3">
      <c r="C236" s="57"/>
      <c r="D236" s="57"/>
    </row>
    <row r="237" spans="3:4" x14ac:dyDescent="0.3">
      <c r="C237" s="57"/>
      <c r="D237" s="57"/>
    </row>
    <row r="238" spans="3:4" x14ac:dyDescent="0.3">
      <c r="C238" s="57"/>
      <c r="D238" s="57"/>
    </row>
    <row r="239" spans="3:4" x14ac:dyDescent="0.3">
      <c r="C239" s="57"/>
      <c r="D239" s="57"/>
    </row>
    <row r="240" spans="3:4" x14ac:dyDescent="0.3">
      <c r="C240" s="57"/>
      <c r="D240" s="57"/>
    </row>
    <row r="241" spans="3:4" x14ac:dyDescent="0.3">
      <c r="C241" s="57"/>
      <c r="D241" s="57"/>
    </row>
    <row r="242" spans="3:4" x14ac:dyDescent="0.3">
      <c r="C242" s="57"/>
      <c r="D242" s="57"/>
    </row>
    <row r="243" spans="3:4" x14ac:dyDescent="0.3">
      <c r="C243" s="57"/>
      <c r="D243" s="57"/>
    </row>
    <row r="244" spans="3:4" x14ac:dyDescent="0.3">
      <c r="C244" s="57"/>
      <c r="D244" s="57"/>
    </row>
    <row r="245" spans="3:4" x14ac:dyDescent="0.3">
      <c r="C245" s="57"/>
      <c r="D245" s="57"/>
    </row>
    <row r="246" spans="3:4" x14ac:dyDescent="0.3">
      <c r="C246" s="57"/>
      <c r="D246" s="57"/>
    </row>
    <row r="247" spans="3:4" x14ac:dyDescent="0.3">
      <c r="C247" s="57"/>
      <c r="D247" s="57"/>
    </row>
    <row r="248" spans="3:4" x14ac:dyDescent="0.3">
      <c r="C248" s="57"/>
      <c r="D248" s="57"/>
    </row>
    <row r="249" spans="3:4" x14ac:dyDescent="0.3">
      <c r="C249" s="57"/>
      <c r="D249" s="57"/>
    </row>
    <row r="250" spans="3:4" x14ac:dyDescent="0.3">
      <c r="C250" s="57"/>
      <c r="D250" s="57"/>
    </row>
    <row r="251" spans="3:4" x14ac:dyDescent="0.3">
      <c r="C251" s="57"/>
      <c r="D251" s="57"/>
    </row>
    <row r="252" spans="3:4" x14ac:dyDescent="0.3">
      <c r="C252" s="57"/>
      <c r="D252" s="57"/>
    </row>
    <row r="253" spans="3:4" x14ac:dyDescent="0.3">
      <c r="C253" s="57"/>
      <c r="D253" s="57"/>
    </row>
    <row r="254" spans="3:4" x14ac:dyDescent="0.3">
      <c r="C254" s="57"/>
      <c r="D254" s="57"/>
    </row>
    <row r="255" spans="3:4" x14ac:dyDescent="0.3">
      <c r="C255" s="57"/>
      <c r="D255" s="57"/>
    </row>
    <row r="256" spans="3:4" x14ac:dyDescent="0.3">
      <c r="C256" s="57"/>
      <c r="D256" s="57"/>
    </row>
    <row r="257" spans="3:4" x14ac:dyDescent="0.3">
      <c r="C257" s="57"/>
      <c r="D257" s="57"/>
    </row>
    <row r="258" spans="3:4" x14ac:dyDescent="0.3">
      <c r="C258" s="57"/>
      <c r="D258" s="57"/>
    </row>
    <row r="259" spans="3:4" x14ac:dyDescent="0.3">
      <c r="C259" s="57"/>
      <c r="D259" s="57"/>
    </row>
    <row r="260" spans="3:4" x14ac:dyDescent="0.3">
      <c r="C260" s="57"/>
      <c r="D260" s="57"/>
    </row>
    <row r="261" spans="3:4" x14ac:dyDescent="0.3">
      <c r="C261" s="57"/>
      <c r="D261" s="57"/>
    </row>
    <row r="262" spans="3:4" x14ac:dyDescent="0.3">
      <c r="C262" s="57"/>
      <c r="D262" s="57"/>
    </row>
    <row r="263" spans="3:4" x14ac:dyDescent="0.3">
      <c r="C263" s="57"/>
      <c r="D263" s="57"/>
    </row>
    <row r="264" spans="3:4" x14ac:dyDescent="0.3">
      <c r="C264" s="57"/>
      <c r="D264" s="57"/>
    </row>
    <row r="265" spans="3:4" x14ac:dyDescent="0.3">
      <c r="C265" s="57"/>
      <c r="D265" s="57"/>
    </row>
    <row r="266" spans="3:4" x14ac:dyDescent="0.3">
      <c r="C266" s="57"/>
      <c r="D266" s="57"/>
    </row>
    <row r="267" spans="3:4" x14ac:dyDescent="0.3">
      <c r="C267" s="57"/>
      <c r="D267" s="57"/>
    </row>
    <row r="268" spans="3:4" x14ac:dyDescent="0.3">
      <c r="C268" s="57"/>
      <c r="D268" s="57"/>
    </row>
    <row r="269" spans="3:4" x14ac:dyDescent="0.3">
      <c r="C269" s="57"/>
      <c r="D269" s="57"/>
    </row>
    <row r="270" spans="3:4" x14ac:dyDescent="0.3">
      <c r="C270" s="57"/>
      <c r="D270" s="57"/>
    </row>
    <row r="271" spans="3:4" x14ac:dyDescent="0.3">
      <c r="C271" s="57"/>
      <c r="D271" s="57"/>
    </row>
    <row r="272" spans="3:4" x14ac:dyDescent="0.3">
      <c r="C272" s="57"/>
      <c r="D272" s="57"/>
    </row>
    <row r="273" spans="3:4" x14ac:dyDescent="0.3">
      <c r="C273" s="57"/>
      <c r="D273" s="57"/>
    </row>
    <row r="274" spans="3:4" x14ac:dyDescent="0.3">
      <c r="C274" s="57"/>
      <c r="D274" s="57"/>
    </row>
    <row r="275" spans="3:4" x14ac:dyDescent="0.3">
      <c r="C275" s="57"/>
      <c r="D275" s="57"/>
    </row>
    <row r="276" spans="3:4" x14ac:dyDescent="0.3">
      <c r="C276" s="57"/>
      <c r="D276" s="57"/>
    </row>
    <row r="277" spans="3:4" x14ac:dyDescent="0.3">
      <c r="C277" s="57"/>
      <c r="D277" s="57"/>
    </row>
    <row r="278" spans="3:4" x14ac:dyDescent="0.3">
      <c r="C278" s="57"/>
      <c r="D278" s="57"/>
    </row>
    <row r="279" spans="3:4" x14ac:dyDescent="0.3">
      <c r="C279" s="57"/>
      <c r="D279" s="57"/>
    </row>
    <row r="280" spans="3:4" x14ac:dyDescent="0.3">
      <c r="C280" s="57"/>
      <c r="D280" s="57"/>
    </row>
    <row r="281" spans="3:4" x14ac:dyDescent="0.3">
      <c r="C281" s="57"/>
      <c r="D281" s="57"/>
    </row>
    <row r="282" spans="3:4" x14ac:dyDescent="0.3">
      <c r="C282" s="57"/>
      <c r="D282" s="57"/>
    </row>
    <row r="283" spans="3:4" x14ac:dyDescent="0.3">
      <c r="C283" s="57"/>
      <c r="D283" s="57"/>
    </row>
    <row r="284" spans="3:4" x14ac:dyDescent="0.3">
      <c r="C284" s="57"/>
      <c r="D284" s="57"/>
    </row>
    <row r="285" spans="3:4" x14ac:dyDescent="0.3">
      <c r="C285" s="57"/>
      <c r="D285" s="57"/>
    </row>
    <row r="286" spans="3:4" x14ac:dyDescent="0.3">
      <c r="C286" s="57"/>
      <c r="D286" s="57"/>
    </row>
    <row r="287" spans="3:4" x14ac:dyDescent="0.3">
      <c r="C287" s="57"/>
      <c r="D287" s="57"/>
    </row>
    <row r="288" spans="3:4" x14ac:dyDescent="0.3">
      <c r="C288" s="57"/>
      <c r="D288" s="57"/>
    </row>
    <row r="289" spans="3:4" x14ac:dyDescent="0.3">
      <c r="C289" s="57"/>
      <c r="D289" s="57"/>
    </row>
    <row r="290" spans="3:4" x14ac:dyDescent="0.3">
      <c r="C290" s="57"/>
      <c r="D290" s="57"/>
    </row>
    <row r="291" spans="3:4" x14ac:dyDescent="0.3">
      <c r="C291" s="57"/>
      <c r="D291" s="57"/>
    </row>
    <row r="292" spans="3:4" x14ac:dyDescent="0.3">
      <c r="C292" s="57"/>
      <c r="D292" s="57"/>
    </row>
    <row r="293" spans="3:4" x14ac:dyDescent="0.3">
      <c r="C293" s="57"/>
      <c r="D293" s="57"/>
    </row>
    <row r="294" spans="3:4" x14ac:dyDescent="0.3">
      <c r="C294" s="57"/>
      <c r="D294" s="57"/>
    </row>
    <row r="295" spans="3:4" x14ac:dyDescent="0.3">
      <c r="C295" s="57"/>
      <c r="D295" s="57"/>
    </row>
    <row r="296" spans="3:4" x14ac:dyDescent="0.3">
      <c r="C296" s="57"/>
      <c r="D296" s="57"/>
    </row>
    <row r="297" spans="3:4" x14ac:dyDescent="0.3">
      <c r="C297" s="57"/>
      <c r="D297" s="57"/>
    </row>
    <row r="298" spans="3:4" x14ac:dyDescent="0.3">
      <c r="C298" s="57"/>
      <c r="D298" s="57"/>
    </row>
    <row r="299" spans="3:4" x14ac:dyDescent="0.3">
      <c r="C299" s="57"/>
      <c r="D299" s="57"/>
    </row>
    <row r="300" spans="3:4" x14ac:dyDescent="0.3">
      <c r="C300" s="57"/>
      <c r="D300" s="57"/>
    </row>
    <row r="301" spans="3:4" x14ac:dyDescent="0.3">
      <c r="C301" s="57"/>
      <c r="D301" s="57"/>
    </row>
    <row r="302" spans="3:4" x14ac:dyDescent="0.3">
      <c r="C302" s="57"/>
      <c r="D302" s="57"/>
    </row>
    <row r="303" spans="3:4" x14ac:dyDescent="0.3">
      <c r="C303" s="57"/>
      <c r="D303" s="57"/>
    </row>
    <row r="304" spans="3:4" x14ac:dyDescent="0.3">
      <c r="C304" s="57"/>
      <c r="D304" s="57"/>
    </row>
    <row r="305" spans="3:4" x14ac:dyDescent="0.3">
      <c r="C305" s="57"/>
      <c r="D305" s="57"/>
    </row>
    <row r="306" spans="3:4" x14ac:dyDescent="0.3">
      <c r="C306" s="57"/>
      <c r="D306" s="57"/>
    </row>
    <row r="307" spans="3:4" x14ac:dyDescent="0.3">
      <c r="C307" s="57"/>
      <c r="D307" s="57"/>
    </row>
    <row r="308" spans="3:4" x14ac:dyDescent="0.3">
      <c r="C308" s="57"/>
      <c r="D308" s="57"/>
    </row>
    <row r="309" spans="3:4" x14ac:dyDescent="0.3">
      <c r="C309" s="57"/>
      <c r="D309" s="57"/>
    </row>
    <row r="310" spans="3:4" x14ac:dyDescent="0.3">
      <c r="C310" s="57"/>
      <c r="D310" s="57"/>
    </row>
    <row r="311" spans="3:4" x14ac:dyDescent="0.3">
      <c r="C311" s="57"/>
      <c r="D311" s="57"/>
    </row>
    <row r="312" spans="3:4" x14ac:dyDescent="0.3">
      <c r="C312" s="57"/>
      <c r="D312" s="57"/>
    </row>
    <row r="313" spans="3:4" x14ac:dyDescent="0.3">
      <c r="C313" s="57"/>
      <c r="D313" s="57"/>
    </row>
    <row r="314" spans="3:4" x14ac:dyDescent="0.3">
      <c r="C314" s="57"/>
      <c r="D314" s="57"/>
    </row>
    <row r="315" spans="3:4" x14ac:dyDescent="0.3">
      <c r="C315" s="57"/>
      <c r="D315" s="57"/>
    </row>
    <row r="316" spans="3:4" x14ac:dyDescent="0.3">
      <c r="C316" s="57"/>
      <c r="D316" s="57"/>
    </row>
    <row r="317" spans="3:4" x14ac:dyDescent="0.3">
      <c r="C317" s="57"/>
      <c r="D317" s="57"/>
    </row>
    <row r="318" spans="3:4" x14ac:dyDescent="0.3">
      <c r="C318" s="57"/>
      <c r="D318" s="57"/>
    </row>
    <row r="319" spans="3:4" x14ac:dyDescent="0.3">
      <c r="C319" s="57"/>
      <c r="D319" s="57"/>
    </row>
    <row r="320" spans="3:4" x14ac:dyDescent="0.3">
      <c r="C320" s="57"/>
      <c r="D320" s="57"/>
    </row>
    <row r="321" spans="3:4" x14ac:dyDescent="0.3">
      <c r="C321" s="57"/>
      <c r="D321" s="57"/>
    </row>
    <row r="322" spans="3:4" x14ac:dyDescent="0.3">
      <c r="C322" s="57"/>
      <c r="D322" s="57"/>
    </row>
    <row r="323" spans="3:4" x14ac:dyDescent="0.3">
      <c r="C323" s="57"/>
      <c r="D323" s="57"/>
    </row>
    <row r="324" spans="3:4" x14ac:dyDescent="0.3">
      <c r="C324" s="57"/>
      <c r="D324" s="57"/>
    </row>
    <row r="325" spans="3:4" x14ac:dyDescent="0.3">
      <c r="C325" s="57"/>
      <c r="D325" s="57"/>
    </row>
    <row r="326" spans="3:4" x14ac:dyDescent="0.3">
      <c r="C326" s="57"/>
      <c r="D326" s="57"/>
    </row>
    <row r="327" spans="3:4" x14ac:dyDescent="0.3">
      <c r="C327" s="57"/>
      <c r="D327" s="57"/>
    </row>
    <row r="328" spans="3:4" x14ac:dyDescent="0.3">
      <c r="C328" s="57"/>
      <c r="D328" s="57"/>
    </row>
    <row r="329" spans="3:4" x14ac:dyDescent="0.3">
      <c r="C329" s="57"/>
      <c r="D329" s="57"/>
    </row>
    <row r="330" spans="3:4" x14ac:dyDescent="0.3">
      <c r="C330" s="57"/>
      <c r="D330" s="57"/>
    </row>
    <row r="331" spans="3:4" x14ac:dyDescent="0.3">
      <c r="C331" s="57"/>
      <c r="D331" s="57"/>
    </row>
    <row r="332" spans="3:4" x14ac:dyDescent="0.3">
      <c r="C332" s="57"/>
      <c r="D332" s="57"/>
    </row>
    <row r="333" spans="3:4" x14ac:dyDescent="0.3">
      <c r="C333" s="57"/>
      <c r="D333" s="57"/>
    </row>
    <row r="334" spans="3:4" x14ac:dyDescent="0.3">
      <c r="C334" s="57"/>
      <c r="D334" s="57"/>
    </row>
    <row r="335" spans="3:4" x14ac:dyDescent="0.3">
      <c r="C335" s="57"/>
      <c r="D335" s="57"/>
    </row>
    <row r="336" spans="3:4" x14ac:dyDescent="0.3">
      <c r="C336" s="57"/>
      <c r="D336" s="57"/>
    </row>
    <row r="337" spans="3:4" x14ac:dyDescent="0.3">
      <c r="C337" s="57"/>
      <c r="D337" s="57"/>
    </row>
    <row r="338" spans="3:4" x14ac:dyDescent="0.3">
      <c r="C338" s="57"/>
      <c r="D338" s="57"/>
    </row>
    <row r="339" spans="3:4" x14ac:dyDescent="0.3">
      <c r="C339" s="57"/>
      <c r="D339" s="57"/>
    </row>
    <row r="340" spans="3:4" x14ac:dyDescent="0.3">
      <c r="C340" s="57"/>
      <c r="D340" s="57"/>
    </row>
    <row r="341" spans="3:4" x14ac:dyDescent="0.3">
      <c r="C341" s="57"/>
      <c r="D341" s="57"/>
    </row>
    <row r="342" spans="3:4" x14ac:dyDescent="0.3">
      <c r="C342" s="57"/>
      <c r="D342" s="57"/>
    </row>
    <row r="343" spans="3:4" x14ac:dyDescent="0.3">
      <c r="C343" s="57"/>
      <c r="D343" s="57"/>
    </row>
    <row r="344" spans="3:4" x14ac:dyDescent="0.3">
      <c r="C344" s="57"/>
      <c r="D344" s="57"/>
    </row>
    <row r="345" spans="3:4" x14ac:dyDescent="0.3">
      <c r="C345" s="57"/>
      <c r="D345" s="57"/>
    </row>
    <row r="346" spans="3:4" x14ac:dyDescent="0.3">
      <c r="C346" s="57"/>
      <c r="D346" s="57"/>
    </row>
    <row r="347" spans="3:4" x14ac:dyDescent="0.3">
      <c r="C347" s="57"/>
      <c r="D347" s="57"/>
    </row>
    <row r="348" spans="3:4" x14ac:dyDescent="0.3">
      <c r="C348" s="57"/>
      <c r="D348" s="57"/>
    </row>
    <row r="349" spans="3:4" x14ac:dyDescent="0.3">
      <c r="C349" s="57"/>
      <c r="D349" s="57"/>
    </row>
    <row r="350" spans="3:4" x14ac:dyDescent="0.3">
      <c r="C350" s="57"/>
      <c r="D350" s="57"/>
    </row>
    <row r="351" spans="3:4" x14ac:dyDescent="0.3">
      <c r="C351" s="57"/>
      <c r="D351" s="57"/>
    </row>
    <row r="352" spans="3:4" x14ac:dyDescent="0.3">
      <c r="C352" s="57"/>
      <c r="D352" s="57"/>
    </row>
    <row r="353" spans="3:4" x14ac:dyDescent="0.3">
      <c r="C353" s="57"/>
      <c r="D353" s="57"/>
    </row>
    <row r="354" spans="3:4" x14ac:dyDescent="0.3">
      <c r="C354" s="57"/>
      <c r="D354" s="57"/>
    </row>
    <row r="355" spans="3:4" x14ac:dyDescent="0.3">
      <c r="C355" s="57"/>
      <c r="D355" s="57"/>
    </row>
    <row r="356" spans="3:4" x14ac:dyDescent="0.3">
      <c r="C356" s="57"/>
      <c r="D356" s="57"/>
    </row>
    <row r="357" spans="3:4" x14ac:dyDescent="0.3">
      <c r="C357" s="57"/>
      <c r="D357" s="57"/>
    </row>
    <row r="358" spans="3:4" x14ac:dyDescent="0.3">
      <c r="C358" s="57"/>
      <c r="D358" s="57"/>
    </row>
    <row r="359" spans="3:4" x14ac:dyDescent="0.3">
      <c r="C359" s="57"/>
      <c r="D359" s="57"/>
    </row>
    <row r="360" spans="3:4" x14ac:dyDescent="0.3">
      <c r="C360" s="57"/>
      <c r="D360" s="57"/>
    </row>
    <row r="361" spans="3:4" x14ac:dyDescent="0.3">
      <c r="C361" s="57"/>
      <c r="D361" s="57"/>
    </row>
    <row r="362" spans="3:4" x14ac:dyDescent="0.3">
      <c r="C362" s="57"/>
      <c r="D362" s="57"/>
    </row>
    <row r="363" spans="3:4" x14ac:dyDescent="0.3">
      <c r="C363" s="57"/>
      <c r="D363" s="57"/>
    </row>
    <row r="364" spans="3:4" x14ac:dyDescent="0.3">
      <c r="C364" s="57"/>
      <c r="D364" s="57"/>
    </row>
    <row r="365" spans="3:4" x14ac:dyDescent="0.3">
      <c r="C365" s="57"/>
      <c r="D365" s="57"/>
    </row>
    <row r="366" spans="3:4" x14ac:dyDescent="0.3">
      <c r="C366" s="57"/>
      <c r="D366" s="57"/>
    </row>
    <row r="367" spans="3:4" x14ac:dyDescent="0.3">
      <c r="C367" s="57"/>
      <c r="D367" s="57"/>
    </row>
    <row r="368" spans="3:4" x14ac:dyDescent="0.3">
      <c r="C368" s="57"/>
      <c r="D368" s="57"/>
    </row>
    <row r="369" spans="3:4" x14ac:dyDescent="0.3">
      <c r="C369" s="57"/>
      <c r="D369" s="57"/>
    </row>
    <row r="370" spans="3:4" x14ac:dyDescent="0.3">
      <c r="C370" s="57"/>
      <c r="D370" s="57"/>
    </row>
    <row r="371" spans="3:4" x14ac:dyDescent="0.3">
      <c r="C371" s="57"/>
      <c r="D371" s="57"/>
    </row>
    <row r="372" spans="3:4" x14ac:dyDescent="0.3">
      <c r="C372" s="57"/>
      <c r="D372" s="57"/>
    </row>
    <row r="373" spans="3:4" x14ac:dyDescent="0.3">
      <c r="C373" s="57"/>
      <c r="D373" s="57"/>
    </row>
    <row r="374" spans="3:4" x14ac:dyDescent="0.3">
      <c r="C374" s="57"/>
      <c r="D374" s="57"/>
    </row>
    <row r="375" spans="3:4" x14ac:dyDescent="0.3">
      <c r="C375" s="57"/>
      <c r="D375" s="57"/>
    </row>
    <row r="376" spans="3:4" x14ac:dyDescent="0.3">
      <c r="C376" s="57"/>
      <c r="D376" s="57"/>
    </row>
    <row r="377" spans="3:4" x14ac:dyDescent="0.3">
      <c r="C377" s="57"/>
      <c r="D377" s="57"/>
    </row>
    <row r="378" spans="3:4" x14ac:dyDescent="0.3">
      <c r="C378" s="57"/>
      <c r="D378" s="57"/>
    </row>
    <row r="379" spans="3:4" x14ac:dyDescent="0.3">
      <c r="C379" s="57"/>
      <c r="D379" s="57"/>
    </row>
    <row r="380" spans="3:4" x14ac:dyDescent="0.3">
      <c r="C380" s="57"/>
      <c r="D380" s="57"/>
    </row>
    <row r="381" spans="3:4" x14ac:dyDescent="0.3">
      <c r="C381" s="57"/>
      <c r="D381" s="57"/>
    </row>
    <row r="382" spans="3:4" x14ac:dyDescent="0.3">
      <c r="C382" s="57"/>
      <c r="D382" s="57"/>
    </row>
    <row r="383" spans="3:4" x14ac:dyDescent="0.3">
      <c r="C383" s="57"/>
      <c r="D383" s="57"/>
    </row>
    <row r="384" spans="3:4" x14ac:dyDescent="0.3">
      <c r="C384" s="57"/>
      <c r="D384" s="57"/>
    </row>
    <row r="385" spans="3:4" x14ac:dyDescent="0.3">
      <c r="C385" s="57"/>
      <c r="D385" s="57"/>
    </row>
    <row r="386" spans="3:4" x14ac:dyDescent="0.3">
      <c r="C386" s="57"/>
      <c r="D386" s="57"/>
    </row>
    <row r="387" spans="3:4" x14ac:dyDescent="0.3">
      <c r="C387" s="57"/>
      <c r="D387" s="57"/>
    </row>
    <row r="388" spans="3:4" x14ac:dyDescent="0.3">
      <c r="C388" s="57"/>
      <c r="D388" s="57"/>
    </row>
    <row r="389" spans="3:4" x14ac:dyDescent="0.3">
      <c r="C389" s="57"/>
      <c r="D389" s="57"/>
    </row>
    <row r="390" spans="3:4" x14ac:dyDescent="0.3">
      <c r="C390" s="57"/>
      <c r="D390" s="57"/>
    </row>
    <row r="391" spans="3:4" x14ac:dyDescent="0.3">
      <c r="C391" s="57"/>
    </row>
    <row r="392" spans="3:4" x14ac:dyDescent="0.3">
      <c r="C392" s="57"/>
    </row>
    <row r="393" spans="3:4" x14ac:dyDescent="0.3">
      <c r="C393" s="57"/>
    </row>
    <row r="394" spans="3:4" x14ac:dyDescent="0.3">
      <c r="C394" s="57"/>
    </row>
    <row r="395" spans="3:4" x14ac:dyDescent="0.3">
      <c r="C395" s="57"/>
    </row>
    <row r="396" spans="3:4" x14ac:dyDescent="0.3">
      <c r="C396" s="57"/>
    </row>
    <row r="397" spans="3:4" x14ac:dyDescent="0.3">
      <c r="C397" s="57"/>
    </row>
    <row r="398" spans="3:4" x14ac:dyDescent="0.3">
      <c r="C398" s="57"/>
    </row>
    <row r="399" spans="3:4" x14ac:dyDescent="0.3">
      <c r="C399" s="57"/>
    </row>
    <row r="400" spans="3:4" x14ac:dyDescent="0.3">
      <c r="C400" s="57"/>
    </row>
    <row r="401" spans="3:3" x14ac:dyDescent="0.3">
      <c r="C401" s="57"/>
    </row>
    <row r="402" spans="3:3" x14ac:dyDescent="0.3">
      <c r="C402" s="57"/>
    </row>
    <row r="403" spans="3:3" x14ac:dyDescent="0.3">
      <c r="C403" s="57"/>
    </row>
    <row r="404" spans="3:3" x14ac:dyDescent="0.3">
      <c r="C404" s="57"/>
    </row>
    <row r="405" spans="3:3" x14ac:dyDescent="0.3">
      <c r="C405" s="57"/>
    </row>
    <row r="406" spans="3:3" x14ac:dyDescent="0.3">
      <c r="C406" s="57"/>
    </row>
    <row r="407" spans="3:3" x14ac:dyDescent="0.3">
      <c r="C407" s="57"/>
    </row>
    <row r="408" spans="3:3" x14ac:dyDescent="0.3">
      <c r="C408" s="57"/>
    </row>
    <row r="409" spans="3:3" x14ac:dyDescent="0.3">
      <c r="C409" s="57"/>
    </row>
    <row r="410" spans="3:3" x14ac:dyDescent="0.3">
      <c r="C410" s="57"/>
    </row>
    <row r="411" spans="3:3" x14ac:dyDescent="0.3">
      <c r="C411" s="57"/>
    </row>
    <row r="412" spans="3:3" x14ac:dyDescent="0.3">
      <c r="C412" s="57"/>
    </row>
    <row r="413" spans="3:3" x14ac:dyDescent="0.3">
      <c r="C413" s="57"/>
    </row>
    <row r="414" spans="3:3" x14ac:dyDescent="0.3">
      <c r="C414" s="57"/>
    </row>
    <row r="415" spans="3:3" x14ac:dyDescent="0.3">
      <c r="C415" s="57"/>
    </row>
    <row r="416" spans="3:3" x14ac:dyDescent="0.3">
      <c r="C416" s="57"/>
    </row>
    <row r="417" spans="3:3" x14ac:dyDescent="0.3">
      <c r="C417" s="57"/>
    </row>
    <row r="418" spans="3:3" x14ac:dyDescent="0.3">
      <c r="C418" s="57"/>
    </row>
    <row r="419" spans="3:3" x14ac:dyDescent="0.3">
      <c r="C419" s="57"/>
    </row>
    <row r="420" spans="3:3" x14ac:dyDescent="0.3">
      <c r="C420" s="57"/>
    </row>
    <row r="421" spans="3:3" x14ac:dyDescent="0.3">
      <c r="C421" s="57"/>
    </row>
    <row r="422" spans="3:3" x14ac:dyDescent="0.3">
      <c r="C422" s="57"/>
    </row>
    <row r="423" spans="3:3" x14ac:dyDescent="0.3">
      <c r="C423" s="57"/>
    </row>
    <row r="424" spans="3:3" x14ac:dyDescent="0.3">
      <c r="C424" s="57"/>
    </row>
    <row r="425" spans="3:3" x14ac:dyDescent="0.3">
      <c r="C425" s="57"/>
    </row>
    <row r="426" spans="3:3" x14ac:dyDescent="0.3">
      <c r="C426" s="57"/>
    </row>
    <row r="427" spans="3:3" x14ac:dyDescent="0.3">
      <c r="C427" s="57"/>
    </row>
    <row r="428" spans="3:3" x14ac:dyDescent="0.3">
      <c r="C428" s="57"/>
    </row>
    <row r="429" spans="3:3" x14ac:dyDescent="0.3">
      <c r="C429" s="57"/>
    </row>
    <row r="430" spans="3:3" x14ac:dyDescent="0.3">
      <c r="C430" s="57"/>
    </row>
    <row r="431" spans="3:3" x14ac:dyDescent="0.3">
      <c r="C431" s="57"/>
    </row>
    <row r="432" spans="3:3" x14ac:dyDescent="0.3">
      <c r="C432" s="57"/>
    </row>
    <row r="433" spans="3:3" x14ac:dyDescent="0.3">
      <c r="C433" s="57"/>
    </row>
    <row r="434" spans="3:3" x14ac:dyDescent="0.3">
      <c r="C434" s="57"/>
    </row>
    <row r="435" spans="3:3" x14ac:dyDescent="0.3">
      <c r="C435" s="57"/>
    </row>
    <row r="436" spans="3:3" x14ac:dyDescent="0.3">
      <c r="C436" s="57"/>
    </row>
    <row r="437" spans="3:3" x14ac:dyDescent="0.3">
      <c r="C437" s="57"/>
    </row>
    <row r="438" spans="3:3" x14ac:dyDescent="0.3">
      <c r="C438" s="57"/>
    </row>
    <row r="439" spans="3:3" x14ac:dyDescent="0.3">
      <c r="C439" s="57"/>
    </row>
    <row r="440" spans="3:3" x14ac:dyDescent="0.3">
      <c r="C440" s="57"/>
    </row>
    <row r="441" spans="3:3" x14ac:dyDescent="0.3">
      <c r="C441" s="57"/>
    </row>
    <row r="442" spans="3:3" x14ac:dyDescent="0.3">
      <c r="C442" s="57"/>
    </row>
    <row r="443" spans="3:3" x14ac:dyDescent="0.3">
      <c r="C443" s="57"/>
    </row>
    <row r="444" spans="3:3" x14ac:dyDescent="0.3">
      <c r="C444" s="57"/>
    </row>
    <row r="445" spans="3:3" x14ac:dyDescent="0.3">
      <c r="C445" s="57"/>
    </row>
    <row r="446" spans="3:3" x14ac:dyDescent="0.3">
      <c r="C446" s="57"/>
    </row>
    <row r="447" spans="3:3" x14ac:dyDescent="0.3">
      <c r="C447" s="57"/>
    </row>
    <row r="448" spans="3:3" x14ac:dyDescent="0.3">
      <c r="C448" s="57"/>
    </row>
    <row r="449" spans="3:3" x14ac:dyDescent="0.3">
      <c r="C449" s="57"/>
    </row>
    <row r="450" spans="3:3" x14ac:dyDescent="0.3">
      <c r="C450" s="57"/>
    </row>
    <row r="451" spans="3:3" x14ac:dyDescent="0.3">
      <c r="C451" s="57"/>
    </row>
    <row r="452" spans="3:3" x14ac:dyDescent="0.3">
      <c r="C452" s="57"/>
    </row>
    <row r="453" spans="3:3" x14ac:dyDescent="0.3">
      <c r="C453" s="57"/>
    </row>
    <row r="454" spans="3:3" x14ac:dyDescent="0.3">
      <c r="C454" s="57"/>
    </row>
    <row r="455" spans="3:3" x14ac:dyDescent="0.3">
      <c r="C455" s="57"/>
    </row>
    <row r="456" spans="3:3" x14ac:dyDescent="0.3">
      <c r="C456" s="57"/>
    </row>
    <row r="457" spans="3:3" x14ac:dyDescent="0.3">
      <c r="C457" s="57"/>
    </row>
    <row r="458" spans="3:3" x14ac:dyDescent="0.3">
      <c r="C458" s="57"/>
    </row>
    <row r="459" spans="3:3" x14ac:dyDescent="0.3">
      <c r="C459" s="57"/>
    </row>
    <row r="460" spans="3:3" x14ac:dyDescent="0.3">
      <c r="C460" s="57"/>
    </row>
    <row r="461" spans="3:3" x14ac:dyDescent="0.3">
      <c r="C461" s="57"/>
    </row>
    <row r="462" spans="3:3" x14ac:dyDescent="0.3">
      <c r="C462" s="57"/>
    </row>
    <row r="463" spans="3:3" x14ac:dyDescent="0.3">
      <c r="C463" s="57"/>
    </row>
    <row r="464" spans="3:3" x14ac:dyDescent="0.3">
      <c r="C464" s="57"/>
    </row>
    <row r="465" spans="3:3" x14ac:dyDescent="0.3">
      <c r="C465" s="57"/>
    </row>
    <row r="466" spans="3:3" x14ac:dyDescent="0.3">
      <c r="C466" s="57"/>
    </row>
    <row r="467" spans="3:3" x14ac:dyDescent="0.3">
      <c r="C467" s="57"/>
    </row>
    <row r="468" spans="3:3" x14ac:dyDescent="0.3">
      <c r="C468" s="57"/>
    </row>
    <row r="469" spans="3:3" x14ac:dyDescent="0.3">
      <c r="C469" s="57"/>
    </row>
    <row r="470" spans="3:3" x14ac:dyDescent="0.3">
      <c r="C470" s="57"/>
    </row>
    <row r="471" spans="3:3" x14ac:dyDescent="0.3">
      <c r="C471" s="57"/>
    </row>
    <row r="472" spans="3:3" x14ac:dyDescent="0.3">
      <c r="C472" s="57"/>
    </row>
    <row r="473" spans="3:3" x14ac:dyDescent="0.3">
      <c r="C473" s="57"/>
    </row>
    <row r="474" spans="3:3" x14ac:dyDescent="0.3">
      <c r="C474" s="57"/>
    </row>
  </sheetData>
  <autoFilter ref="B5:M209"/>
  <mergeCells count="1">
    <mergeCell ref="A2:M2"/>
  </mergeCells>
  <dataValidations count="1">
    <dataValidation type="list" allowBlank="1" showInputMessage="1" showErrorMessage="1" sqref="H6:H20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4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'Direcionadores da estratégia'!$A$3:$A$5</xm:f>
          </x14:formula1>
          <xm:sqref>M6:M209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pageSetUpPr fitToPage="1"/>
  </sheetPr>
  <dimension ref="B1:J24"/>
  <sheetViews>
    <sheetView showGridLines="0" zoomScaleNormal="100" workbookViewId="0">
      <selection activeCell="A22" sqref="A22"/>
    </sheetView>
  </sheetViews>
  <sheetFormatPr defaultColWidth="9.140625" defaultRowHeight="16.5" x14ac:dyDescent="0.3"/>
  <cols>
    <col min="1" max="1" width="4.85546875" style="1" customWidth="1"/>
    <col min="2" max="2" width="12.85546875" style="1" customWidth="1"/>
    <col min="3" max="3" width="52.7109375" style="1" bestFit="1" customWidth="1"/>
    <col min="4" max="4" width="18.7109375" style="1" customWidth="1"/>
    <col min="5" max="5" width="13.85546875" style="1" customWidth="1"/>
    <col min="6" max="6" width="23.5703125" style="1" customWidth="1"/>
    <col min="7" max="7" width="25.140625" style="1" customWidth="1"/>
    <col min="8" max="8" width="22.28515625" style="1" customWidth="1"/>
    <col min="9" max="9" width="15.85546875" style="1" customWidth="1"/>
    <col min="10" max="10" width="13.85546875" style="1" customWidth="1"/>
    <col min="11" max="11" width="10.85546875" style="1" customWidth="1"/>
    <col min="12" max="12" width="9.7109375" style="1" customWidth="1"/>
    <col min="13" max="13" width="10.85546875" style="1" customWidth="1"/>
    <col min="14" max="14" width="9.5703125" style="1" customWidth="1"/>
    <col min="15" max="16384" width="9.140625" style="1"/>
  </cols>
  <sheetData>
    <row r="1" spans="2:10" x14ac:dyDescent="0.3">
      <c r="B1" s="90" t="s">
        <v>29</v>
      </c>
      <c r="C1" s="90"/>
      <c r="D1" s="90"/>
      <c r="E1" s="90"/>
      <c r="F1" s="90"/>
      <c r="G1" s="90"/>
      <c r="H1" s="90"/>
      <c r="I1" s="90"/>
      <c r="J1" s="90"/>
    </row>
    <row r="2" spans="2:10" x14ac:dyDescent="0.3">
      <c r="B2" s="90"/>
      <c r="C2" s="90"/>
      <c r="D2" s="90"/>
      <c r="E2" s="90"/>
      <c r="F2" s="90"/>
      <c r="G2" s="90"/>
      <c r="H2" s="90"/>
      <c r="I2" s="90"/>
      <c r="J2" s="90"/>
    </row>
    <row r="3" spans="2:10" x14ac:dyDescent="0.3">
      <c r="B3" s="90"/>
      <c r="C3" s="90"/>
      <c r="D3" s="90"/>
      <c r="E3" s="90"/>
      <c r="F3" s="90"/>
      <c r="G3" s="90"/>
      <c r="H3" s="90"/>
      <c r="I3" s="90"/>
      <c r="J3" s="90"/>
    </row>
    <row r="4" spans="2:10" ht="25.5" x14ac:dyDescent="0.35">
      <c r="B4" s="17"/>
      <c r="C4" s="17"/>
      <c r="D4" s="25"/>
      <c r="E4" s="17"/>
      <c r="F4" s="17"/>
      <c r="G4" s="17"/>
      <c r="H4" s="17"/>
      <c r="I4" s="17"/>
      <c r="J4" s="17"/>
    </row>
    <row r="5" spans="2:10" x14ac:dyDescent="0.3">
      <c r="B5" s="62" t="s">
        <v>75</v>
      </c>
      <c r="C5" s="62"/>
      <c r="D5" s="62"/>
      <c r="E5" s="69"/>
      <c r="F5" s="69"/>
      <c r="G5" s="69"/>
      <c r="H5" s="69"/>
      <c r="I5" s="69"/>
      <c r="J5" s="69"/>
    </row>
    <row r="6" spans="2:10" ht="16.5" customHeight="1" x14ac:dyDescent="0.3">
      <c r="B6" s="91" t="s">
        <v>70</v>
      </c>
      <c r="C6" s="92" t="s">
        <v>65</v>
      </c>
      <c r="D6" s="93" t="s">
        <v>6</v>
      </c>
      <c r="E6" s="94"/>
      <c r="F6" s="94"/>
      <c r="G6" s="94"/>
      <c r="H6" s="94"/>
      <c r="I6" s="94"/>
      <c r="J6" s="95"/>
    </row>
    <row r="7" spans="2:10" ht="49.5" x14ac:dyDescent="0.3">
      <c r="B7" s="91"/>
      <c r="C7" s="92"/>
      <c r="D7" s="77" t="s">
        <v>76</v>
      </c>
      <c r="E7" s="24" t="s">
        <v>34</v>
      </c>
      <c r="F7" s="24" t="s">
        <v>43</v>
      </c>
      <c r="G7" s="24" t="s">
        <v>72</v>
      </c>
      <c r="H7" s="24" t="s">
        <v>71</v>
      </c>
      <c r="I7" s="78" t="s">
        <v>42</v>
      </c>
      <c r="J7" s="24" t="s">
        <v>7</v>
      </c>
    </row>
    <row r="8" spans="2:10" x14ac:dyDescent="0.3">
      <c r="B8" s="73" t="s">
        <v>30</v>
      </c>
      <c r="C8" s="74" t="str">
        <f>IF(IFERROR(VLOOKUP(B8,'Cenários de Teste'!A:D,2,FALSE),"")=0,"",IFERROR(VLOOKUP(B8,'Cenários de Teste'!A:D,2,FALSE),""))</f>
        <v>Aquisição de Defensivos Revenda_Entrada 0112</v>
      </c>
      <c r="D8" s="19">
        <f>COUNTIFS('Roteiro de Teste'!$B:$B,Dashboard!$B8,'Roteiro de Teste'!$L:$L,Dashboard!D$7)</f>
        <v>0</v>
      </c>
      <c r="E8" s="19">
        <f>COUNTIFS('Roteiro de Teste'!$B:$B,Dashboard!$B8,'Roteiro de Teste'!$L:$L,Dashboard!E$7)</f>
        <v>0</v>
      </c>
      <c r="F8" s="19">
        <f>COUNTIFS('Roteiro de Teste'!$B:$B,Dashboard!$B8,'Roteiro de Teste'!$L:$L,Dashboard!F$7)</f>
        <v>0</v>
      </c>
      <c r="G8" s="19">
        <f>COUNTIFS('Roteiro de Teste'!$B:$B,Dashboard!$B8,'Roteiro de Teste'!$L:$L,Dashboard!G$7)</f>
        <v>0</v>
      </c>
      <c r="H8" s="19">
        <f>COUNTIFS('Roteiro de Teste'!$B:$B,Dashboard!$B8,'Roteiro de Teste'!$L:$L,Dashboard!H$7)</f>
        <v>0</v>
      </c>
      <c r="I8" s="19">
        <f>COUNTIFS('Roteiro de Teste'!$B:$B,Dashboard!$B8,'Roteiro de Teste'!$L:$L,Dashboard!I$7)</f>
        <v>0</v>
      </c>
      <c r="J8" s="20">
        <f>SUM(D8:I8)</f>
        <v>0</v>
      </c>
    </row>
    <row r="9" spans="2:10" x14ac:dyDescent="0.3">
      <c r="B9" s="75" t="s">
        <v>31</v>
      </c>
      <c r="C9" s="76" t="str">
        <f>IF(IFERROR(VLOOKUP(B9,'Cenários de Teste'!A:D,2,FALSE),"")=0,"",IFERROR(VLOOKUP(B9,'Cenários de Teste'!A:D,2,FALSE),""))</f>
        <v>Aquisição de Defensivos Revenda _Saída 0112</v>
      </c>
      <c r="D9" s="19">
        <f>COUNTIFS('Roteiro de Teste'!$E:$E,Dashboard!$B9,'Roteiro de Teste'!$L:$L,Dashboard!D$7)</f>
        <v>0</v>
      </c>
      <c r="E9" s="19">
        <f>COUNTIFS('Roteiro de Teste'!$E:$E,Dashboard!$B9,'Roteiro de Teste'!$L:$L,Dashboard!E$7)</f>
        <v>0</v>
      </c>
      <c r="F9" s="19">
        <f>COUNTIFS('Roteiro de Teste'!$E:$E,Dashboard!$B9,'Roteiro de Teste'!$L:$L,Dashboard!F$7)</f>
        <v>0</v>
      </c>
      <c r="G9" s="19">
        <f>COUNTIFS('Roteiro de Teste'!$E:$E,Dashboard!$B9,'Roteiro de Teste'!$L:$L,Dashboard!G$7)</f>
        <v>0</v>
      </c>
      <c r="H9" s="19">
        <f>COUNTIFS('Roteiro de Teste'!$E:$E,Dashboard!$B9,'Roteiro de Teste'!$L:$L,Dashboard!H$7)</f>
        <v>0</v>
      </c>
      <c r="I9" s="19">
        <f>COUNTIFS('Roteiro de Teste'!$E:$E,Dashboard!$B9,'Roteiro de Teste'!$L:$L,Dashboard!I$7)</f>
        <v>0</v>
      </c>
      <c r="J9" s="20">
        <f t="shared" ref="J9:J15" si="0">SUM(D9:I9)</f>
        <v>0</v>
      </c>
    </row>
    <row r="10" spans="2:10" x14ac:dyDescent="0.3">
      <c r="B10" s="73" t="s">
        <v>55</v>
      </c>
      <c r="C10" s="74" t="str">
        <f>IF(IFERROR(VLOOKUP(B10,'Cenários de Teste'!A:D,2,FALSE),"")=0,"",IFERROR(VLOOKUP(B10,'Cenários de Teste'!A:D,2,FALSE),""))</f>
        <v>Aquisição de Insumos Revenda_Entrada 0112</v>
      </c>
      <c r="D10" s="19">
        <f>COUNTIFS('Roteiro de Teste'!$E:$E,Dashboard!$B10,'Roteiro de Teste'!$L:$L,Dashboard!D$7)</f>
        <v>0</v>
      </c>
      <c r="E10" s="19">
        <f>COUNTIFS('Roteiro de Teste'!$E:$E,Dashboard!$B10,'Roteiro de Teste'!$L:$L,Dashboard!E$7)</f>
        <v>0</v>
      </c>
      <c r="F10" s="19">
        <f>COUNTIFS('Roteiro de Teste'!$E:$E,Dashboard!$B10,'Roteiro de Teste'!$L:$L,Dashboard!F$7)</f>
        <v>0</v>
      </c>
      <c r="G10" s="19">
        <f>COUNTIFS('Roteiro de Teste'!$E:$E,Dashboard!$B10,'Roteiro de Teste'!$L:$L,Dashboard!G$7)</f>
        <v>0</v>
      </c>
      <c r="H10" s="19">
        <f>COUNTIFS('Roteiro de Teste'!$E:$E,Dashboard!$B10,'Roteiro de Teste'!$L:$L,Dashboard!H$7)</f>
        <v>0</v>
      </c>
      <c r="I10" s="19">
        <f>COUNTIFS('Roteiro de Teste'!$E:$E,Dashboard!$B10,'Roteiro de Teste'!$L:$L,Dashboard!I$7)</f>
        <v>0</v>
      </c>
      <c r="J10" s="20">
        <f t="shared" si="0"/>
        <v>0</v>
      </c>
    </row>
    <row r="11" spans="2:10" x14ac:dyDescent="0.3">
      <c r="B11" s="75" t="s">
        <v>56</v>
      </c>
      <c r="C11" s="76" t="str">
        <f>IF(IFERROR(VLOOKUP(B11,'Cenários de Teste'!A:D,2,FALSE),"")=0,"",IFERROR(VLOOKUP(B11,'Cenários de Teste'!A:D,2,FALSE),""))</f>
        <v>Aquisição de Insumos Revenda_Saída 0112</v>
      </c>
      <c r="D11" s="19">
        <f>COUNTIFS('Roteiro de Teste'!$E:$E,Dashboard!$B11,'Roteiro de Teste'!$L:$L,Dashboard!D$7)</f>
        <v>0</v>
      </c>
      <c r="E11" s="19">
        <f>COUNTIFS('Roteiro de Teste'!$E:$E,Dashboard!$B11,'Roteiro de Teste'!$L:$L,Dashboard!E$7)</f>
        <v>0</v>
      </c>
      <c r="F11" s="19">
        <f>COUNTIFS('Roteiro de Teste'!$E:$E,Dashboard!$B11,'Roteiro de Teste'!$L:$L,Dashboard!F$7)</f>
        <v>0</v>
      </c>
      <c r="G11" s="19">
        <f>COUNTIFS('Roteiro de Teste'!$E:$E,Dashboard!$B11,'Roteiro de Teste'!$L:$L,Dashboard!G$7)</f>
        <v>0</v>
      </c>
      <c r="H11" s="19">
        <f>COUNTIFS('Roteiro de Teste'!$E:$E,Dashboard!$B11,'Roteiro de Teste'!$L:$L,Dashboard!H$7)</f>
        <v>0</v>
      </c>
      <c r="I11" s="19">
        <f>COUNTIFS('Roteiro de Teste'!$E:$E,Dashboard!$B11,'Roteiro de Teste'!$L:$L,Dashboard!I$7)</f>
        <v>0</v>
      </c>
      <c r="J11" s="20">
        <f t="shared" si="0"/>
        <v>0</v>
      </c>
    </row>
    <row r="12" spans="2:10" x14ac:dyDescent="0.3">
      <c r="B12" s="73" t="s">
        <v>57</v>
      </c>
      <c r="C12" s="74" t="str">
        <f>IF(IFERROR(VLOOKUP(B12,'Cenários de Teste'!A:D,2,FALSE),"")=0,"",IFERROR(VLOOKUP(B12,'Cenários de Teste'!A:D,2,FALSE),""))</f>
        <v>Aquisição de Sementes Revenda_Entrada 0112</v>
      </c>
      <c r="D12" s="19">
        <f>COUNTIFS('Roteiro de Teste'!$E:$E,Dashboard!$B12,'Roteiro de Teste'!$L:$L,Dashboard!D$7)</f>
        <v>0</v>
      </c>
      <c r="E12" s="19">
        <f>COUNTIFS('Roteiro de Teste'!$E:$E,Dashboard!$B12,'Roteiro de Teste'!$L:$L,Dashboard!E$7)</f>
        <v>0</v>
      </c>
      <c r="F12" s="19">
        <f>COUNTIFS('Roteiro de Teste'!$E:$E,Dashboard!$B12,'Roteiro de Teste'!$L:$L,Dashboard!F$7)</f>
        <v>0</v>
      </c>
      <c r="G12" s="19">
        <f>COUNTIFS('Roteiro de Teste'!$E:$E,Dashboard!$B12,'Roteiro de Teste'!$L:$L,Dashboard!G$7)</f>
        <v>0</v>
      </c>
      <c r="H12" s="19">
        <f>COUNTIFS('Roteiro de Teste'!$E:$E,Dashboard!$B12,'Roteiro de Teste'!$L:$L,Dashboard!H$7)</f>
        <v>0</v>
      </c>
      <c r="I12" s="19">
        <f>COUNTIFS('Roteiro de Teste'!$E:$E,Dashboard!$B12,'Roteiro de Teste'!$L:$L,Dashboard!I$7)</f>
        <v>0</v>
      </c>
      <c r="J12" s="20">
        <f t="shared" si="0"/>
        <v>0</v>
      </c>
    </row>
    <row r="13" spans="2:10" x14ac:dyDescent="0.3">
      <c r="B13" s="75" t="s">
        <v>58</v>
      </c>
      <c r="C13" s="76" t="str">
        <f>IF(IFERROR(VLOOKUP(B13,'Cenários de Teste'!A:D,2,FALSE),"")=0,"",IFERROR(VLOOKUP(B13,'Cenários de Teste'!A:D,2,FALSE),""))</f>
        <v>Aquisição de Sementes Revenda_Saída 0112</v>
      </c>
      <c r="D13" s="19">
        <f>COUNTIFS('Roteiro de Teste'!$E:$E,Dashboard!$B13,'Roteiro de Teste'!$L:$L,Dashboard!D$7)</f>
        <v>0</v>
      </c>
      <c r="E13" s="19">
        <f>COUNTIFS('Roteiro de Teste'!$E:$E,Dashboard!$B13,'Roteiro de Teste'!$L:$L,Dashboard!E$7)</f>
        <v>0</v>
      </c>
      <c r="F13" s="19">
        <f>COUNTIFS('Roteiro de Teste'!$E:$E,Dashboard!$B13,'Roteiro de Teste'!$L:$L,Dashboard!F$7)</f>
        <v>0</v>
      </c>
      <c r="G13" s="19">
        <f>COUNTIFS('Roteiro de Teste'!$E:$E,Dashboard!$B13,'Roteiro de Teste'!$L:$L,Dashboard!G$7)</f>
        <v>0</v>
      </c>
      <c r="H13" s="19">
        <f>COUNTIFS('Roteiro de Teste'!$E:$E,Dashboard!$B13,'Roteiro de Teste'!$L:$L,Dashboard!H$7)</f>
        <v>0</v>
      </c>
      <c r="I13" s="19">
        <f>COUNTIFS('Roteiro de Teste'!$E:$E,Dashboard!$B13,'Roteiro de Teste'!$L:$L,Dashboard!I$7)</f>
        <v>0</v>
      </c>
      <c r="J13" s="20">
        <f t="shared" si="0"/>
        <v>0</v>
      </c>
    </row>
    <row r="14" spans="2:10" x14ac:dyDescent="0.3">
      <c r="B14" s="73" t="s">
        <v>59</v>
      </c>
      <c r="C14" s="74" t="str">
        <f>IF(IFERROR(VLOOKUP(B14,'Cenários de Teste'!A:D,2,FALSE),"")=0,"",IFERROR(VLOOKUP(B14,'Cenários de Teste'!A:D,2,FALSE),""))</f>
        <v>Aquisição de Lubrificante Revenda_Entrada 0111</v>
      </c>
      <c r="D14" s="19">
        <f>COUNTIFS('Roteiro de Teste'!$E:$E,Dashboard!$B14,'Roteiro de Teste'!$L:$L,Dashboard!D$7)</f>
        <v>0</v>
      </c>
      <c r="E14" s="19">
        <f>COUNTIFS('Roteiro de Teste'!$E:$E,Dashboard!$B14,'Roteiro de Teste'!$L:$L,Dashboard!E$7)</f>
        <v>0</v>
      </c>
      <c r="F14" s="19">
        <f>COUNTIFS('Roteiro de Teste'!$E:$E,Dashboard!$B14,'Roteiro de Teste'!$L:$L,Dashboard!F$7)</f>
        <v>0</v>
      </c>
      <c r="G14" s="19">
        <f>COUNTIFS('Roteiro de Teste'!$E:$E,Dashboard!$B14,'Roteiro de Teste'!$L:$L,Dashboard!G$7)</f>
        <v>0</v>
      </c>
      <c r="H14" s="19">
        <f>COUNTIFS('Roteiro de Teste'!$E:$E,Dashboard!$B14,'Roteiro de Teste'!$L:$L,Dashboard!H$7)</f>
        <v>0</v>
      </c>
      <c r="I14" s="19">
        <f>COUNTIFS('Roteiro de Teste'!$E:$E,Dashboard!$B14,'Roteiro de Teste'!$L:$L,Dashboard!I$7)</f>
        <v>0</v>
      </c>
      <c r="J14" s="20">
        <f t="shared" si="0"/>
        <v>0</v>
      </c>
    </row>
    <row r="15" spans="2:10" x14ac:dyDescent="0.3">
      <c r="B15" s="75" t="s">
        <v>60</v>
      </c>
      <c r="C15" s="76" t="str">
        <f>IF(IFERROR(VLOOKUP(B15,'Cenários de Teste'!A:D,2,FALSE),"")=0,"",IFERROR(VLOOKUP(B15,'Cenários de Teste'!A:D,2,FALSE),""))</f>
        <v>Aquisição de Lubrificante Revenda_Saída 0111</v>
      </c>
      <c r="D15" s="19">
        <f>COUNTIFS('Roteiro de Teste'!$E:$E,Dashboard!$B15,'Roteiro de Teste'!$L:$L,Dashboard!D$7)</f>
        <v>0</v>
      </c>
      <c r="E15" s="19">
        <f>COUNTIFS('Roteiro de Teste'!$E:$E,Dashboard!$B15,'Roteiro de Teste'!$L:$L,Dashboard!E$7)</f>
        <v>0</v>
      </c>
      <c r="F15" s="19">
        <f>COUNTIFS('Roteiro de Teste'!$E:$E,Dashboard!$B15,'Roteiro de Teste'!$L:$L,Dashboard!F$7)</f>
        <v>0</v>
      </c>
      <c r="G15" s="19">
        <f>COUNTIFS('Roteiro de Teste'!$E:$E,Dashboard!$B15,'Roteiro de Teste'!$L:$L,Dashboard!G$7)</f>
        <v>0</v>
      </c>
      <c r="H15" s="19">
        <f>COUNTIFS('Roteiro de Teste'!$E:$E,Dashboard!$B15,'Roteiro de Teste'!$L:$L,Dashboard!H$7)</f>
        <v>0</v>
      </c>
      <c r="I15" s="19">
        <f>COUNTIFS('Roteiro de Teste'!$E:$E,Dashboard!$B15,'Roteiro de Teste'!$L:$L,Dashboard!I$7)</f>
        <v>0</v>
      </c>
      <c r="J15" s="20">
        <f t="shared" si="0"/>
        <v>0</v>
      </c>
    </row>
    <row r="16" spans="2:10" x14ac:dyDescent="0.3">
      <c r="B16" s="73" t="s">
        <v>61</v>
      </c>
      <c r="C16" s="74" t="str">
        <f>IF(IFERROR(VLOOKUP(B16,'Cenários de Teste'!A:D,2,FALSE),"")=0,"",IFERROR(VLOOKUP(B16,'Cenários de Teste'!A:D,2,FALSE),""))</f>
        <v>Aquisição de Maquinas Revenda Imobilizado_Entrada 0111</v>
      </c>
      <c r="D16" s="19">
        <f>COUNTIFS('Roteiro de Teste'!$E:$E,Dashboard!$B16,'Roteiro de Teste'!$L:$L,Dashboard!D$7)</f>
        <v>0</v>
      </c>
      <c r="E16" s="19">
        <f>COUNTIFS('Roteiro de Teste'!$E:$E,Dashboard!$B16,'Roteiro de Teste'!$L:$L,Dashboard!E$7)</f>
        <v>0</v>
      </c>
      <c r="F16" s="19">
        <f>COUNTIFS('Roteiro de Teste'!$E:$E,Dashboard!$B16,'Roteiro de Teste'!$L:$L,Dashboard!F$7)</f>
        <v>0</v>
      </c>
      <c r="G16" s="19">
        <f>COUNTIFS('Roteiro de Teste'!$E:$E,Dashboard!$B16,'Roteiro de Teste'!$L:$L,Dashboard!G$7)</f>
        <v>0</v>
      </c>
      <c r="H16" s="19">
        <f>COUNTIFS('Roteiro de Teste'!$E:$E,Dashboard!$B16,'Roteiro de Teste'!$L:$L,Dashboard!H$7)</f>
        <v>0</v>
      </c>
      <c r="I16" s="19">
        <f>COUNTIFS('Roteiro de Teste'!$E:$E,Dashboard!$B16,'Roteiro de Teste'!$L:$L,Dashboard!I$7)</f>
        <v>0</v>
      </c>
      <c r="J16" s="20">
        <f t="shared" ref="J16:J19" si="1">SUM(D16:I16)</f>
        <v>0</v>
      </c>
    </row>
    <row r="17" spans="2:10" x14ac:dyDescent="0.3">
      <c r="B17" s="75" t="s">
        <v>62</v>
      </c>
      <c r="C17" s="76" t="str">
        <f>IF(IFERROR(VLOOKUP(B17,'Cenários de Teste'!A:D,2,FALSE),"")=0,"",IFERROR(VLOOKUP(B17,'Cenários de Teste'!A:D,2,FALSE),""))</f>
        <v>Aquisição de Maquinas Revenda Imobilizado_Saída 0111</v>
      </c>
      <c r="D17" s="19">
        <f>COUNTIFS('Roteiro de Teste'!$E:$E,Dashboard!$B17,'Roteiro de Teste'!$L:$L,Dashboard!D$7)</f>
        <v>0</v>
      </c>
      <c r="E17" s="19">
        <f>COUNTIFS('Roteiro de Teste'!$E:$E,Dashboard!$B17,'Roteiro de Teste'!$L:$L,Dashboard!E$7)</f>
        <v>0</v>
      </c>
      <c r="F17" s="19">
        <f>COUNTIFS('Roteiro de Teste'!$E:$E,Dashboard!$B17,'Roteiro de Teste'!$L:$L,Dashboard!F$7)</f>
        <v>0</v>
      </c>
      <c r="G17" s="19">
        <f>COUNTIFS('Roteiro de Teste'!$E:$E,Dashboard!$B17,'Roteiro de Teste'!$L:$L,Dashboard!G$7)</f>
        <v>0</v>
      </c>
      <c r="H17" s="19">
        <f>COUNTIFS('Roteiro de Teste'!$E:$E,Dashboard!$B17,'Roteiro de Teste'!$L:$L,Dashboard!H$7)</f>
        <v>0</v>
      </c>
      <c r="I17" s="19">
        <f>COUNTIFS('Roteiro de Teste'!$E:$E,Dashboard!$B17,'Roteiro de Teste'!$L:$L,Dashboard!I$7)</f>
        <v>0</v>
      </c>
      <c r="J17" s="20">
        <f t="shared" si="1"/>
        <v>0</v>
      </c>
    </row>
    <row r="18" spans="2:10" x14ac:dyDescent="0.3">
      <c r="B18" s="73"/>
      <c r="C18" s="74" t="str">
        <f>IF(IFERROR(VLOOKUP(B18,'Cenários de Teste'!A:D,2,FALSE),"")=0,"",IFERROR(VLOOKUP(B18,'Cenários de Teste'!A:D,2,FALSE),""))</f>
        <v/>
      </c>
      <c r="D18" s="19">
        <f>COUNTIFS('Roteiro de Teste'!$E:$E,Dashboard!$B18,'Roteiro de Teste'!$L:$L,Dashboard!D$7)</f>
        <v>0</v>
      </c>
      <c r="E18" s="19">
        <f>COUNTIFS('Roteiro de Teste'!$E:$E,Dashboard!$B18,'Roteiro de Teste'!$L:$L,Dashboard!E$7)</f>
        <v>0</v>
      </c>
      <c r="F18" s="19">
        <f>COUNTIFS('Roteiro de Teste'!$E:$E,Dashboard!$B18,'Roteiro de Teste'!$L:$L,Dashboard!F$7)</f>
        <v>0</v>
      </c>
      <c r="G18" s="19">
        <f>COUNTIFS('Roteiro de Teste'!$E:$E,Dashboard!$B18,'Roteiro de Teste'!$L:$L,Dashboard!G$7)</f>
        <v>0</v>
      </c>
      <c r="H18" s="19">
        <f>COUNTIFS('Roteiro de Teste'!$E:$E,Dashboard!$B18,'Roteiro de Teste'!$L:$L,Dashboard!H$7)</f>
        <v>0</v>
      </c>
      <c r="I18" s="19">
        <f>COUNTIFS('Roteiro de Teste'!$E:$E,Dashboard!$B18,'Roteiro de Teste'!$L:$L,Dashboard!I$7)</f>
        <v>0</v>
      </c>
      <c r="J18" s="20">
        <f t="shared" si="1"/>
        <v>0</v>
      </c>
    </row>
    <row r="19" spans="2:10" x14ac:dyDescent="0.3">
      <c r="B19" s="75"/>
      <c r="C19" s="76" t="str">
        <f>IF(IFERROR(VLOOKUP(B19,'Cenários de Teste'!A:D,2,FALSE),"")=0,"",IFERROR(VLOOKUP(B19,'Cenários de Teste'!A:D,2,FALSE),""))</f>
        <v/>
      </c>
      <c r="D19" s="19">
        <f>COUNTIFS('Roteiro de Teste'!$E:$E,Dashboard!$B19,'Roteiro de Teste'!$L:$L,Dashboard!D$7)</f>
        <v>0</v>
      </c>
      <c r="E19" s="19">
        <f>COUNTIFS('Roteiro de Teste'!$E:$E,Dashboard!$B19,'Roteiro de Teste'!$L:$L,Dashboard!E$7)</f>
        <v>0</v>
      </c>
      <c r="F19" s="19">
        <f>COUNTIFS('Roteiro de Teste'!$E:$E,Dashboard!$B19,'Roteiro de Teste'!$L:$L,Dashboard!F$7)</f>
        <v>0</v>
      </c>
      <c r="G19" s="19">
        <f>COUNTIFS('Roteiro de Teste'!$E:$E,Dashboard!$B19,'Roteiro de Teste'!$L:$L,Dashboard!G$7)</f>
        <v>0</v>
      </c>
      <c r="H19" s="19">
        <f>COUNTIFS('Roteiro de Teste'!$E:$E,Dashboard!$B19,'Roteiro de Teste'!$L:$L,Dashboard!H$7)</f>
        <v>0</v>
      </c>
      <c r="I19" s="19">
        <f>COUNTIFS('Roteiro de Teste'!$E:$E,Dashboard!$B19,'Roteiro de Teste'!$L:$L,Dashboard!I$7)</f>
        <v>0</v>
      </c>
      <c r="J19" s="20">
        <f t="shared" si="1"/>
        <v>0</v>
      </c>
    </row>
    <row r="20" spans="2:10" x14ac:dyDescent="0.3">
      <c r="B20" s="75"/>
      <c r="C20" s="76"/>
      <c r="D20" s="19"/>
      <c r="E20" s="19"/>
      <c r="F20" s="19"/>
      <c r="G20" s="19"/>
      <c r="H20" s="19"/>
      <c r="I20" s="19"/>
      <c r="J20" s="20"/>
    </row>
    <row r="21" spans="2:10" x14ac:dyDescent="0.3">
      <c r="B21" s="75"/>
      <c r="C21" s="76"/>
      <c r="D21" s="19"/>
      <c r="E21" s="19"/>
      <c r="F21" s="19"/>
      <c r="G21" s="19"/>
      <c r="H21" s="19"/>
      <c r="I21" s="19"/>
      <c r="J21" s="20"/>
    </row>
    <row r="22" spans="2:10" x14ac:dyDescent="0.3">
      <c r="B22" s="14" t="s">
        <v>8</v>
      </c>
      <c r="C22" s="14"/>
      <c r="D22" s="21">
        <f t="shared" ref="D22:I22" si="2">SUM(D8:D21)</f>
        <v>0</v>
      </c>
      <c r="E22" s="21">
        <f t="shared" si="2"/>
        <v>0</v>
      </c>
      <c r="F22" s="14">
        <f t="shared" si="2"/>
        <v>0</v>
      </c>
      <c r="G22" s="14">
        <f t="shared" si="2"/>
        <v>0</v>
      </c>
      <c r="H22" s="14">
        <f t="shared" si="2"/>
        <v>0</v>
      </c>
      <c r="I22" s="14">
        <f t="shared" si="2"/>
        <v>0</v>
      </c>
      <c r="J22" s="21">
        <f>SUM(D22:I22)</f>
        <v>0</v>
      </c>
    </row>
    <row r="23" spans="2:10" ht="18" x14ac:dyDescent="0.3">
      <c r="B23" s="79" t="s">
        <v>9</v>
      </c>
      <c r="C23" s="79"/>
      <c r="D23" s="82" t="e">
        <f>D22/$J$22</f>
        <v>#DIV/0!</v>
      </c>
      <c r="E23" s="80" t="e">
        <f>E22/$J$22</f>
        <v>#DIV/0!</v>
      </c>
      <c r="F23" s="80" t="e">
        <f>F22/J22</f>
        <v>#DIV/0!</v>
      </c>
      <c r="G23" s="80" t="e">
        <f>G22/J22</f>
        <v>#DIV/0!</v>
      </c>
      <c r="H23" s="81" t="e">
        <f>H22/J22</f>
        <v>#DIV/0!</v>
      </c>
      <c r="I23" s="82" t="e">
        <f>I22/J22</f>
        <v>#DIV/0!</v>
      </c>
      <c r="J23" s="83"/>
    </row>
    <row r="24" spans="2:10" x14ac:dyDescent="0.3"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B6:B7"/>
    <mergeCell ref="B1:J3"/>
    <mergeCell ref="C6:C7"/>
    <mergeCell ref="D6:J6"/>
  </mergeCells>
  <conditionalFormatting sqref="J7">
    <cfRule type="iconSet" priority="50">
      <iconSet iconSet="3Signs" showValue="0">
        <cfvo type="percent" val="0"/>
        <cfvo type="num" val="33"/>
        <cfvo type="num" val="67"/>
      </iconSet>
    </cfRule>
  </conditionalFormatting>
  <conditionalFormatting sqref="J7">
    <cfRule type="iconSet" priority="49">
      <iconSet iconSet="3Signs" showValue="0">
        <cfvo type="percent" val="0"/>
        <cfvo type="percent" val="33"/>
        <cfvo type="percent" val="67"/>
      </iconSet>
    </cfRule>
  </conditionalFormatting>
  <conditionalFormatting sqref="J7">
    <cfRule type="iconSet" priority="4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9">
      <iconSet iconSet="3Signs" showValue="0">
        <cfvo type="percent" val="0"/>
        <cfvo type="num" val="33"/>
        <cfvo type="num" val="67"/>
      </iconSet>
    </cfRule>
  </conditionalFormatting>
  <conditionalFormatting sqref="E7:H7">
    <cfRule type="iconSet" priority="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7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3">
      <iconSet iconSet="3Signs" showValue="0">
        <cfvo type="percent" val="0"/>
        <cfvo type="num" val="33"/>
        <cfvo type="num" val="67"/>
      </iconSet>
    </cfRule>
  </conditionalFormatting>
  <conditionalFormatting sqref="I7">
    <cfRule type="iconSet" priority="2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1">
      <iconSet iconSet="3Sign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Direcionadores da estratégia</vt:lpstr>
      <vt:lpstr>Cenários de Teste</vt:lpstr>
      <vt:lpstr>Roteiro de Teste</vt:lpstr>
      <vt:lpstr>Ocorrências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Rosi Mantovanelli</dc:creator>
  <cp:lastModifiedBy>Otacilio Albino Junior</cp:lastModifiedBy>
  <cp:lastPrinted>2019-04-23T14:36:13Z</cp:lastPrinted>
  <dcterms:created xsi:type="dcterms:W3CDTF">2016-09-22T20:28:07Z</dcterms:created>
  <dcterms:modified xsi:type="dcterms:W3CDTF">2020-06-13T00:06:09Z</dcterms:modified>
</cp:coreProperties>
</file>