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cgacjp-my.sharepoint.com/personal/st081864_m02_kyoto-kcg_ac_jp/Documents/BACKUP/kcg/4年/プロ演４/git/docs/部品選定・発注/購入申請_試作/"/>
    </mc:Choice>
  </mc:AlternateContent>
  <xr:revisionPtr revIDLastSave="12" documentId="13_ncr:1_{E54F9805-55BB-4B7C-AE98-2F355F25C212}" xr6:coauthVersionLast="47" xr6:coauthVersionMax="47" xr10:uidLastSave="{96644B70-331D-4833-893E-07FD0F2DC81B}"/>
  <bookViews>
    <workbookView xWindow="-103" yWindow="-103" windowWidth="22149" windowHeight="12103" activeTab="1" xr2:uid="{00000000-000D-0000-FFFF-FFFF00000000}"/>
  </bookViews>
  <sheets>
    <sheet name="購入リスト" sheetId="1" r:id="rId1"/>
    <sheet name="記入例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2" l="1"/>
  <c r="H25" i="2"/>
  <c r="H23" i="2"/>
  <c r="H22" i="2"/>
  <c r="H21" i="2"/>
  <c r="H8" i="2"/>
  <c r="H9" i="2"/>
  <c r="H13" i="2"/>
  <c r="H9" i="1"/>
  <c r="H8" i="1"/>
  <c r="H7" i="1"/>
  <c r="H5" i="1"/>
  <c r="H4" i="1"/>
  <c r="H3" i="1"/>
  <c r="H19" i="2"/>
  <c r="H17" i="2"/>
  <c r="H7" i="2"/>
  <c r="H3" i="2"/>
  <c r="H18" i="2"/>
  <c r="H4" i="2"/>
  <c r="H10" i="2"/>
  <c r="H15" i="2"/>
  <c r="H14" i="2"/>
  <c r="H12" i="2"/>
  <c r="H6" i="2"/>
  <c r="H27" i="2" l="1"/>
  <c r="H13" i="1"/>
</calcChain>
</file>

<file path=xl/sharedStrings.xml><?xml version="1.0" encoding="utf-8"?>
<sst xmlns="http://schemas.openxmlformats.org/spreadsheetml/2006/main" count="146" uniqueCount="90">
  <si>
    <t>品名</t>
    <rPh sb="0" eb="1">
      <t>ヒン</t>
    </rPh>
    <rPh sb="1" eb="2">
      <t>メイ</t>
    </rPh>
    <phoneticPr fontId="1"/>
  </si>
  <si>
    <t>規格</t>
    <rPh sb="0" eb="2">
      <t>キカク</t>
    </rPh>
    <phoneticPr fontId="1"/>
  </si>
  <si>
    <t>単価</t>
    <rPh sb="0" eb="2">
      <t>タンカ</t>
    </rPh>
    <phoneticPr fontId="1"/>
  </si>
  <si>
    <t>品番</t>
    <rPh sb="0" eb="2">
      <t>ヒンバン</t>
    </rPh>
    <phoneticPr fontId="1"/>
  </si>
  <si>
    <t>パーツ名</t>
    <rPh sb="3" eb="4">
      <t>メイ</t>
    </rPh>
    <phoneticPr fontId="6"/>
  </si>
  <si>
    <t>購入先URL</t>
    <rPh sb="0" eb="2">
      <t>コウニュウ</t>
    </rPh>
    <rPh sb="2" eb="3">
      <t>サキ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</si>
  <si>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</si>
  <si>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</si>
  <si>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購入先</t>
    <rPh sb="0" eb="2">
      <t>コウニュウ</t>
    </rPh>
    <rPh sb="2" eb="3">
      <t>サキ</t>
    </rPh>
    <phoneticPr fontId="1"/>
  </si>
  <si>
    <t>備考</t>
    <rPh sb="0" eb="2">
      <t>ビコウ</t>
    </rPh>
    <phoneticPr fontId="1"/>
  </si>
  <si>
    <t>No</t>
    <phoneticPr fontId="1"/>
  </si>
  <si>
    <t>合　計</t>
    <rPh sb="0" eb="1">
      <t>ゴウ</t>
    </rPh>
    <rPh sb="2" eb="3">
      <t>ケイ</t>
    </rPh>
    <phoneticPr fontId="1"/>
  </si>
  <si>
    <t>クラス：　　　　学籍番号：　　　　　　　　氏名：</t>
    <rPh sb="8" eb="10">
      <t>ガクセキ</t>
    </rPh>
    <rPh sb="10" eb="12">
      <t>バンゴウ</t>
    </rPh>
    <rPh sb="21" eb="23">
      <t>シメイ</t>
    </rPh>
    <phoneticPr fontId="1"/>
  </si>
  <si>
    <t>秋月電子通商</t>
    <rPh sb="0" eb="2">
      <t>アキヅキ</t>
    </rPh>
    <rPh sb="2" eb="4">
      <t>デンシ</t>
    </rPh>
    <rPh sb="4" eb="6">
      <t>ツウショウ</t>
    </rPh>
    <phoneticPr fontId="1"/>
  </si>
  <si>
    <t>送料</t>
    <rPh sb="0" eb="2">
      <t>ソウリョウ</t>
    </rPh>
    <phoneticPr fontId="1"/>
  </si>
  <si>
    <t>代引き手数料</t>
    <rPh sb="0" eb="2">
      <t>ダイビ</t>
    </rPh>
    <rPh sb="3" eb="6">
      <t>テスウリョウ</t>
    </rPh>
    <phoneticPr fontId="1"/>
  </si>
  <si>
    <t xml:space="preserve">マイコン </t>
    <phoneticPr fontId="1"/>
  </si>
  <si>
    <t>Raspberry Pi　４B</t>
    <phoneticPr fontId="1"/>
  </si>
  <si>
    <t>Raspberry Pi　Pico</t>
    <phoneticPr fontId="1"/>
  </si>
  <si>
    <t>SWITCHSCIENCE</t>
    <phoneticPr fontId="1"/>
  </si>
  <si>
    <t>Raspberry Pi Pico</t>
  </si>
  <si>
    <t>RPI-PICO</t>
  </si>
  <si>
    <t>センサ</t>
    <phoneticPr fontId="1"/>
  </si>
  <si>
    <t>ZED-F9P</t>
  </si>
  <si>
    <t>３Dカメラ</t>
    <phoneticPr fontId="1"/>
  </si>
  <si>
    <t>Intel RealSense Depth Camera D435i</t>
    <phoneticPr fontId="1"/>
  </si>
  <si>
    <t>D435i</t>
  </si>
  <si>
    <t>INTEL-REALSENSE-D435-I</t>
  </si>
  <si>
    <t>https://www.switch-science.com/catalog/5235/</t>
    <phoneticPr fontId="1"/>
  </si>
  <si>
    <t>ToFセンサ</t>
    <phoneticPr fontId="1"/>
  </si>
  <si>
    <t>M-12590</t>
  </si>
  <si>
    <t>AE-VL53L0X</t>
  </si>
  <si>
    <t>送料区分650は8,000円以上の場合送料無料，8,000円未満の場合は送料650円。送料区分200は3,000円以上で送料無料</t>
  </si>
  <si>
    <t>https://www.switch-science.com/catalog/6370/</t>
    <phoneticPr fontId="1"/>
  </si>
  <si>
    <t>https://www.switch-science.com/catalog/6900/</t>
    <phoneticPr fontId="1"/>
  </si>
  <si>
    <t>https://akizukidenshi.com/catalog/g/gM-12590/</t>
    <phoneticPr fontId="1"/>
  </si>
  <si>
    <t>Pi4 B 8GB スターター キット V2 オンライン教材付</t>
  </si>
  <si>
    <t>RASST48STA0321</t>
  </si>
  <si>
    <t>Raspberry Pi Shop by KSY</t>
    <phoneticPr fontId="1"/>
  </si>
  <si>
    <t>1,500円以上の場合送料無料，1,500円未満の場合，一律送料250円</t>
  </si>
  <si>
    <t>商品代金の合計が11,000円を超えない場合のみ、配送料金として全国一律550円</t>
  </si>
  <si>
    <t xml:space="preserve">クラス：Ｒ４A　　　　学籍番号：Ｒ１８E１００２　　　　　氏名：正元　淳也 </t>
    <rPh sb="10" eb="12">
      <t>バンゴウ</t>
    </rPh>
    <rPh sb="26" eb="28">
      <t>シメイ</t>
    </rPh>
    <rPh sb="32" eb="34">
      <t>マサモト</t>
    </rPh>
    <rPh sb="35" eb="37">
      <t>ジュンヤ</t>
    </rPh>
    <phoneticPr fontId="1"/>
  </si>
  <si>
    <t>品薄のため、早期の発注を希望します。</t>
    <rPh sb="0" eb="2">
      <t>シナウス</t>
    </rPh>
    <rPh sb="6" eb="8">
      <t>ソウキ</t>
    </rPh>
    <rPh sb="9" eb="11">
      <t>ハッチュウ</t>
    </rPh>
    <rPh sb="12" eb="14">
      <t>キボウ</t>
    </rPh>
    <phoneticPr fontId="1"/>
  </si>
  <si>
    <t>モータ</t>
    <phoneticPr fontId="1"/>
  </si>
  <si>
    <t>エンコーダ付き12V DCモーター12kg-cm 350RPM</t>
  </si>
  <si>
    <t>FIT0493</t>
  </si>
  <si>
    <t>RobotShop</t>
    <phoneticPr fontId="1"/>
  </si>
  <si>
    <t>https://www.robotshop.com/jp/ja/12v-dc-motor-12kg-cm-350rpm-w-encoder.html</t>
    <phoneticPr fontId="1"/>
  </si>
  <si>
    <t>モータドライバ</t>
    <phoneticPr fontId="1"/>
  </si>
  <si>
    <t>10A 5-30V デュアルチャネルDCモータドライバ</t>
  </si>
  <si>
    <t>MDD10A</t>
  </si>
  <si>
    <t>https://www.robotshop.com/jp/ja/cytron-10a-5-30v-dual-channel-dc-motor-driver.html</t>
    <phoneticPr fontId="1"/>
  </si>
  <si>
    <t>合計 ¥10,000（税抜）以上お買い上げいただくと、日本国内であれば送料無料（通常配送に限ります）</t>
  </si>
  <si>
    <t>これは移動局用です。基地局としてのGPSは一昨年のものを利用します。</t>
    <rPh sb="3" eb="7">
      <t>イドウキョクヨウ</t>
    </rPh>
    <rPh sb="10" eb="13">
      <t>キチキョク</t>
    </rPh>
    <rPh sb="21" eb="24">
      <t>イッサクネン</t>
    </rPh>
    <rPh sb="28" eb="30">
      <t>リヨウ</t>
    </rPh>
    <phoneticPr fontId="1"/>
  </si>
  <si>
    <t>秋月電子通商</t>
  </si>
  <si>
    <t>https://akizukidenshi.com/catalog/g/gK-07728/</t>
  </si>
  <si>
    <t>K-07728</t>
    <phoneticPr fontId="1"/>
  </si>
  <si>
    <t>AE-OKL-T/6-W12N-C</t>
  </si>
  <si>
    <t>ＯＫＬ－Ｔ／６－Ｗ１２Ｎ－Ｃ使用　小型高効率ＤＣＤＣコンバーター可変電源キット（降圧）</t>
    <phoneticPr fontId="1"/>
  </si>
  <si>
    <t>DC-DCコンバータ</t>
    <phoneticPr fontId="1"/>
  </si>
  <si>
    <t>https://www.switch-science.com/catalog/5737/</t>
    <phoneticPr fontId="1"/>
  </si>
  <si>
    <t>ANN-MB-00 2周波対応GPSアンテナ</t>
    <phoneticPr fontId="1"/>
  </si>
  <si>
    <t>GPSアンテナ</t>
  </si>
  <si>
    <t>SSCI-057370</t>
  </si>
  <si>
    <t>GPSモジュール</t>
    <phoneticPr fontId="1"/>
  </si>
  <si>
    <t>ANN-MB-00</t>
  </si>
  <si>
    <t>Qwiic - ZED-F9P搭載 GPS-RTK-SMAモジュール</t>
  </si>
  <si>
    <t>SFE-GPS-16481</t>
  </si>
  <si>
    <t>https://www.switch-science.com/catalog/6365/</t>
  </si>
  <si>
    <t>https://item.rakuten.co.jp/nejiya/00b0001000140090000_b/</t>
    <phoneticPr fontId="1"/>
  </si>
  <si>
    <t>https://item.rakuten.co.jp/nejiya/4944825545581/</t>
  </si>
  <si>
    <t>シャフト</t>
    <phoneticPr fontId="1"/>
  </si>
  <si>
    <t>六角ボルト</t>
    <rPh sb="0" eb="2">
      <t>ロッカク</t>
    </rPh>
    <phoneticPr fontId="1"/>
  </si>
  <si>
    <t>エアー式キャスター部品（シャフト） 200･260ﾖｳ［1個入x4 計：4個］</t>
    <phoneticPr fontId="1"/>
  </si>
  <si>
    <t>鉄/生地 六角ボルト (全ねじ)
Ｍ１４×９０　【 バラ売り ： 2本入り 】</t>
    <phoneticPr fontId="1"/>
  </si>
  <si>
    <t>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</t>
    <phoneticPr fontId="1"/>
  </si>
  <si>
    <t>エアー式キャスター部品（タイヤ） 200MMグレー［1個入x1 計：1個］</t>
    <phoneticPr fontId="1"/>
  </si>
  <si>
    <t>タイヤ</t>
    <phoneticPr fontId="1"/>
  </si>
  <si>
    <t>楽天</t>
    <rPh sb="0" eb="2">
      <t>ラクテン</t>
    </rPh>
    <phoneticPr fontId="1"/>
  </si>
  <si>
    <t>楽天</t>
    <phoneticPr fontId="1"/>
  </si>
  <si>
    <t>4944825545581</t>
    <phoneticPr fontId="1"/>
  </si>
  <si>
    <t>b00000000140090000_b</t>
    <phoneticPr fontId="1"/>
  </si>
  <si>
    <t>4944825410025</t>
    <phoneticPr fontId="1"/>
  </si>
  <si>
    <t>3,980円以上で送料無料</t>
    <phoneticPr fontId="1"/>
  </si>
  <si>
    <t>タイヤ 200MM</t>
    <phoneticPr fontId="1"/>
  </si>
  <si>
    <t>https://item.rakuten.co.jp/nejiya/00n0005000140000000000_b/</t>
    <phoneticPr fontId="1"/>
  </si>
  <si>
    <t>m00000000140000000_b</t>
    <phoneticPr fontId="1"/>
  </si>
  <si>
    <t>鉄/生地 六角ナット [1種]
Ｍ１４　【 バラ売り ： 7個入り 】</t>
    <phoneticPr fontId="1"/>
  </si>
  <si>
    <t>六角ナットM１４</t>
    <rPh sb="0" eb="2">
      <t>ロッカク</t>
    </rPh>
    <phoneticPr fontId="1"/>
  </si>
  <si>
    <t>六角ナット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</si>
</sst>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¥&quot;#,##0;[Red]&quot;¥&quot;\-#,##0"/>
    <numFmt numFmtId="176" formatCode="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0"/>
      <color rgb="FF1111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6" fontId="3" fillId="2" borderId="1" xfId="0" applyNumberFormat="1" applyFont="1" applyFill="1" applyBorder="1" applyAlignment="1">
      <alignment horizontal="center" vertical="center"/>
    </xf>
    <xf numFmtId="6" fontId="3" fillId="0" borderId="1" xfId="0" applyNumberFormat="1" applyFont="1" applyBorder="1">
      <alignment vertical="center"/>
    </xf>
    <xf numFmtId="6" fontId="3" fillId="0" borderId="0" xfId="0" applyNumberFormat="1" applyFo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2" fillId="0" borderId="1" xfId="1" applyNumberFormat="1" applyBorder="1" applyAlignment="1" applyProtection="1">
      <alignment vertical="center"/>
    </xf>
    <xf numFmtId="49" fontId="3" fillId="0" borderId="4" xfId="0" applyNumberFormat="1" applyFont="1" applyBorder="1">
      <alignment vertical="center"/>
    </xf>
    <xf numFmtId="6" fontId="3" fillId="2" borderId="2" xfId="0" applyNumberFormat="1" applyFont="1" applyFill="1" applyBorder="1" applyAlignment="1">
      <alignment horizontal="center" vertical="center"/>
    </xf>
    <xf numFmtId="6" fontId="3" fillId="0" borderId="2" xfId="0" applyNumberFormat="1" applyFont="1" applyBorder="1">
      <alignment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49" fontId="3" fillId="0" borderId="6" xfId="0" applyNumberFormat="1" applyFont="1" applyBorder="1">
      <alignment vertical="center"/>
    </xf>
    <xf numFmtId="6" fontId="3" fillId="0" borderId="6" xfId="0" applyNumberFormat="1" applyFont="1" applyBorder="1">
      <alignment vertical="center"/>
    </xf>
    <xf numFmtId="176" fontId="3" fillId="0" borderId="6" xfId="0" applyNumberFormat="1" applyFont="1" applyBorder="1">
      <alignment vertical="center"/>
    </xf>
    <xf numFmtId="6" fontId="3" fillId="0" borderId="3" xfId="0" applyNumberFormat="1" applyFont="1" applyBorder="1">
      <alignment vertical="center"/>
    </xf>
    <xf numFmtId="6" fontId="3" fillId="0" borderId="10" xfId="0" applyNumberFormat="1" applyFont="1" applyBorder="1">
      <alignment vertical="center"/>
    </xf>
    <xf numFmtId="49" fontId="4" fillId="0" borderId="0" xfId="0" applyNumberFormat="1" applyFont="1">
      <alignment vertical="center"/>
    </xf>
    <xf numFmtId="6" fontId="3" fillId="0" borderId="14" xfId="0" applyNumberFormat="1" applyFont="1" applyBorder="1">
      <alignment vertical="center"/>
    </xf>
    <xf numFmtId="49" fontId="2" fillId="0" borderId="1" xfId="1" applyNumberFormat="1" applyBorder="1" applyAlignment="1" applyProtection="1">
      <alignment vertical="center" shrinkToFit="1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3" fillId="0" borderId="15" xfId="0" applyFont="1" applyBorder="1" applyAlignment="1">
      <alignment horizontal="center" vertical="center"/>
    </xf>
    <xf numFmtId="6" fontId="3" fillId="0" borderId="15" xfId="0" applyNumberFormat="1" applyFont="1" applyBorder="1">
      <alignment vertical="center"/>
    </xf>
    <xf numFmtId="176" fontId="3" fillId="0" borderId="15" xfId="0" applyNumberFormat="1" applyFont="1" applyBorder="1">
      <alignment vertical="center"/>
    </xf>
    <xf numFmtId="6" fontId="3" fillId="0" borderId="16" xfId="0" applyNumberFormat="1" applyFont="1" applyBorder="1">
      <alignment vertical="center"/>
    </xf>
    <xf numFmtId="49" fontId="3" fillId="0" borderId="17" xfId="0" applyNumberFormat="1" applyFont="1" applyBorder="1">
      <alignment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49" fontId="3" fillId="0" borderId="6" xfId="0" applyNumberFormat="1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8" fillId="0" borderId="0" xfId="0" applyFont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1" defaultTableStyle="TableStyleMedium9" defaultPivotStyle="PivotStyleLight16">
    <tableStyle name="Invisible" pivot="0" table="0" count="0" xr9:uid="{7F680A6E-0A90-4284-A4E3-1393DBA83B0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514569</xdr:colOff>
      <xdr:row>20</xdr:row>
      <xdr:rowOff>65690</xdr:rowOff>
    </xdr:from>
    <xdr:ext cx="184731" cy="2645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816897" y="35362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253782</xdr:colOff>
      <xdr:row>29</xdr:row>
      <xdr:rowOff>148569</xdr:rowOff>
    </xdr:from>
    <xdr:ext cx="4773423" cy="6424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117598D-BE69-4A87-BD76-1002496A01B7}"/>
            </a:ext>
          </a:extLst>
        </xdr:cNvPr>
        <xdr:cNvSpPr txBox="1"/>
      </xdr:nvSpPr>
      <xdr:spPr>
        <a:xfrm>
          <a:off x="253782" y="2586969"/>
          <a:ext cx="4773423" cy="642484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通販の場合は必要となる手数料（送料、振り込み、代引き）も明記すること。</a:t>
          </a:r>
          <a:r>
            <a:rPr lang="ja-JP" altLang="en-US">
              <a:solidFill>
                <a:srgbClr val="FF0000"/>
              </a:solidFill>
            </a:rPr>
            <a:t> </a:t>
          </a:r>
          <a:br>
            <a:rPr lang="en-US" altLang="ja-JP">
              <a:solidFill>
                <a:srgbClr val="FF0000"/>
              </a:solidFill>
            </a:rPr>
          </a:br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交通費は請求できません。</a:t>
          </a:r>
          <a:r>
            <a:rPr lang="ja-JP" altLang="en-US">
              <a:solidFill>
                <a:srgbClr val="FF0000"/>
              </a:solidFill>
            </a:rPr>
            <a:t> </a:t>
          </a:r>
          <a:br>
            <a:rPr lang="en-US" altLang="ja-JP">
              <a:solidFill>
                <a:srgbClr val="FF0000"/>
              </a:solidFill>
            </a:rPr>
          </a:br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担当教員の許可無く購入した場合は自腹となります。</a:t>
          </a:r>
          <a:r>
            <a:rPr lang="ja-JP" altLang="en-US">
              <a:solidFill>
                <a:srgbClr val="FF0000"/>
              </a:solidFill>
            </a:rPr>
            <a:t> 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514569</xdr:colOff>
      <xdr:row>34</xdr:row>
      <xdr:rowOff>65690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27C0935-9DF8-47C5-B094-017C2B218861}"/>
            </a:ext>
          </a:extLst>
        </xdr:cNvPr>
        <xdr:cNvSpPr txBox="1"/>
      </xdr:nvSpPr>
      <xdr:spPr>
        <a:xfrm>
          <a:off x="10811094" y="33803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obotshop.com/jp/ja/12v-dc-motor-12kg-cm-350rpm-w-encoder.html" TargetMode="External"/><Relationship Id="rId2" Type="http://schemas.openxmlformats.org/officeDocument/2006/relationships/hyperlink" Target="https://www.switch-science.com/catalog/6900/" TargetMode="External"/><Relationship Id="rId1" Type="http://schemas.openxmlformats.org/officeDocument/2006/relationships/hyperlink" Target="https://www.switch-science.com/catalog/5235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robotshop.com/jp/ja/cytron-10a-5-30v-dual-channel-dc-motor-driver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rakuten.co.jp/nejiya/00b0001000140090000_b/" TargetMode="External"/><Relationship Id="rId3" Type="http://schemas.openxmlformats.org/officeDocument/2006/relationships/hyperlink" Target="https://www.switch-science.com/catalog/6900/" TargetMode="External"/><Relationship Id="rId7" Type="http://schemas.openxmlformats.org/officeDocument/2006/relationships/hyperlink" Target="https://www.switch-science.com/catalog/5737/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s://www.switch-science.com/catalog/6370/" TargetMode="External"/><Relationship Id="rId1" Type="http://schemas.openxmlformats.org/officeDocument/2006/relationships/hyperlink" Target="https://www.switch-science.com/catalog/5235/" TargetMode="External"/><Relationship Id="rId6" Type="http://schemas.openxmlformats.org/officeDocument/2006/relationships/hyperlink" Target="https://www.robotshop.com/jp/ja/cytron-10a-5-30v-dual-channel-dc-motor-driver.html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robotshop.com/jp/ja/12v-dc-motor-12kg-cm-350rpm-w-encoder.html" TargetMode="External"/><Relationship Id="rId10" Type="http://schemas.openxmlformats.org/officeDocument/2006/relationships/hyperlink" Target="https://item.rakuten.co.jp/nejiya/00n0005000140000000000_b/" TargetMode="External"/><Relationship Id="rId4" Type="http://schemas.openxmlformats.org/officeDocument/2006/relationships/hyperlink" Target="https://akizukidenshi.com/catalog/g/gM-12590/" TargetMode="External"/><Relationship Id="rId9" Type="http://schemas.openxmlformats.org/officeDocument/2006/relationships/hyperlink" Target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zoomScale="87" zoomScaleNormal="87" workbookViewId="0">
      <selection activeCell="C4" sqref="C4"/>
    </sheetView>
  </sheetViews>
  <sheetFormatPr defaultColWidth="9" defaultRowHeight="11.6" x14ac:dyDescent="0.25"/>
  <cols>
    <col min="1" max="1" width="4" style="2" bestFit="1" customWidth="1"/>
    <col min="2" max="2" width="12.3046875" style="14" bestFit="1" customWidth="1"/>
    <col min="3" max="3" width="41.23046875" style="14" bestFit="1" customWidth="1"/>
    <col min="4" max="4" width="20.07421875" style="14" bestFit="1" customWidth="1"/>
    <col min="5" max="5" width="23.765625" style="14" bestFit="1" customWidth="1"/>
    <col min="6" max="6" width="7.23046875" style="7" bestFit="1" customWidth="1"/>
    <col min="7" max="7" width="5.07421875" style="10" bestFit="1" customWidth="1"/>
    <col min="8" max="8" width="6.4609375" style="7" bestFit="1" customWidth="1"/>
    <col min="9" max="9" width="12.3046875" style="14" bestFit="1" customWidth="1"/>
    <col min="10" max="10" width="43.4609375" style="14" bestFit="1" customWidth="1"/>
    <col min="11" max="11" width="81.23046875" style="14" bestFit="1" customWidth="1"/>
    <col min="12" max="16384" width="9" style="3"/>
  </cols>
  <sheetData>
    <row r="1" spans="1:11" ht="13.3" x14ac:dyDescent="0.25">
      <c r="A1" s="43" t="s">
        <v>12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x14ac:dyDescent="0.25">
      <c r="A2" s="4" t="s">
        <v>10</v>
      </c>
      <c r="B2" s="11" t="s">
        <v>4</v>
      </c>
      <c r="C2" s="12" t="s">
        <v>0</v>
      </c>
      <c r="D2" s="12" t="s">
        <v>1</v>
      </c>
      <c r="E2" s="12" t="s">
        <v>3</v>
      </c>
      <c r="F2" s="5" t="s">
        <v>2</v>
      </c>
      <c r="G2" s="8" t="s">
        <v>6</v>
      </c>
      <c r="H2" s="17" t="s">
        <v>7</v>
      </c>
      <c r="I2" s="19" t="s">
        <v>8</v>
      </c>
      <c r="J2" s="12" t="s">
        <v>5</v>
      </c>
      <c r="K2" s="11" t="s">
        <v>9</v>
      </c>
    </row>
    <row r="3" spans="1:11" ht="13.3" x14ac:dyDescent="0.25">
      <c r="A3" s="1">
        <v>1</v>
      </c>
      <c r="B3" s="13" t="s">
        <v>16</v>
      </c>
      <c r="C3" s="13" t="s">
        <v>18</v>
      </c>
      <c r="D3" s="13" t="s">
        <v>20</v>
      </c>
      <c r="E3" s="13" t="s">
        <v>21</v>
      </c>
      <c r="F3" s="6">
        <v>550</v>
      </c>
      <c r="G3" s="9">
        <v>1</v>
      </c>
      <c r="H3" s="18">
        <f t="shared" ref="H3:H4" si="0">F3*G3</f>
        <v>550</v>
      </c>
      <c r="I3" s="20" t="s">
        <v>19</v>
      </c>
      <c r="J3" s="15" t="s">
        <v>34</v>
      </c>
      <c r="K3" s="13" t="s">
        <v>53</v>
      </c>
    </row>
    <row r="4" spans="1:11" ht="13.3" x14ac:dyDescent="0.25">
      <c r="A4" s="1">
        <v>2</v>
      </c>
      <c r="B4" s="13" t="s">
        <v>24</v>
      </c>
      <c r="C4" s="13" t="s">
        <v>25</v>
      </c>
      <c r="D4" s="13" t="s">
        <v>26</v>
      </c>
      <c r="E4" s="13" t="s">
        <v>27</v>
      </c>
      <c r="F4" s="6">
        <v>30112</v>
      </c>
      <c r="G4" s="9">
        <v>1</v>
      </c>
      <c r="H4" s="18">
        <f t="shared" si="0"/>
        <v>30112</v>
      </c>
      <c r="I4" s="20" t="s">
        <v>19</v>
      </c>
      <c r="J4" s="15" t="s">
        <v>28</v>
      </c>
      <c r="K4" s="13" t="s">
        <v>39</v>
      </c>
    </row>
    <row r="5" spans="1:11" x14ac:dyDescent="0.25">
      <c r="A5" s="1">
        <v>3</v>
      </c>
      <c r="B5" s="13"/>
      <c r="C5" s="13" t="s">
        <v>14</v>
      </c>
      <c r="D5" s="13"/>
      <c r="E5" s="13"/>
      <c r="F5" s="6">
        <v>0</v>
      </c>
      <c r="G5" s="9">
        <v>1</v>
      </c>
      <c r="H5" s="18">
        <f>F5*G5</f>
        <v>0</v>
      </c>
      <c r="I5" s="20" t="s">
        <v>19</v>
      </c>
      <c r="J5" s="13"/>
      <c r="K5" s="13"/>
    </row>
    <row r="6" spans="1:11" x14ac:dyDescent="0.25">
      <c r="A6" s="1">
        <v>4</v>
      </c>
      <c r="B6" s="13"/>
      <c r="C6" s="13"/>
      <c r="D6" s="13"/>
      <c r="E6" s="13"/>
      <c r="F6" s="6"/>
      <c r="G6" s="9"/>
      <c r="H6" s="18"/>
      <c r="I6" s="20"/>
      <c r="J6" s="13"/>
      <c r="K6" s="13"/>
    </row>
    <row r="7" spans="1:11" ht="13.3" x14ac:dyDescent="0.25">
      <c r="A7" s="1">
        <v>5</v>
      </c>
      <c r="B7" s="22" t="s">
        <v>43</v>
      </c>
      <c r="C7" s="22" t="s">
        <v>44</v>
      </c>
      <c r="D7" s="22"/>
      <c r="E7" s="22" t="s">
        <v>45</v>
      </c>
      <c r="F7" s="23">
        <v>4150</v>
      </c>
      <c r="G7" s="24">
        <v>2</v>
      </c>
      <c r="H7" s="18">
        <f t="shared" ref="H7:H9" si="1">F7*G7</f>
        <v>8300</v>
      </c>
      <c r="I7" s="20" t="s">
        <v>46</v>
      </c>
      <c r="J7" s="15" t="s">
        <v>47</v>
      </c>
      <c r="K7" s="13"/>
    </row>
    <row r="8" spans="1:11" ht="13.3" x14ac:dyDescent="0.25">
      <c r="A8" s="1">
        <v>6</v>
      </c>
      <c r="B8" s="22" t="s">
        <v>48</v>
      </c>
      <c r="C8" s="22" t="s">
        <v>49</v>
      </c>
      <c r="D8" s="22"/>
      <c r="E8" s="22" t="s">
        <v>50</v>
      </c>
      <c r="F8" s="23">
        <v>2439</v>
      </c>
      <c r="G8" s="24">
        <v>1</v>
      </c>
      <c r="H8" s="18">
        <f t="shared" si="1"/>
        <v>2439</v>
      </c>
      <c r="I8" s="20" t="s">
        <v>46</v>
      </c>
      <c r="J8" s="15" t="s">
        <v>51</v>
      </c>
      <c r="K8" s="13"/>
    </row>
    <row r="9" spans="1:11" x14ac:dyDescent="0.25">
      <c r="A9" s="1">
        <v>7</v>
      </c>
      <c r="B9" s="22"/>
      <c r="C9" s="22" t="s">
        <v>14</v>
      </c>
      <c r="D9" s="22"/>
      <c r="E9" s="22"/>
      <c r="F9" s="23">
        <v>0</v>
      </c>
      <c r="G9" s="24">
        <v>1</v>
      </c>
      <c r="H9" s="18">
        <f t="shared" si="1"/>
        <v>0</v>
      </c>
      <c r="I9" s="20" t="s">
        <v>46</v>
      </c>
      <c r="J9" s="13"/>
      <c r="K9" s="13" t="s">
        <v>52</v>
      </c>
    </row>
    <row r="10" spans="1:11" x14ac:dyDescent="0.25">
      <c r="A10" s="1">
        <v>8</v>
      </c>
      <c r="B10" s="13"/>
      <c r="C10" s="13"/>
      <c r="D10" s="13"/>
      <c r="E10" s="13"/>
      <c r="F10" s="6"/>
      <c r="G10" s="9"/>
      <c r="H10" s="18"/>
      <c r="I10" s="20"/>
      <c r="J10" s="13"/>
      <c r="K10" s="13"/>
    </row>
    <row r="11" spans="1:11" x14ac:dyDescent="0.25">
      <c r="A11" s="1">
        <v>9</v>
      </c>
      <c r="B11" s="13"/>
      <c r="C11" s="13"/>
      <c r="D11" s="13"/>
      <c r="E11" s="13"/>
      <c r="F11" s="6"/>
      <c r="G11" s="9"/>
      <c r="H11" s="18"/>
      <c r="I11" s="20"/>
      <c r="J11" s="13"/>
      <c r="K11" s="13"/>
    </row>
    <row r="12" spans="1:11" ht="12" thickBot="1" x14ac:dyDescent="0.3">
      <c r="A12" s="21"/>
      <c r="B12" s="22"/>
      <c r="C12" s="22"/>
      <c r="D12" s="22"/>
      <c r="E12" s="22"/>
      <c r="F12" s="23"/>
      <c r="G12" s="24"/>
      <c r="H12" s="25"/>
      <c r="I12" s="20"/>
      <c r="J12" s="13"/>
      <c r="K12" s="13"/>
    </row>
    <row r="13" spans="1:11" ht="13.75" thickBot="1" x14ac:dyDescent="0.3">
      <c r="A13" s="40" t="s">
        <v>11</v>
      </c>
      <c r="B13" s="41"/>
      <c r="C13" s="41"/>
      <c r="D13" s="41"/>
      <c r="E13" s="41"/>
      <c r="F13" s="41"/>
      <c r="G13" s="42"/>
      <c r="H13" s="28">
        <f>SUM(H3:H12)</f>
        <v>41401</v>
      </c>
      <c r="I13" s="16"/>
      <c r="J13" s="16"/>
      <c r="K13" s="16"/>
    </row>
    <row r="17" spans="2:2" x14ac:dyDescent="0.25">
      <c r="B17" s="27"/>
    </row>
    <row r="18" spans="2:2" x14ac:dyDescent="0.25">
      <c r="B18" s="27"/>
    </row>
    <row r="19" spans="2:2" x14ac:dyDescent="0.25">
      <c r="B19" s="27"/>
    </row>
  </sheetData>
  <mergeCells count="2">
    <mergeCell ref="A13:G13"/>
    <mergeCell ref="A1:K1"/>
  </mergeCells>
  <phoneticPr fontId="1"/>
  <hyperlinks>
    <hyperlink ref="J4" r:id="rId1" xr:uid="{182B1EEB-0FF5-49BF-8931-FAB05A4E87B6}"/>
    <hyperlink ref="J3" r:id="rId2" xr:uid="{2B8CF5E1-DF24-48D5-9CF0-B318BA508BF7}"/>
    <hyperlink ref="J7" r:id="rId3" xr:uid="{04F2AEB1-56B2-47D8-AD6B-E982A62A0AE4}"/>
    <hyperlink ref="J8" r:id="rId4" xr:uid="{4156465E-9CE1-4456-BDD2-0C9B7C2904FB}"/>
  </hyperlinks>
  <pageMargins left="0.7" right="0.7" top="0.75" bottom="0.75" header="0.3" footer="0.3"/>
  <pageSetup paperSize="9" orientation="portrait" horizontalDpi="4294967294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1BF2-3CD5-4AC4-A105-AF8C7F0AE2DB}">
  <dimension ref="A1:K46"/>
  <sheetViews>
    <sheetView tabSelected="1" workbookViewId="0">
      <selection activeCell="A16" sqref="A16"/>
    </sheetView>
  </sheetViews>
  <sheetFormatPr defaultColWidth="9" defaultRowHeight="11.6" x14ac:dyDescent="0.25"/>
  <cols>
    <col min="1" max="1" width="4" style="2" bestFit="1" customWidth="1"/>
    <col min="2" max="2" width="15.84375" style="14" customWidth="1"/>
    <col min="3" max="3" width="70.765625" style="14" customWidth="1"/>
    <col min="4" max="4" width="38.3046875" style="14" customWidth="1"/>
    <col min="5" max="5" width="22.3046875" style="14" customWidth="1"/>
    <col min="6" max="6" width="8" style="7" customWidth="1"/>
    <col min="7" max="7" width="5.07421875" style="10" bestFit="1" customWidth="1"/>
    <col min="8" max="8" width="9" style="7" customWidth="1"/>
    <col min="9" max="9" width="21" style="14" customWidth="1"/>
    <col min="10" max="10" width="75.23046875" style="14" customWidth="1"/>
    <col min="11" max="11" width="90.4609375" style="14" customWidth="1"/>
    <col min="12" max="16384" width="9" style="3"/>
  </cols>
  <sheetData>
    <row r="1" spans="1:11" ht="13.3" x14ac:dyDescent="0.25">
      <c r="A1" s="43" t="s">
        <v>41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x14ac:dyDescent="0.25">
      <c r="A2" s="4"/>
      <c r="B2" s="11" t="s">
        <v>4</v>
      </c>
      <c r="C2" s="12" t="s">
        <v>0</v>
      </c>
      <c r="D2" s="12" t="s">
        <v>1</v>
      </c>
      <c r="E2" s="12" t="s">
        <v>3</v>
      </c>
      <c r="F2" s="5" t="s">
        <v>2</v>
      </c>
      <c r="G2" s="8" t="s">
        <v>6</v>
      </c>
      <c r="H2" s="17" t="s">
        <v>7</v>
      </c>
      <c r="I2" s="19" t="s">
        <v>8</v>
      </c>
      <c r="J2" s="12" t="s">
        <v>5</v>
      </c>
      <c r="K2" s="11" t="s">
        <v>9</v>
      </c>
    </row>
    <row r="3" spans="1:11" ht="13.3" x14ac:dyDescent="0.25">
      <c r="A3" s="1">
        <v>1</v>
      </c>
      <c r="B3" s="13" t="s">
        <v>16</v>
      </c>
      <c r="C3" s="13" t="s">
        <v>17</v>
      </c>
      <c r="D3" s="13" t="s">
        <v>36</v>
      </c>
      <c r="E3" s="13" t="s">
        <v>37</v>
      </c>
      <c r="F3" s="18">
        <v>13640</v>
      </c>
      <c r="G3" s="9">
        <v>1</v>
      </c>
      <c r="H3" s="18">
        <f t="shared" ref="H3:H18" si="0">F3*G3</f>
        <v>13640</v>
      </c>
      <c r="I3" s="20" t="s">
        <v>38</v>
      </c>
      <c r="J3" s="29" t="s">
        <v>33</v>
      </c>
      <c r="K3" s="13"/>
    </row>
    <row r="4" spans="1:11" x14ac:dyDescent="0.25">
      <c r="A4" s="1">
        <v>2</v>
      </c>
      <c r="B4" s="13"/>
      <c r="C4" s="13" t="s">
        <v>14</v>
      </c>
      <c r="D4" s="13"/>
      <c r="E4" s="13"/>
      <c r="F4" s="6">
        <v>0</v>
      </c>
      <c r="G4" s="9">
        <v>1</v>
      </c>
      <c r="H4" s="18">
        <f>F4*G4</f>
        <v>0</v>
      </c>
      <c r="I4" s="20" t="s">
        <v>38</v>
      </c>
      <c r="J4" s="13"/>
      <c r="K4" s="13" t="s">
        <v>40</v>
      </c>
    </row>
    <row r="5" spans="1:11" x14ac:dyDescent="0.25">
      <c r="A5" s="1"/>
      <c r="B5" s="13"/>
      <c r="C5" s="13"/>
      <c r="D5" s="13"/>
      <c r="E5" s="13"/>
      <c r="F5" s="6"/>
      <c r="G5" s="9"/>
      <c r="H5" s="18"/>
      <c r="I5" s="20"/>
      <c r="J5" s="13"/>
      <c r="K5" s="13"/>
    </row>
    <row r="6" spans="1:11" ht="13.3" x14ac:dyDescent="0.25">
      <c r="A6" s="1">
        <v>3</v>
      </c>
      <c r="B6" s="13" t="s">
        <v>16</v>
      </c>
      <c r="C6" s="13" t="s">
        <v>18</v>
      </c>
      <c r="D6" s="13" t="s">
        <v>20</v>
      </c>
      <c r="E6" s="13" t="s">
        <v>21</v>
      </c>
      <c r="F6" s="6">
        <v>550</v>
      </c>
      <c r="G6" s="9">
        <v>1</v>
      </c>
      <c r="H6" s="18">
        <f t="shared" si="0"/>
        <v>550</v>
      </c>
      <c r="I6" s="20" t="s">
        <v>19</v>
      </c>
      <c r="J6" s="15" t="s">
        <v>34</v>
      </c>
      <c r="K6" s="13" t="s">
        <v>42</v>
      </c>
    </row>
    <row r="7" spans="1:11" ht="13.3" x14ac:dyDescent="0.25">
      <c r="A7" s="1">
        <v>4</v>
      </c>
      <c r="B7" s="13" t="s">
        <v>24</v>
      </c>
      <c r="C7" s="13" t="s">
        <v>25</v>
      </c>
      <c r="D7" s="13" t="s">
        <v>26</v>
      </c>
      <c r="E7" s="13" t="s">
        <v>27</v>
      </c>
      <c r="F7" s="6">
        <v>30112</v>
      </c>
      <c r="G7" s="9">
        <v>1</v>
      </c>
      <c r="H7" s="18">
        <f t="shared" si="0"/>
        <v>30112</v>
      </c>
      <c r="I7" s="20" t="s">
        <v>19</v>
      </c>
      <c r="J7" s="15" t="s">
        <v>28</v>
      </c>
      <c r="K7" s="13"/>
    </row>
    <row r="8" spans="1:11" ht="13.3" x14ac:dyDescent="0.25">
      <c r="A8" s="1"/>
      <c r="B8" s="13" t="s">
        <v>64</v>
      </c>
      <c r="C8" s="37" t="s">
        <v>66</v>
      </c>
      <c r="D8" s="38" t="s">
        <v>23</v>
      </c>
      <c r="E8" s="38" t="s">
        <v>67</v>
      </c>
      <c r="F8" s="6">
        <v>31892</v>
      </c>
      <c r="G8" s="9">
        <v>1</v>
      </c>
      <c r="H8" s="6">
        <f t="shared" si="0"/>
        <v>31892</v>
      </c>
      <c r="I8" s="20" t="s">
        <v>19</v>
      </c>
      <c r="J8" s="15" t="s">
        <v>68</v>
      </c>
      <c r="K8" s="13"/>
    </row>
    <row r="9" spans="1:11" ht="13.3" x14ac:dyDescent="0.25">
      <c r="A9" s="32">
        <v>5</v>
      </c>
      <c r="B9" s="13" t="s">
        <v>62</v>
      </c>
      <c r="C9" s="48" t="s">
        <v>61</v>
      </c>
      <c r="D9" s="37" t="s">
        <v>65</v>
      </c>
      <c r="E9" s="30" t="s">
        <v>63</v>
      </c>
      <c r="F9" s="33">
        <v>8800</v>
      </c>
      <c r="G9" s="34">
        <v>1</v>
      </c>
      <c r="H9" s="35">
        <f>F9*G9</f>
        <v>8800</v>
      </c>
      <c r="I9" s="36" t="s">
        <v>19</v>
      </c>
      <c r="J9" s="15" t="s">
        <v>60</v>
      </c>
      <c r="K9" s="13"/>
    </row>
    <row r="10" spans="1:11" x14ac:dyDescent="0.25">
      <c r="A10" s="1">
        <v>6</v>
      </c>
      <c r="B10" s="13"/>
      <c r="C10" s="13" t="s">
        <v>14</v>
      </c>
      <c r="D10" s="13"/>
      <c r="E10" s="13"/>
      <c r="F10" s="6">
        <v>0</v>
      </c>
      <c r="G10" s="9">
        <v>1</v>
      </c>
      <c r="H10" s="18">
        <f>F10*G10</f>
        <v>0</v>
      </c>
      <c r="I10" s="20" t="s">
        <v>19</v>
      </c>
      <c r="J10" s="13"/>
      <c r="K10" s="13" t="s">
        <v>32</v>
      </c>
    </row>
    <row r="11" spans="1:11" x14ac:dyDescent="0.25">
      <c r="A11" s="1"/>
      <c r="B11" s="13"/>
      <c r="C11" s="13"/>
      <c r="D11" s="13"/>
      <c r="E11" s="13"/>
      <c r="F11" s="6"/>
      <c r="G11" s="9"/>
      <c r="H11" s="18"/>
      <c r="I11" s="20"/>
      <c r="J11" s="13"/>
      <c r="K11" s="13"/>
    </row>
    <row r="12" spans="1:11" ht="13.3" x14ac:dyDescent="0.25">
      <c r="A12" s="1">
        <v>7</v>
      </c>
      <c r="B12" s="13" t="s">
        <v>22</v>
      </c>
      <c r="C12" s="13" t="s">
        <v>29</v>
      </c>
      <c r="D12" s="13" t="s">
        <v>31</v>
      </c>
      <c r="E12" s="13" t="s">
        <v>30</v>
      </c>
      <c r="F12" s="6">
        <v>1080</v>
      </c>
      <c r="G12" s="9">
        <v>6</v>
      </c>
      <c r="H12" s="18">
        <f t="shared" si="0"/>
        <v>6480</v>
      </c>
      <c r="I12" s="20" t="s">
        <v>13</v>
      </c>
      <c r="J12" s="15" t="s">
        <v>35</v>
      </c>
      <c r="K12" s="13"/>
    </row>
    <row r="13" spans="1:11" ht="13.3" x14ac:dyDescent="0.25">
      <c r="A13" s="1">
        <v>8</v>
      </c>
      <c r="B13" s="13" t="s">
        <v>59</v>
      </c>
      <c r="C13" s="31" t="s">
        <v>58</v>
      </c>
      <c r="D13" s="38" t="s">
        <v>57</v>
      </c>
      <c r="E13" s="30" t="s">
        <v>56</v>
      </c>
      <c r="F13" s="6">
        <v>980</v>
      </c>
      <c r="G13" s="9">
        <v>1</v>
      </c>
      <c r="H13" s="18">
        <f>F13*G13</f>
        <v>980</v>
      </c>
      <c r="I13" s="20" t="s">
        <v>54</v>
      </c>
      <c r="J13" s="15" t="s">
        <v>55</v>
      </c>
      <c r="K13" s="13"/>
    </row>
    <row r="14" spans="1:11" x14ac:dyDescent="0.25">
      <c r="A14" s="1">
        <v>9</v>
      </c>
      <c r="B14" s="13"/>
      <c r="C14" s="13" t="s">
        <v>14</v>
      </c>
      <c r="D14" s="13"/>
      <c r="E14" s="13"/>
      <c r="F14" s="6">
        <v>600</v>
      </c>
      <c r="G14" s="9">
        <v>1</v>
      </c>
      <c r="H14" s="18">
        <f t="shared" si="0"/>
        <v>600</v>
      </c>
      <c r="I14" s="20" t="s">
        <v>13</v>
      </c>
      <c r="J14" s="13"/>
      <c r="K14" s="13"/>
    </row>
    <row r="15" spans="1:11" x14ac:dyDescent="0.25">
      <c r="A15" s="1">
        <v>10</v>
      </c>
      <c r="B15" s="13"/>
      <c r="C15" s="13" t="s">
        <v>15</v>
      </c>
      <c r="D15" s="13"/>
      <c r="E15" s="13"/>
      <c r="F15" s="6">
        <v>300</v>
      </c>
      <c r="G15" s="9">
        <v>1</v>
      </c>
      <c r="H15" s="18">
        <f t="shared" si="0"/>
        <v>300</v>
      </c>
      <c r="I15" s="20" t="s">
        <v>13</v>
      </c>
      <c r="J15" s="13"/>
      <c r="K15" s="13"/>
    </row>
    <row r="16" spans="1:11" x14ac:dyDescent="0.25">
      <c r="A16" s="1"/>
      <c r="B16" s="22"/>
      <c r="C16" s="22"/>
      <c r="D16" s="22"/>
      <c r="E16" s="22"/>
      <c r="F16" s="23"/>
      <c r="G16" s="24"/>
      <c r="H16" s="18"/>
      <c r="I16" s="20"/>
      <c r="J16" s="13"/>
      <c r="K16" s="13"/>
    </row>
    <row r="17" spans="1:11" ht="13.3" x14ac:dyDescent="0.25">
      <c r="A17" s="1">
        <v>11</v>
      </c>
      <c r="B17" s="22" t="s">
        <v>43</v>
      </c>
      <c r="C17" s="22" t="s">
        <v>44</v>
      </c>
      <c r="D17" s="22"/>
      <c r="E17" s="22" t="s">
        <v>45</v>
      </c>
      <c r="F17" s="23">
        <v>4150</v>
      </c>
      <c r="G17" s="24">
        <v>2</v>
      </c>
      <c r="H17" s="18">
        <f t="shared" ref="H17" si="1">F17*G17</f>
        <v>8300</v>
      </c>
      <c r="I17" s="20" t="s">
        <v>46</v>
      </c>
      <c r="J17" s="15" t="s">
        <v>47</v>
      </c>
      <c r="K17" s="13"/>
    </row>
    <row r="18" spans="1:11" ht="13.3" x14ac:dyDescent="0.25">
      <c r="A18" s="1">
        <v>12</v>
      </c>
      <c r="B18" s="22" t="s">
        <v>48</v>
      </c>
      <c r="C18" s="22" t="s">
        <v>49</v>
      </c>
      <c r="D18" s="22"/>
      <c r="E18" s="22" t="s">
        <v>50</v>
      </c>
      <c r="F18" s="23">
        <v>2439</v>
      </c>
      <c r="G18" s="24">
        <v>1</v>
      </c>
      <c r="H18" s="18">
        <f t="shared" si="0"/>
        <v>2439</v>
      </c>
      <c r="I18" s="20" t="s">
        <v>46</v>
      </c>
      <c r="J18" s="15" t="s">
        <v>51</v>
      </c>
      <c r="K18" s="13"/>
    </row>
    <row r="19" spans="1:11" x14ac:dyDescent="0.25">
      <c r="A19" s="1">
        <v>13</v>
      </c>
      <c r="B19" s="22"/>
      <c r="C19" s="22" t="s">
        <v>14</v>
      </c>
      <c r="D19" s="22"/>
      <c r="E19" s="22"/>
      <c r="F19" s="23">
        <v>0</v>
      </c>
      <c r="G19" s="24">
        <v>1</v>
      </c>
      <c r="H19" s="18">
        <f t="shared" ref="H19" si="2">F19*G19</f>
        <v>0</v>
      </c>
      <c r="I19" s="20" t="s">
        <v>46</v>
      </c>
      <c r="J19" s="13"/>
      <c r="K19" s="13" t="s">
        <v>52</v>
      </c>
    </row>
    <row r="20" spans="1:11" x14ac:dyDescent="0.25">
      <c r="A20" s="1"/>
      <c r="B20" s="22"/>
      <c r="C20" s="22"/>
      <c r="D20" s="22"/>
      <c r="E20" s="22"/>
      <c r="F20" s="23"/>
      <c r="G20" s="24"/>
      <c r="H20" s="18"/>
      <c r="I20" s="20"/>
      <c r="J20" s="13"/>
      <c r="K20" s="13"/>
    </row>
    <row r="21" spans="1:11" ht="13.3" x14ac:dyDescent="0.25">
      <c r="A21" s="1"/>
      <c r="B21" s="22" t="s">
        <v>77</v>
      </c>
      <c r="C21" s="22" t="s">
        <v>76</v>
      </c>
      <c r="D21" s="22" t="s">
        <v>84</v>
      </c>
      <c r="E21" s="22" t="s">
        <v>82</v>
      </c>
      <c r="F21" s="23">
        <v>1280</v>
      </c>
      <c r="G21" s="24">
        <v>3</v>
      </c>
      <c r="H21" s="18">
        <f>F21*G21</f>
        <v>3840</v>
      </c>
      <c r="I21" s="20" t="s">
        <v>78</v>
      </c>
      <c r="J21" s="15" t="s">
        <v>75</v>
      </c>
      <c r="K21" s="13"/>
    </row>
    <row r="22" spans="1:11" ht="13.3" x14ac:dyDescent="0.25">
      <c r="A22" s="1"/>
      <c r="B22" s="22" t="s">
        <v>72</v>
      </c>
      <c r="C22" s="39" t="s">
        <v>74</v>
      </c>
      <c r="D22" s="22"/>
      <c r="E22" s="22" t="s">
        <v>81</v>
      </c>
      <c r="F22" s="23">
        <v>480</v>
      </c>
      <c r="G22" s="24">
        <v>1</v>
      </c>
      <c r="H22" s="18">
        <f>F22*G22</f>
        <v>480</v>
      </c>
      <c r="I22" s="20" t="s">
        <v>79</v>
      </c>
      <c r="J22" s="15" t="s">
        <v>69</v>
      </c>
      <c r="K22" s="13"/>
    </row>
    <row r="23" spans="1:11" ht="13.3" x14ac:dyDescent="0.25">
      <c r="A23" s="1"/>
      <c r="B23" s="22" t="s">
        <v>71</v>
      </c>
      <c r="C23" s="22" t="s">
        <v>73</v>
      </c>
      <c r="D23" s="22" t="s">
        <v>71</v>
      </c>
      <c r="E23" s="22" t="s">
        <v>80</v>
      </c>
      <c r="F23" s="23">
        <v>1212</v>
      </c>
      <c r="G23" s="24">
        <v>1</v>
      </c>
      <c r="H23" s="18">
        <f>F23*G23</f>
        <v>1212</v>
      </c>
      <c r="I23" s="20" t="s">
        <v>79</v>
      </c>
      <c r="J23" s="15" t="s">
        <v>70</v>
      </c>
      <c r="K23" s="13"/>
    </row>
    <row r="24" spans="1:11" ht="13.3" x14ac:dyDescent="0.25">
      <c r="A24" s="1"/>
      <c r="B24" s="22" t="s">
        <v>89</v>
      </c>
      <c r="C24" s="39" t="s">
        <v>87</v>
      </c>
      <c r="D24" s="22" t="s">
        <v>88</v>
      </c>
      <c r="E24" s="22" t="s">
        <v>86</v>
      </c>
      <c r="F24" s="23">
        <v>405</v>
      </c>
      <c r="G24" s="24">
        <v>1</v>
      </c>
      <c r="H24" s="18">
        <f>F24*G24</f>
        <v>405</v>
      </c>
      <c r="I24" s="20" t="s">
        <v>79</v>
      </c>
      <c r="J24" s="15" t="s">
        <v>85</v>
      </c>
      <c r="K24" s="13"/>
    </row>
    <row r="25" spans="1:11" ht="13.3" x14ac:dyDescent="0.25">
      <c r="A25" s="1"/>
      <c r="B25" s="22"/>
      <c r="C25" s="22" t="s">
        <v>14</v>
      </c>
      <c r="D25" s="22"/>
      <c r="E25" s="22"/>
      <c r="F25" s="23">
        <v>0</v>
      </c>
      <c r="G25" s="24">
        <v>1</v>
      </c>
      <c r="H25" s="18">
        <f>F25*G25</f>
        <v>0</v>
      </c>
      <c r="I25" s="20" t="s">
        <v>79</v>
      </c>
      <c r="J25" s="15"/>
      <c r="K25" s="13" t="s">
        <v>83</v>
      </c>
    </row>
    <row r="26" spans="1:11" ht="13.75" thickBot="1" x14ac:dyDescent="0.3">
      <c r="A26" s="1"/>
      <c r="B26" s="22"/>
      <c r="C26" s="22"/>
      <c r="D26" s="22"/>
      <c r="E26" s="22"/>
      <c r="F26" s="23"/>
      <c r="G26" s="24"/>
      <c r="H26" s="18"/>
      <c r="I26" s="20"/>
      <c r="J26" s="15"/>
      <c r="K26" s="13"/>
    </row>
    <row r="27" spans="1:11" ht="14.15" thickTop="1" thickBot="1" x14ac:dyDescent="0.3">
      <c r="A27" s="45" t="s">
        <v>11</v>
      </c>
      <c r="B27" s="46"/>
      <c r="C27" s="46"/>
      <c r="D27" s="46"/>
      <c r="E27" s="46"/>
      <c r="F27" s="46"/>
      <c r="G27" s="47"/>
      <c r="H27" s="26">
        <f>SUM(H3:H25)</f>
        <v>110030</v>
      </c>
      <c r="I27" s="16"/>
      <c r="J27" s="16"/>
      <c r="K27" s="16"/>
    </row>
    <row r="28" spans="1:11" ht="12" thickTop="1" x14ac:dyDescent="0.25"/>
    <row r="31" spans="1:11" x14ac:dyDescent="0.25">
      <c r="B31" s="27"/>
    </row>
    <row r="32" spans="1:11" x14ac:dyDescent="0.25">
      <c r="B32" s="27"/>
    </row>
    <row r="33" spans="2:9" x14ac:dyDescent="0.25">
      <c r="B33" s="27"/>
    </row>
    <row r="46" spans="2:9" x14ac:dyDescent="0.25">
      <c r="I46" s="10"/>
    </row>
  </sheetData>
  <mergeCells count="2">
    <mergeCell ref="A1:K1"/>
    <mergeCell ref="A27:G27"/>
  </mergeCells>
  <phoneticPr fontId="1"/>
  <hyperlinks>
    <hyperlink ref="J7" r:id="rId1" xr:uid="{F56DC684-1E4D-4F83-B239-4092BE8B41DA}"/>
    <hyperlink ref="J3" r:id="rId2" xr:uid="{F21854E2-B6BB-44A6-859C-F1CF5F7EEF0F}"/>
    <hyperlink ref="J6" r:id="rId3" xr:uid="{6D89EBC1-0B65-40F3-97A3-C804BEA113D8}"/>
    <hyperlink ref="J12" r:id="rId4" xr:uid="{CBA365CD-3059-486B-9447-64F481D2B6DB}"/>
    <hyperlink ref="J17" r:id="rId5" xr:uid="{AA681831-F462-4B22-899D-61435F68D9E3}"/>
    <hyperlink ref="J18" r:id="rId6" xr:uid="{BA0D99CD-9D24-442A-AC14-72745C0136EF}"/>
    <hyperlink ref="J9" r:id="rId7" xr:uid="{2C85185C-460B-46DB-8A2B-56996811825D}"/>
    <hyperlink ref="J22" r:id="rId8" xr:uid="{D25F7A1D-E9BD-4489-AB61-B9AA9786C94E}"/>
    <hyperlink ref="J21" r:id="rId9" display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xr:uid="{6AC8ECE8-BA73-4B35-9DD1-CEA5F2CA4301}"/>
    <hyperlink ref="J24" r:id="rId10" xr:uid="{C4AE2933-E97E-4DE0-A80C-746198E19D5F}"/>
  </hyperlinks>
  <pageMargins left="0.7" right="0.7" top="0.75" bottom="0.75" header="0.3" footer="0.3"/>
  <pageSetup paperSize="9" orientation="portrait" horizontalDpi="4294967293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購入リスト</vt:lpstr>
      <vt:lpstr>記入例</vt:lpstr>
    </vt:vector>
  </TitlesOfParts>
  <Company>kcg.edu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kubota</dc:creator>
  <cp:lastModifiedBy>正元 淳也</cp:lastModifiedBy>
  <dcterms:created xsi:type="dcterms:W3CDTF">2011-07-20T10:46:59Z</dcterms:created>
  <dcterms:modified xsi:type="dcterms:W3CDTF">2021-06-08T07:39:37Z</dcterms:modified>
</cp:coreProperties>
</file>