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gacjp-my.sharepoint.com/personal/st081864_m02_kyoto-kcg_ac_jp/Documents/BACKUP/mause/lapis/docs/"/>
    </mc:Choice>
  </mc:AlternateContent>
  <xr:revisionPtr revIDLastSave="820" documentId="8_{6A0CA0E1-5EF6-4853-9272-C7ABA478B855}" xr6:coauthVersionLast="47" xr6:coauthVersionMax="47" xr10:uidLastSave="{75BB01E4-CC36-419F-8C87-FE198A74DE43}"/>
  <bookViews>
    <workbookView xWindow="-28920" yWindow="-120" windowWidth="29040" windowHeight="15840" xr2:uid="{E09302F3-D42A-4987-BF65-23048D678B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H16" i="1"/>
  <c r="H25" i="1"/>
  <c r="H17" i="1"/>
  <c r="H12" i="1"/>
  <c r="H10" i="1"/>
  <c r="H3" i="1"/>
  <c r="H8" i="1"/>
  <c r="H9" i="1"/>
  <c r="H18" i="1"/>
  <c r="H13" i="1"/>
  <c r="H15" i="1"/>
  <c r="H14" i="1"/>
  <c r="H19" i="1"/>
  <c r="H20" i="1"/>
  <c r="H21" i="1"/>
  <c r="H22" i="1"/>
  <c r="H23" i="1"/>
  <c r="H26" i="1"/>
  <c r="H24" i="1"/>
  <c r="H4" i="1"/>
  <c r="H5" i="1"/>
  <c r="H6" i="1"/>
  <c r="H7" i="1"/>
  <c r="H28" i="1"/>
  <c r="H29" i="1"/>
  <c r="H42" i="1" l="1"/>
  <c r="H43" i="1"/>
</calcChain>
</file>

<file path=xl/sharedStrings.xml><?xml version="1.0" encoding="utf-8"?>
<sst xmlns="http://schemas.openxmlformats.org/spreadsheetml/2006/main" count="146" uniqueCount="103">
  <si>
    <t>種類</t>
    <rPh sb="0" eb="2">
      <t>シュルイ</t>
    </rPh>
    <phoneticPr fontId="2"/>
  </si>
  <si>
    <t>型番</t>
    <rPh sb="0" eb="2">
      <t>カタバン</t>
    </rPh>
    <phoneticPr fontId="2"/>
  </si>
  <si>
    <t>URL</t>
    <phoneticPr fontId="2"/>
  </si>
  <si>
    <t>価格(税込)</t>
    <rPh sb="0" eb="2">
      <t>カカク</t>
    </rPh>
    <rPh sb="3" eb="5">
      <t>ゼイコ</t>
    </rPh>
    <phoneticPr fontId="2"/>
  </si>
  <si>
    <t>総計</t>
    <rPh sb="0" eb="2">
      <t>ソウケイ</t>
    </rPh>
    <phoneticPr fontId="2"/>
  </si>
  <si>
    <t>総金額</t>
    <rPh sb="0" eb="3">
      <t>ソウキンガク</t>
    </rPh>
    <phoneticPr fontId="2"/>
  </si>
  <si>
    <t>発注</t>
    <rPh sb="0" eb="2">
      <t>ハッチュウ</t>
    </rPh>
    <phoneticPr fontId="2"/>
  </si>
  <si>
    <t>要金額</t>
    <rPh sb="0" eb="1">
      <t>ヨウ</t>
    </rPh>
    <rPh sb="1" eb="3">
      <t>キンガク</t>
    </rPh>
    <phoneticPr fontId="2"/>
  </si>
  <si>
    <t>必要数</t>
    <rPh sb="0" eb="3">
      <t>ヒツヨウスウ</t>
    </rPh>
    <phoneticPr fontId="2"/>
  </si>
  <si>
    <t>入数</t>
    <rPh sb="0" eb="1">
      <t>イ</t>
    </rPh>
    <rPh sb="1" eb="2">
      <t>スウ</t>
    </rPh>
    <phoneticPr fontId="2"/>
  </si>
  <si>
    <t>発注数</t>
    <rPh sb="0" eb="2">
      <t>ハッチュウ</t>
    </rPh>
    <rPh sb="2" eb="3">
      <t>スウ</t>
    </rPh>
    <phoneticPr fontId="2"/>
  </si>
  <si>
    <t>2020/06/09更新</t>
    <rPh sb="10" eb="12">
      <t>コウシン</t>
    </rPh>
    <phoneticPr fontId="2"/>
  </si>
  <si>
    <t>lipo</t>
    <phoneticPr fontId="2"/>
  </si>
  <si>
    <t>https://ja.aliexpress.com/item/32949582665.html?spm=a2g0o.cart.0.0.7cdc3c00jKSDOY&amp;mp=1</t>
  </si>
  <si>
    <t>発注先</t>
    <rPh sb="0" eb="2">
      <t>ハッチュウ</t>
    </rPh>
    <rPh sb="2" eb="3">
      <t>サキ</t>
    </rPh>
    <phoneticPr fontId="2"/>
  </si>
  <si>
    <t>AliExpress</t>
    <phoneticPr fontId="2"/>
  </si>
  <si>
    <t>DCモータ</t>
    <phoneticPr fontId="2"/>
  </si>
  <si>
    <t>MK06-4.5</t>
  </si>
  <si>
    <t>100 mAh 3.7 V 20C</t>
    <phoneticPr fontId="2"/>
  </si>
  <si>
    <t>RT ROBOT SHOP</t>
    <phoneticPr fontId="2"/>
  </si>
  <si>
    <t>https://www.rt-shop.jp/index.php?main_page=product_info&amp;products_id=1254</t>
  </si>
  <si>
    <t>ピニオンギヤ</t>
    <phoneticPr fontId="2"/>
  </si>
  <si>
    <t>RT-PN(m0.3 T9 2mm)</t>
    <phoneticPr fontId="2"/>
  </si>
  <si>
    <t>https://www.rt-shop.jp/index.php?main_page=product_info&amp;products_id=2984</t>
  </si>
  <si>
    <t>タイヤ</t>
    <phoneticPr fontId="2"/>
  </si>
  <si>
    <t>RT-MM_TIRE10_10</t>
  </si>
  <si>
    <t>https://www.rt-shop.jp/index.php?main_page=product_info&amp;products_id=3642</t>
  </si>
  <si>
    <t>IRLED</t>
    <phoneticPr fontId="2"/>
  </si>
  <si>
    <t>秋月</t>
    <rPh sb="0" eb="2">
      <t>アキズキ</t>
    </rPh>
    <phoneticPr fontId="2"/>
  </si>
  <si>
    <t>フォトトランジスタ</t>
    <phoneticPr fontId="2"/>
  </si>
  <si>
    <t>mauser</t>
    <phoneticPr fontId="2"/>
  </si>
  <si>
    <t>OSI5FU3A11C</t>
    <phoneticPr fontId="2"/>
  </si>
  <si>
    <t>IMU</t>
    <phoneticPr fontId="2"/>
  </si>
  <si>
    <t>ICM-20602</t>
  </si>
  <si>
    <t>https://www.mouser.jp/ProductDetail/TDK/ICM-20602/?qs=u4fy%2FsgLU9NtDChFbqTxBA%3D%3D&amp;gclid=CjwKCAiAkan9BRAqEiwAP9X6URA-Bi-wZY3vUjGd1D3_6FO6Fw6Hc9BrLzBU65hDami4Y0rw62BJwBoC8JoQAvD_BwE</t>
  </si>
  <si>
    <t>CPU</t>
    <phoneticPr fontId="2"/>
  </si>
  <si>
    <t>STM32F405RGT6TR</t>
  </si>
  <si>
    <t>https://www.mouser.jp/ProductDetail/STMicroelectronics/STM32F405RGT6TR?qs=MavH1QghrkHshpR6GkvPIg%3D%3D</t>
    <phoneticPr fontId="2"/>
  </si>
  <si>
    <t>モータドライバ</t>
    <phoneticPr fontId="2"/>
  </si>
  <si>
    <t>https://www.mouser.jp/ProductDetail/Texas-Instruments/DRV8835DSSR?qs=UFc95S4Z4CYjBOyEmbTDlA%3D%3D</t>
  </si>
  <si>
    <t>磁気エンコーダ</t>
    <rPh sb="0" eb="2">
      <t>ジキ</t>
    </rPh>
    <phoneticPr fontId="2"/>
  </si>
  <si>
    <t>AS5047P-ATSM</t>
  </si>
  <si>
    <t>https://www.mouser.jp/ProductDetail/ams/AS5047P-ATSM?qs=cGEy3R83DS8fzNOVLHtOgg%3D%3D</t>
  </si>
  <si>
    <t>3.3Vレギュレータ</t>
    <phoneticPr fontId="2"/>
  </si>
  <si>
    <t>MIC5219-3.3YM5-TR</t>
  </si>
  <si>
    <t>https://www.mouser.jp/ProductDetail/Microchip-Technology-Micrel/MIC5219-33YM5-TR?qs=U6T8BxXiZAWojkIJMtSJlw%3D%3D</t>
  </si>
  <si>
    <t>3.3Vリファレンス</t>
    <phoneticPr fontId="2"/>
  </si>
  <si>
    <t>https://www.mouser.jp/ProductDetail/Texas-Instruments/REF1933AIDDCT?qs=asCBFxFfL1SYqn%2FsVpk0PQ%3D%3D</t>
  </si>
  <si>
    <t>PchMOSFET</t>
    <phoneticPr fontId="2"/>
  </si>
  <si>
    <t>IRLML6402TRPBF</t>
  </si>
  <si>
    <t>https://www.mouser.jp/ProductDetail/Infineon-IR/IRLML6402TRPBF?qs=9%252BKlkBgLFf0HuZuONx2Ewg%3D%3D</t>
  </si>
  <si>
    <t>NchMOSFET</t>
    <phoneticPr fontId="2"/>
  </si>
  <si>
    <t>https://www.mouser.jp/ProductDetail/ON-Semiconductor/MMBF0201NLT1G?qs=HVbQlW5zcXV7kxGsyqwNew%3D%3D</t>
  </si>
  <si>
    <t>定電流LEDドライバ</t>
    <rPh sb="0" eb="3">
      <t>テイデンリュウ</t>
    </rPh>
    <phoneticPr fontId="2"/>
  </si>
  <si>
    <t>スピーカー</t>
    <phoneticPr fontId="2"/>
  </si>
  <si>
    <t>UILED</t>
    <phoneticPr fontId="2"/>
  </si>
  <si>
    <t>スライドスイッチ</t>
    <phoneticPr fontId="2"/>
  </si>
  <si>
    <t>SSSS810701</t>
  </si>
  <si>
    <t>https://www.mouser.jp/ProductDetail/Alps-Alpine/SSSS810701?qs=%2Fha2pyFaduiE%252BdzMwfk4uUaPOkxM%252BYluMos14K6bstY%3D</t>
  </si>
  <si>
    <t>https://akizukidenshi.com/catalog/g/gI-04313/</t>
    <phoneticPr fontId="2"/>
  </si>
  <si>
    <t>https://akizukidenshi.com/catalog/g/gI-14719/</t>
    <phoneticPr fontId="2"/>
  </si>
  <si>
    <t>FX-1425EB</t>
  </si>
  <si>
    <t>M1.4低頭ねじ</t>
    <rPh sb="4" eb="6">
      <t>テイトウ</t>
    </rPh>
    <phoneticPr fontId="2"/>
  </si>
  <si>
    <t>wilco</t>
    <phoneticPr fontId="2"/>
  </si>
  <si>
    <t>https://wilco.jp/products/F/FX-EB.html#page1</t>
  </si>
  <si>
    <t>鉄スペーサ</t>
    <rPh sb="0" eb="1">
      <t>テツ</t>
    </rPh>
    <phoneticPr fontId="2"/>
  </si>
  <si>
    <t>スペーサー(鉄/三価ホワイト)4×5.3×2</t>
    <phoneticPr fontId="2"/>
  </si>
  <si>
    <t>モノタロウ</t>
    <phoneticPr fontId="2"/>
  </si>
  <si>
    <t>https://www.monotaro.com/p/4226/4923/</t>
  </si>
  <si>
    <t>ベアリング</t>
    <phoneticPr fontId="2"/>
  </si>
  <si>
    <t>DDL-310</t>
  </si>
  <si>
    <t>https://www.monotaro.com/p/0953/8094/</t>
  </si>
  <si>
    <t>シャフト</t>
    <phoneticPr fontId="2"/>
  </si>
  <si>
    <t>平行ピン 硬質(ステンレス)(パック品)1φmm×6mm </t>
    <phoneticPr fontId="2"/>
  </si>
  <si>
    <t>https://www.monotaro.com/p/4220/4741/</t>
  </si>
  <si>
    <t>タクトスイッチ</t>
    <phoneticPr fontId="2"/>
  </si>
  <si>
    <t>TVAF06-A020B-R</t>
  </si>
  <si>
    <t>https://akizukidenshi.com/catalog/g/gP-14888/</t>
  </si>
  <si>
    <t>nobrand</t>
    <phoneticPr fontId="2"/>
  </si>
  <si>
    <t>https://ja.aliexpress.com/item/32288211535.html?spm=a2g0o.cart.0.0.3ac83c00LpDg8D&amp;mp=1</t>
  </si>
  <si>
    <t>0805 1/4W各種</t>
    <rPh sb="9" eb="11">
      <t>カクシュ</t>
    </rPh>
    <phoneticPr fontId="2"/>
  </si>
  <si>
    <t>x</t>
    <phoneticPr fontId="2"/>
  </si>
  <si>
    <t>https://ja.aliexpress.com/item/4000049692396.html?spm=a2g0o.cart.0.0.6b6a3c00ORcdYP&amp;mp=1</t>
  </si>
  <si>
    <t>チップ抵抗</t>
    <rPh sb="3" eb="5">
      <t>テイコウ</t>
    </rPh>
    <phoneticPr fontId="2"/>
  </si>
  <si>
    <t>チップコンデンサ</t>
    <phoneticPr fontId="2"/>
  </si>
  <si>
    <t>0805 各種</t>
    <rPh sb="5" eb="7">
      <t>カクシュ</t>
    </rPh>
    <phoneticPr fontId="2"/>
  </si>
  <si>
    <t>3Dプリント部品各種</t>
    <phoneticPr fontId="2"/>
  </si>
  <si>
    <t>DMM.make</t>
    <phoneticPr fontId="2"/>
  </si>
  <si>
    <t>https://make.dmm.com/</t>
  </si>
  <si>
    <t>ナイロン</t>
    <phoneticPr fontId="2"/>
  </si>
  <si>
    <t>DRV8835DSSR</t>
    <phoneticPr fontId="2"/>
  </si>
  <si>
    <t>✓</t>
  </si>
  <si>
    <t>✓</t>
    <phoneticPr fontId="2"/>
  </si>
  <si>
    <t>磁石</t>
    <rPh sb="0" eb="2">
      <t>ジシャク</t>
    </rPh>
    <phoneticPr fontId="2"/>
  </si>
  <si>
    <t>https://www.mouser.jp/ProductDetail/Lite-On/LTR-4206E?qs=GHV6gLndNKlNoc%252Btn97dSA==</t>
    <phoneticPr fontId="2"/>
  </si>
  <si>
    <t>https://www.mouser.jp/ProductDetail/PUI-Audio/SMT-0440-S-R?qs=7PCaVhlmG1oowtjqzAyJ8A%3D%3D</t>
    <phoneticPr fontId="2"/>
  </si>
  <si>
    <t>REF1933AIDDCT</t>
    <phoneticPr fontId="2"/>
  </si>
  <si>
    <t>MMBF0201NLT1G</t>
    <phoneticPr fontId="2"/>
  </si>
  <si>
    <t>SMT-0440-S-R</t>
    <phoneticPr fontId="2"/>
  </si>
  <si>
    <r>
      <rPr>
        <sz val="11"/>
        <color theme="1"/>
        <rFont val="游ゴシック"/>
        <family val="2"/>
        <charset val="128"/>
      </rPr>
      <t>✓</t>
    </r>
    <phoneticPr fontId="2"/>
  </si>
  <si>
    <t>NJU6080F1</t>
    <phoneticPr fontId="2"/>
  </si>
  <si>
    <t>LTR-4206E</t>
    <phoneticPr fontId="2"/>
  </si>
  <si>
    <t>https://ja.aliexpress.com/item/33052605909.html?spm=a2g0o.cart.0.0.79553c001Huzwk&amp;mp=1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</si>
</sst>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¥&quot;#,##0;[Red]&quot;¥&quot;\-#,##0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.5"/>
      <color theme="1"/>
      <name val="游明朝"/>
      <family val="1"/>
      <charset val="128"/>
    </font>
    <font>
      <sz val="9"/>
      <color rgb="FF333333"/>
      <name val="メイリオ"/>
      <family val="3"/>
      <charset val="128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2">
      <alignment vertical="center"/>
    </xf>
    <xf numFmtId="6" fontId="0" fillId="0" borderId="0" xfId="1" applyFont="1">
      <alignment vertical="center"/>
    </xf>
    <xf numFmtId="0" fontId="4" fillId="0" borderId="0" xfId="0" applyFont="1" applyAlignment="1">
      <alignment horizontal="justify" vertical="center" wrapText="1"/>
    </xf>
    <xf numFmtId="0" fontId="0" fillId="0" borderId="0" xfId="0" applyNumberFormat="1">
      <alignment vertical="center"/>
    </xf>
    <xf numFmtId="0" fontId="3" fillId="0" borderId="0" xfId="2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6" fontId="1" fillId="0" borderId="0" xfId="1" applyFont="1">
      <alignment vertical="center"/>
    </xf>
    <xf numFmtId="0" fontId="1" fillId="0" borderId="0" xfId="1" applyNumberFormat="1" applyFo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Border="1">
      <alignment vertical="center"/>
    </xf>
    <xf numFmtId="6" fontId="1" fillId="0" borderId="0" xfId="1" applyFont="1" applyBorder="1">
      <alignment vertical="center"/>
    </xf>
    <xf numFmtId="0" fontId="1" fillId="0" borderId="0" xfId="1" applyNumberFormat="1" applyFont="1" applyBorder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6" fontId="1" fillId="0" borderId="0" xfId="1" applyNumberFormat="1" applyFont="1">
      <alignment vertical="center"/>
    </xf>
    <xf numFmtId="0" fontId="8" fillId="0" borderId="0" xfId="0" applyFont="1">
      <alignment vertical="center"/>
    </xf>
    <xf numFmtId="0" fontId="1" fillId="0" borderId="0" xfId="1" applyNumberFormat="1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Fill="1" applyBorder="1">
      <alignment vertical="center"/>
    </xf>
  </cellXfs>
  <cellStyles count="3">
    <cellStyle name="ハイパーリンク" xfId="2" builtinId="8"/>
    <cellStyle name="通貨" xfId="1" builtinId="7"/>
    <cellStyle name="標準" xfId="0" builtinId="0"/>
  </cellStyles>
  <dxfs count="0"/>
  <tableStyles count="1" defaultTableStyle="TableStyleMedium2" defaultPivotStyle="PivotStyleLight16">
    <tableStyle name="Invisible" pivot="0" table="0" count="0" xr9:uid="{AB363B40-C4E8-4E4D-8625-571C385943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kizukidenshi.com/catalog/g/gI-04313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kizukidenshi.com/catalog/g/gI-14719/" TargetMode="External"/><Relationship Id="rId1" Type="http://schemas.openxmlformats.org/officeDocument/2006/relationships/hyperlink" Target="https://www.mouser.jp/ProductDetail/STMicroelectronics/STM32F405RGT6TR?qs=MavH1QghrkHshpR6GkvPIg%3D%3D" TargetMode="External"/><Relationship Id="rId6" Type="http://schemas.openxmlformats.org/officeDocument/2006/relationships/hyperlink" Target="https://ja.aliexpress.com/item/33052605909.html?spm=a2g0o.cart.0.0.79553c001Huzwk&amp;mp=1" TargetMode="External"/><Relationship Id="rId5" Type="http://schemas.openxmlformats.org/officeDocument/2006/relationships/hyperlink" Target="https://www.mouser.jp/ProductDetail/PUI-Audio/SMT-0440-S-R?qs=7PCaVhlmG1oowtjqzAyJ8A%3D%3D" TargetMode="External"/><Relationship Id="rId4" Type="http://schemas.openxmlformats.org/officeDocument/2006/relationships/hyperlink" Target="https://www.mouser.jp/ProductDetail/Lite-On/LTR-4206E?qs=GHV6gLndNKlNoc%252Btn97dSA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7FA5-3B7D-4100-957B-4CA65500443B}">
  <dimension ref="A1:J43"/>
  <sheetViews>
    <sheetView tabSelected="1" zoomScale="85" zoomScaleNormal="85" workbookViewId="0">
      <selection activeCell="C17" sqref="C17"/>
    </sheetView>
  </sheetViews>
  <sheetFormatPr defaultRowHeight="18.75" x14ac:dyDescent="0.4"/>
  <cols>
    <col min="1" max="1" width="6.5" customWidth="1"/>
    <col min="2" max="2" width="23.25" customWidth="1"/>
    <col min="3" max="3" width="28.875" customWidth="1"/>
    <col min="4" max="4" width="9.125" customWidth="1"/>
    <col min="5" max="6" width="9.125" style="4" customWidth="1"/>
    <col min="7" max="7" width="9.125" customWidth="1"/>
    <col min="8" max="8" width="9.125" style="2"/>
    <col min="9" max="9" width="28.875" customWidth="1"/>
    <col min="10" max="10" width="41.625" customWidth="1"/>
  </cols>
  <sheetData>
    <row r="1" spans="1:10" x14ac:dyDescent="0.4">
      <c r="B1" t="s">
        <v>11</v>
      </c>
    </row>
    <row r="2" spans="1:10" x14ac:dyDescent="0.4">
      <c r="A2" t="s">
        <v>6</v>
      </c>
      <c r="B2" t="s">
        <v>0</v>
      </c>
      <c r="C2" t="s">
        <v>1</v>
      </c>
      <c r="D2" t="s">
        <v>3</v>
      </c>
      <c r="E2" s="4" t="s">
        <v>8</v>
      </c>
      <c r="F2" s="4" t="s">
        <v>9</v>
      </c>
      <c r="G2" t="s">
        <v>10</v>
      </c>
      <c r="H2" s="2" t="s">
        <v>4</v>
      </c>
      <c r="I2" t="s">
        <v>14</v>
      </c>
      <c r="J2" t="s">
        <v>2</v>
      </c>
    </row>
    <row r="3" spans="1:10" x14ac:dyDescent="0.4">
      <c r="A3" s="23" t="s">
        <v>92</v>
      </c>
      <c r="B3" s="7" t="s">
        <v>12</v>
      </c>
      <c r="C3" s="21" t="s">
        <v>18</v>
      </c>
      <c r="D3" s="8">
        <v>887.73</v>
      </c>
      <c r="E3" s="9">
        <v>1</v>
      </c>
      <c r="F3" s="9">
        <v>10</v>
      </c>
      <c r="G3" s="9">
        <v>1</v>
      </c>
      <c r="H3" s="8">
        <f t="shared" ref="H3:H10" si="0">D3*G3</f>
        <v>887.73</v>
      </c>
      <c r="I3" s="10" t="s">
        <v>15</v>
      </c>
      <c r="J3" s="1" t="s">
        <v>13</v>
      </c>
    </row>
    <row r="4" spans="1:10" x14ac:dyDescent="0.4">
      <c r="A4" s="23" t="s">
        <v>92</v>
      </c>
      <c r="B4" s="7" t="s">
        <v>62</v>
      </c>
      <c r="C4" s="7" t="s">
        <v>61</v>
      </c>
      <c r="D4" s="8">
        <v>400</v>
      </c>
      <c r="E4" s="9">
        <v>4</v>
      </c>
      <c r="F4" s="9">
        <v>100</v>
      </c>
      <c r="G4" s="9">
        <v>1</v>
      </c>
      <c r="H4" s="8">
        <f t="shared" si="0"/>
        <v>400</v>
      </c>
      <c r="I4" s="13" t="s">
        <v>63</v>
      </c>
      <c r="J4" s="1" t="s">
        <v>64</v>
      </c>
    </row>
    <row r="5" spans="1:10" x14ac:dyDescent="0.4">
      <c r="A5" s="23" t="s">
        <v>92</v>
      </c>
      <c r="B5" s="7" t="s">
        <v>65</v>
      </c>
      <c r="C5" s="7" t="s">
        <v>66</v>
      </c>
      <c r="D5" s="8">
        <v>439</v>
      </c>
      <c r="E5" s="9">
        <v>2</v>
      </c>
      <c r="F5" s="9">
        <v>50</v>
      </c>
      <c r="G5" s="9">
        <v>1</v>
      </c>
      <c r="H5" s="8">
        <f t="shared" si="0"/>
        <v>439</v>
      </c>
      <c r="I5" s="13" t="s">
        <v>67</v>
      </c>
      <c r="J5" s="1" t="s">
        <v>68</v>
      </c>
    </row>
    <row r="6" spans="1:10" x14ac:dyDescent="0.4">
      <c r="A6" s="23" t="s">
        <v>92</v>
      </c>
      <c r="B6" s="14" t="s">
        <v>69</v>
      </c>
      <c r="C6" s="14" t="s">
        <v>70</v>
      </c>
      <c r="D6" s="15">
        <v>428</v>
      </c>
      <c r="E6" s="16">
        <v>4</v>
      </c>
      <c r="F6" s="16">
        <v>1</v>
      </c>
      <c r="G6" s="16">
        <v>8</v>
      </c>
      <c r="H6" s="15">
        <f t="shared" si="0"/>
        <v>3424</v>
      </c>
      <c r="I6" s="17" t="s">
        <v>67</v>
      </c>
      <c r="J6" s="5" t="s">
        <v>71</v>
      </c>
    </row>
    <row r="7" spans="1:10" x14ac:dyDescent="0.4">
      <c r="A7" s="23" t="s">
        <v>92</v>
      </c>
      <c r="B7" s="18" t="s">
        <v>72</v>
      </c>
      <c r="C7" s="14" t="s">
        <v>73</v>
      </c>
      <c r="D7" s="15">
        <v>439</v>
      </c>
      <c r="E7" s="16">
        <v>2</v>
      </c>
      <c r="F7" s="16">
        <v>17</v>
      </c>
      <c r="G7" s="22">
        <v>1</v>
      </c>
      <c r="H7" s="15">
        <f t="shared" si="0"/>
        <v>439</v>
      </c>
      <c r="I7" s="17" t="s">
        <v>67</v>
      </c>
      <c r="J7" s="5" t="s">
        <v>74</v>
      </c>
    </row>
    <row r="8" spans="1:10" x14ac:dyDescent="0.4">
      <c r="A8" s="23" t="s">
        <v>92</v>
      </c>
      <c r="B8" s="7" t="s">
        <v>21</v>
      </c>
      <c r="C8" s="7" t="s">
        <v>22</v>
      </c>
      <c r="D8" s="8">
        <v>880</v>
      </c>
      <c r="E8" s="9">
        <v>2</v>
      </c>
      <c r="F8" s="9">
        <v>2</v>
      </c>
      <c r="G8" s="9">
        <v>2</v>
      </c>
      <c r="H8" s="8">
        <f t="shared" si="0"/>
        <v>1760</v>
      </c>
      <c r="I8" s="10" t="s">
        <v>19</v>
      </c>
      <c r="J8" s="1" t="s">
        <v>23</v>
      </c>
    </row>
    <row r="9" spans="1:10" x14ac:dyDescent="0.4">
      <c r="A9" s="23" t="s">
        <v>92</v>
      </c>
      <c r="B9" s="7" t="s">
        <v>24</v>
      </c>
      <c r="C9" s="7" t="s">
        <v>25</v>
      </c>
      <c r="D9" s="8">
        <v>2200</v>
      </c>
      <c r="E9" s="9">
        <v>2</v>
      </c>
      <c r="F9" s="9">
        <v>10</v>
      </c>
      <c r="G9" s="9">
        <v>1</v>
      </c>
      <c r="H9" s="8">
        <f t="shared" si="0"/>
        <v>2200</v>
      </c>
      <c r="I9" s="10" t="s">
        <v>19</v>
      </c>
      <c r="J9" s="1" t="s">
        <v>26</v>
      </c>
    </row>
    <row r="10" spans="1:10" x14ac:dyDescent="0.4">
      <c r="A10" s="23" t="s">
        <v>92</v>
      </c>
      <c r="B10" s="11" t="s">
        <v>16</v>
      </c>
      <c r="C10" s="7" t="s">
        <v>17</v>
      </c>
      <c r="D10" s="8">
        <v>1100</v>
      </c>
      <c r="E10" s="9">
        <v>2</v>
      </c>
      <c r="F10" s="9">
        <v>2</v>
      </c>
      <c r="G10" s="9">
        <v>2</v>
      </c>
      <c r="H10" s="8">
        <f t="shared" si="0"/>
        <v>2200</v>
      </c>
      <c r="I10" s="10" t="s">
        <v>19</v>
      </c>
      <c r="J10" s="1" t="s">
        <v>20</v>
      </c>
    </row>
    <row r="11" spans="1:10" x14ac:dyDescent="0.4">
      <c r="A11" s="24" t="s">
        <v>92</v>
      </c>
      <c r="B11" s="11" t="s">
        <v>93</v>
      </c>
      <c r="C11" s="7"/>
      <c r="D11" s="8"/>
      <c r="E11" s="9"/>
      <c r="F11" s="9"/>
      <c r="G11" s="9"/>
      <c r="H11" s="8"/>
      <c r="I11" s="10"/>
      <c r="J11" s="1"/>
    </row>
    <row r="12" spans="1:10" x14ac:dyDescent="0.4">
      <c r="A12" s="23" t="s">
        <v>92</v>
      </c>
      <c r="B12" s="7" t="s">
        <v>35</v>
      </c>
      <c r="C12" s="7" t="s">
        <v>36</v>
      </c>
      <c r="D12" s="8">
        <v>1201</v>
      </c>
      <c r="E12" s="9">
        <v>1</v>
      </c>
      <c r="F12" s="9">
        <v>1</v>
      </c>
      <c r="G12" s="9">
        <v>2</v>
      </c>
      <c r="H12" s="8">
        <f t="shared" ref="H12:H18" si="1">D12*G12</f>
        <v>2402</v>
      </c>
      <c r="I12" s="10" t="s">
        <v>30</v>
      </c>
      <c r="J12" s="1" t="s">
        <v>37</v>
      </c>
    </row>
    <row r="13" spans="1:10" x14ac:dyDescent="0.4">
      <c r="A13" s="23" t="s">
        <v>92</v>
      </c>
      <c r="B13" s="7" t="s">
        <v>32</v>
      </c>
      <c r="C13" s="7" t="s">
        <v>33</v>
      </c>
      <c r="D13" s="8">
        <v>366</v>
      </c>
      <c r="E13" s="9">
        <v>1</v>
      </c>
      <c r="F13" s="9">
        <v>1</v>
      </c>
      <c r="G13" s="9">
        <v>2</v>
      </c>
      <c r="H13" s="8">
        <f t="shared" si="1"/>
        <v>732</v>
      </c>
      <c r="I13" s="10" t="s">
        <v>30</v>
      </c>
      <c r="J13" s="1" t="s">
        <v>34</v>
      </c>
    </row>
    <row r="14" spans="1:10" x14ac:dyDescent="0.4">
      <c r="A14" s="23" t="s">
        <v>92</v>
      </c>
      <c r="B14" s="7" t="s">
        <v>40</v>
      </c>
      <c r="C14" s="6" t="s">
        <v>41</v>
      </c>
      <c r="D14" s="8">
        <v>1339</v>
      </c>
      <c r="E14" s="9">
        <v>2</v>
      </c>
      <c r="F14" s="9">
        <v>1</v>
      </c>
      <c r="G14" s="9">
        <v>4</v>
      </c>
      <c r="H14" s="8">
        <f t="shared" si="1"/>
        <v>5356</v>
      </c>
      <c r="I14" s="10" t="s">
        <v>30</v>
      </c>
      <c r="J14" s="1" t="s">
        <v>42</v>
      </c>
    </row>
    <row r="15" spans="1:10" x14ac:dyDescent="0.4">
      <c r="A15" s="23" t="s">
        <v>92</v>
      </c>
      <c r="B15" s="7" t="s">
        <v>38</v>
      </c>
      <c r="C15" s="7" t="s">
        <v>90</v>
      </c>
      <c r="D15" s="8">
        <v>166</v>
      </c>
      <c r="E15" s="9">
        <v>1</v>
      </c>
      <c r="F15" s="9">
        <v>1</v>
      </c>
      <c r="G15" s="9">
        <v>2</v>
      </c>
      <c r="H15" s="8">
        <f t="shared" si="1"/>
        <v>332</v>
      </c>
      <c r="I15" s="10" t="s">
        <v>30</v>
      </c>
      <c r="J15" s="1" t="s">
        <v>39</v>
      </c>
    </row>
    <row r="16" spans="1:10" x14ac:dyDescent="0.4">
      <c r="A16" s="23" t="s">
        <v>99</v>
      </c>
      <c r="B16" s="7" t="s">
        <v>27</v>
      </c>
      <c r="C16" s="7" t="s">
        <v>31</v>
      </c>
      <c r="D16" s="8">
        <v>200</v>
      </c>
      <c r="E16" s="9">
        <v>4</v>
      </c>
      <c r="F16" s="9">
        <v>10</v>
      </c>
      <c r="G16" s="9">
        <v>1</v>
      </c>
      <c r="H16" s="8">
        <f t="shared" si="1"/>
        <v>200</v>
      </c>
      <c r="I16" s="10" t="s">
        <v>28</v>
      </c>
      <c r="J16" s="1" t="s">
        <v>59</v>
      </c>
    </row>
    <row r="17" spans="1:10" x14ac:dyDescent="0.4">
      <c r="A17" s="7" t="s">
        <v>91</v>
      </c>
      <c r="B17" s="7" t="s">
        <v>53</v>
      </c>
      <c r="C17" s="7" t="s">
        <v>100</v>
      </c>
      <c r="D17" s="8">
        <v>65</v>
      </c>
      <c r="E17" s="9">
        <v>2</v>
      </c>
      <c r="F17" s="9">
        <v>1</v>
      </c>
      <c r="G17" s="9">
        <v>4</v>
      </c>
      <c r="H17" s="8">
        <f t="shared" si="1"/>
        <v>260</v>
      </c>
      <c r="I17" s="10" t="s">
        <v>28</v>
      </c>
      <c r="J17" s="1" t="s">
        <v>60</v>
      </c>
    </row>
    <row r="18" spans="1:10" x14ac:dyDescent="0.4">
      <c r="A18" s="23" t="s">
        <v>99</v>
      </c>
      <c r="B18" s="7" t="s">
        <v>29</v>
      </c>
      <c r="C18" s="7" t="s">
        <v>101</v>
      </c>
      <c r="D18" s="8">
        <v>19</v>
      </c>
      <c r="E18" s="9">
        <v>4</v>
      </c>
      <c r="F18" s="9">
        <v>1</v>
      </c>
      <c r="G18" s="9">
        <v>8</v>
      </c>
      <c r="H18" s="8">
        <f t="shared" si="1"/>
        <v>152</v>
      </c>
      <c r="I18" s="10" t="s">
        <v>30</v>
      </c>
      <c r="J18" s="1" t="s">
        <v>94</v>
      </c>
    </row>
    <row r="19" spans="1:10" x14ac:dyDescent="0.4">
      <c r="A19" s="23" t="s">
        <v>99</v>
      </c>
      <c r="B19" s="7" t="s">
        <v>43</v>
      </c>
      <c r="C19" s="7" t="s">
        <v>44</v>
      </c>
      <c r="D19" s="8">
        <v>100</v>
      </c>
      <c r="E19" s="9">
        <v>1</v>
      </c>
      <c r="F19" s="9">
        <v>1</v>
      </c>
      <c r="G19" s="9">
        <v>2</v>
      </c>
      <c r="H19" s="8">
        <f t="shared" ref="H19:H22" si="2">D19*G19</f>
        <v>200</v>
      </c>
      <c r="I19" s="10" t="s">
        <v>30</v>
      </c>
      <c r="J19" s="1" t="s">
        <v>45</v>
      </c>
    </row>
    <row r="20" spans="1:10" x14ac:dyDescent="0.4">
      <c r="A20" s="23" t="s">
        <v>99</v>
      </c>
      <c r="B20" s="7" t="s">
        <v>46</v>
      </c>
      <c r="C20" s="7" t="s">
        <v>96</v>
      </c>
      <c r="D20" s="8">
        <v>299</v>
      </c>
      <c r="E20" s="9">
        <v>1</v>
      </c>
      <c r="F20" s="9">
        <v>1</v>
      </c>
      <c r="G20" s="9">
        <v>2</v>
      </c>
      <c r="H20" s="8">
        <f t="shared" si="2"/>
        <v>598</v>
      </c>
      <c r="I20" s="13" t="s">
        <v>30</v>
      </c>
      <c r="J20" s="1" t="s">
        <v>47</v>
      </c>
    </row>
    <row r="21" spans="1:10" x14ac:dyDescent="0.4">
      <c r="A21" s="23" t="s">
        <v>99</v>
      </c>
      <c r="B21" s="7" t="s">
        <v>48</v>
      </c>
      <c r="C21" s="7" t="s">
        <v>49</v>
      </c>
      <c r="D21" s="8">
        <v>53</v>
      </c>
      <c r="E21" s="9">
        <v>1</v>
      </c>
      <c r="F21" s="9">
        <v>1</v>
      </c>
      <c r="G21" s="9">
        <v>4</v>
      </c>
      <c r="H21" s="8">
        <f t="shared" si="2"/>
        <v>212</v>
      </c>
      <c r="I21" s="10" t="s">
        <v>30</v>
      </c>
      <c r="J21" s="1" t="s">
        <v>50</v>
      </c>
    </row>
    <row r="22" spans="1:10" x14ac:dyDescent="0.4">
      <c r="A22" s="23" t="s">
        <v>99</v>
      </c>
      <c r="B22" s="7" t="s">
        <v>51</v>
      </c>
      <c r="C22" s="7" t="s">
        <v>97</v>
      </c>
      <c r="D22" s="8">
        <v>45</v>
      </c>
      <c r="E22" s="9">
        <v>5</v>
      </c>
      <c r="F22" s="9">
        <v>1</v>
      </c>
      <c r="G22" s="9">
        <v>10</v>
      </c>
      <c r="H22" s="8">
        <f t="shared" si="2"/>
        <v>450</v>
      </c>
      <c r="I22" s="10" t="s">
        <v>30</v>
      </c>
      <c r="J22" s="1" t="s">
        <v>52</v>
      </c>
    </row>
    <row r="23" spans="1:10" x14ac:dyDescent="0.4">
      <c r="A23" s="23" t="s">
        <v>99</v>
      </c>
      <c r="B23" s="7" t="s">
        <v>54</v>
      </c>
      <c r="C23" s="7" t="s">
        <v>98</v>
      </c>
      <c r="D23" s="8">
        <v>389</v>
      </c>
      <c r="E23" s="9">
        <v>1</v>
      </c>
      <c r="F23" s="9">
        <v>1</v>
      </c>
      <c r="G23" s="9">
        <v>2</v>
      </c>
      <c r="H23" s="8">
        <f t="shared" ref="H23:H27" si="3">D23*G23</f>
        <v>778</v>
      </c>
      <c r="I23" s="3" t="s">
        <v>30</v>
      </c>
      <c r="J23" s="1" t="s">
        <v>95</v>
      </c>
    </row>
    <row r="24" spans="1:10" x14ac:dyDescent="0.4">
      <c r="A24" s="23" t="s">
        <v>99</v>
      </c>
      <c r="B24" s="7" t="s">
        <v>56</v>
      </c>
      <c r="C24" s="7" t="s">
        <v>57</v>
      </c>
      <c r="D24" s="8">
        <v>108</v>
      </c>
      <c r="E24" s="9">
        <v>1</v>
      </c>
      <c r="F24" s="9">
        <v>1</v>
      </c>
      <c r="G24" s="9">
        <v>2</v>
      </c>
      <c r="H24" s="8">
        <f t="shared" si="3"/>
        <v>216</v>
      </c>
      <c r="I24" s="13" t="s">
        <v>30</v>
      </c>
      <c r="J24" s="1" t="s">
        <v>58</v>
      </c>
    </row>
    <row r="25" spans="1:10" x14ac:dyDescent="0.4">
      <c r="A25" s="25" t="s">
        <v>99</v>
      </c>
      <c r="B25" s="18" t="s">
        <v>75</v>
      </c>
      <c r="C25" s="18" t="s">
        <v>76</v>
      </c>
      <c r="D25" s="15">
        <v>110</v>
      </c>
      <c r="E25" s="16">
        <v>1</v>
      </c>
      <c r="F25" s="16">
        <v>5</v>
      </c>
      <c r="G25" s="22">
        <v>1</v>
      </c>
      <c r="H25" s="15">
        <f t="shared" si="3"/>
        <v>110</v>
      </c>
      <c r="I25" s="17" t="s">
        <v>28</v>
      </c>
      <c r="J25" s="5" t="s">
        <v>77</v>
      </c>
    </row>
    <row r="26" spans="1:10" x14ac:dyDescent="0.4">
      <c r="A26" s="7" t="s">
        <v>92</v>
      </c>
      <c r="B26" s="7" t="s">
        <v>55</v>
      </c>
      <c r="C26" s="7" t="s">
        <v>78</v>
      </c>
      <c r="D26" s="8">
        <v>96</v>
      </c>
      <c r="E26" s="9">
        <v>6</v>
      </c>
      <c r="F26" s="9">
        <v>100</v>
      </c>
      <c r="G26" s="9">
        <v>1</v>
      </c>
      <c r="H26" s="8">
        <f>D26*G26</f>
        <v>96</v>
      </c>
      <c r="I26" s="13" t="s">
        <v>15</v>
      </c>
      <c r="J26" s="1" t="s">
        <v>79</v>
      </c>
    </row>
    <row r="27" spans="1:10" x14ac:dyDescent="0.4">
      <c r="A27" s="23" t="s">
        <v>92</v>
      </c>
      <c r="B27" s="18" t="s">
        <v>83</v>
      </c>
      <c r="C27" s="18" t="s">
        <v>80</v>
      </c>
      <c r="D27" s="15">
        <v>60</v>
      </c>
      <c r="E27" s="16" t="s">
        <v>81</v>
      </c>
      <c r="F27" s="16">
        <v>100</v>
      </c>
      <c r="G27" s="22">
        <v>9</v>
      </c>
      <c r="H27" s="15">
        <f t="shared" si="3"/>
        <v>540</v>
      </c>
      <c r="I27" s="13" t="s">
        <v>15</v>
      </c>
      <c r="J27" s="5" t="s">
        <v>82</v>
      </c>
    </row>
    <row r="28" spans="1:10" x14ac:dyDescent="0.4">
      <c r="A28" s="23" t="s">
        <v>92</v>
      </c>
      <c r="B28" s="18" t="s">
        <v>84</v>
      </c>
      <c r="C28" s="18" t="s">
        <v>85</v>
      </c>
      <c r="D28" s="8">
        <v>80</v>
      </c>
      <c r="E28" s="9" t="s">
        <v>81</v>
      </c>
      <c r="F28" s="9">
        <v>100</v>
      </c>
      <c r="G28" s="22">
        <v>7</v>
      </c>
      <c r="H28" s="8">
        <f t="shared" ref="H28:H29" si="4">D28*G28</f>
        <v>560</v>
      </c>
      <c r="I28" s="13" t="s">
        <v>15</v>
      </c>
      <c r="J28" s="1" t="s">
        <v>102</v>
      </c>
    </row>
    <row r="29" spans="1:10" x14ac:dyDescent="0.4">
      <c r="A29" s="7"/>
      <c r="B29" s="18" t="s">
        <v>86</v>
      </c>
      <c r="C29" s="18" t="s">
        <v>89</v>
      </c>
      <c r="D29" s="8">
        <v>1436</v>
      </c>
      <c r="E29" s="9">
        <v>1</v>
      </c>
      <c r="F29" s="9">
        <v>1</v>
      </c>
      <c r="G29" s="22">
        <v>1</v>
      </c>
      <c r="H29" s="8">
        <f t="shared" si="4"/>
        <v>1436</v>
      </c>
      <c r="I29" s="13" t="s">
        <v>87</v>
      </c>
      <c r="J29" s="1" t="s">
        <v>88</v>
      </c>
    </row>
    <row r="30" spans="1:10" x14ac:dyDescent="0.4">
      <c r="A30" s="7"/>
      <c r="B30" s="18"/>
      <c r="C30" s="7"/>
      <c r="D30" s="8"/>
      <c r="E30" s="9"/>
      <c r="F30" s="9"/>
      <c r="G30" s="7"/>
      <c r="H30" s="8"/>
      <c r="I30" s="10"/>
      <c r="J30" s="1"/>
    </row>
    <row r="31" spans="1:10" x14ac:dyDescent="0.4">
      <c r="A31" s="7"/>
      <c r="B31" s="7"/>
      <c r="C31" s="7"/>
      <c r="D31" s="8"/>
      <c r="E31" s="9"/>
      <c r="F31" s="9"/>
      <c r="G31" s="7"/>
      <c r="H31" s="8"/>
      <c r="I31" s="10"/>
      <c r="J31" s="1"/>
    </row>
    <row r="32" spans="1:10" x14ac:dyDescent="0.4">
      <c r="A32" s="7"/>
      <c r="B32" s="7"/>
      <c r="C32" s="7"/>
      <c r="D32" s="8"/>
      <c r="E32" s="9"/>
      <c r="F32" s="9"/>
      <c r="G32" s="7"/>
      <c r="H32" s="8"/>
      <c r="I32" s="10"/>
      <c r="J32" s="1"/>
    </row>
    <row r="33" spans="1:10" x14ac:dyDescent="0.4">
      <c r="A33" s="7"/>
      <c r="B33" s="7"/>
      <c r="C33" s="7"/>
      <c r="D33" s="8"/>
      <c r="E33" s="9"/>
      <c r="F33" s="9"/>
      <c r="G33" s="7"/>
      <c r="H33" s="8"/>
      <c r="I33" s="10"/>
      <c r="J33" s="1"/>
    </row>
    <row r="34" spans="1:10" x14ac:dyDescent="0.4">
      <c r="A34" s="7"/>
      <c r="B34" s="12"/>
      <c r="C34" s="7"/>
      <c r="D34" s="8"/>
      <c r="E34" s="9"/>
      <c r="F34" s="9"/>
      <c r="G34" s="7"/>
      <c r="H34" s="8"/>
      <c r="I34" s="10"/>
      <c r="J34" s="1"/>
    </row>
    <row r="35" spans="1:10" x14ac:dyDescent="0.4">
      <c r="A35" s="7"/>
      <c r="B35" s="7"/>
      <c r="C35" s="7"/>
      <c r="D35" s="8"/>
      <c r="E35" s="9"/>
      <c r="F35" s="9"/>
      <c r="G35" s="7"/>
      <c r="H35" s="8"/>
      <c r="I35" s="10"/>
      <c r="J35" s="1"/>
    </row>
    <row r="36" spans="1:10" x14ac:dyDescent="0.4">
      <c r="A36" s="7"/>
      <c r="B36" s="7"/>
      <c r="C36" s="7"/>
      <c r="D36" s="8"/>
      <c r="E36" s="9"/>
      <c r="F36" s="9"/>
      <c r="G36" s="9"/>
      <c r="H36" s="8"/>
      <c r="I36" s="10"/>
      <c r="J36" s="1"/>
    </row>
    <row r="37" spans="1:10" x14ac:dyDescent="0.4">
      <c r="A37" s="7"/>
      <c r="B37" s="7"/>
      <c r="C37" s="7"/>
      <c r="D37" s="8"/>
      <c r="E37" s="9"/>
      <c r="F37" s="9"/>
      <c r="G37" s="7"/>
      <c r="H37" s="8"/>
      <c r="I37" s="10"/>
      <c r="J37" s="1"/>
    </row>
    <row r="38" spans="1:10" x14ac:dyDescent="0.4">
      <c r="A38" s="7"/>
      <c r="B38" s="7"/>
      <c r="C38" s="7"/>
      <c r="D38" s="8"/>
      <c r="E38" s="9"/>
      <c r="F38" s="9"/>
      <c r="G38" s="7"/>
      <c r="H38" s="8"/>
      <c r="I38" s="10"/>
      <c r="J38" s="1"/>
    </row>
    <row r="39" spans="1:10" x14ac:dyDescent="0.4">
      <c r="A39" s="7"/>
      <c r="B39" s="7"/>
      <c r="C39" s="7"/>
      <c r="D39" s="8"/>
      <c r="E39" s="9"/>
      <c r="F39" s="9"/>
      <c r="G39" s="9"/>
      <c r="H39" s="8"/>
      <c r="I39" s="10"/>
      <c r="J39" s="1"/>
    </row>
    <row r="40" spans="1:10" x14ac:dyDescent="0.4">
      <c r="A40" s="7"/>
      <c r="B40" s="12"/>
      <c r="C40" s="7"/>
      <c r="D40" s="8"/>
      <c r="E40" s="9"/>
      <c r="F40" s="9"/>
      <c r="G40" s="9"/>
      <c r="H40" s="8"/>
      <c r="I40" s="10"/>
      <c r="J40" s="1"/>
    </row>
    <row r="41" spans="1:10" x14ac:dyDescent="0.4">
      <c r="A41" s="7"/>
      <c r="B41" s="7"/>
      <c r="C41" s="7"/>
      <c r="D41" s="8"/>
      <c r="E41" s="9"/>
      <c r="F41" s="9"/>
      <c r="G41" s="9"/>
      <c r="H41" s="8"/>
      <c r="I41" s="10"/>
      <c r="J41" s="1"/>
    </row>
    <row r="42" spans="1:10" x14ac:dyDescent="0.4">
      <c r="A42" s="7"/>
      <c r="B42" s="7" t="s">
        <v>5</v>
      </c>
      <c r="C42" s="7"/>
      <c r="D42" s="7"/>
      <c r="E42" s="19"/>
      <c r="F42" s="19"/>
      <c r="G42" s="7"/>
      <c r="H42" s="8">
        <f>SUM(H3:H39)</f>
        <v>26379.73</v>
      </c>
      <c r="I42" s="7"/>
    </row>
    <row r="43" spans="1:10" x14ac:dyDescent="0.4">
      <c r="A43" s="7"/>
      <c r="B43" s="7" t="s">
        <v>7</v>
      </c>
      <c r="C43" s="7"/>
      <c r="D43" s="7"/>
      <c r="E43" s="19"/>
      <c r="F43" s="19"/>
      <c r="G43" s="7"/>
      <c r="H43" s="20">
        <f>SUM(H3:H39)</f>
        <v>26379.73</v>
      </c>
      <c r="I43" s="7"/>
    </row>
  </sheetData>
  <phoneticPr fontId="2"/>
  <hyperlinks>
    <hyperlink ref="J12" r:id="rId1" xr:uid="{D4CDFD25-7254-4DB9-8859-85E65433C8CB}"/>
    <hyperlink ref="J17" r:id="rId2" xr:uid="{864C73C7-B0DD-41C3-AA96-594F9D5AFBC8}"/>
    <hyperlink ref="J16" r:id="rId3" xr:uid="{AAC4DE1B-6004-4B48-899E-EF7986ACAC0C}"/>
    <hyperlink ref="J18" r:id="rId4" xr:uid="{1115D33B-A92A-42A1-8F51-05A5D0A5B706}"/>
    <hyperlink ref="J23" r:id="rId5" xr:uid="{28CC0B9E-A75E-47BC-B38B-26D340BF6B97}"/>
    <hyperlink ref="J28" r:id="rId6" xr:uid="{697F5462-F038-4E79-8B5D-3A6A442DC66B}"/>
  </hyperlinks>
  <pageMargins left="0.7" right="0.7" top="0.75" bottom="0.75" header="0.3" footer="0.3"/>
  <pageSetup paperSize="9" orientation="portrait" horizontalDpi="4294967293" verticalDpi="4294967293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F461D271685004885C52389A49E20ED" ma:contentTypeVersion="7" ma:contentTypeDescription="新しいドキュメントを作成します。" ma:contentTypeScope="" ma:versionID="e2bc898f5b5751d22fd75c0cce71b4da">
  <xsd:schema xmlns:xsd="http://www.w3.org/2001/XMLSchema" xmlns:xs="http://www.w3.org/2001/XMLSchema" xmlns:p="http://schemas.microsoft.com/office/2006/metadata/properties" xmlns:ns3="a525e278-d6b3-4a74-a382-1bfa10b10144" targetNamespace="http://schemas.microsoft.com/office/2006/metadata/properties" ma:root="true" ma:fieldsID="b8b4b32e9e2e89b79a50b95ec26e0004" ns3:_="">
    <xsd:import namespace="a525e278-d6b3-4a74-a382-1bfa10b101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5e278-d6b3-4a74-a382-1bfa10b10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28313B-7167-4D1D-82B6-4209F3FA37A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a525e278-d6b3-4a74-a382-1bfa10b1014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D3B9646-8506-4E7F-82F2-9BE31D74A9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5e278-d6b3-4a74-a382-1bfa10b101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92A3D7-B6FF-453D-8BE1-0A643FE333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正元淳也</dc:creator>
  <cp:lastModifiedBy>正元 淳也</cp:lastModifiedBy>
  <dcterms:created xsi:type="dcterms:W3CDTF">2020-05-26T03:35:31Z</dcterms:created>
  <dcterms:modified xsi:type="dcterms:W3CDTF">2021-12-13T13:05:42Z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0x0101002F461D271685004885C52389A49E20ED</vt:lpwstr>
  </property>
</Properties>
</file>