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个人\Personnal\压力测试系统开发总结\"/>
    </mc:Choice>
  </mc:AlternateContent>
  <bookViews>
    <workbookView xWindow="0" yWindow="0" windowWidth="28800" windowHeight="12315"/>
  </bookViews>
  <sheets>
    <sheet name="SouceCount20210820统计" sheetId="1" r:id="rId1"/>
  </sheets>
  <calcPr calcId="0"/>
</workbook>
</file>

<file path=xl/calcChain.xml><?xml version="1.0" encoding="utf-8"?>
<calcChain xmlns="http://schemas.openxmlformats.org/spreadsheetml/2006/main">
  <c r="E56" i="1" l="1"/>
  <c r="E55" i="1"/>
  <c r="F54" i="1"/>
  <c r="F53" i="1"/>
  <c r="F51" i="1"/>
  <c r="F52" i="1"/>
</calcChain>
</file>

<file path=xl/sharedStrings.xml><?xml version="1.0" encoding="utf-8"?>
<sst xmlns="http://schemas.openxmlformats.org/spreadsheetml/2006/main" count="180" uniqueCount="98">
  <si>
    <t xml:space="preserve"># *** Generated by BoomWorks.Org(C) SourceCounter 2.5.5.9 *** </t>
  </si>
  <si>
    <t xml:space="preserve"># *** Author: boomworks@hotmail.com *** </t>
  </si>
  <si>
    <t>Folder</t>
  </si>
  <si>
    <t>File</t>
  </si>
  <si>
    <t>Type</t>
  </si>
  <si>
    <t>Lines</t>
  </si>
  <si>
    <t>Code lines</t>
  </si>
  <si>
    <t>Code//Comment</t>
  </si>
  <si>
    <t>Comment lines</t>
  </si>
  <si>
    <t>Blank lines</t>
  </si>
  <si>
    <t>Size</t>
  </si>
  <si>
    <t>Man-Day</t>
  </si>
  <si>
    <t>Cost</t>
  </si>
  <si>
    <t>UT Cases</t>
  </si>
  <si>
    <t>UT Defects</t>
  </si>
  <si>
    <t>IT Cases</t>
  </si>
  <si>
    <t>IT Defects</t>
  </si>
  <si>
    <t>D:\SouceLiND\ProjectPressureMonitor\ProjectPressureTest</t>
  </si>
  <si>
    <t>TestBase.cs</t>
  </si>
  <si>
    <t>.cs</t>
  </si>
  <si>
    <t>TestComputeTool.cs</t>
  </si>
  <si>
    <t>TestExport.cs</t>
  </si>
  <si>
    <t>TestLog4net.cs</t>
  </si>
  <si>
    <t>D:\SouceLiND\ProjectPressureMonitor\ProjectPressureModels</t>
  </si>
  <si>
    <t>CommonTestStruc.cs</t>
  </si>
  <si>
    <t>ComParameter.cs</t>
  </si>
  <si>
    <t>Experiment.cs</t>
  </si>
  <si>
    <t>ExperimentData.cs</t>
  </si>
  <si>
    <t>G.cs</t>
  </si>
  <si>
    <t>D:\SouceLiND\ProjectPressureMonitor\ProjectPressureMonitor</t>
  </si>
  <si>
    <t>AccessHelper.cs</t>
  </si>
  <si>
    <t>ComputeTool.cs</t>
  </si>
  <si>
    <t>ConstClass.cs</t>
  </si>
  <si>
    <t>DigitalKeyboardForm.cs</t>
  </si>
  <si>
    <t>DigitalKeyboardForm.designer.cs</t>
  </si>
  <si>
    <t>FormAbout.cs</t>
  </si>
  <si>
    <t>FormAbout.Designer.cs</t>
  </si>
  <si>
    <t>FormAlarm.cs</t>
  </si>
  <si>
    <t>FormAlarm.Designer.cs</t>
  </si>
  <si>
    <t>FormAlarmCylinder.cs</t>
  </si>
  <si>
    <t>FormAlarmCylinder.Designer.cs</t>
  </si>
  <si>
    <t>FormMain.cs</t>
  </si>
  <si>
    <t>FormMain.Designer.cs</t>
  </si>
  <si>
    <t>FormModeChange.cs</t>
  </si>
  <si>
    <t>FormModeChange.Designer.cs</t>
  </si>
  <si>
    <t>FormOtherSetting.cs</t>
  </si>
  <si>
    <t>FormOtherSetting.Designer.cs</t>
  </si>
  <si>
    <t>FormStartTestMsg.cs</t>
  </si>
  <si>
    <t>FormStartTestMsg.Designer.cs</t>
  </si>
  <si>
    <t>FormTest.cs</t>
  </si>
  <si>
    <t>FormTest.Designer.cs</t>
  </si>
  <si>
    <t>FormTestTypeSetting.cs</t>
  </si>
  <si>
    <t>FormTestTypeSetting.Designer.cs</t>
  </si>
  <si>
    <t>GlobalClass.cs</t>
  </si>
  <si>
    <t>ModeChangeSerive.cs</t>
  </si>
  <si>
    <t>Program.cs</t>
  </si>
  <si>
    <t>D:\SouceLiND\ProjectPressureMonitor\ProjectPressureMonitor\Services</t>
  </si>
  <si>
    <t>ContrMonitSMCService.cs</t>
  </si>
  <si>
    <t>ExportExcelService.cs</t>
  </si>
  <si>
    <t>LTSMC.cs</t>
  </si>
  <si>
    <t>ParameterService.cs</t>
  </si>
  <si>
    <t>QueueService.cs</t>
  </si>
  <si>
    <t>SerialService.cs</t>
  </si>
  <si>
    <t>ShowMsg.cs</t>
  </si>
  <si>
    <t># *** Total ***</t>
  </si>
  <si>
    <t># File</t>
  </si>
  <si>
    <t># Size</t>
  </si>
  <si>
    <t># Lines</t>
  </si>
  <si>
    <t># Code lines</t>
  </si>
  <si>
    <t># Code//Comment</t>
  </si>
  <si>
    <t># Comment lines</t>
  </si>
  <si>
    <t># Blank lines</t>
  </si>
  <si>
    <t># Man-Day</t>
  </si>
  <si>
    <t># Cost</t>
  </si>
  <si>
    <t># UT Cases</t>
  </si>
  <si>
    <t># UT Defects</t>
  </si>
  <si>
    <t># IT Cases</t>
  </si>
  <si>
    <t># IT Defects</t>
  </si>
  <si>
    <t>测试代码</t>
    <phoneticPr fontId="18"/>
  </si>
  <si>
    <r>
      <t>Designer代</t>
    </r>
    <r>
      <rPr>
        <sz val="11"/>
        <color theme="1"/>
        <rFont val="NSimSun"/>
        <family val="3"/>
        <charset val="134"/>
      </rPr>
      <t>码</t>
    </r>
    <phoneticPr fontId="18"/>
  </si>
  <si>
    <t>画面</t>
    <phoneticPr fontId="18"/>
  </si>
  <si>
    <r>
      <t>无用代</t>
    </r>
    <r>
      <rPr>
        <sz val="11"/>
        <color theme="1"/>
        <rFont val="NSimSun"/>
        <family val="3"/>
        <charset val="134"/>
      </rPr>
      <t>码</t>
    </r>
    <phoneticPr fontId="18"/>
  </si>
  <si>
    <t>控制板CS接口</t>
    <phoneticPr fontId="18"/>
  </si>
  <si>
    <r>
      <rPr>
        <sz val="11"/>
        <color theme="1"/>
        <rFont val="NSimSun"/>
        <family val="3"/>
        <charset val="134"/>
      </rPr>
      <t>无用，测试</t>
    </r>
    <r>
      <rPr>
        <sz val="11"/>
        <color theme="1"/>
        <rFont val="ＭＳ Ｐゴシック"/>
        <family val="2"/>
        <charset val="128"/>
      </rPr>
      <t>和控制板CS接口,Designer代</t>
    </r>
    <r>
      <rPr>
        <sz val="11"/>
        <color theme="1"/>
        <rFont val="NSimSun"/>
        <family val="3"/>
        <charset val="134"/>
      </rPr>
      <t>码除外</t>
    </r>
    <phoneticPr fontId="18"/>
  </si>
  <si>
    <r>
      <rPr>
        <sz val="11"/>
        <color theme="1"/>
        <rFont val="NSimSun"/>
        <family val="3"/>
        <charset val="134"/>
      </rPr>
      <t>无用，测试</t>
    </r>
    <r>
      <rPr>
        <sz val="11"/>
        <color theme="1"/>
        <rFont val="ＭＳ Ｐゴシック"/>
        <family val="2"/>
        <charset val="128"/>
      </rPr>
      <t>和控制板CS接口除外</t>
    </r>
    <phoneticPr fontId="18"/>
  </si>
  <si>
    <t>8个</t>
    <phoneticPr fontId="18"/>
  </si>
  <si>
    <t>配置文件</t>
    <phoneticPr fontId="18"/>
  </si>
  <si>
    <t>1个</t>
    <phoneticPr fontId="18"/>
  </si>
  <si>
    <t>Resource</t>
    <phoneticPr fontId="18"/>
  </si>
  <si>
    <t>3个</t>
    <phoneticPr fontId="18"/>
  </si>
  <si>
    <r>
      <t>急停</t>
    </r>
    <r>
      <rPr>
        <sz val="11"/>
        <color theme="1"/>
        <rFont val="NSimSun"/>
        <family val="3"/>
        <charset val="134"/>
      </rPr>
      <t>图标</t>
    </r>
    <phoneticPr fontId="18"/>
  </si>
  <si>
    <r>
      <t>工程</t>
    </r>
    <r>
      <rPr>
        <sz val="11"/>
        <color theme="1"/>
        <rFont val="NSimSun"/>
        <family val="3"/>
        <charset val="134"/>
      </rPr>
      <t>图标</t>
    </r>
    <phoneticPr fontId="18"/>
  </si>
  <si>
    <r>
      <t>冲</t>
    </r>
    <r>
      <rPr>
        <sz val="11"/>
        <color theme="1"/>
        <rFont val="NSimSun"/>
        <family val="3"/>
        <charset val="134"/>
      </rPr>
      <t>压模式下的背景图片</t>
    </r>
    <phoneticPr fontId="18"/>
  </si>
  <si>
    <t>ProjectPressureMonitor\ImgStop.png</t>
    <phoneticPr fontId="18"/>
  </si>
  <si>
    <t>ProjectPressureMonitor\Resources\bitbug_favicon.ico</t>
    <phoneticPr fontId="18"/>
  </si>
  <si>
    <t>ProjectPressureMonitor\Resources\PressDisplay.jpg</t>
    <phoneticPr fontId="18"/>
  </si>
  <si>
    <t>ProjectPressureModels\log4net.config</t>
    <phoneticPr fontId="18"/>
  </si>
  <si>
    <r>
      <t>其他</t>
    </r>
    <r>
      <rPr>
        <sz val="11"/>
        <color theme="1"/>
        <rFont val="NSimSun"/>
        <family val="3"/>
        <charset val="134"/>
      </rPr>
      <t>资产文件</t>
    </r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</si>
</sst>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ＭＳ Ｐゴシック"/>
      <family val="2"/>
      <charset val="128"/>
    </font>
    <font>
      <b/>
      <sz val="13"/>
      <color theme="3"/>
      <name val="ＭＳ Ｐゴシック"/>
      <family val="2"/>
      <charset val="128"/>
    </font>
    <font>
      <b/>
      <sz val="11"/>
      <color theme="3"/>
      <name val="ＭＳ Ｐゴシック"/>
      <family val="2"/>
      <charset val="128"/>
    </font>
    <font>
      <sz val="11"/>
      <color rgb="FF006100"/>
      <name val="ＭＳ Ｐゴシック"/>
      <family val="2"/>
      <charset val="128"/>
    </font>
    <font>
      <sz val="11"/>
      <color rgb="FF9C0006"/>
      <name val="ＭＳ Ｐゴシック"/>
      <family val="2"/>
      <charset val="128"/>
    </font>
    <font>
      <sz val="11"/>
      <color rgb="FF9C6500"/>
      <name val="ＭＳ Ｐゴシック"/>
      <family val="2"/>
      <charset val="128"/>
    </font>
    <font>
      <sz val="11"/>
      <color rgb="FF3F3F76"/>
      <name val="ＭＳ Ｐゴシック"/>
      <family val="2"/>
      <charset val="128"/>
    </font>
    <font>
      <b/>
      <sz val="11"/>
      <color rgb="FF3F3F3F"/>
      <name val="ＭＳ Ｐゴシック"/>
      <family val="2"/>
      <charset val="128"/>
    </font>
    <font>
      <b/>
      <sz val="11"/>
      <color rgb="FFFA7D00"/>
      <name val="ＭＳ Ｐゴシック"/>
      <family val="2"/>
      <charset val="128"/>
    </font>
    <font>
      <sz val="11"/>
      <color rgb="FFFA7D00"/>
      <name val="ＭＳ Ｐゴシック"/>
      <family val="2"/>
      <charset val="128"/>
    </font>
    <font>
      <b/>
      <sz val="11"/>
      <color theme="0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i/>
      <sz val="11"/>
      <color rgb="FF7F7F7F"/>
      <name val="ＭＳ Ｐゴシック"/>
      <family val="2"/>
      <charset val="128"/>
    </font>
    <font>
      <b/>
      <sz val="11"/>
      <color theme="1"/>
      <name val="ＭＳ Ｐゴシック"/>
      <family val="2"/>
      <charset val="128"/>
    </font>
    <font>
      <sz val="11"/>
      <color theme="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NSimSun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19" fillId="0" borderId="0" xfId="0" applyFont="1">
      <alignment vertical="center"/>
    </xf>
    <xf numFmtId="0" fontId="0" fillId="36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topLeftCell="A25" workbookViewId="0">
      <selection activeCell="S44" sqref="S44"/>
    </sheetView>
  </sheetViews>
  <sheetFormatPr defaultRowHeight="13.5" x14ac:dyDescent="0.15"/>
  <cols>
    <col min="2" max="2" width="30.25" bestFit="1" customWidth="1"/>
  </cols>
  <sheetData>
    <row r="1" spans="1:15" x14ac:dyDescent="0.15">
      <c r="A1" t="s">
        <v>0</v>
      </c>
    </row>
    <row r="2" spans="1:15" x14ac:dyDescent="0.15">
      <c r="A2" t="s">
        <v>1</v>
      </c>
    </row>
    <row r="5" spans="1:15" x14ac:dyDescent="0.15">
      <c r="A5" t="s">
        <v>2</v>
      </c>
      <c r="B5" t="s">
        <v>3</v>
      </c>
      <c r="C5" t="s">
        <v>4</v>
      </c>
      <c r="D5" t="s">
        <v>5</v>
      </c>
      <c r="E5" s="3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</row>
    <row r="7" spans="1:15" x14ac:dyDescent="0.15">
      <c r="A7" t="s">
        <v>17</v>
      </c>
      <c r="B7" s="3" t="s">
        <v>18</v>
      </c>
      <c r="C7" t="s">
        <v>19</v>
      </c>
      <c r="D7">
        <v>24</v>
      </c>
      <c r="E7">
        <v>15</v>
      </c>
      <c r="F7">
        <v>3</v>
      </c>
      <c r="G7">
        <v>0</v>
      </c>
      <c r="H7">
        <v>6</v>
      </c>
      <c r="I7">
        <v>389</v>
      </c>
      <c r="J7">
        <v>0.08</v>
      </c>
      <c r="K7">
        <v>37.5</v>
      </c>
      <c r="L7">
        <v>0.75</v>
      </c>
      <c r="M7">
        <v>0.15</v>
      </c>
      <c r="N7">
        <v>0.3</v>
      </c>
      <c r="O7">
        <v>0.03</v>
      </c>
    </row>
    <row r="8" spans="1:15" x14ac:dyDescent="0.15">
      <c r="A8" t="s">
        <v>17</v>
      </c>
      <c r="B8" s="3" t="s">
        <v>20</v>
      </c>
      <c r="C8" t="s">
        <v>19</v>
      </c>
      <c r="D8">
        <v>70</v>
      </c>
      <c r="E8">
        <v>50</v>
      </c>
      <c r="F8">
        <v>6</v>
      </c>
      <c r="G8">
        <v>0</v>
      </c>
      <c r="H8">
        <v>14</v>
      </c>
      <c r="I8">
        <v>1648</v>
      </c>
      <c r="J8">
        <v>0.25</v>
      </c>
      <c r="K8">
        <v>125</v>
      </c>
      <c r="L8">
        <v>2.5</v>
      </c>
      <c r="M8">
        <v>0.5</v>
      </c>
      <c r="N8">
        <v>1</v>
      </c>
      <c r="O8">
        <v>0.1</v>
      </c>
    </row>
    <row r="9" spans="1:15" x14ac:dyDescent="0.15">
      <c r="A9" t="s">
        <v>17</v>
      </c>
      <c r="B9" s="3" t="s">
        <v>21</v>
      </c>
      <c r="C9" t="s">
        <v>19</v>
      </c>
      <c r="D9">
        <v>61</v>
      </c>
      <c r="E9">
        <v>49</v>
      </c>
      <c r="F9">
        <v>3</v>
      </c>
      <c r="G9">
        <v>0</v>
      </c>
      <c r="H9">
        <v>9</v>
      </c>
      <c r="I9">
        <v>3024</v>
      </c>
      <c r="J9">
        <v>0.25</v>
      </c>
      <c r="K9">
        <v>122.5</v>
      </c>
      <c r="L9">
        <v>2.4500000000000002</v>
      </c>
      <c r="M9">
        <v>0.49</v>
      </c>
      <c r="N9">
        <v>0.98</v>
      </c>
      <c r="O9">
        <v>0.1</v>
      </c>
    </row>
    <row r="10" spans="1:15" x14ac:dyDescent="0.15">
      <c r="A10" t="s">
        <v>17</v>
      </c>
      <c r="B10" s="3" t="s">
        <v>22</v>
      </c>
      <c r="C10" t="s">
        <v>19</v>
      </c>
      <c r="D10">
        <v>46</v>
      </c>
      <c r="E10">
        <v>32</v>
      </c>
      <c r="F10">
        <v>0</v>
      </c>
      <c r="G10">
        <v>0</v>
      </c>
      <c r="H10">
        <v>14</v>
      </c>
      <c r="I10">
        <v>729</v>
      </c>
      <c r="J10">
        <v>0.16</v>
      </c>
      <c r="K10">
        <v>80</v>
      </c>
      <c r="L10">
        <v>1.6</v>
      </c>
      <c r="M10">
        <v>0.32</v>
      </c>
      <c r="N10">
        <v>0.64</v>
      </c>
      <c r="O10">
        <v>0.06</v>
      </c>
    </row>
    <row r="11" spans="1:15" x14ac:dyDescent="0.15">
      <c r="A11" t="s">
        <v>23</v>
      </c>
      <c r="B11" t="s">
        <v>24</v>
      </c>
      <c r="C11" t="s">
        <v>19</v>
      </c>
      <c r="D11">
        <v>29</v>
      </c>
      <c r="E11">
        <v>15</v>
      </c>
      <c r="F11">
        <v>0</v>
      </c>
      <c r="G11">
        <v>8</v>
      </c>
      <c r="H11">
        <v>6</v>
      </c>
      <c r="I11">
        <v>844</v>
      </c>
      <c r="J11">
        <v>0.12</v>
      </c>
      <c r="K11">
        <v>57.5</v>
      </c>
      <c r="L11">
        <v>1.1499999999999999</v>
      </c>
      <c r="M11">
        <v>0.23</v>
      </c>
      <c r="N11">
        <v>0.46</v>
      </c>
      <c r="O11">
        <v>0.05</v>
      </c>
    </row>
    <row r="12" spans="1:15" x14ac:dyDescent="0.15">
      <c r="A12" t="s">
        <v>23</v>
      </c>
      <c r="B12" t="s">
        <v>25</v>
      </c>
      <c r="C12" t="s">
        <v>19</v>
      </c>
      <c r="D12">
        <v>87</v>
      </c>
      <c r="E12">
        <v>26</v>
      </c>
      <c r="F12">
        <v>45</v>
      </c>
      <c r="G12">
        <v>0</v>
      </c>
      <c r="H12">
        <v>16</v>
      </c>
      <c r="I12">
        <v>2182</v>
      </c>
      <c r="J12">
        <v>0.13</v>
      </c>
      <c r="K12">
        <v>65</v>
      </c>
      <c r="L12">
        <v>1.3</v>
      </c>
      <c r="M12">
        <v>0.26</v>
      </c>
      <c r="N12">
        <v>0.52</v>
      </c>
      <c r="O12">
        <v>0.05</v>
      </c>
    </row>
    <row r="13" spans="1:15" x14ac:dyDescent="0.15">
      <c r="A13" t="s">
        <v>23</v>
      </c>
      <c r="B13" t="s">
        <v>26</v>
      </c>
      <c r="C13" t="s">
        <v>19</v>
      </c>
      <c r="D13">
        <v>49</v>
      </c>
      <c r="E13">
        <v>16</v>
      </c>
      <c r="F13">
        <v>24</v>
      </c>
      <c r="G13">
        <v>0</v>
      </c>
      <c r="H13">
        <v>9</v>
      </c>
      <c r="I13">
        <v>1090</v>
      </c>
      <c r="J13">
        <v>0.08</v>
      </c>
      <c r="K13">
        <v>40</v>
      </c>
      <c r="L13">
        <v>0.8</v>
      </c>
      <c r="M13">
        <v>0.16</v>
      </c>
      <c r="N13">
        <v>0.32</v>
      </c>
      <c r="O13">
        <v>0.03</v>
      </c>
    </row>
    <row r="14" spans="1:15" x14ac:dyDescent="0.15">
      <c r="A14" t="s">
        <v>23</v>
      </c>
      <c r="B14" t="s">
        <v>27</v>
      </c>
      <c r="C14" t="s">
        <v>19</v>
      </c>
      <c r="D14">
        <v>40</v>
      </c>
      <c r="E14">
        <v>12</v>
      </c>
      <c r="F14">
        <v>21</v>
      </c>
      <c r="G14">
        <v>0</v>
      </c>
      <c r="H14">
        <v>7</v>
      </c>
      <c r="I14">
        <v>936</v>
      </c>
      <c r="J14">
        <v>0.06</v>
      </c>
      <c r="K14">
        <v>30</v>
      </c>
      <c r="L14">
        <v>0.6</v>
      </c>
      <c r="M14">
        <v>0.12</v>
      </c>
      <c r="N14">
        <v>0.24</v>
      </c>
      <c r="O14">
        <v>0.02</v>
      </c>
    </row>
    <row r="15" spans="1:15" x14ac:dyDescent="0.15">
      <c r="A15" t="s">
        <v>23</v>
      </c>
      <c r="B15" t="s">
        <v>28</v>
      </c>
      <c r="C15" t="s">
        <v>19</v>
      </c>
      <c r="D15">
        <v>10</v>
      </c>
      <c r="E15">
        <v>9</v>
      </c>
      <c r="F15">
        <v>0</v>
      </c>
      <c r="G15">
        <v>0</v>
      </c>
      <c r="H15">
        <v>1</v>
      </c>
      <c r="I15">
        <v>311</v>
      </c>
      <c r="J15">
        <v>0.05</v>
      </c>
      <c r="K15">
        <v>22.5</v>
      </c>
      <c r="L15">
        <v>0.45</v>
      </c>
      <c r="M15">
        <v>0.09</v>
      </c>
      <c r="N15">
        <v>0.18</v>
      </c>
      <c r="O15">
        <v>0.02</v>
      </c>
    </row>
    <row r="16" spans="1:15" x14ac:dyDescent="0.15">
      <c r="A16" t="s">
        <v>29</v>
      </c>
      <c r="B16" t="s">
        <v>30</v>
      </c>
      <c r="C16" t="s">
        <v>19</v>
      </c>
      <c r="D16">
        <v>451</v>
      </c>
      <c r="E16">
        <v>368</v>
      </c>
      <c r="F16">
        <v>69</v>
      </c>
      <c r="G16">
        <v>0</v>
      </c>
      <c r="H16">
        <v>14</v>
      </c>
      <c r="I16">
        <v>13823</v>
      </c>
      <c r="J16">
        <v>1.84</v>
      </c>
      <c r="K16">
        <v>920</v>
      </c>
      <c r="L16">
        <v>18.399999999999999</v>
      </c>
      <c r="M16">
        <v>3.68</v>
      </c>
      <c r="N16">
        <v>7.36</v>
      </c>
      <c r="O16">
        <v>0.74</v>
      </c>
    </row>
    <row r="17" spans="1:15" x14ac:dyDescent="0.15">
      <c r="A17" t="s">
        <v>29</v>
      </c>
      <c r="B17" t="s">
        <v>31</v>
      </c>
      <c r="C17" t="s">
        <v>19</v>
      </c>
      <c r="D17">
        <v>230</v>
      </c>
      <c r="E17">
        <v>152</v>
      </c>
      <c r="F17">
        <v>36</v>
      </c>
      <c r="G17">
        <v>16</v>
      </c>
      <c r="H17">
        <v>26</v>
      </c>
      <c r="I17">
        <v>9331</v>
      </c>
      <c r="J17">
        <v>0.84</v>
      </c>
      <c r="K17">
        <v>420</v>
      </c>
      <c r="L17">
        <v>8.4</v>
      </c>
      <c r="M17">
        <v>1.68</v>
      </c>
      <c r="N17">
        <v>3.36</v>
      </c>
      <c r="O17">
        <v>0.34</v>
      </c>
    </row>
    <row r="18" spans="1:15" x14ac:dyDescent="0.15">
      <c r="A18" t="s">
        <v>29</v>
      </c>
      <c r="B18" t="s">
        <v>32</v>
      </c>
      <c r="C18" t="s">
        <v>19</v>
      </c>
      <c r="D18">
        <v>115</v>
      </c>
      <c r="E18">
        <v>20</v>
      </c>
      <c r="F18">
        <v>22</v>
      </c>
      <c r="G18">
        <v>54</v>
      </c>
      <c r="H18">
        <v>19</v>
      </c>
      <c r="I18">
        <v>5554</v>
      </c>
      <c r="J18">
        <v>0.37</v>
      </c>
      <c r="K18">
        <v>185</v>
      </c>
      <c r="L18">
        <v>3.7</v>
      </c>
      <c r="M18">
        <v>0.74</v>
      </c>
      <c r="N18">
        <v>1.48</v>
      </c>
      <c r="O18">
        <v>0.15</v>
      </c>
    </row>
    <row r="19" spans="1:15" x14ac:dyDescent="0.15">
      <c r="A19" t="s">
        <v>29</v>
      </c>
      <c r="B19" t="s">
        <v>33</v>
      </c>
      <c r="C19" t="s">
        <v>19</v>
      </c>
      <c r="D19">
        <v>146</v>
      </c>
      <c r="E19">
        <v>111</v>
      </c>
      <c r="F19">
        <v>13</v>
      </c>
      <c r="G19">
        <v>0</v>
      </c>
      <c r="H19">
        <v>22</v>
      </c>
      <c r="I19">
        <v>3788</v>
      </c>
      <c r="J19">
        <v>0.56000000000000005</v>
      </c>
      <c r="K19">
        <v>277.5</v>
      </c>
      <c r="L19">
        <v>5.55</v>
      </c>
      <c r="M19">
        <v>1.1100000000000001</v>
      </c>
      <c r="N19">
        <v>2.2200000000000002</v>
      </c>
      <c r="O19">
        <v>0.22</v>
      </c>
    </row>
    <row r="20" spans="1:15" x14ac:dyDescent="0.15">
      <c r="A20" t="s">
        <v>29</v>
      </c>
      <c r="B20" s="7" t="s">
        <v>34</v>
      </c>
      <c r="C20" t="s">
        <v>19</v>
      </c>
      <c r="D20">
        <v>288</v>
      </c>
      <c r="E20">
        <v>227</v>
      </c>
      <c r="F20">
        <v>56</v>
      </c>
      <c r="G20">
        <v>0</v>
      </c>
      <c r="H20">
        <v>5</v>
      </c>
      <c r="I20">
        <v>15680</v>
      </c>
      <c r="J20">
        <v>1.1299999999999999</v>
      </c>
      <c r="K20">
        <v>567.5</v>
      </c>
      <c r="L20">
        <v>11.35</v>
      </c>
      <c r="M20">
        <v>2.27</v>
      </c>
      <c r="N20">
        <v>4.54</v>
      </c>
      <c r="O20">
        <v>0.45</v>
      </c>
    </row>
    <row r="21" spans="1:15" x14ac:dyDescent="0.15">
      <c r="A21" t="s">
        <v>29</v>
      </c>
      <c r="B21" t="s">
        <v>35</v>
      </c>
      <c r="C21" t="s">
        <v>19</v>
      </c>
      <c r="D21">
        <v>25</v>
      </c>
      <c r="E21">
        <v>22</v>
      </c>
      <c r="F21">
        <v>0</v>
      </c>
      <c r="G21">
        <v>0</v>
      </c>
      <c r="H21">
        <v>3</v>
      </c>
      <c r="I21">
        <v>502</v>
      </c>
      <c r="J21">
        <v>0.11</v>
      </c>
      <c r="K21">
        <v>55</v>
      </c>
      <c r="L21">
        <v>1.1000000000000001</v>
      </c>
      <c r="M21">
        <v>0.22</v>
      </c>
      <c r="N21">
        <v>0.44</v>
      </c>
      <c r="O21">
        <v>0.04</v>
      </c>
    </row>
    <row r="22" spans="1:15" x14ac:dyDescent="0.15">
      <c r="A22" t="s">
        <v>29</v>
      </c>
      <c r="B22" s="7" t="s">
        <v>36</v>
      </c>
      <c r="C22" t="s">
        <v>19</v>
      </c>
      <c r="D22">
        <v>146</v>
      </c>
      <c r="E22">
        <v>105</v>
      </c>
      <c r="F22">
        <v>35</v>
      </c>
      <c r="G22">
        <v>0</v>
      </c>
      <c r="H22">
        <v>6</v>
      </c>
      <c r="I22">
        <v>6672</v>
      </c>
      <c r="J22">
        <v>0.52</v>
      </c>
      <c r="K22">
        <v>262.5</v>
      </c>
      <c r="L22">
        <v>5.25</v>
      </c>
      <c r="M22">
        <v>1.05</v>
      </c>
      <c r="N22">
        <v>2.1</v>
      </c>
      <c r="O22">
        <v>0.21</v>
      </c>
    </row>
    <row r="23" spans="1:15" x14ac:dyDescent="0.15">
      <c r="A23" t="s">
        <v>29</v>
      </c>
      <c r="B23" t="s">
        <v>37</v>
      </c>
      <c r="C23" t="s">
        <v>19</v>
      </c>
      <c r="D23">
        <v>108</v>
      </c>
      <c r="E23">
        <v>66</v>
      </c>
      <c r="F23">
        <v>20</v>
      </c>
      <c r="G23">
        <v>2</v>
      </c>
      <c r="H23">
        <v>20</v>
      </c>
      <c r="I23">
        <v>3737</v>
      </c>
      <c r="J23">
        <v>0.34</v>
      </c>
      <c r="K23">
        <v>170</v>
      </c>
      <c r="L23">
        <v>3.4</v>
      </c>
      <c r="M23">
        <v>0.68</v>
      </c>
      <c r="N23">
        <v>1.36</v>
      </c>
      <c r="O23">
        <v>0.14000000000000001</v>
      </c>
    </row>
    <row r="24" spans="1:15" x14ac:dyDescent="0.15">
      <c r="A24" t="s">
        <v>29</v>
      </c>
      <c r="B24" s="7" t="s">
        <v>38</v>
      </c>
      <c r="C24" t="s">
        <v>19</v>
      </c>
      <c r="D24">
        <v>84</v>
      </c>
      <c r="E24">
        <v>59</v>
      </c>
      <c r="F24">
        <v>20</v>
      </c>
      <c r="G24">
        <v>0</v>
      </c>
      <c r="H24">
        <v>5</v>
      </c>
      <c r="I24">
        <v>3537</v>
      </c>
      <c r="J24">
        <v>0.28999999999999998</v>
      </c>
      <c r="K24">
        <v>147.5</v>
      </c>
      <c r="L24">
        <v>2.95</v>
      </c>
      <c r="M24">
        <v>0.59</v>
      </c>
      <c r="N24">
        <v>1.18</v>
      </c>
      <c r="O24">
        <v>0.12</v>
      </c>
    </row>
    <row r="25" spans="1:15" x14ac:dyDescent="0.15">
      <c r="A25" t="s">
        <v>29</v>
      </c>
      <c r="B25" t="s">
        <v>39</v>
      </c>
      <c r="C25" t="s">
        <v>19</v>
      </c>
      <c r="D25">
        <v>25</v>
      </c>
      <c r="E25">
        <v>23</v>
      </c>
      <c r="F25">
        <v>0</v>
      </c>
      <c r="G25">
        <v>0</v>
      </c>
      <c r="H25">
        <v>2</v>
      </c>
      <c r="I25">
        <v>543</v>
      </c>
      <c r="J25">
        <v>0.12</v>
      </c>
      <c r="K25">
        <v>57.5</v>
      </c>
      <c r="L25">
        <v>1.1499999999999999</v>
      </c>
      <c r="M25">
        <v>0.23</v>
      </c>
      <c r="N25">
        <v>0.46</v>
      </c>
      <c r="O25">
        <v>0.05</v>
      </c>
    </row>
    <row r="26" spans="1:15" x14ac:dyDescent="0.15">
      <c r="A26" t="s">
        <v>29</v>
      </c>
      <c r="B26" s="7" t="s">
        <v>40</v>
      </c>
      <c r="C26" t="s">
        <v>19</v>
      </c>
      <c r="D26">
        <v>84</v>
      </c>
      <c r="E26">
        <v>58</v>
      </c>
      <c r="F26">
        <v>20</v>
      </c>
      <c r="G26">
        <v>0</v>
      </c>
      <c r="H26">
        <v>6</v>
      </c>
      <c r="I26">
        <v>3577</v>
      </c>
      <c r="J26">
        <v>0.28999999999999998</v>
      </c>
      <c r="K26">
        <v>145</v>
      </c>
      <c r="L26">
        <v>2.9</v>
      </c>
      <c r="M26">
        <v>0.57999999999999996</v>
      </c>
      <c r="N26">
        <v>1.1599999999999999</v>
      </c>
      <c r="O26">
        <v>0.12</v>
      </c>
    </row>
    <row r="27" spans="1:15" x14ac:dyDescent="0.15">
      <c r="A27" t="s">
        <v>29</v>
      </c>
      <c r="B27" t="s">
        <v>41</v>
      </c>
      <c r="C27" t="s">
        <v>19</v>
      </c>
      <c r="D27">
        <v>3904</v>
      </c>
      <c r="E27">
        <v>2542</v>
      </c>
      <c r="F27">
        <v>583</v>
      </c>
      <c r="G27">
        <v>252</v>
      </c>
      <c r="H27">
        <v>527</v>
      </c>
      <c r="I27">
        <v>166058</v>
      </c>
      <c r="J27">
        <v>13.97</v>
      </c>
      <c r="K27">
        <v>6985</v>
      </c>
      <c r="L27">
        <v>139.69999999999999</v>
      </c>
      <c r="M27">
        <v>27.94</v>
      </c>
      <c r="N27">
        <v>55.88</v>
      </c>
      <c r="O27">
        <v>5.59</v>
      </c>
    </row>
    <row r="28" spans="1:15" x14ac:dyDescent="0.15">
      <c r="A28" t="s">
        <v>29</v>
      </c>
      <c r="B28" s="7" t="s">
        <v>42</v>
      </c>
      <c r="C28" t="s">
        <v>19</v>
      </c>
      <c r="D28">
        <v>1291</v>
      </c>
      <c r="E28">
        <v>1001</v>
      </c>
      <c r="F28">
        <v>284</v>
      </c>
      <c r="G28">
        <v>0</v>
      </c>
      <c r="H28">
        <v>6</v>
      </c>
      <c r="I28">
        <v>72841</v>
      </c>
      <c r="J28">
        <v>5.01</v>
      </c>
      <c r="K28">
        <v>2502.5</v>
      </c>
      <c r="L28">
        <v>50.05</v>
      </c>
      <c r="M28">
        <v>10.01</v>
      </c>
      <c r="N28">
        <v>20.02</v>
      </c>
      <c r="O28">
        <v>2</v>
      </c>
    </row>
    <row r="29" spans="1:15" x14ac:dyDescent="0.15">
      <c r="A29" t="s">
        <v>29</v>
      </c>
      <c r="B29" t="s">
        <v>43</v>
      </c>
      <c r="C29" t="s">
        <v>19</v>
      </c>
      <c r="D29">
        <v>108</v>
      </c>
      <c r="E29">
        <v>78</v>
      </c>
      <c r="F29">
        <v>11</v>
      </c>
      <c r="G29">
        <v>5</v>
      </c>
      <c r="H29">
        <v>14</v>
      </c>
      <c r="I29">
        <v>3927</v>
      </c>
      <c r="J29">
        <v>0.41</v>
      </c>
      <c r="K29">
        <v>207.5</v>
      </c>
      <c r="L29">
        <v>4.1500000000000004</v>
      </c>
      <c r="M29">
        <v>0.83</v>
      </c>
      <c r="N29">
        <v>1.66</v>
      </c>
      <c r="O29">
        <v>0.17</v>
      </c>
    </row>
    <row r="30" spans="1:15" x14ac:dyDescent="0.15">
      <c r="A30" t="s">
        <v>29</v>
      </c>
      <c r="B30" s="7" t="s">
        <v>44</v>
      </c>
      <c r="C30" t="s">
        <v>19</v>
      </c>
      <c r="D30">
        <v>116</v>
      </c>
      <c r="E30">
        <v>84</v>
      </c>
      <c r="F30">
        <v>26</v>
      </c>
      <c r="G30">
        <v>0</v>
      </c>
      <c r="H30">
        <v>6</v>
      </c>
      <c r="I30">
        <v>5472</v>
      </c>
      <c r="J30">
        <v>0.42</v>
      </c>
      <c r="K30">
        <v>210</v>
      </c>
      <c r="L30">
        <v>4.2</v>
      </c>
      <c r="M30">
        <v>0.84</v>
      </c>
      <c r="N30">
        <v>1.68</v>
      </c>
      <c r="O30">
        <v>0.17</v>
      </c>
    </row>
    <row r="31" spans="1:15" x14ac:dyDescent="0.15">
      <c r="A31" t="s">
        <v>29</v>
      </c>
      <c r="B31" t="s">
        <v>45</v>
      </c>
      <c r="C31" t="s">
        <v>19</v>
      </c>
      <c r="D31">
        <v>432</v>
      </c>
      <c r="E31">
        <v>321</v>
      </c>
      <c r="F31">
        <v>61</v>
      </c>
      <c r="G31">
        <v>3</v>
      </c>
      <c r="H31">
        <v>47</v>
      </c>
      <c r="I31">
        <v>17201</v>
      </c>
      <c r="J31">
        <v>1.62</v>
      </c>
      <c r="K31">
        <v>810</v>
      </c>
      <c r="L31">
        <v>16.2</v>
      </c>
      <c r="M31">
        <v>3.24</v>
      </c>
      <c r="N31">
        <v>6.48</v>
      </c>
      <c r="O31">
        <v>0.65</v>
      </c>
    </row>
    <row r="32" spans="1:15" x14ac:dyDescent="0.15">
      <c r="A32" t="s">
        <v>29</v>
      </c>
      <c r="B32" s="7" t="s">
        <v>46</v>
      </c>
      <c r="C32" t="s">
        <v>19</v>
      </c>
      <c r="D32">
        <v>867</v>
      </c>
      <c r="E32">
        <v>670</v>
      </c>
      <c r="F32">
        <v>191</v>
      </c>
      <c r="G32">
        <v>0</v>
      </c>
      <c r="H32">
        <v>6</v>
      </c>
      <c r="I32">
        <v>43604</v>
      </c>
      <c r="J32">
        <v>3.35</v>
      </c>
      <c r="K32">
        <v>1675</v>
      </c>
      <c r="L32">
        <v>33.5</v>
      </c>
      <c r="M32">
        <v>6.7</v>
      </c>
      <c r="N32">
        <v>13.4</v>
      </c>
      <c r="O32">
        <v>1.34</v>
      </c>
    </row>
    <row r="33" spans="1:15" x14ac:dyDescent="0.15">
      <c r="A33" t="s">
        <v>29</v>
      </c>
      <c r="B33" s="5" t="s">
        <v>47</v>
      </c>
      <c r="C33" t="s">
        <v>19</v>
      </c>
      <c r="D33">
        <v>33</v>
      </c>
      <c r="E33">
        <v>30</v>
      </c>
      <c r="F33">
        <v>0</v>
      </c>
      <c r="G33">
        <v>0</v>
      </c>
      <c r="H33">
        <v>3</v>
      </c>
      <c r="I33">
        <v>762</v>
      </c>
      <c r="J33">
        <v>0.15</v>
      </c>
      <c r="K33">
        <v>75</v>
      </c>
      <c r="L33">
        <v>1.5</v>
      </c>
      <c r="M33">
        <v>0.3</v>
      </c>
      <c r="N33">
        <v>0.6</v>
      </c>
      <c r="O33">
        <v>0.06</v>
      </c>
    </row>
    <row r="34" spans="1:15" x14ac:dyDescent="0.15">
      <c r="A34" t="s">
        <v>29</v>
      </c>
      <c r="B34" s="5" t="s">
        <v>48</v>
      </c>
      <c r="C34" t="s">
        <v>19</v>
      </c>
      <c r="D34">
        <v>128</v>
      </c>
      <c r="E34">
        <v>93</v>
      </c>
      <c r="F34">
        <v>29</v>
      </c>
      <c r="G34">
        <v>0</v>
      </c>
      <c r="H34">
        <v>6</v>
      </c>
      <c r="I34">
        <v>6026</v>
      </c>
      <c r="J34">
        <v>0.47</v>
      </c>
      <c r="K34">
        <v>232.5</v>
      </c>
      <c r="L34">
        <v>4.6500000000000004</v>
      </c>
      <c r="M34">
        <v>0.93</v>
      </c>
      <c r="N34">
        <v>1.86</v>
      </c>
      <c r="O34">
        <v>0.19</v>
      </c>
    </row>
    <row r="35" spans="1:15" x14ac:dyDescent="0.15">
      <c r="A35" t="s">
        <v>29</v>
      </c>
      <c r="B35" s="5" t="s">
        <v>49</v>
      </c>
      <c r="C35" t="s">
        <v>19</v>
      </c>
      <c r="D35">
        <v>148</v>
      </c>
      <c r="E35">
        <v>114</v>
      </c>
      <c r="F35">
        <v>15</v>
      </c>
      <c r="G35">
        <v>2</v>
      </c>
      <c r="H35">
        <v>17</v>
      </c>
      <c r="I35">
        <v>4441</v>
      </c>
      <c r="J35">
        <v>0.57999999999999996</v>
      </c>
      <c r="K35">
        <v>290</v>
      </c>
      <c r="L35">
        <v>5.8</v>
      </c>
      <c r="M35">
        <v>1.1599999999999999</v>
      </c>
      <c r="N35">
        <v>2.3199999999999998</v>
      </c>
      <c r="O35">
        <v>0.23</v>
      </c>
    </row>
    <row r="36" spans="1:15" x14ac:dyDescent="0.15">
      <c r="A36" t="s">
        <v>29</v>
      </c>
      <c r="B36" s="5" t="s">
        <v>50</v>
      </c>
      <c r="C36" t="s">
        <v>19</v>
      </c>
      <c r="D36">
        <v>74</v>
      </c>
      <c r="E36">
        <v>48</v>
      </c>
      <c r="F36">
        <v>20</v>
      </c>
      <c r="G36">
        <v>0</v>
      </c>
      <c r="H36">
        <v>6</v>
      </c>
      <c r="I36">
        <v>2689</v>
      </c>
      <c r="J36">
        <v>0.24</v>
      </c>
      <c r="K36">
        <v>120</v>
      </c>
      <c r="L36">
        <v>2.4</v>
      </c>
      <c r="M36">
        <v>0.48</v>
      </c>
      <c r="N36">
        <v>0.96</v>
      </c>
      <c r="O36">
        <v>0.1</v>
      </c>
    </row>
    <row r="37" spans="1:15" x14ac:dyDescent="0.15">
      <c r="A37" t="s">
        <v>29</v>
      </c>
      <c r="B37" t="s">
        <v>51</v>
      </c>
      <c r="C37" t="s">
        <v>19</v>
      </c>
      <c r="D37">
        <v>486</v>
      </c>
      <c r="E37">
        <v>375</v>
      </c>
      <c r="F37">
        <v>78</v>
      </c>
      <c r="G37">
        <v>2</v>
      </c>
      <c r="H37">
        <v>31</v>
      </c>
      <c r="I37">
        <v>20268</v>
      </c>
      <c r="J37">
        <v>1.88</v>
      </c>
      <c r="K37">
        <v>942.5</v>
      </c>
      <c r="L37">
        <v>18.850000000000001</v>
      </c>
      <c r="M37">
        <v>3.77</v>
      </c>
      <c r="N37">
        <v>7.54</v>
      </c>
      <c r="O37">
        <v>0.75</v>
      </c>
    </row>
    <row r="38" spans="1:15" x14ac:dyDescent="0.15">
      <c r="A38" t="s">
        <v>29</v>
      </c>
      <c r="B38" s="7" t="s">
        <v>52</v>
      </c>
      <c r="C38" t="s">
        <v>19</v>
      </c>
      <c r="D38">
        <v>454</v>
      </c>
      <c r="E38">
        <v>348</v>
      </c>
      <c r="F38">
        <v>99</v>
      </c>
      <c r="G38">
        <v>0</v>
      </c>
      <c r="H38">
        <v>7</v>
      </c>
      <c r="I38">
        <v>24758</v>
      </c>
      <c r="J38">
        <v>1.74</v>
      </c>
      <c r="K38">
        <v>870</v>
      </c>
      <c r="L38">
        <v>17.399999999999999</v>
      </c>
      <c r="M38">
        <v>3.48</v>
      </c>
      <c r="N38">
        <v>6.96</v>
      </c>
      <c r="O38">
        <v>0.7</v>
      </c>
    </row>
    <row r="39" spans="1:15" x14ac:dyDescent="0.15">
      <c r="A39" t="s">
        <v>29</v>
      </c>
      <c r="B39" s="5" t="s">
        <v>53</v>
      </c>
      <c r="C39" t="s">
        <v>19</v>
      </c>
      <c r="D39">
        <v>14</v>
      </c>
      <c r="E39">
        <v>13</v>
      </c>
      <c r="F39">
        <v>0</v>
      </c>
      <c r="G39">
        <v>0</v>
      </c>
      <c r="H39">
        <v>1</v>
      </c>
      <c r="I39">
        <v>302</v>
      </c>
      <c r="J39">
        <v>0.06</v>
      </c>
      <c r="K39">
        <v>32.5</v>
      </c>
      <c r="L39">
        <v>0.65</v>
      </c>
      <c r="M39">
        <v>0.13</v>
      </c>
      <c r="N39">
        <v>0.26</v>
      </c>
      <c r="O39">
        <v>0.03</v>
      </c>
    </row>
    <row r="40" spans="1:15" x14ac:dyDescent="0.15">
      <c r="A40" t="s">
        <v>29</v>
      </c>
      <c r="B40" t="s">
        <v>54</v>
      </c>
      <c r="C40" t="s">
        <v>19</v>
      </c>
      <c r="D40">
        <v>58</v>
      </c>
      <c r="E40">
        <v>39</v>
      </c>
      <c r="F40">
        <v>1</v>
      </c>
      <c r="G40">
        <v>0</v>
      </c>
      <c r="H40">
        <v>18</v>
      </c>
      <c r="I40">
        <v>1128</v>
      </c>
      <c r="J40">
        <v>0.19</v>
      </c>
      <c r="K40">
        <v>97.5</v>
      </c>
      <c r="L40">
        <v>1.95</v>
      </c>
      <c r="M40">
        <v>0.39</v>
      </c>
      <c r="N40">
        <v>0.78</v>
      </c>
      <c r="O40">
        <v>0.08</v>
      </c>
    </row>
    <row r="41" spans="1:15" x14ac:dyDescent="0.15">
      <c r="A41" t="s">
        <v>29</v>
      </c>
      <c r="B41" t="s">
        <v>55</v>
      </c>
      <c r="C41" t="s">
        <v>19</v>
      </c>
      <c r="D41">
        <v>43</v>
      </c>
      <c r="E41">
        <v>31</v>
      </c>
      <c r="F41">
        <v>7</v>
      </c>
      <c r="G41">
        <v>0</v>
      </c>
      <c r="H41">
        <v>5</v>
      </c>
      <c r="I41">
        <v>1314</v>
      </c>
      <c r="J41">
        <v>0.16</v>
      </c>
      <c r="K41">
        <v>77.5</v>
      </c>
      <c r="L41">
        <v>1.55</v>
      </c>
      <c r="M41">
        <v>0.31</v>
      </c>
      <c r="N41">
        <v>0.62</v>
      </c>
      <c r="O41">
        <v>0.06</v>
      </c>
    </row>
    <row r="42" spans="1:15" x14ac:dyDescent="0.15">
      <c r="A42" t="s">
        <v>56</v>
      </c>
      <c r="B42" t="s">
        <v>57</v>
      </c>
      <c r="C42" t="s">
        <v>19</v>
      </c>
      <c r="D42">
        <v>525</v>
      </c>
      <c r="E42">
        <v>367</v>
      </c>
      <c r="F42">
        <v>50</v>
      </c>
      <c r="G42">
        <v>29</v>
      </c>
      <c r="H42">
        <v>79</v>
      </c>
      <c r="I42">
        <v>20459</v>
      </c>
      <c r="J42">
        <v>1.98</v>
      </c>
      <c r="K42">
        <v>990</v>
      </c>
      <c r="L42">
        <v>19.8</v>
      </c>
      <c r="M42">
        <v>3.96</v>
      </c>
      <c r="N42">
        <v>7.92</v>
      </c>
      <c r="O42">
        <v>0.79</v>
      </c>
    </row>
    <row r="43" spans="1:15" x14ac:dyDescent="0.15">
      <c r="A43" t="s">
        <v>56</v>
      </c>
      <c r="B43" t="s">
        <v>58</v>
      </c>
      <c r="C43" t="s">
        <v>19</v>
      </c>
      <c r="D43">
        <v>508</v>
      </c>
      <c r="E43">
        <v>365</v>
      </c>
      <c r="F43">
        <v>55</v>
      </c>
      <c r="G43">
        <v>12</v>
      </c>
      <c r="H43">
        <v>76</v>
      </c>
      <c r="I43">
        <v>19864</v>
      </c>
      <c r="J43">
        <v>1.88</v>
      </c>
      <c r="K43">
        <v>942.5</v>
      </c>
      <c r="L43">
        <v>18.850000000000001</v>
      </c>
      <c r="M43">
        <v>3.77</v>
      </c>
      <c r="N43">
        <v>7.54</v>
      </c>
      <c r="O43">
        <v>0.75</v>
      </c>
    </row>
    <row r="44" spans="1:15" x14ac:dyDescent="0.15">
      <c r="A44" t="s">
        <v>56</v>
      </c>
      <c r="B44" s="3" t="s">
        <v>59</v>
      </c>
      <c r="C44" t="s">
        <v>19</v>
      </c>
      <c r="D44">
        <v>962</v>
      </c>
      <c r="E44">
        <v>774</v>
      </c>
      <c r="F44">
        <v>76</v>
      </c>
      <c r="G44">
        <v>87</v>
      </c>
      <c r="H44">
        <v>25</v>
      </c>
      <c r="I44">
        <v>71057</v>
      </c>
      <c r="J44">
        <v>4.3</v>
      </c>
      <c r="K44">
        <v>2152.5</v>
      </c>
      <c r="L44">
        <v>43.05</v>
      </c>
      <c r="M44">
        <v>8.61</v>
      </c>
      <c r="N44">
        <v>17.22</v>
      </c>
      <c r="O44">
        <v>1.72</v>
      </c>
    </row>
    <row r="45" spans="1:15" x14ac:dyDescent="0.15">
      <c r="A45" t="s">
        <v>56</v>
      </c>
      <c r="B45" t="s">
        <v>54</v>
      </c>
      <c r="C45" t="s">
        <v>19</v>
      </c>
      <c r="D45">
        <v>57</v>
      </c>
      <c r="E45">
        <v>37</v>
      </c>
      <c r="F45">
        <v>0</v>
      </c>
      <c r="G45">
        <v>0</v>
      </c>
      <c r="H45">
        <v>20</v>
      </c>
      <c r="I45">
        <v>968</v>
      </c>
      <c r="J45">
        <v>0.19</v>
      </c>
      <c r="K45">
        <v>92.5</v>
      </c>
      <c r="L45">
        <v>1.85</v>
      </c>
      <c r="M45">
        <v>0.37</v>
      </c>
      <c r="N45">
        <v>0.74</v>
      </c>
      <c r="O45">
        <v>7.0000000000000007E-2</v>
      </c>
    </row>
    <row r="46" spans="1:15" x14ac:dyDescent="0.15">
      <c r="A46" t="s">
        <v>56</v>
      </c>
      <c r="B46" t="s">
        <v>60</v>
      </c>
      <c r="C46" t="s">
        <v>19</v>
      </c>
      <c r="D46">
        <v>143</v>
      </c>
      <c r="E46">
        <v>124</v>
      </c>
      <c r="F46">
        <v>0</v>
      </c>
      <c r="G46">
        <v>0</v>
      </c>
      <c r="H46">
        <v>19</v>
      </c>
      <c r="I46">
        <v>5078</v>
      </c>
      <c r="J46">
        <v>0.62</v>
      </c>
      <c r="K46">
        <v>310</v>
      </c>
      <c r="L46">
        <v>6.2</v>
      </c>
      <c r="M46">
        <v>1.24</v>
      </c>
      <c r="N46">
        <v>2.48</v>
      </c>
      <c r="O46">
        <v>0.25</v>
      </c>
    </row>
    <row r="47" spans="1:15" x14ac:dyDescent="0.15">
      <c r="A47" t="s">
        <v>56</v>
      </c>
      <c r="B47" t="s">
        <v>61</v>
      </c>
      <c r="C47" t="s">
        <v>19</v>
      </c>
      <c r="D47">
        <v>47</v>
      </c>
      <c r="E47">
        <v>42</v>
      </c>
      <c r="F47">
        <v>0</v>
      </c>
      <c r="G47">
        <v>0</v>
      </c>
      <c r="H47">
        <v>5</v>
      </c>
      <c r="I47">
        <v>1172</v>
      </c>
      <c r="J47">
        <v>0.21</v>
      </c>
      <c r="K47">
        <v>105</v>
      </c>
      <c r="L47">
        <v>2.1</v>
      </c>
      <c r="M47">
        <v>0.42</v>
      </c>
      <c r="N47">
        <v>0.84</v>
      </c>
      <c r="O47">
        <v>0.08</v>
      </c>
    </row>
    <row r="48" spans="1:15" x14ac:dyDescent="0.15">
      <c r="A48" t="s">
        <v>56</v>
      </c>
      <c r="B48" t="s">
        <v>62</v>
      </c>
      <c r="C48" t="s">
        <v>19</v>
      </c>
      <c r="D48">
        <v>419</v>
      </c>
      <c r="E48">
        <v>252</v>
      </c>
      <c r="F48">
        <v>94</v>
      </c>
      <c r="G48">
        <v>21</v>
      </c>
      <c r="H48">
        <v>52</v>
      </c>
      <c r="I48">
        <v>15638</v>
      </c>
      <c r="J48">
        <v>1.37</v>
      </c>
      <c r="K48">
        <v>682.5</v>
      </c>
      <c r="L48">
        <v>13.65</v>
      </c>
      <c r="M48">
        <v>2.73</v>
      </c>
      <c r="N48">
        <v>5.46</v>
      </c>
      <c r="O48">
        <v>0.55000000000000004</v>
      </c>
    </row>
    <row r="49" spans="1:15" x14ac:dyDescent="0.15">
      <c r="A49" t="s">
        <v>56</v>
      </c>
      <c r="B49" t="s">
        <v>63</v>
      </c>
      <c r="C49" t="s">
        <v>19</v>
      </c>
      <c r="D49">
        <v>68</v>
      </c>
      <c r="E49">
        <v>59</v>
      </c>
      <c r="F49">
        <v>1</v>
      </c>
      <c r="G49">
        <v>3</v>
      </c>
      <c r="H49">
        <v>5</v>
      </c>
      <c r="I49">
        <v>2074</v>
      </c>
      <c r="J49">
        <v>0.31</v>
      </c>
      <c r="K49">
        <v>155</v>
      </c>
      <c r="L49">
        <v>3.1</v>
      </c>
      <c r="M49">
        <v>0.62</v>
      </c>
      <c r="N49">
        <v>1.24</v>
      </c>
      <c r="O49">
        <v>0.12</v>
      </c>
    </row>
    <row r="50" spans="1:15" x14ac:dyDescent="0.15">
      <c r="E50" s="4">
        <v>9242</v>
      </c>
    </row>
    <row r="51" spans="1:15" x14ac:dyDescent="0.15">
      <c r="F51" s="5">
        <f>E33+E34+E35+E36+E39</f>
        <v>298</v>
      </c>
      <c r="G51" t="s">
        <v>81</v>
      </c>
    </row>
    <row r="52" spans="1:15" x14ac:dyDescent="0.15">
      <c r="A52" t="s">
        <v>64</v>
      </c>
      <c r="F52" s="3">
        <f>SUM(E7:E10)</f>
        <v>146</v>
      </c>
      <c r="G52" s="6" t="s">
        <v>78</v>
      </c>
    </row>
    <row r="53" spans="1:15" x14ac:dyDescent="0.15">
      <c r="A53" t="s">
        <v>65</v>
      </c>
      <c r="B53" s="3">
        <v>43</v>
      </c>
      <c r="F53" s="7">
        <f>SUM(E38+E32+E30+E28+E26+E24+E22+E20)</f>
        <v>2552</v>
      </c>
      <c r="G53" t="s">
        <v>79</v>
      </c>
    </row>
    <row r="54" spans="1:15" x14ac:dyDescent="0.15">
      <c r="A54" t="s">
        <v>66</v>
      </c>
      <c r="B54" s="3">
        <v>564</v>
      </c>
      <c r="F54" s="7">
        <f>E44</f>
        <v>774</v>
      </c>
      <c r="G54" t="s">
        <v>82</v>
      </c>
    </row>
    <row r="55" spans="1:15" x14ac:dyDescent="0.15">
      <c r="A55" t="s">
        <v>67</v>
      </c>
      <c r="B55">
        <v>13003</v>
      </c>
      <c r="C55" s="1">
        <v>1</v>
      </c>
      <c r="E55" s="4">
        <f>E50-F51-F52-F54</f>
        <v>8024</v>
      </c>
      <c r="F55" t="s">
        <v>84</v>
      </c>
    </row>
    <row r="56" spans="1:15" x14ac:dyDescent="0.15">
      <c r="A56" t="s">
        <v>68</v>
      </c>
      <c r="B56" s="3">
        <v>9242</v>
      </c>
      <c r="C56" s="2">
        <v>0.71099999999999997</v>
      </c>
      <c r="E56" s="4">
        <f>E55-F53</f>
        <v>5472</v>
      </c>
      <c r="F56" t="s">
        <v>83</v>
      </c>
    </row>
    <row r="57" spans="1:15" x14ac:dyDescent="0.15">
      <c r="A57" t="s">
        <v>69</v>
      </c>
      <c r="B57">
        <v>496</v>
      </c>
      <c r="C57" s="2">
        <v>3.7999999999999999E-2</v>
      </c>
    </row>
    <row r="58" spans="1:15" x14ac:dyDescent="0.15">
      <c r="A58" t="s">
        <v>70</v>
      </c>
      <c r="B58">
        <v>2074</v>
      </c>
      <c r="C58" s="2">
        <v>0.16</v>
      </c>
      <c r="E58" t="s">
        <v>97</v>
      </c>
    </row>
    <row r="59" spans="1:15" x14ac:dyDescent="0.15">
      <c r="A59" t="s">
        <v>71</v>
      </c>
      <c r="B59">
        <v>1191</v>
      </c>
      <c r="C59" s="2">
        <v>9.1999999999999998E-2</v>
      </c>
      <c r="F59" t="s">
        <v>80</v>
      </c>
      <c r="G59" t="s">
        <v>85</v>
      </c>
    </row>
    <row r="60" spans="1:15" x14ac:dyDescent="0.15">
      <c r="A60" t="s">
        <v>72</v>
      </c>
      <c r="B60">
        <v>2.4300000000000002</v>
      </c>
      <c r="F60" t="s">
        <v>86</v>
      </c>
      <c r="G60" t="s">
        <v>87</v>
      </c>
      <c r="H60" t="s">
        <v>96</v>
      </c>
    </row>
    <row r="61" spans="1:15" x14ac:dyDescent="0.15">
      <c r="A61" t="s">
        <v>73</v>
      </c>
      <c r="B61">
        <v>24345</v>
      </c>
      <c r="F61" t="s">
        <v>88</v>
      </c>
      <c r="G61" t="s">
        <v>89</v>
      </c>
      <c r="H61" t="s">
        <v>90</v>
      </c>
      <c r="I61" t="s">
        <v>93</v>
      </c>
    </row>
    <row r="62" spans="1:15" x14ac:dyDescent="0.15">
      <c r="A62" t="s">
        <v>74</v>
      </c>
      <c r="B62">
        <v>486.9</v>
      </c>
      <c r="H62" t="s">
        <v>91</v>
      </c>
      <c r="I62" t="s">
        <v>94</v>
      </c>
    </row>
    <row r="63" spans="1:15" x14ac:dyDescent="0.15">
      <c r="A63" t="s">
        <v>75</v>
      </c>
      <c r="B63">
        <v>97.38</v>
      </c>
      <c r="H63" t="s">
        <v>92</v>
      </c>
      <c r="I63" t="s">
        <v>95</v>
      </c>
    </row>
    <row r="64" spans="1:15" x14ac:dyDescent="0.15">
      <c r="A64" t="s">
        <v>76</v>
      </c>
      <c r="B64">
        <v>194.76</v>
      </c>
    </row>
    <row r="65" spans="1:2" x14ac:dyDescent="0.15">
      <c r="A65" t="s">
        <v>77</v>
      </c>
      <c r="B65">
        <v>19.48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SouceCount20210820统计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Naidi</dc:creator>
  <cp:lastModifiedBy>li nai di</cp:lastModifiedBy>
  <dcterms:created xsi:type="dcterms:W3CDTF">2021-08-20T09:10:58Z</dcterms:created>
  <dcterms:modified xsi:type="dcterms:W3CDTF">2021-08-20T09:29:29Z</dcterms:modified>
</cp:coreProperties>
</file>