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cer 13\Desktop\Nk2 圧\"/>
    </mc:Choice>
  </mc:AlternateContent>
  <xr:revisionPtr revIDLastSave="0" documentId="13_ncr:1_{D92788C2-39CF-485E-94AB-8D0D2F8252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G10" i="2"/>
  <c r="G6" i="2"/>
  <c r="I6" i="2"/>
  <c r="J6" i="2" s="1"/>
  <c r="J5" i="2"/>
  <c r="J7" i="2"/>
  <c r="J8" i="2"/>
  <c r="J9" i="2"/>
  <c r="J10" i="2"/>
  <c r="J11" i="2"/>
  <c r="J12" i="2"/>
  <c r="J4" i="2"/>
  <c r="J13" i="2" l="1"/>
</calcChain>
</file>

<file path=xl/sharedStrings.xml><?xml version="1.0" encoding="utf-8"?>
<sst xmlns="http://schemas.openxmlformats.org/spreadsheetml/2006/main" count="53" uniqueCount="44">
  <si>
    <t>光電センサー</t>
    <phoneticPr fontId="1"/>
  </si>
  <si>
    <t>キーエンス</t>
    <phoneticPr fontId="1"/>
  </si>
  <si>
    <t>フォトカプラ</t>
    <phoneticPr fontId="1"/>
  </si>
  <si>
    <t>シャープ</t>
    <phoneticPr fontId="1"/>
  </si>
  <si>
    <t>MCU</t>
    <phoneticPr fontId="1"/>
  </si>
  <si>
    <t>Arduino</t>
    <phoneticPr fontId="1"/>
  </si>
  <si>
    <t>PZ-G51N</t>
    <phoneticPr fontId="1"/>
  </si>
  <si>
    <t>PC817C</t>
    <phoneticPr fontId="1"/>
  </si>
  <si>
    <t xml:space="preserve">ARDUINO UNO WiFi REV2 </t>
  </si>
  <si>
    <t>PCBターミナル</t>
    <phoneticPr fontId="1"/>
  </si>
  <si>
    <t>Phoenix</t>
    <phoneticPr fontId="1"/>
  </si>
  <si>
    <t>スイッチング電源</t>
    <phoneticPr fontId="1"/>
  </si>
  <si>
    <t>RS</t>
    <phoneticPr fontId="1"/>
  </si>
  <si>
    <t>シート抵抗</t>
  </si>
  <si>
    <t>1k ohm smd-102</t>
    <phoneticPr fontId="1"/>
  </si>
  <si>
    <t>パナソニック</t>
    <phoneticPr fontId="1"/>
  </si>
  <si>
    <t>PCB基盤</t>
    <rPh sb="3" eb="5">
      <t>キバン</t>
    </rPh>
    <phoneticPr fontId="1"/>
  </si>
  <si>
    <t>PCBway</t>
  </si>
  <si>
    <t>PCBway生産サービス</t>
    <rPh sb="6" eb="8">
      <t>セイサン</t>
    </rPh>
    <phoneticPr fontId="1"/>
  </si>
  <si>
    <t>Kaizen Malaysia</t>
    <phoneticPr fontId="1"/>
  </si>
  <si>
    <t>Model</t>
    <phoneticPr fontId="1"/>
  </si>
  <si>
    <t>部品名</t>
    <rPh sb="0" eb="3">
      <t>ブヒンメイ</t>
    </rPh>
    <phoneticPr fontId="1"/>
  </si>
  <si>
    <t>ブランド</t>
    <phoneticPr fontId="1"/>
  </si>
  <si>
    <t>数</t>
    <rPh sb="0" eb="1">
      <t>カズ</t>
    </rPh>
    <phoneticPr fontId="1"/>
  </si>
  <si>
    <t>輸送費</t>
    <rPh sb="0" eb="3">
      <t>ユソウヒ</t>
    </rPh>
    <phoneticPr fontId="1"/>
  </si>
  <si>
    <t>No.</t>
    <phoneticPr fontId="1"/>
  </si>
  <si>
    <t>小計</t>
    <rPh sb="0" eb="2">
      <t>ショウケイ</t>
    </rPh>
    <phoneticPr fontId="1"/>
  </si>
  <si>
    <t>RM</t>
    <phoneticPr fontId="1"/>
  </si>
  <si>
    <t>金額（RM)</t>
    <rPh sb="0" eb="2">
      <t>キンガク</t>
    </rPh>
    <phoneticPr fontId="1"/>
  </si>
  <si>
    <t>USD</t>
    <phoneticPr fontId="1"/>
  </si>
  <si>
    <t>通貨</t>
    <rPh sb="0" eb="2">
      <t>ツウカ</t>
    </rPh>
    <phoneticPr fontId="1"/>
  </si>
  <si>
    <t>SPT-SMD 1.5/ 2-H-5.0 R24</t>
    <phoneticPr fontId="1"/>
  </si>
  <si>
    <t>192-4025</t>
    <phoneticPr fontId="1"/>
  </si>
  <si>
    <t>合計</t>
    <rPh sb="0" eb="2">
      <t>ゴウケイ</t>
    </rPh>
    <phoneticPr fontId="1"/>
  </si>
  <si>
    <t>ケース&amp;ホルダー</t>
    <phoneticPr fontId="1"/>
  </si>
  <si>
    <t>電源</t>
    <rPh sb="0" eb="2">
      <t>デンゲン</t>
    </rPh>
    <phoneticPr fontId="1"/>
  </si>
  <si>
    <t>12v DC 2A Power Adapter</t>
    <phoneticPr fontId="1"/>
  </si>
  <si>
    <t>no brand</t>
    <phoneticPr fontId="1"/>
  </si>
  <si>
    <t>PR-AS01 Ver1</t>
    <phoneticPr fontId="1"/>
  </si>
  <si>
    <t>試作機</t>
    <rPh sb="0" eb="3">
      <t>シサクキ</t>
    </rPh>
    <phoneticPr fontId="1"/>
  </si>
  <si>
    <t>完了</t>
    <rPh sb="0" eb="2">
      <t>カンリョウ</t>
    </rPh>
    <phoneticPr fontId="1"/>
  </si>
  <si>
    <t>バージョン名</t>
    <rPh sb="5" eb="6">
      <t>メイ</t>
    </rPh>
    <phoneticPr fontId="1"/>
  </si>
  <si>
    <t>状態</t>
    <rPh sb="0" eb="2">
      <t>ジョウタイ</t>
    </rPh>
    <phoneticPr fontId="1"/>
  </si>
  <si>
    <t>詳細</t>
    <rPh sb="0" eb="2">
      <t>ショウサイ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</si>
</sst>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b/>
      <sz val="11"/>
      <color rgb="FF00B050"/>
      <name val="Yu Gothic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6" borderId="1" xfId="0" applyFill="1" applyBorder="1"/>
    <xf numFmtId="0" fontId="3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9" borderId="1" xfId="0" applyFont="1" applyFill="1" applyBorder="1"/>
    <xf numFmtId="0" fontId="0" fillId="8" borderId="1" xfId="0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E11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4FF8-2F64-4468-B7DA-04F3CB8B6085}">
  <dimension ref="B2:M17"/>
  <sheetViews>
    <sheetView tabSelected="1" workbookViewId="0">
      <selection activeCell="I16" sqref="I16"/>
    </sheetView>
  </sheetViews>
  <sheetFormatPr defaultRowHeight="18.75"/>
  <cols>
    <col min="2" max="2" width="6" customWidth="1"/>
    <col min="3" max="3" width="20" customWidth="1"/>
    <col min="4" max="4" width="27.5" customWidth="1"/>
    <col min="5" max="5" width="17.125" customWidth="1"/>
    <col min="6" max="6" width="12" customWidth="1"/>
    <col min="7" max="7" width="11" customWidth="1"/>
    <col min="8" max="8" width="9.25" customWidth="1"/>
  </cols>
  <sheetData>
    <row r="2" spans="2:13">
      <c r="L2" s="13" t="s">
        <v>29</v>
      </c>
      <c r="M2" s="13" t="s">
        <v>27</v>
      </c>
    </row>
    <row r="3" spans="2:13">
      <c r="B3" s="10" t="s">
        <v>25</v>
      </c>
      <c r="C3" s="3" t="s">
        <v>21</v>
      </c>
      <c r="D3" s="4" t="s">
        <v>20</v>
      </c>
      <c r="E3" s="5" t="s">
        <v>22</v>
      </c>
      <c r="F3" s="6" t="s">
        <v>23</v>
      </c>
      <c r="G3" s="3" t="s">
        <v>28</v>
      </c>
      <c r="H3" s="4" t="s">
        <v>30</v>
      </c>
      <c r="I3" s="5" t="s">
        <v>24</v>
      </c>
      <c r="J3" s="6" t="s">
        <v>26</v>
      </c>
      <c r="L3" s="13">
        <v>4.54</v>
      </c>
      <c r="M3" s="13">
        <v>1</v>
      </c>
    </row>
    <row r="4" spans="2:13">
      <c r="B4" s="11">
        <v>1</v>
      </c>
      <c r="C4" s="1" t="s">
        <v>0</v>
      </c>
      <c r="D4" s="2" t="s">
        <v>6</v>
      </c>
      <c r="E4" s="1" t="s">
        <v>1</v>
      </c>
      <c r="F4" s="7">
        <v>1</v>
      </c>
      <c r="G4" s="8">
        <v>220</v>
      </c>
      <c r="H4" s="9" t="s">
        <v>27</v>
      </c>
      <c r="I4" s="8">
        <v>0</v>
      </c>
      <c r="J4" s="12">
        <f>G4*F4+I4</f>
        <v>220</v>
      </c>
    </row>
    <row r="5" spans="2:13">
      <c r="B5" s="11">
        <v>2</v>
      </c>
      <c r="C5" s="1" t="s">
        <v>2</v>
      </c>
      <c r="D5" s="2" t="s">
        <v>7</v>
      </c>
      <c r="E5" s="1" t="s">
        <v>3</v>
      </c>
      <c r="F5" s="7">
        <v>1</v>
      </c>
      <c r="G5" s="8">
        <v>5.6</v>
      </c>
      <c r="H5" s="9" t="s">
        <v>27</v>
      </c>
      <c r="I5" s="8">
        <v>5</v>
      </c>
      <c r="J5" s="12">
        <f t="shared" ref="J5:J12" si="0">G5*F5+I5</f>
        <v>10.6</v>
      </c>
    </row>
    <row r="6" spans="2:13">
      <c r="B6" s="11">
        <v>3</v>
      </c>
      <c r="C6" s="1" t="s">
        <v>4</v>
      </c>
      <c r="D6" s="2" t="s">
        <v>8</v>
      </c>
      <c r="E6" s="1" t="s">
        <v>5</v>
      </c>
      <c r="F6" s="7">
        <v>1</v>
      </c>
      <c r="G6" s="8">
        <f>53.8*L3</f>
        <v>244.25199999999998</v>
      </c>
      <c r="H6" s="9" t="s">
        <v>29</v>
      </c>
      <c r="I6" s="8">
        <f>3.73*L3</f>
        <v>16.934200000000001</v>
      </c>
      <c r="J6" s="12">
        <f t="shared" si="0"/>
        <v>261.18619999999999</v>
      </c>
    </row>
    <row r="7" spans="2:13">
      <c r="B7" s="11">
        <v>4</v>
      </c>
      <c r="C7" s="1" t="s">
        <v>9</v>
      </c>
      <c r="D7" s="2" t="s">
        <v>31</v>
      </c>
      <c r="E7" s="1" t="s">
        <v>10</v>
      </c>
      <c r="F7" s="7">
        <v>4</v>
      </c>
      <c r="G7" s="8">
        <v>11.298</v>
      </c>
      <c r="H7" s="9" t="s">
        <v>27</v>
      </c>
      <c r="I7" s="8">
        <v>70</v>
      </c>
      <c r="J7" s="12">
        <f t="shared" si="0"/>
        <v>115.19200000000001</v>
      </c>
    </row>
    <row r="8" spans="2:13">
      <c r="B8" s="11">
        <v>5</v>
      </c>
      <c r="C8" s="1" t="s">
        <v>11</v>
      </c>
      <c r="D8" s="2" t="s">
        <v>32</v>
      </c>
      <c r="E8" s="1" t="s">
        <v>12</v>
      </c>
      <c r="F8" s="7">
        <v>1</v>
      </c>
      <c r="G8" s="8">
        <v>31.43</v>
      </c>
      <c r="H8" s="9" t="s">
        <v>27</v>
      </c>
      <c r="I8" s="8">
        <v>70</v>
      </c>
      <c r="J8" s="12">
        <f t="shared" si="0"/>
        <v>101.43</v>
      </c>
    </row>
    <row r="9" spans="2:13">
      <c r="B9" s="11">
        <v>6</v>
      </c>
      <c r="C9" s="1" t="s">
        <v>13</v>
      </c>
      <c r="D9" s="2" t="s">
        <v>14</v>
      </c>
      <c r="E9" s="1" t="s">
        <v>15</v>
      </c>
      <c r="F9" s="7">
        <v>3</v>
      </c>
      <c r="G9" s="8">
        <v>4.47</v>
      </c>
      <c r="H9" s="9" t="s">
        <v>27</v>
      </c>
      <c r="I9" s="8">
        <v>5</v>
      </c>
      <c r="J9" s="12">
        <f t="shared" si="0"/>
        <v>18.41</v>
      </c>
    </row>
    <row r="10" spans="2:13">
      <c r="B10" s="11">
        <v>7</v>
      </c>
      <c r="C10" s="1" t="s">
        <v>16</v>
      </c>
      <c r="D10" s="2" t="s">
        <v>18</v>
      </c>
      <c r="E10" s="1" t="s">
        <v>17</v>
      </c>
      <c r="F10" s="7">
        <v>1</v>
      </c>
      <c r="G10" s="8">
        <f>5*L3</f>
        <v>22.7</v>
      </c>
      <c r="H10" s="9" t="s">
        <v>29</v>
      </c>
      <c r="I10" s="8">
        <f>22*L3</f>
        <v>99.88</v>
      </c>
      <c r="J10" s="12">
        <f t="shared" si="0"/>
        <v>122.58</v>
      </c>
    </row>
    <row r="11" spans="2:13">
      <c r="B11" s="11">
        <v>8</v>
      </c>
      <c r="C11" s="1" t="s">
        <v>34</v>
      </c>
      <c r="D11" s="2"/>
      <c r="E11" s="1" t="s">
        <v>19</v>
      </c>
      <c r="F11" s="7">
        <v>1</v>
      </c>
      <c r="G11" s="8">
        <v>650</v>
      </c>
      <c r="H11" s="9" t="s">
        <v>27</v>
      </c>
      <c r="I11" s="8">
        <v>0</v>
      </c>
      <c r="J11" s="12">
        <f t="shared" si="0"/>
        <v>650</v>
      </c>
    </row>
    <row r="12" spans="2:13">
      <c r="B12" s="11">
        <v>9</v>
      </c>
      <c r="C12" s="1" t="s">
        <v>35</v>
      </c>
      <c r="D12" s="2" t="s">
        <v>36</v>
      </c>
      <c r="E12" s="1" t="s">
        <v>37</v>
      </c>
      <c r="F12" s="7">
        <v>1</v>
      </c>
      <c r="G12" s="8">
        <v>10</v>
      </c>
      <c r="H12" s="9" t="s">
        <v>27</v>
      </c>
      <c r="I12" s="8">
        <v>0</v>
      </c>
      <c r="J12" s="12">
        <f t="shared" si="0"/>
        <v>10</v>
      </c>
    </row>
    <row r="13" spans="2:13">
      <c r="B13" s="14"/>
      <c r="C13" s="15"/>
      <c r="D13" s="15"/>
      <c r="E13" s="15"/>
      <c r="F13" s="15"/>
      <c r="G13" s="15"/>
      <c r="H13" s="15"/>
      <c r="I13" s="15" t="s">
        <v>33</v>
      </c>
      <c r="J13" s="1">
        <f>SUM(J4:J12)</f>
        <v>1509.3982000000001</v>
      </c>
    </row>
    <row r="16" spans="2:13">
      <c r="C16" t="s">
        <v>41</v>
      </c>
      <c r="D16" t="s">
        <v>43</v>
      </c>
      <c r="E16" t="s">
        <v>42</v>
      </c>
    </row>
    <row r="17" spans="3:5">
      <c r="C17" t="s">
        <v>38</v>
      </c>
      <c r="D17" t="s">
        <v>39</v>
      </c>
      <c r="E17" s="16" t="s">
        <v>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13</dc:creator>
  <cp:lastModifiedBy>Acer 13</cp:lastModifiedBy>
  <dcterms:created xsi:type="dcterms:W3CDTF">2015-06-05T18:17:20Z</dcterms:created>
  <dcterms:modified xsi:type="dcterms:W3CDTF">2023-06-07T08:29:15Z</dcterms:modified>
</cp:coreProperties>
</file>