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https://d.docs.live.net/f27ed5a5f3614dd7/三河屋/三河屋カリキュラム/07_PHP自作/7-1/"/>
    </mc:Choice>
  </mc:AlternateContent>
  <xr:revisionPtr revIDLastSave="46" documentId="8_{39BB06DA-F295-40EC-A274-1A9F5D685BFE}" xr6:coauthVersionLast="47" xr6:coauthVersionMax="47" xr10:uidLastSave="{DFDA76EA-9F34-40FE-A2AC-BA58F67E10A4}"/>
  <bookViews>
    <workbookView xWindow="28680" yWindow="-120" windowWidth="29040" windowHeight="15720" xr2:uid="{00000000-000D-0000-FFFF-FFFF00000000}"/>
  </bookViews>
  <sheets>
    <sheet name="ProjectSchedule" sheetId="11" r:id="rId1"/>
    <sheet name="About" sheetId="12" r:id="rId2"/>
  </sheets>
  <definedNames>
    <definedName name="_xlnm.Print_Area" localSheetId="0">ProjectSchedule!$1:$43</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 i="11" l="1"/>
  <c r="B13" i="12"/>
  <c r="J1" i="11"/>
  <c r="H43" i="11" l="1"/>
  <c r="H42" i="11"/>
  <c r="H41" i="11"/>
  <c r="H40" i="11"/>
  <c r="H39" i="11"/>
  <c r="H37" i="11"/>
  <c r="H36" i="11"/>
  <c r="H35" i="11"/>
  <c r="H34" i="11"/>
  <c r="H33" i="11"/>
  <c r="H31" i="11"/>
  <c r="H30" i="11"/>
  <c r="H29" i="11"/>
  <c r="H28" i="11"/>
  <c r="H27" i="11"/>
  <c r="H26" i="11"/>
  <c r="H23" i="11"/>
  <c r="H22" i="11"/>
  <c r="H21" i="11"/>
  <c r="H20" i="11"/>
  <c r="H19" i="11"/>
  <c r="H18" i="11"/>
  <c r="H17" i="11"/>
  <c r="H16" i="11"/>
  <c r="H15" i="11"/>
  <c r="H14" i="11"/>
  <c r="H13" i="11"/>
  <c r="H12" i="11"/>
  <c r="H11" i="11"/>
  <c r="H9" i="11"/>
  <c r="H8" i="11"/>
  <c r="I5" i="11" l="1"/>
  <c r="I6" i="11" s="1"/>
  <c r="J5" i="11" l="1"/>
  <c r="K5" i="11" l="1"/>
  <c r="J6" i="11"/>
  <c r="L5" i="11" l="1"/>
  <c r="K6" i="11"/>
  <c r="M5" i="11" l="1"/>
  <c r="L6" i="11"/>
  <c r="N5" i="11" l="1"/>
  <c r="M6" i="11"/>
  <c r="O5" i="11" l="1"/>
  <c r="N6" i="11"/>
  <c r="P5" i="11" l="1"/>
  <c r="O6" i="11"/>
  <c r="P6" i="11" l="1"/>
  <c r="Q5" i="11"/>
  <c r="R5" i="11" l="1"/>
  <c r="Q6" i="11"/>
  <c r="S5" i="11" l="1"/>
  <c r="R6" i="11"/>
  <c r="T5" i="11" l="1"/>
  <c r="S6" i="11"/>
  <c r="U5" i="11" l="1"/>
  <c r="T6" i="11"/>
  <c r="V5" i="11" l="1"/>
  <c r="U6" i="11"/>
  <c r="W5" i="11" l="1"/>
  <c r="V6" i="11"/>
  <c r="W6" i="11" l="1"/>
  <c r="X5" i="11"/>
  <c r="Y5" i="11" l="1"/>
  <c r="X6" i="11"/>
  <c r="Z5" i="11" l="1"/>
  <c r="Y6" i="11"/>
  <c r="AA5" i="11" l="1"/>
  <c r="Z6" i="11"/>
  <c r="AB5" i="11" l="1"/>
  <c r="AA6" i="11"/>
  <c r="AC5" i="11" l="1"/>
  <c r="AB6" i="11"/>
  <c r="AD5" i="11" l="1"/>
  <c r="AC6" i="11"/>
  <c r="AD6" i="11" l="1"/>
  <c r="AE5" i="11"/>
  <c r="AF5" i="11" l="1"/>
  <c r="AE6" i="11"/>
  <c r="AG5" i="11" l="1"/>
  <c r="AF6" i="11"/>
  <c r="AH5" i="11" l="1"/>
  <c r="AG6" i="11"/>
  <c r="AI5" i="11" l="1"/>
  <c r="AH6" i="11"/>
  <c r="AJ5" i="11" l="1"/>
  <c r="AI6" i="11"/>
  <c r="AJ6" i="11" l="1"/>
  <c r="AK5" i="11"/>
  <c r="AL5" i="11" l="1"/>
  <c r="AK6" i="11"/>
  <c r="AM5" i="11" l="1"/>
  <c r="AL6" i="11"/>
  <c r="AN5" i="11" l="1"/>
  <c r="AM6" i="11"/>
  <c r="AO5" i="11" l="1"/>
  <c r="AN6" i="11"/>
  <c r="AP5" i="11" l="1"/>
  <c r="AO6" i="11"/>
  <c r="AQ5" i="11" l="1"/>
  <c r="AP6" i="11"/>
  <c r="AQ6" i="11" l="1"/>
  <c r="AR5" i="11"/>
  <c r="AS5" i="11" l="1"/>
  <c r="AR6" i="11"/>
  <c r="AS6" i="11" l="1"/>
  <c r="AT5" i="11"/>
  <c r="AT6" i="11" l="1"/>
  <c r="AU5" i="11"/>
  <c r="AU6" i="11" l="1"/>
  <c r="AV5" i="11"/>
  <c r="AV6" i="11" l="1"/>
  <c r="AW5" i="11"/>
  <c r="AW6" i="11" l="1"/>
  <c r="AX5" i="11"/>
  <c r="AY5" i="11" l="1"/>
  <c r="AX6" i="11"/>
  <c r="AY6" i="11" l="1"/>
  <c r="AZ5" i="11"/>
  <c r="AZ6" i="11" l="1"/>
  <c r="BA5" i="11"/>
  <c r="BA6" i="11" l="1"/>
  <c r="BB5" i="11"/>
  <c r="BB6" i="11" l="1"/>
  <c r="BC5" i="11"/>
  <c r="BC6" i="11" l="1"/>
  <c r="BD5" i="11"/>
  <c r="BD6" i="11" l="1"/>
  <c r="BE5" i="11"/>
  <c r="BF5" i="11" l="1"/>
  <c r="BF6" i="11"/>
  <c r="BG5" i="11"/>
  <c r="BE6" i="11"/>
  <c r="BG6" i="11" l="1"/>
  <c r="BH5" i="11"/>
  <c r="BH6" i="11" l="1"/>
  <c r="BI5" i="11"/>
  <c r="BI6" i="11" l="1"/>
  <c r="BJ5" i="11"/>
  <c r="BJ6" i="11" l="1"/>
  <c r="BK5" i="11"/>
  <c r="BK6" i="11" l="1"/>
  <c r="BL5" i="11"/>
  <c r="BL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<sst xmlns="http://schemas.openxmlformats.org/spreadsheetml/2006/main" count="69" uniqueCount="58">
  <si>
    <t>Insert new rows ABOVE this one</t>
  </si>
  <si>
    <t>Project Management Templates</t>
  </si>
  <si>
    <t>DAYS</t>
  </si>
  <si>
    <t>Display Week: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</si>
  <si>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</si>
  <si>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</si>
  <si>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</si>
  <si>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</si>
  <si>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</si>
  <si>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</si>
  <si>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</si>
  <si>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</si>
  <si>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</si>
  <si>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</si>
  <si>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</si>
  <si>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</si>
  <si>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</si>
  <si>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</si>
  <si>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Best Job!!</t>
    <phoneticPr fontId="30"/>
  </si>
  <si>
    <t>望月勇輝</t>
    <rPh sb="0" eb="4">
      <t>モチヅキユウキ</t>
    </rPh>
    <phoneticPr fontId="30"/>
  </si>
  <si>
    <t>開始日:</t>
    <rPh sb="0" eb="3">
      <t>カイシビ</t>
    </rPh>
    <phoneticPr fontId="30"/>
  </si>
  <si>
    <t>企画</t>
    <rPh sb="0" eb="2">
      <t>キカク</t>
    </rPh>
    <phoneticPr fontId="30"/>
  </si>
  <si>
    <t>タスク</t>
    <phoneticPr fontId="30"/>
  </si>
  <si>
    <t>担当者</t>
    <rPh sb="0" eb="3">
      <t>タントウシャ</t>
    </rPh>
    <phoneticPr fontId="30"/>
  </si>
  <si>
    <t>進捗</t>
    <rPh sb="0" eb="2">
      <t>シンチョク</t>
    </rPh>
    <phoneticPr fontId="30"/>
  </si>
  <si>
    <t>開始日</t>
    <rPh sb="0" eb="3">
      <t>カイシビ</t>
    </rPh>
    <phoneticPr fontId="30"/>
  </si>
  <si>
    <t>終了日</t>
    <rPh sb="0" eb="3">
      <t>シュウリョウビ</t>
    </rPh>
    <phoneticPr fontId="30"/>
  </si>
  <si>
    <t>作成背景</t>
    <rPh sb="0" eb="2">
      <t>サクセイ</t>
    </rPh>
    <rPh sb="2" eb="4">
      <t>ハイケイ</t>
    </rPh>
    <phoneticPr fontId="30"/>
  </si>
  <si>
    <t>講師チェック</t>
    <rPh sb="0" eb="2">
      <t>コウシ</t>
    </rPh>
    <phoneticPr fontId="30"/>
  </si>
  <si>
    <t>予備</t>
    <rPh sb="0" eb="2">
      <t>ヨビ</t>
    </rPh>
    <phoneticPr fontId="30"/>
  </si>
  <si>
    <t>要件定義</t>
    <rPh sb="0" eb="4">
      <t>ヨウケンテイギ</t>
    </rPh>
    <phoneticPr fontId="30"/>
  </si>
  <si>
    <t>機能の洗い出し</t>
    <rPh sb="0" eb="2">
      <t>キノウ</t>
    </rPh>
    <rPh sb="3" eb="4">
      <t>アラ</t>
    </rPh>
    <rPh sb="5" eb="6">
      <t>ダ</t>
    </rPh>
    <phoneticPr fontId="30"/>
  </si>
  <si>
    <t>調査・分析</t>
    <rPh sb="0" eb="2">
      <t>チョウサ</t>
    </rPh>
    <rPh sb="3" eb="5">
      <t>ブンセキ</t>
    </rPh>
    <phoneticPr fontId="30"/>
  </si>
  <si>
    <t>WBS作成</t>
    <rPh sb="3" eb="5">
      <t>サクセイ</t>
    </rPh>
    <phoneticPr fontId="30"/>
  </si>
  <si>
    <t>７月W3</t>
    <rPh sb="1" eb="2">
      <t>ガツ</t>
    </rPh>
    <phoneticPr fontId="30"/>
  </si>
  <si>
    <t>7月W4</t>
    <rPh sb="1" eb="2">
      <t>ガツ</t>
    </rPh>
    <phoneticPr fontId="30"/>
  </si>
  <si>
    <t>8月W1</t>
    <rPh sb="1" eb="2">
      <t>ガツ</t>
    </rPh>
    <phoneticPr fontId="30"/>
  </si>
  <si>
    <t>8月W2</t>
    <rPh sb="1" eb="2">
      <t>ガツ</t>
    </rPh>
    <phoneticPr fontId="30"/>
  </si>
  <si>
    <t>8月W3</t>
    <rPh sb="1" eb="2">
      <t>ガツ</t>
    </rPh>
    <phoneticPr fontId="30"/>
  </si>
  <si>
    <t>8月W4</t>
    <rPh sb="1" eb="2">
      <t>ガツ</t>
    </rPh>
    <phoneticPr fontId="30"/>
  </si>
  <si>
    <t>設計</t>
    <rPh sb="0" eb="2">
      <t>セッケイ</t>
    </rPh>
    <phoneticPr fontId="30"/>
  </si>
  <si>
    <t>ユースケース図</t>
    <rPh sb="6" eb="7">
      <t>ズ</t>
    </rPh>
    <phoneticPr fontId="30"/>
  </si>
  <si>
    <t>画面遷移図</t>
    <rPh sb="0" eb="5">
      <t>ガメンセンイズ</t>
    </rPh>
    <phoneticPr fontId="30"/>
  </si>
  <si>
    <t>画面仕様書</t>
    <rPh sb="0" eb="5">
      <t>ガメンシヨウショ</t>
    </rPh>
    <phoneticPr fontId="30"/>
  </si>
  <si>
    <t>テーブル定義書</t>
    <rPh sb="4" eb="7">
      <t>テイギショ</t>
    </rPh>
    <phoneticPr fontId="30"/>
  </si>
  <si>
    <t>E-R図</t>
    <rPh sb="3" eb="4">
      <t>ズ</t>
    </rPh>
    <phoneticPr fontId="30"/>
  </si>
  <si>
    <t>製造・テスト</t>
    <rPh sb="0" eb="2">
      <t>セイゾウ</t>
    </rPh>
    <phoneticPr fontId="30"/>
  </si>
  <si>
    <t>モック作成</t>
    <rPh sb="3" eb="5">
      <t>サクセイ</t>
    </rPh>
    <phoneticPr fontId="30"/>
  </si>
  <si>
    <t>テーブル作成</t>
    <rPh sb="4" eb="6">
      <t>サクセイ</t>
    </rPh>
    <phoneticPr fontId="30"/>
  </si>
  <si>
    <t>機能実装</t>
    <rPh sb="0" eb="2">
      <t>キノウ</t>
    </rPh>
    <rPh sb="2" eb="4">
      <t>ジッソウ</t>
    </rPh>
    <phoneticPr fontId="30"/>
  </si>
  <si>
    <t>機能テスト</t>
    <rPh sb="0" eb="2">
      <t>キノウ</t>
    </rPh>
    <phoneticPr fontId="30"/>
  </si>
  <si>
    <t>共有・発表</t>
    <rPh sb="0" eb="2">
      <t>キョウユウ</t>
    </rPh>
    <rPh sb="3" eb="5">
      <t>ハッピョウ</t>
    </rPh>
    <phoneticPr fontId="30"/>
  </si>
  <si>
    <t>GIT</t>
    <phoneticPr fontId="30"/>
  </si>
  <si>
    <t>発表資料</t>
    <rPh sb="0" eb="2">
      <t>ハッピョウ</t>
    </rPh>
    <rPh sb="2" eb="4">
      <t>シリョウ</t>
    </rPh>
    <phoneticPr fontId="30"/>
  </si>
  <si>
    <t>自作発表会</t>
    <rPh sb="0" eb="2">
      <t>ジサク</t>
    </rPh>
    <rPh sb="2" eb="4">
      <t>ハッピョウ</t>
    </rPh>
    <rPh sb="4" eb="5">
      <t>カイ</t>
    </rPh>
    <phoneticPr fontId="30"/>
  </si>
  <si>
    <t>8月W5　9月W1</t>
    <rPh sb="1" eb="2">
      <t>ガツ</t>
    </rPh>
    <rPh sb="6" eb="7">
      <t>ガツ</t>
    </rPh>
    <phoneticPr fontId="30"/>
  </si>
  <si>
    <t>9月W2</t>
    <rPh sb="1" eb="2">
      <t>ガツ</t>
    </rPh>
    <phoneticPr fontId="30"/>
  </si>
  <si>
    <t>発表会練習</t>
    <rPh sb="0" eb="3">
      <t>ハッピョウカイ</t>
    </rPh>
    <rPh sb="3" eb="5">
      <t>レンシュウ</t>
    </rPh>
    <phoneticPr fontId="3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</si>
</sst>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d/yy;@"/>
    <numFmt numFmtId="177" formatCode="d"/>
  </numFmts>
  <fonts count="31" x14ac:knownFonts="1">
    <font>
      <sz val="11"/>
      <color theme="1"/>
      <name val="メイリオ"/>
      <family val="2"/>
      <scheme val="minor"/>
    </font>
    <font>
      <b/>
      <sz val="20"/>
      <color theme="4" tint="-0.249977111117893"/>
      <name val="メイリオ"/>
      <family val="2"/>
      <scheme val="major"/>
    </font>
    <font>
      <sz val="10"/>
      <name val="メイリオ"/>
      <family val="2"/>
      <scheme val="minor"/>
    </font>
    <font>
      <u/>
      <sz val="11"/>
      <color indexed="12"/>
      <name val="Arial"/>
      <family val="2"/>
    </font>
    <font>
      <sz val="10"/>
      <color theme="1" tint="0.499984740745262"/>
      <name val="メイリオ"/>
      <family val="2"/>
      <scheme val="minor"/>
    </font>
    <font>
      <sz val="11"/>
      <name val="メイリオ"/>
      <family val="2"/>
      <scheme val="minor"/>
    </font>
    <font>
      <b/>
      <sz val="11"/>
      <color theme="1"/>
      <name val="メイリオ"/>
      <family val="2"/>
      <scheme val="minor"/>
    </font>
    <font>
      <b/>
      <sz val="9"/>
      <color theme="0"/>
      <name val="メイリオ"/>
      <family val="2"/>
      <scheme val="minor"/>
    </font>
    <font>
      <i/>
      <sz val="9"/>
      <color theme="1"/>
      <name val="メイリオ"/>
      <family val="2"/>
      <scheme val="minor"/>
    </font>
    <font>
      <sz val="10"/>
      <color theme="0" tint="-0.499984740745262"/>
      <name val="メイリオ"/>
      <family val="2"/>
      <scheme val="minor"/>
    </font>
    <font>
      <sz val="11"/>
      <color theme="1"/>
      <name val="メイリオ"/>
      <family val="2"/>
      <scheme val="minor"/>
    </font>
    <font>
      <sz val="14"/>
      <color theme="1"/>
      <name val="メイリオ"/>
      <family val="2"/>
      <scheme val="minor"/>
    </font>
    <font>
      <sz val="9"/>
      <name val="メイリオ"/>
      <family val="2"/>
      <scheme val="minor"/>
    </font>
    <font>
      <sz val="9"/>
      <color indexed="81"/>
      <name val="Tahoma"/>
      <family val="2"/>
    </font>
    <font>
      <b/>
      <sz val="9"/>
      <color indexed="81"/>
      <name val="Tahoma"/>
      <family val="2"/>
    </font>
    <font>
      <sz val="8"/>
      <color theme="0"/>
      <name val="メイリオ"/>
      <family val="2"/>
      <scheme val="minor"/>
    </font>
    <font>
      <b/>
      <sz val="22"/>
      <color theme="1" tint="0.34998626667073579"/>
      <name val="メイリオ"/>
      <family val="2"/>
      <scheme val="major"/>
    </font>
    <font>
      <b/>
      <sz val="11"/>
      <color theme="1" tint="0.499984740745262"/>
      <name val="メイリオ"/>
      <family val="2"/>
      <scheme val="minor"/>
    </font>
    <font>
      <sz val="10"/>
      <color theme="1" tint="0.499984740745262"/>
      <name val="Arial"/>
      <family val="2"/>
    </font>
    <font>
      <sz val="16"/>
      <color theme="1"/>
      <name val="メイリオ"/>
      <family val="2"/>
      <scheme val="minor"/>
    </font>
    <font>
      <b/>
      <sz val="12"/>
      <color theme="1" tint="0.34998626667073579"/>
      <name val="メイリオ"/>
      <family val="2"/>
      <scheme val="minor"/>
    </font>
    <font>
      <b/>
      <sz val="10"/>
      <name val="メイリオ"/>
      <family val="2"/>
      <scheme val="minor"/>
    </font>
    <font>
      <sz val="11"/>
      <color theme="1" tint="0.499984740745262"/>
      <name val="メイリオ"/>
      <family val="2"/>
      <scheme val="minor"/>
    </font>
    <font>
      <sz val="20"/>
      <name val="メイリオ"/>
      <family val="2"/>
      <scheme val="major"/>
    </font>
    <font>
      <sz val="11"/>
      <color rgb="FF1D2129"/>
      <name val="メイリオ"/>
      <family val="2"/>
      <scheme val="minor"/>
    </font>
    <font>
      <b/>
      <sz val="16"/>
      <color theme="4" tint="-0.249977111117893"/>
      <name val="メイリオ"/>
      <family val="2"/>
      <scheme val="major"/>
    </font>
    <font>
      <sz val="11"/>
      <color theme="0"/>
      <name val="メイリオ"/>
      <family val="2"/>
      <scheme val="minor"/>
    </font>
    <font>
      <sz val="10"/>
      <color theme="1" tint="0.34998626667073579"/>
      <name val="メイリオ"/>
      <family val="2"/>
      <scheme val="minor"/>
    </font>
    <font>
      <sz val="9"/>
      <color theme="1" tint="0.499984740745262"/>
      <name val="Arial"/>
      <family val="2"/>
    </font>
    <font>
      <u/>
      <sz val="9"/>
      <color theme="4" tint="-0.249977111117893"/>
      <name val="Arial"/>
      <family val="2"/>
    </font>
    <font>
      <sz val="6"/>
      <name val="メイリオ"/>
      <family val="3"/>
      <charset val="128"/>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1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5" borderId="1" xfId="0" applyFont="1" applyFill="1" applyBorder="1" applyAlignment="1">
      <alignment horizontal="left" vertical="center" indent="1"/>
    </xf>
    <xf numFmtId="0" fontId="7" fillId="15" borderId="1" xfId="0" applyFont="1" applyFill="1" applyBorder="1" applyAlignment="1">
      <alignment horizontal="center" vertical="center" wrapText="1"/>
    </xf>
    <xf numFmtId="177" fontId="12" fillId="8" borderId="0" xfId="0" applyNumberFormat="1" applyFont="1" applyFill="1" applyBorder="1" applyAlignment="1">
      <alignment horizontal="center" vertical="center"/>
    </xf>
    <xf numFmtId="177" fontId="12" fillId="8" borderId="8" xfId="0" applyNumberFormat="1" applyFont="1" applyFill="1" applyBorder="1" applyAlignment="1">
      <alignment horizontal="center" vertical="center"/>
    </xf>
    <xf numFmtId="177" fontId="12" fillId="8" borderId="9" xfId="0" applyNumberFormat="1" applyFont="1" applyFill="1" applyBorder="1" applyAlignment="1">
      <alignment horizontal="center" vertical="center"/>
    </xf>
    <xf numFmtId="0" fontId="15" fillId="14"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76" fontId="0" fillId="0" borderId="2" xfId="0" applyNumberFormat="1" applyFont="1" applyFill="1" applyBorder="1" applyAlignment="1">
      <alignment horizontal="center" vertical="center"/>
    </xf>
    <xf numFmtId="176"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76" fontId="0" fillId="9" borderId="2" xfId="0" applyNumberFormat="1" applyFont="1" applyFill="1" applyBorder="1" applyAlignment="1">
      <alignment horizontal="center" vertical="center"/>
    </xf>
    <xf numFmtId="176" fontId="5" fillId="9"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0" fontId="6" fillId="10" borderId="2" xfId="0" applyFont="1" applyFill="1" applyBorder="1" applyAlignment="1">
      <alignment horizontal="left" vertical="center" indent="1"/>
    </xf>
    <xf numFmtId="0" fontId="6" fillId="10" borderId="2" xfId="0" applyFont="1" applyFill="1" applyBorder="1" applyAlignment="1">
      <alignment horizontal="center" vertical="center"/>
    </xf>
    <xf numFmtId="9" fontId="5" fillId="10" borderId="2" xfId="2" applyFont="1" applyFill="1" applyBorder="1" applyAlignment="1">
      <alignment horizontal="center" vertical="center"/>
    </xf>
    <xf numFmtId="176" fontId="0" fillId="10" borderId="2" xfId="0" applyNumberFormat="1" applyFont="1" applyFill="1" applyBorder="1" applyAlignment="1">
      <alignment horizontal="center" vertical="center"/>
    </xf>
    <xf numFmtId="176" fontId="5" fillId="10"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76" fontId="0" fillId="6" borderId="2" xfId="0" applyNumberFormat="1" applyFont="1" applyFill="1" applyBorder="1" applyAlignment="1">
      <alignment horizontal="center" vertical="center"/>
    </xf>
    <xf numFmtId="176" fontId="5" fillId="6" borderId="2" xfId="0" applyNumberFormat="1" applyFont="1" applyFill="1" applyBorder="1" applyAlignment="1">
      <alignment horizontal="center" vertical="center"/>
    </xf>
    <xf numFmtId="0" fontId="0" fillId="13" borderId="2" xfId="0" applyFont="1" applyFill="1" applyBorder="1" applyAlignment="1">
      <alignment horizontal="left" vertical="center" indent="2"/>
    </xf>
    <xf numFmtId="0" fontId="0" fillId="13" borderId="2" xfId="0" applyFont="1" applyFill="1" applyBorder="1" applyAlignment="1">
      <alignment horizontal="center" vertical="center"/>
    </xf>
    <xf numFmtId="9" fontId="5" fillId="13" borderId="2" xfId="2"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76" fontId="0" fillId="5" borderId="2" xfId="0" applyNumberFormat="1" applyFont="1" applyFill="1" applyBorder="1" applyAlignment="1">
      <alignment horizontal="center" vertical="center"/>
    </xf>
    <xf numFmtId="176" fontId="5" fillId="5"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0" fontId="6" fillId="7" borderId="2" xfId="0" applyFont="1" applyFill="1" applyBorder="1" applyAlignment="1">
      <alignment horizontal="left" vertical="center" indent="1"/>
    </xf>
    <xf numFmtId="0" fontId="6" fillId="7" borderId="2" xfId="0" applyFont="1" applyFill="1" applyBorder="1" applyAlignment="1">
      <alignment horizontal="center" vertical="center"/>
    </xf>
    <xf numFmtId="9" fontId="5" fillId="7" borderId="2" xfId="2" applyFont="1" applyFill="1" applyBorder="1" applyAlignment="1">
      <alignment horizontal="center" vertical="center"/>
    </xf>
    <xf numFmtId="176" fontId="0" fillId="7" borderId="2" xfId="0" applyNumberFormat="1" applyFont="1" applyFill="1" applyBorder="1" applyAlignment="1">
      <alignment horizontal="center" vertical="center"/>
    </xf>
    <xf numFmtId="176" fontId="5" fillId="7" borderId="2" xfId="0" applyNumberFormat="1" applyFont="1" applyFill="1" applyBorder="1" applyAlignment="1">
      <alignment horizontal="center" vertical="center"/>
    </xf>
    <xf numFmtId="0" fontId="0" fillId="12" borderId="2" xfId="0" applyFont="1" applyFill="1" applyBorder="1" applyAlignment="1">
      <alignment horizontal="left" vertical="center" indent="2"/>
    </xf>
    <xf numFmtId="0" fontId="0" fillId="12" borderId="2" xfId="0" applyFont="1" applyFill="1" applyBorder="1" applyAlignment="1">
      <alignment horizontal="center" vertical="center"/>
    </xf>
    <xf numFmtId="9" fontId="5" fillId="12"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6" fontId="4" fillId="2" borderId="2" xfId="0" applyNumberFormat="1" applyFont="1" applyFill="1" applyBorder="1" applyAlignment="1">
      <alignment horizontal="left" vertical="center"/>
    </xf>
    <xf numFmtId="176"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 fillId="0" borderId="0" xfId="0" applyFont="1" applyAlignment="1">
      <alignment horizontal="right" vertical="center"/>
    </xf>
    <xf numFmtId="0" fontId="27" fillId="0" borderId="0" xfId="0" applyFont="1" applyAlignment="1" applyProtection="1">
      <alignment vertical="top"/>
    </xf>
    <xf numFmtId="0" fontId="28" fillId="0" borderId="0" xfId="0" applyFont="1"/>
    <xf numFmtId="0" fontId="28" fillId="0" borderId="0" xfId="1" applyFont="1" applyAlignment="1" applyProtection="1"/>
    <xf numFmtId="0" fontId="3" fillId="0" borderId="0" xfId="1" applyFill="1" applyAlignment="1" applyProtection="1">
      <alignment horizontal="left" indent="1"/>
    </xf>
    <xf numFmtId="14" fontId="0" fillId="3" borderId="2" xfId="0" applyNumberFormat="1" applyFont="1" applyFill="1" applyBorder="1" applyAlignment="1">
      <alignment horizontal="center" vertical="center"/>
    </xf>
    <xf numFmtId="14" fontId="5" fillId="3" borderId="2" xfId="0" applyNumberFormat="1" applyFont="1" applyFill="1" applyBorder="1" applyAlignment="1">
      <alignment horizontal="center" vertical="center"/>
    </xf>
    <xf numFmtId="14" fontId="0" fillId="4" borderId="2" xfId="0" applyNumberFormat="1" applyFont="1" applyFill="1" applyBorder="1" applyAlignment="1">
      <alignment horizontal="center" vertical="center"/>
    </xf>
    <xf numFmtId="14" fontId="5" fillId="4" borderId="2" xfId="0" applyNumberFormat="1" applyFont="1" applyFill="1" applyBorder="1" applyAlignment="1">
      <alignment horizontal="center" vertical="center"/>
    </xf>
    <xf numFmtId="14" fontId="0" fillId="13" borderId="2" xfId="0" applyNumberFormat="1" applyFont="1" applyFill="1" applyBorder="1" applyAlignment="1">
      <alignment horizontal="center" vertical="center"/>
    </xf>
    <xf numFmtId="14" fontId="5" fillId="13" borderId="2" xfId="0" applyNumberFormat="1" applyFont="1" applyFill="1" applyBorder="1" applyAlignment="1">
      <alignment horizontal="center" vertical="center"/>
    </xf>
    <xf numFmtId="14" fontId="0" fillId="11" borderId="2" xfId="0" applyNumberFormat="1" applyFont="1" applyFill="1" applyBorder="1" applyAlignment="1">
      <alignment horizontal="center" vertical="center"/>
    </xf>
    <xf numFmtId="14" fontId="5" fillId="11" borderId="2" xfId="0" applyNumberFormat="1" applyFont="1" applyFill="1" applyBorder="1" applyAlignment="1">
      <alignment horizontal="center" vertical="center"/>
    </xf>
    <xf numFmtId="14" fontId="0" fillId="12" borderId="2" xfId="0" applyNumberFormat="1" applyFont="1" applyFill="1" applyBorder="1" applyAlignment="1">
      <alignment horizontal="center" vertical="center"/>
    </xf>
    <xf numFmtId="14" fontId="5" fillId="12" borderId="2" xfId="0" applyNumberFormat="1" applyFont="1" applyFill="1" applyBorder="1" applyAlignment="1">
      <alignment horizontal="center" vertical="center"/>
    </xf>
    <xf numFmtId="56" fontId="0" fillId="8" borderId="8" xfId="0" applyNumberFormat="1" applyFont="1" applyFill="1" applyBorder="1" applyAlignment="1">
      <alignment horizontal="center" vertical="center" wrapText="1"/>
    </xf>
    <xf numFmtId="56" fontId="0" fillId="8" borderId="0" xfId="0" applyNumberFormat="1" applyFont="1" applyFill="1" applyBorder="1" applyAlignment="1">
      <alignment horizontal="center" vertical="center" wrapText="1"/>
    </xf>
    <xf numFmtId="31" fontId="0" fillId="0" borderId="4" xfId="0" applyNumberFormat="1" applyBorder="1" applyAlignment="1">
      <alignment horizontal="center" vertical="center"/>
    </xf>
    <xf numFmtId="31" fontId="0" fillId="0" borderId="5" xfId="0" applyNumberFormat="1" applyBorder="1" applyAlignment="1">
      <alignment horizontal="center" vertical="center"/>
    </xf>
    <xf numFmtId="56" fontId="0" fillId="8" borderId="6" xfId="0" applyNumberFormat="1" applyFont="1" applyFill="1" applyBorder="1" applyAlignment="1">
      <alignment horizontal="center" vertical="center" wrapText="1"/>
    </xf>
    <xf numFmtId="56" fontId="0" fillId="8" borderId="1" xfId="0" applyNumberFormat="1" applyFont="1" applyFill="1" applyBorder="1" applyAlignment="1">
      <alignment horizontal="center" vertical="center" wrapText="1"/>
    </xf>
    <xf numFmtId="56" fontId="0" fillId="8" borderId="7" xfId="0" applyNumberFormat="1" applyFont="1" applyFill="1" applyBorder="1" applyAlignment="1">
      <alignment horizontal="center" vertical="center" wrapText="1"/>
    </xf>
    <xf numFmtId="0" fontId="29" fillId="0" borderId="0" xfId="1" applyFont="1" applyAlignment="1" applyProtection="1">
      <alignment horizontal="left" vertical="center"/>
    </xf>
  </cellXfs>
  <cellStyles count="3">
    <cellStyle name="パーセント" xfId="2" builtinId="5"/>
    <cellStyle name="ハイパーリンク" xfId="1" builtinId="8" customBuiltin="1"/>
    <cellStyle name="標準" xfId="0" builtinId="0"/>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7"/>
  <sheetViews>
    <sheetView showGridLines="0" tabSelected="1" showRuler="0" zoomScaleNormal="100" zoomScalePageLayoutView="70" workbookViewId="0">
      <pane ySplit="6" topLeftCell="A10" activePane="bottomLeft" state="frozen"/>
      <selection pane="bottomLeft" activeCell="F39" sqref="F39"/>
    </sheetView>
  </sheetViews>
  <sheetFormatPr defaultRowHeight="17.399999999999999" x14ac:dyDescent="0.5"/>
  <cols>
    <col min="1" max="1" width="2.7265625" customWidth="1"/>
    <col min="2" max="2" width="19.81640625" customWidth="1"/>
    <col min="3" max="3" width="9.1796875" customWidth="1"/>
    <col min="4" max="4" width="10.7265625" customWidth="1"/>
    <col min="5" max="5" width="10.453125" style="5" customWidth="1"/>
    <col min="6" max="6" width="10.453125" customWidth="1"/>
    <col min="7" max="7" width="2.7265625" customWidth="1"/>
    <col min="8" max="8" width="6.1796875" hidden="1" customWidth="1"/>
    <col min="9" max="64" width="2.54296875" customWidth="1"/>
    <col min="69" max="70" width="10.26953125"/>
  </cols>
  <sheetData>
    <row r="1" spans="1:64" ht="34.799999999999997" x14ac:dyDescent="0.95">
      <c r="B1" s="16" t="s">
        <v>18</v>
      </c>
      <c r="C1" s="1"/>
      <c r="D1" s="2"/>
      <c r="E1" s="4"/>
      <c r="F1" s="88"/>
      <c r="H1" s="2"/>
      <c r="I1" s="8"/>
      <c r="J1" s="110" t="str">
        <f>HYPERLINK("https://vertex42.link/HowToMakeAGanttChart","► Watch How to Make a Gantt Chart in Excel")</f>
        <v>► Watch How to Make a Gantt Chart in Excel</v>
      </c>
      <c r="K1" s="110"/>
      <c r="L1" s="110"/>
      <c r="M1" s="110"/>
      <c r="N1" s="110"/>
      <c r="O1" s="110"/>
      <c r="P1" s="110"/>
      <c r="Q1" s="110"/>
      <c r="R1" s="110"/>
      <c r="S1" s="110"/>
      <c r="T1" s="110"/>
      <c r="U1" s="110"/>
      <c r="V1" s="110"/>
      <c r="W1" s="110"/>
      <c r="X1" s="110"/>
      <c r="Y1" s="110"/>
      <c r="Z1" s="110"/>
      <c r="AA1" s="110"/>
    </row>
    <row r="2" spans="1:64" ht="19.5" customHeight="1" x14ac:dyDescent="0.6">
      <c r="B2" s="9" t="s">
        <v>19</v>
      </c>
      <c r="D2" s="6" t="s">
        <v>20</v>
      </c>
      <c r="E2" s="105">
        <v>44763</v>
      </c>
      <c r="F2" s="106"/>
    </row>
    <row r="3" spans="1:64" ht="19.5" customHeight="1" x14ac:dyDescent="0.6">
      <c r="B3" s="9"/>
      <c r="D3" s="6" t="s">
        <v>16</v>
      </c>
      <c r="E3" s="105">
        <v>44798</v>
      </c>
      <c r="F3" s="106"/>
    </row>
    <row r="4" spans="1:64" ht="19.5" customHeight="1" x14ac:dyDescent="0.5">
      <c r="D4" s="6" t="s">
        <v>3</v>
      </c>
      <c r="E4" s="7">
        <v>1</v>
      </c>
      <c r="I4" s="107" t="s">
        <v>34</v>
      </c>
      <c r="J4" s="108"/>
      <c r="K4" s="108"/>
      <c r="L4" s="108"/>
      <c r="M4" s="108"/>
      <c r="N4" s="108"/>
      <c r="O4" s="109"/>
      <c r="P4" s="107" t="s">
        <v>35</v>
      </c>
      <c r="Q4" s="108"/>
      <c r="R4" s="108"/>
      <c r="S4" s="108"/>
      <c r="T4" s="108"/>
      <c r="U4" s="108"/>
      <c r="V4" s="109"/>
      <c r="W4" s="107" t="s">
        <v>36</v>
      </c>
      <c r="X4" s="108"/>
      <c r="Y4" s="108"/>
      <c r="Z4" s="108"/>
      <c r="AA4" s="108"/>
      <c r="AB4" s="108"/>
      <c r="AC4" s="109"/>
      <c r="AD4" s="107" t="s">
        <v>37</v>
      </c>
      <c r="AE4" s="108"/>
      <c r="AF4" s="108"/>
      <c r="AG4" s="108"/>
      <c r="AH4" s="108"/>
      <c r="AI4" s="108"/>
      <c r="AJ4" s="109"/>
      <c r="AK4" s="107" t="s">
        <v>38</v>
      </c>
      <c r="AL4" s="108"/>
      <c r="AM4" s="108"/>
      <c r="AN4" s="108"/>
      <c r="AO4" s="108"/>
      <c r="AP4" s="108"/>
      <c r="AQ4" s="109"/>
      <c r="AR4" s="107" t="s">
        <v>39</v>
      </c>
      <c r="AS4" s="108"/>
      <c r="AT4" s="108"/>
      <c r="AU4" s="108"/>
      <c r="AV4" s="108"/>
      <c r="AW4" s="108"/>
      <c r="AX4" s="109"/>
      <c r="AY4" s="107" t="s">
        <v>55</v>
      </c>
      <c r="AZ4" s="108"/>
      <c r="BA4" s="108"/>
      <c r="BB4" s="108"/>
      <c r="BC4" s="108"/>
      <c r="BD4" s="108"/>
      <c r="BE4" s="109"/>
      <c r="BF4" s="103" t="s">
        <v>56</v>
      </c>
      <c r="BG4" s="104"/>
      <c r="BH4" s="104"/>
      <c r="BI4" s="104"/>
      <c r="BJ4" s="104"/>
      <c r="BK4" s="104"/>
      <c r="BL4" s="104"/>
    </row>
    <row r="5" spans="1:64" x14ac:dyDescent="0.5">
      <c r="A5" s="6"/>
      <c r="G5" s="6"/>
      <c r="I5" s="13">
        <f>E2-WEEKDAY(E2,1)+2+7*(E4-1)</f>
        <v>44760</v>
      </c>
      <c r="J5" s="12">
        <f>I5+1</f>
        <v>44761</v>
      </c>
      <c r="K5" s="12">
        <f t="shared" ref="K5:AX5" si="0">J5+1</f>
        <v>44762</v>
      </c>
      <c r="L5" s="12">
        <f t="shared" si="0"/>
        <v>44763</v>
      </c>
      <c r="M5" s="12">
        <f t="shared" si="0"/>
        <v>44764</v>
      </c>
      <c r="N5" s="12">
        <f t="shared" si="0"/>
        <v>44765</v>
      </c>
      <c r="O5" s="14">
        <f t="shared" si="0"/>
        <v>44766</v>
      </c>
      <c r="P5" s="13">
        <f>O5+1</f>
        <v>44767</v>
      </c>
      <c r="Q5" s="12">
        <f>P5+1</f>
        <v>44768</v>
      </c>
      <c r="R5" s="12">
        <f t="shared" si="0"/>
        <v>44769</v>
      </c>
      <c r="S5" s="12">
        <f t="shared" si="0"/>
        <v>44770</v>
      </c>
      <c r="T5" s="12">
        <f t="shared" si="0"/>
        <v>44771</v>
      </c>
      <c r="U5" s="12">
        <f t="shared" si="0"/>
        <v>44772</v>
      </c>
      <c r="V5" s="14">
        <f t="shared" si="0"/>
        <v>44773</v>
      </c>
      <c r="W5" s="13">
        <f>V5+1</f>
        <v>44774</v>
      </c>
      <c r="X5" s="12">
        <f>W5+1</f>
        <v>44775</v>
      </c>
      <c r="Y5" s="12">
        <f t="shared" si="0"/>
        <v>44776</v>
      </c>
      <c r="Z5" s="12">
        <f t="shared" si="0"/>
        <v>44777</v>
      </c>
      <c r="AA5" s="12">
        <f t="shared" si="0"/>
        <v>44778</v>
      </c>
      <c r="AB5" s="12">
        <f t="shared" si="0"/>
        <v>44779</v>
      </c>
      <c r="AC5" s="14">
        <f t="shared" si="0"/>
        <v>44780</v>
      </c>
      <c r="AD5" s="13">
        <f>AC5+1</f>
        <v>44781</v>
      </c>
      <c r="AE5" s="12">
        <f>AD5+1</f>
        <v>44782</v>
      </c>
      <c r="AF5" s="12">
        <f t="shared" si="0"/>
        <v>44783</v>
      </c>
      <c r="AG5" s="12">
        <f t="shared" si="0"/>
        <v>44784</v>
      </c>
      <c r="AH5" s="12">
        <f t="shared" si="0"/>
        <v>44785</v>
      </c>
      <c r="AI5" s="12">
        <f t="shared" si="0"/>
        <v>44786</v>
      </c>
      <c r="AJ5" s="14">
        <f t="shared" si="0"/>
        <v>44787</v>
      </c>
      <c r="AK5" s="13">
        <f>AJ5+1</f>
        <v>44788</v>
      </c>
      <c r="AL5" s="12">
        <f>AK5+1</f>
        <v>44789</v>
      </c>
      <c r="AM5" s="12">
        <f t="shared" si="0"/>
        <v>44790</v>
      </c>
      <c r="AN5" s="12">
        <f t="shared" si="0"/>
        <v>44791</v>
      </c>
      <c r="AO5" s="12">
        <f t="shared" si="0"/>
        <v>44792</v>
      </c>
      <c r="AP5" s="12">
        <f t="shared" si="0"/>
        <v>44793</v>
      </c>
      <c r="AQ5" s="14">
        <f t="shared" si="0"/>
        <v>44794</v>
      </c>
      <c r="AR5" s="13">
        <f>AQ5+1</f>
        <v>44795</v>
      </c>
      <c r="AS5" s="12">
        <f>AR5+1</f>
        <v>44796</v>
      </c>
      <c r="AT5" s="12">
        <f t="shared" si="0"/>
        <v>44797</v>
      </c>
      <c r="AU5" s="12">
        <f t="shared" si="0"/>
        <v>44798</v>
      </c>
      <c r="AV5" s="12">
        <f t="shared" si="0"/>
        <v>44799</v>
      </c>
      <c r="AW5" s="12">
        <f t="shared" si="0"/>
        <v>44800</v>
      </c>
      <c r="AX5" s="14">
        <f t="shared" si="0"/>
        <v>44801</v>
      </c>
      <c r="AY5" s="13">
        <f>AX5+1</f>
        <v>44802</v>
      </c>
      <c r="AZ5" s="12">
        <f>AY5+1</f>
        <v>44803</v>
      </c>
      <c r="BA5" s="12">
        <f t="shared" ref="BA5:BF5" si="1">AZ5+1</f>
        <v>44804</v>
      </c>
      <c r="BB5" s="12">
        <f t="shared" si="1"/>
        <v>44805</v>
      </c>
      <c r="BC5" s="12">
        <f t="shared" si="1"/>
        <v>44806</v>
      </c>
      <c r="BD5" s="12">
        <f t="shared" si="1"/>
        <v>44807</v>
      </c>
      <c r="BE5" s="14">
        <f t="shared" si="1"/>
        <v>44808</v>
      </c>
      <c r="BF5" s="14">
        <f t="shared" si="1"/>
        <v>44809</v>
      </c>
      <c r="BG5" s="14">
        <f t="shared" ref="BG5:BL5" si="2">BF5+1</f>
        <v>44810</v>
      </c>
      <c r="BH5" s="14">
        <f t="shared" si="2"/>
        <v>44811</v>
      </c>
      <c r="BI5" s="14">
        <f t="shared" si="2"/>
        <v>44812</v>
      </c>
      <c r="BJ5" s="14">
        <f t="shared" si="2"/>
        <v>44813</v>
      </c>
      <c r="BK5" s="14">
        <f t="shared" si="2"/>
        <v>44814</v>
      </c>
      <c r="BL5" s="14">
        <f t="shared" si="2"/>
        <v>44815</v>
      </c>
    </row>
    <row r="6" spans="1:64" ht="29.25" customHeight="1" thickBot="1" x14ac:dyDescent="0.55000000000000004">
      <c r="A6" s="19"/>
      <c r="B6" s="10" t="s">
        <v>22</v>
      </c>
      <c r="C6" s="11" t="s">
        <v>23</v>
      </c>
      <c r="D6" s="11" t="s">
        <v>24</v>
      </c>
      <c r="E6" s="11" t="s">
        <v>25</v>
      </c>
      <c r="F6" s="11" t="s">
        <v>26</v>
      </c>
      <c r="G6" s="11"/>
      <c r="H6" s="11" t="s">
        <v>2</v>
      </c>
      <c r="I6" s="15" t="str">
        <f>LEFT(TEXT(I5,"aaa"),1)</f>
        <v>月</v>
      </c>
      <c r="J6" s="15" t="str">
        <f t="shared" ref="J6:BL6" si="3">LEFT(TEXT(J5,"aaa"),1)</f>
        <v>火</v>
      </c>
      <c r="K6" s="15" t="str">
        <f t="shared" si="3"/>
        <v>水</v>
      </c>
      <c r="L6" s="15" t="str">
        <f t="shared" si="3"/>
        <v>木</v>
      </c>
      <c r="M6" s="15" t="str">
        <f t="shared" si="3"/>
        <v>金</v>
      </c>
      <c r="N6" s="15" t="str">
        <f t="shared" si="3"/>
        <v>土</v>
      </c>
      <c r="O6" s="15" t="str">
        <f t="shared" si="3"/>
        <v>日</v>
      </c>
      <c r="P6" s="15" t="str">
        <f t="shared" si="3"/>
        <v>月</v>
      </c>
      <c r="Q6" s="15" t="str">
        <f t="shared" si="3"/>
        <v>火</v>
      </c>
      <c r="R6" s="15" t="str">
        <f t="shared" si="3"/>
        <v>水</v>
      </c>
      <c r="S6" s="15" t="str">
        <f t="shared" si="3"/>
        <v>木</v>
      </c>
      <c r="T6" s="15" t="str">
        <f t="shared" si="3"/>
        <v>金</v>
      </c>
      <c r="U6" s="15" t="str">
        <f t="shared" si="3"/>
        <v>土</v>
      </c>
      <c r="V6" s="15" t="str">
        <f t="shared" si="3"/>
        <v>日</v>
      </c>
      <c r="W6" s="15" t="str">
        <f t="shared" si="3"/>
        <v>月</v>
      </c>
      <c r="X6" s="15" t="str">
        <f t="shared" si="3"/>
        <v>火</v>
      </c>
      <c r="Y6" s="15" t="str">
        <f t="shared" si="3"/>
        <v>水</v>
      </c>
      <c r="Z6" s="15" t="str">
        <f t="shared" si="3"/>
        <v>木</v>
      </c>
      <c r="AA6" s="15" t="str">
        <f t="shared" si="3"/>
        <v>金</v>
      </c>
      <c r="AB6" s="15" t="str">
        <f t="shared" si="3"/>
        <v>土</v>
      </c>
      <c r="AC6" s="15" t="str">
        <f t="shared" si="3"/>
        <v>日</v>
      </c>
      <c r="AD6" s="15" t="str">
        <f t="shared" si="3"/>
        <v>月</v>
      </c>
      <c r="AE6" s="15" t="str">
        <f t="shared" si="3"/>
        <v>火</v>
      </c>
      <c r="AF6" s="15" t="str">
        <f t="shared" si="3"/>
        <v>水</v>
      </c>
      <c r="AG6" s="15" t="str">
        <f t="shared" si="3"/>
        <v>木</v>
      </c>
      <c r="AH6" s="15" t="str">
        <f t="shared" si="3"/>
        <v>金</v>
      </c>
      <c r="AI6" s="15" t="str">
        <f t="shared" si="3"/>
        <v>土</v>
      </c>
      <c r="AJ6" s="15" t="str">
        <f t="shared" si="3"/>
        <v>日</v>
      </c>
      <c r="AK6" s="15" t="str">
        <f t="shared" si="3"/>
        <v>月</v>
      </c>
      <c r="AL6" s="15" t="str">
        <f t="shared" si="3"/>
        <v>火</v>
      </c>
      <c r="AM6" s="15" t="str">
        <f t="shared" si="3"/>
        <v>水</v>
      </c>
      <c r="AN6" s="15" t="str">
        <f t="shared" si="3"/>
        <v>木</v>
      </c>
      <c r="AO6" s="15" t="str">
        <f t="shared" si="3"/>
        <v>金</v>
      </c>
      <c r="AP6" s="15" t="str">
        <f t="shared" si="3"/>
        <v>土</v>
      </c>
      <c r="AQ6" s="15" t="str">
        <f t="shared" si="3"/>
        <v>日</v>
      </c>
      <c r="AR6" s="15" t="str">
        <f t="shared" si="3"/>
        <v>月</v>
      </c>
      <c r="AS6" s="15" t="str">
        <f t="shared" si="3"/>
        <v>火</v>
      </c>
      <c r="AT6" s="15" t="str">
        <f t="shared" si="3"/>
        <v>水</v>
      </c>
      <c r="AU6" s="15" t="str">
        <f t="shared" si="3"/>
        <v>木</v>
      </c>
      <c r="AV6" s="15" t="str">
        <f t="shared" si="3"/>
        <v>金</v>
      </c>
      <c r="AW6" s="15" t="str">
        <f t="shared" si="3"/>
        <v>土</v>
      </c>
      <c r="AX6" s="15" t="str">
        <f t="shared" si="3"/>
        <v>日</v>
      </c>
      <c r="AY6" s="15" t="str">
        <f t="shared" si="3"/>
        <v>月</v>
      </c>
      <c r="AZ6" s="15" t="str">
        <f t="shared" si="3"/>
        <v>火</v>
      </c>
      <c r="BA6" s="15" t="str">
        <f t="shared" si="3"/>
        <v>水</v>
      </c>
      <c r="BB6" s="15" t="str">
        <f t="shared" si="3"/>
        <v>木</v>
      </c>
      <c r="BC6" s="15" t="str">
        <f t="shared" si="3"/>
        <v>金</v>
      </c>
      <c r="BD6" s="15" t="str">
        <f t="shared" si="3"/>
        <v>土</v>
      </c>
      <c r="BE6" s="15" t="str">
        <f t="shared" si="3"/>
        <v>日</v>
      </c>
      <c r="BF6" s="15" t="str">
        <f t="shared" si="3"/>
        <v>月</v>
      </c>
      <c r="BG6" s="15" t="str">
        <f t="shared" si="3"/>
        <v>火</v>
      </c>
      <c r="BH6" s="15" t="str">
        <f t="shared" si="3"/>
        <v>水</v>
      </c>
      <c r="BI6" s="15" t="str">
        <f t="shared" si="3"/>
        <v>木</v>
      </c>
      <c r="BJ6" s="15" t="str">
        <f t="shared" si="3"/>
        <v>金</v>
      </c>
      <c r="BK6" s="15" t="str">
        <f t="shared" si="3"/>
        <v>土</v>
      </c>
      <c r="BL6" s="15" t="str">
        <f t="shared" si="3"/>
        <v>日</v>
      </c>
    </row>
    <row r="7" spans="1:64" s="3" customFormat="1" ht="27" thickBot="1" x14ac:dyDescent="0.55000000000000004">
      <c r="A7" s="19"/>
      <c r="B7" s="20"/>
      <c r="C7" s="21"/>
      <c r="D7" s="22"/>
      <c r="E7" s="23"/>
      <c r="F7" s="24"/>
      <c r="G7" s="25"/>
      <c r="H7" s="25" t="str">
        <f t="shared" ref="H7:H43" si="4">IF(OR(ISBLANK(task_start),ISBLANK(task_end)),"",task_end-task_start+1)</f>
        <v/>
      </c>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row>
    <row r="8" spans="1:64" s="3" customFormat="1" ht="27" thickBot="1" x14ac:dyDescent="0.55000000000000004">
      <c r="A8" s="19"/>
      <c r="B8" s="26" t="s">
        <v>21</v>
      </c>
      <c r="C8" s="27"/>
      <c r="D8" s="28"/>
      <c r="E8" s="29"/>
      <c r="F8" s="30"/>
      <c r="G8" s="25"/>
      <c r="H8" s="25" t="str">
        <f t="shared" si="4"/>
        <v/>
      </c>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row>
    <row r="9" spans="1:64" s="3" customFormat="1" ht="27" thickBot="1" x14ac:dyDescent="0.55000000000000004">
      <c r="A9" s="19"/>
      <c r="B9" s="31" t="s">
        <v>32</v>
      </c>
      <c r="C9" s="32"/>
      <c r="D9" s="33">
        <v>1</v>
      </c>
      <c r="E9" s="93">
        <v>44763</v>
      </c>
      <c r="F9" s="94">
        <v>44764</v>
      </c>
      <c r="G9" s="25"/>
      <c r="H9" s="25">
        <f t="shared" si="4"/>
        <v>2</v>
      </c>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row>
    <row r="10" spans="1:64" s="3" customFormat="1" ht="27" thickBot="1" x14ac:dyDescent="0.55000000000000004">
      <c r="A10" s="19"/>
      <c r="B10" s="31" t="s">
        <v>27</v>
      </c>
      <c r="C10" s="32"/>
      <c r="D10" s="33">
        <v>1</v>
      </c>
      <c r="E10" s="93">
        <v>44764</v>
      </c>
      <c r="F10" s="94">
        <v>44765</v>
      </c>
      <c r="G10" s="25"/>
      <c r="H10" s="25"/>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row>
    <row r="11" spans="1:64" s="3" customFormat="1" ht="27" thickBot="1" x14ac:dyDescent="0.55000000000000004">
      <c r="A11" s="19"/>
      <c r="B11" s="31" t="s">
        <v>29</v>
      </c>
      <c r="C11" s="32"/>
      <c r="D11" s="33">
        <v>1</v>
      </c>
      <c r="E11" s="93">
        <v>44766</v>
      </c>
      <c r="F11" s="94">
        <v>44770</v>
      </c>
      <c r="G11" s="25"/>
      <c r="H11" s="25">
        <f t="shared" si="4"/>
        <v>5</v>
      </c>
      <c r="I11" s="72"/>
      <c r="J11" s="72"/>
      <c r="K11" s="72"/>
      <c r="L11" s="72"/>
      <c r="M11" s="72"/>
      <c r="N11" s="72"/>
      <c r="O11" s="72"/>
      <c r="P11" s="72"/>
      <c r="Q11" s="72"/>
      <c r="R11" s="72"/>
      <c r="S11" s="72"/>
      <c r="T11" s="72"/>
      <c r="U11" s="73"/>
      <c r="V11" s="73"/>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row>
    <row r="12" spans="1:64" s="3" customFormat="1" ht="27" thickBot="1" x14ac:dyDescent="0.55000000000000004">
      <c r="A12" s="19"/>
      <c r="B12" s="31" t="s">
        <v>28</v>
      </c>
      <c r="C12" s="32"/>
      <c r="D12" s="33">
        <v>1</v>
      </c>
      <c r="E12" s="93">
        <v>44769</v>
      </c>
      <c r="F12" s="94">
        <v>44770</v>
      </c>
      <c r="G12" s="25"/>
      <c r="H12" s="25">
        <f t="shared" si="4"/>
        <v>2</v>
      </c>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row>
    <row r="13" spans="1:64" s="3" customFormat="1" ht="27" thickBot="1" x14ac:dyDescent="0.55000000000000004">
      <c r="A13" s="19"/>
      <c r="B13" s="34" t="s">
        <v>30</v>
      </c>
      <c r="C13" s="35"/>
      <c r="D13" s="36"/>
      <c r="E13" s="37"/>
      <c r="F13" s="38"/>
      <c r="G13" s="25"/>
      <c r="H13" s="25" t="str">
        <f t="shared" si="4"/>
        <v/>
      </c>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row>
    <row r="14" spans="1:64" s="3" customFormat="1" ht="27" thickBot="1" x14ac:dyDescent="0.55000000000000004">
      <c r="A14" s="19"/>
      <c r="B14" s="39" t="s">
        <v>31</v>
      </c>
      <c r="C14" s="40"/>
      <c r="D14" s="41">
        <v>1</v>
      </c>
      <c r="E14" s="95">
        <v>44763</v>
      </c>
      <c r="F14" s="96">
        <v>44764</v>
      </c>
      <c r="G14" s="25"/>
      <c r="H14" s="25">
        <f t="shared" si="4"/>
        <v>2</v>
      </c>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row>
    <row r="15" spans="1:64" s="3" customFormat="1" ht="27" thickBot="1" x14ac:dyDescent="0.55000000000000004">
      <c r="A15" s="19"/>
      <c r="B15" s="39" t="s">
        <v>33</v>
      </c>
      <c r="C15" s="40"/>
      <c r="D15" s="41">
        <v>1</v>
      </c>
      <c r="E15" s="95">
        <v>44763</v>
      </c>
      <c r="F15" s="96">
        <v>44764</v>
      </c>
      <c r="G15" s="25"/>
      <c r="H15" s="25">
        <f t="shared" si="4"/>
        <v>2</v>
      </c>
      <c r="I15" s="72"/>
      <c r="J15" s="72"/>
      <c r="K15" s="72"/>
      <c r="L15" s="72"/>
      <c r="M15" s="72"/>
      <c r="N15" s="72"/>
      <c r="O15" s="72"/>
      <c r="P15" s="72"/>
      <c r="Q15" s="72"/>
      <c r="R15" s="72"/>
      <c r="S15" s="72"/>
      <c r="T15" s="72"/>
      <c r="U15" s="73"/>
      <c r="V15" s="73"/>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row>
    <row r="16" spans="1:64" s="3" customFormat="1" ht="27" thickBot="1" x14ac:dyDescent="0.55000000000000004">
      <c r="A16" s="19"/>
      <c r="B16" s="39" t="s">
        <v>29</v>
      </c>
      <c r="C16" s="40"/>
      <c r="D16" s="41">
        <v>1</v>
      </c>
      <c r="E16" s="95">
        <v>44765</v>
      </c>
      <c r="F16" s="96">
        <v>44770</v>
      </c>
      <c r="G16" s="25"/>
      <c r="H16" s="25">
        <f t="shared" si="4"/>
        <v>6</v>
      </c>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row>
    <row r="17" spans="1:64" s="3" customFormat="1" ht="27" thickBot="1" x14ac:dyDescent="0.55000000000000004">
      <c r="A17" s="19"/>
      <c r="B17" s="39" t="s">
        <v>28</v>
      </c>
      <c r="C17" s="40"/>
      <c r="D17" s="41">
        <v>1</v>
      </c>
      <c r="E17" s="95">
        <v>44769</v>
      </c>
      <c r="F17" s="96">
        <v>44770</v>
      </c>
      <c r="G17" s="25"/>
      <c r="H17" s="25">
        <f t="shared" si="4"/>
        <v>2</v>
      </c>
      <c r="I17" s="72"/>
      <c r="J17" s="72"/>
      <c r="K17" s="72"/>
      <c r="L17" s="72"/>
      <c r="M17" s="72"/>
      <c r="N17" s="72"/>
      <c r="O17" s="72"/>
      <c r="P17" s="72"/>
      <c r="Q17" s="72"/>
      <c r="R17" s="72"/>
      <c r="S17" s="72"/>
      <c r="T17" s="72"/>
      <c r="U17" s="72"/>
      <c r="V17" s="72"/>
      <c r="W17" s="72"/>
      <c r="X17" s="72"/>
      <c r="Y17" s="73"/>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row>
    <row r="18" spans="1:64" s="3" customFormat="1" ht="27" thickBot="1" x14ac:dyDescent="0.55000000000000004">
      <c r="A18" s="19"/>
      <c r="B18" s="42" t="s">
        <v>40</v>
      </c>
      <c r="C18" s="43"/>
      <c r="D18" s="44"/>
      <c r="E18" s="45"/>
      <c r="F18" s="46"/>
      <c r="G18" s="25"/>
      <c r="H18" s="25" t="str">
        <f t="shared" si="4"/>
        <v/>
      </c>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row>
    <row r="19" spans="1:64" s="3" customFormat="1" ht="27" thickBot="1" x14ac:dyDescent="0.55000000000000004">
      <c r="A19" s="19"/>
      <c r="B19" s="47" t="s">
        <v>41</v>
      </c>
      <c r="C19" s="48"/>
      <c r="D19" s="49">
        <v>1</v>
      </c>
      <c r="E19" s="97">
        <v>44765</v>
      </c>
      <c r="F19" s="98">
        <v>44766</v>
      </c>
      <c r="G19" s="25"/>
      <c r="H19" s="25">
        <f t="shared" si="4"/>
        <v>2</v>
      </c>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row>
    <row r="20" spans="1:64" s="3" customFormat="1" ht="27" thickBot="1" x14ac:dyDescent="0.55000000000000004">
      <c r="A20" s="19"/>
      <c r="B20" s="47" t="s">
        <v>42</v>
      </c>
      <c r="C20" s="48"/>
      <c r="D20" s="49">
        <v>1</v>
      </c>
      <c r="E20" s="97">
        <v>44766</v>
      </c>
      <c r="F20" s="98">
        <v>44767</v>
      </c>
      <c r="G20" s="25"/>
      <c r="H20" s="25">
        <f t="shared" si="4"/>
        <v>2</v>
      </c>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row>
    <row r="21" spans="1:64" s="3" customFormat="1" ht="27" thickBot="1" x14ac:dyDescent="0.55000000000000004">
      <c r="A21" s="19"/>
      <c r="B21" s="47" t="s">
        <v>43</v>
      </c>
      <c r="C21" s="48"/>
      <c r="D21" s="49">
        <v>1</v>
      </c>
      <c r="E21" s="97">
        <v>44766</v>
      </c>
      <c r="F21" s="98">
        <v>44768</v>
      </c>
      <c r="G21" s="25"/>
      <c r="H21" s="25">
        <f t="shared" si="4"/>
        <v>3</v>
      </c>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row>
    <row r="22" spans="1:64" s="3" customFormat="1" ht="27" thickBot="1" x14ac:dyDescent="0.55000000000000004">
      <c r="A22" s="19"/>
      <c r="B22" s="47" t="s">
        <v>44</v>
      </c>
      <c r="C22" s="48"/>
      <c r="D22" s="49">
        <v>1</v>
      </c>
      <c r="E22" s="97">
        <v>44768</v>
      </c>
      <c r="F22" s="98">
        <v>44769</v>
      </c>
      <c r="G22" s="25"/>
      <c r="H22" s="25">
        <f t="shared" si="4"/>
        <v>2</v>
      </c>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row>
    <row r="23" spans="1:64" s="3" customFormat="1" ht="27" thickBot="1" x14ac:dyDescent="0.55000000000000004">
      <c r="A23" s="19"/>
      <c r="B23" s="47" t="s">
        <v>45</v>
      </c>
      <c r="C23" s="48"/>
      <c r="D23" s="49">
        <v>1</v>
      </c>
      <c r="E23" s="97">
        <v>44769</v>
      </c>
      <c r="F23" s="98">
        <v>44769</v>
      </c>
      <c r="G23" s="25"/>
      <c r="H23" s="25">
        <f t="shared" si="4"/>
        <v>1</v>
      </c>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row>
    <row r="24" spans="1:64" s="3" customFormat="1" ht="27" thickBot="1" x14ac:dyDescent="0.55000000000000004">
      <c r="A24" s="19"/>
      <c r="B24" s="47" t="s">
        <v>29</v>
      </c>
      <c r="C24" s="48"/>
      <c r="D24" s="49">
        <v>1</v>
      </c>
      <c r="E24" s="97">
        <v>44769</v>
      </c>
      <c r="F24" s="98">
        <v>44770</v>
      </c>
      <c r="G24" s="25"/>
      <c r="H24" s="25"/>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row>
    <row r="25" spans="1:64" s="3" customFormat="1" ht="27" thickBot="1" x14ac:dyDescent="0.55000000000000004">
      <c r="A25" s="19"/>
      <c r="B25" s="47" t="s">
        <v>28</v>
      </c>
      <c r="C25" s="48"/>
      <c r="D25" s="49">
        <v>1</v>
      </c>
      <c r="E25" s="97">
        <v>44769</v>
      </c>
      <c r="F25" s="98">
        <v>44770</v>
      </c>
      <c r="G25" s="25"/>
      <c r="H25" s="25"/>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row>
    <row r="26" spans="1:64" s="3" customFormat="1" ht="27" thickBot="1" x14ac:dyDescent="0.55000000000000004">
      <c r="A26" s="19"/>
      <c r="B26" s="50" t="s">
        <v>46</v>
      </c>
      <c r="C26" s="51"/>
      <c r="D26" s="52"/>
      <c r="E26" s="53"/>
      <c r="F26" s="54"/>
      <c r="G26" s="25"/>
      <c r="H26" s="25" t="str">
        <f t="shared" si="4"/>
        <v/>
      </c>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row>
    <row r="27" spans="1:64" s="3" customFormat="1" ht="27" thickBot="1" x14ac:dyDescent="0.55000000000000004">
      <c r="A27" s="19"/>
      <c r="B27" s="55" t="s">
        <v>47</v>
      </c>
      <c r="C27" s="56"/>
      <c r="D27" s="57">
        <v>0.9</v>
      </c>
      <c r="E27" s="99">
        <v>44770</v>
      </c>
      <c r="F27" s="100">
        <v>44801</v>
      </c>
      <c r="G27" s="25"/>
      <c r="H27" s="25">
        <f t="shared" si="4"/>
        <v>32</v>
      </c>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row>
    <row r="28" spans="1:64" s="3" customFormat="1" ht="27" thickBot="1" x14ac:dyDescent="0.55000000000000004">
      <c r="A28" s="19"/>
      <c r="B28" s="55" t="s">
        <v>48</v>
      </c>
      <c r="C28" s="56"/>
      <c r="D28" s="57">
        <v>1</v>
      </c>
      <c r="E28" s="99">
        <v>44777</v>
      </c>
      <c r="F28" s="100">
        <v>44778</v>
      </c>
      <c r="G28" s="25"/>
      <c r="H28" s="25">
        <f t="shared" si="4"/>
        <v>2</v>
      </c>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row>
    <row r="29" spans="1:64" s="3" customFormat="1" ht="27" thickBot="1" x14ac:dyDescent="0.55000000000000004">
      <c r="A29" s="19"/>
      <c r="B29" s="55" t="s">
        <v>49</v>
      </c>
      <c r="C29" s="56"/>
      <c r="D29" s="57">
        <v>0.7</v>
      </c>
      <c r="E29" s="99">
        <v>44778</v>
      </c>
      <c r="F29" s="100">
        <v>44803</v>
      </c>
      <c r="G29" s="25"/>
      <c r="H29" s="25">
        <f t="shared" si="4"/>
        <v>26</v>
      </c>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row>
    <row r="30" spans="1:64" s="3" customFormat="1" ht="27" thickBot="1" x14ac:dyDescent="0.55000000000000004">
      <c r="A30" s="19"/>
      <c r="B30" s="55" t="s">
        <v>50</v>
      </c>
      <c r="C30" s="56"/>
      <c r="D30" s="57">
        <v>0.7</v>
      </c>
      <c r="E30" s="99">
        <v>44788</v>
      </c>
      <c r="F30" s="100">
        <v>44803</v>
      </c>
      <c r="G30" s="25"/>
      <c r="H30" s="25">
        <f t="shared" si="4"/>
        <v>16</v>
      </c>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row>
    <row r="31" spans="1:64" s="3" customFormat="1" ht="27" thickBot="1" x14ac:dyDescent="0.55000000000000004">
      <c r="A31" s="19"/>
      <c r="B31" s="55" t="s">
        <v>29</v>
      </c>
      <c r="C31" s="56"/>
      <c r="D31" s="57">
        <v>1</v>
      </c>
      <c r="E31" s="99">
        <v>44790</v>
      </c>
      <c r="F31" s="100">
        <v>44794</v>
      </c>
      <c r="G31" s="25"/>
      <c r="H31" s="25">
        <f t="shared" si="4"/>
        <v>5</v>
      </c>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row>
    <row r="32" spans="1:64" s="3" customFormat="1" ht="27" thickBot="1" x14ac:dyDescent="0.55000000000000004">
      <c r="A32" s="19"/>
      <c r="B32" s="55" t="s">
        <v>28</v>
      </c>
      <c r="C32" s="56"/>
      <c r="D32" s="57">
        <v>0</v>
      </c>
      <c r="E32" s="99">
        <v>44803</v>
      </c>
      <c r="F32" s="100">
        <v>44804</v>
      </c>
      <c r="G32" s="25"/>
      <c r="H32" s="25"/>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row>
    <row r="33" spans="1:64" s="3" customFormat="1" ht="27" thickBot="1" x14ac:dyDescent="0.55000000000000004">
      <c r="A33" s="19"/>
      <c r="B33" s="58" t="s">
        <v>51</v>
      </c>
      <c r="C33" s="59"/>
      <c r="D33" s="60"/>
      <c r="E33" s="61"/>
      <c r="F33" s="62"/>
      <c r="G33" s="25"/>
      <c r="H33" s="25" t="str">
        <f t="shared" si="4"/>
        <v/>
      </c>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row>
    <row r="34" spans="1:64" s="3" customFormat="1" ht="27" thickBot="1" x14ac:dyDescent="0.55000000000000004">
      <c r="A34" s="19"/>
      <c r="B34" s="63" t="s">
        <v>52</v>
      </c>
      <c r="C34" s="64"/>
      <c r="D34" s="65"/>
      <c r="E34" s="101">
        <v>44804</v>
      </c>
      <c r="F34" s="102">
        <v>44805</v>
      </c>
      <c r="G34" s="25"/>
      <c r="H34" s="25">
        <f t="shared" si="4"/>
        <v>2</v>
      </c>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row>
    <row r="35" spans="1:64" s="3" customFormat="1" ht="27" thickBot="1" x14ac:dyDescent="0.55000000000000004">
      <c r="A35" s="19"/>
      <c r="B35" s="63" t="s">
        <v>53</v>
      </c>
      <c r="C35" s="64"/>
      <c r="D35" s="65"/>
      <c r="E35" s="101">
        <v>44805</v>
      </c>
      <c r="F35" s="102">
        <v>44806</v>
      </c>
      <c r="G35" s="25"/>
      <c r="H35" s="25">
        <f t="shared" si="4"/>
        <v>2</v>
      </c>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row>
    <row r="36" spans="1:64" s="3" customFormat="1" ht="27" thickBot="1" x14ac:dyDescent="0.55000000000000004">
      <c r="A36" s="19"/>
      <c r="B36" s="63" t="s">
        <v>29</v>
      </c>
      <c r="C36" s="64"/>
      <c r="D36" s="65"/>
      <c r="E36" s="101">
        <v>44806</v>
      </c>
      <c r="F36" s="102">
        <v>44807</v>
      </c>
      <c r="G36" s="25"/>
      <c r="H36" s="25">
        <f t="shared" si="4"/>
        <v>2</v>
      </c>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row>
    <row r="37" spans="1:64" s="3" customFormat="1" ht="27" thickBot="1" x14ac:dyDescent="0.55000000000000004">
      <c r="A37" s="19"/>
      <c r="B37" s="63" t="s">
        <v>28</v>
      </c>
      <c r="C37" s="64"/>
      <c r="D37" s="65"/>
      <c r="E37" s="101">
        <v>44806</v>
      </c>
      <c r="F37" s="102">
        <v>44807</v>
      </c>
      <c r="G37" s="25"/>
      <c r="H37" s="25">
        <f t="shared" si="4"/>
        <v>2</v>
      </c>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row>
    <row r="38" spans="1:64" s="3" customFormat="1" ht="27" thickBot="1" x14ac:dyDescent="0.55000000000000004">
      <c r="A38" s="19"/>
      <c r="B38" s="63" t="s">
        <v>57</v>
      </c>
      <c r="C38" s="64"/>
      <c r="D38" s="65"/>
      <c r="E38" s="101">
        <v>44805</v>
      </c>
      <c r="F38" s="102">
        <v>44809</v>
      </c>
      <c r="G38" s="25"/>
      <c r="H38" s="25"/>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row>
    <row r="39" spans="1:64" s="3" customFormat="1" ht="27" thickBot="1" x14ac:dyDescent="0.55000000000000004">
      <c r="A39" s="19"/>
      <c r="B39" s="63" t="s">
        <v>54</v>
      </c>
      <c r="C39" s="64"/>
      <c r="D39" s="65"/>
      <c r="E39" s="101">
        <v>44810</v>
      </c>
      <c r="F39" s="102">
        <v>44810</v>
      </c>
      <c r="G39" s="25"/>
      <c r="H39" s="25">
        <f t="shared" si="4"/>
        <v>1</v>
      </c>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row>
    <row r="40" spans="1:64" s="3" customFormat="1" ht="27" thickBot="1" x14ac:dyDescent="0.55000000000000004">
      <c r="A40" s="19"/>
      <c r="B40" s="20"/>
      <c r="E40" s="23"/>
      <c r="F40" s="24"/>
      <c r="G40" s="25"/>
      <c r="H40" s="25" t="str">
        <f t="shared" si="4"/>
        <v/>
      </c>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row>
    <row r="41" spans="1:64" s="3" customFormat="1" ht="27" thickBot="1" x14ac:dyDescent="0.55000000000000004">
      <c r="A41" s="19"/>
      <c r="B41" s="20"/>
      <c r="C41" s="21"/>
      <c r="D41" s="22"/>
      <c r="E41" s="23"/>
      <c r="F41" s="24"/>
      <c r="G41" s="25"/>
      <c r="H41" s="25" t="str">
        <f t="shared" si="4"/>
        <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row>
    <row r="42" spans="1:64" s="3" customFormat="1" ht="27" thickBot="1" x14ac:dyDescent="0.55000000000000004">
      <c r="A42" s="19"/>
      <c r="B42" s="20"/>
      <c r="C42" s="21"/>
      <c r="D42" s="22"/>
      <c r="E42" s="23"/>
      <c r="F42" s="24"/>
      <c r="G42" s="25"/>
      <c r="H42" s="25" t="str">
        <f t="shared" si="4"/>
        <v/>
      </c>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row>
    <row r="43" spans="1:64" s="3" customFormat="1" ht="27" thickBot="1" x14ac:dyDescent="0.55000000000000004">
      <c r="A43" s="19"/>
      <c r="B43" s="66" t="s">
        <v>0</v>
      </c>
      <c r="C43" s="67"/>
      <c r="D43" s="68"/>
      <c r="E43" s="69"/>
      <c r="F43" s="70"/>
      <c r="G43" s="71"/>
      <c r="H43" s="71" t="str">
        <f t="shared" si="4"/>
        <v/>
      </c>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row>
    <row r="44" spans="1:64" x14ac:dyDescent="0.5">
      <c r="A44" s="6"/>
      <c r="G44" s="6"/>
    </row>
    <row r="45" spans="1:64" x14ac:dyDescent="0.5">
      <c r="B45" s="17" t="s">
        <v>6</v>
      </c>
      <c r="C45" s="17"/>
      <c r="F45" s="87">
        <v>43113</v>
      </c>
    </row>
    <row r="46" spans="1:64" x14ac:dyDescent="0.5">
      <c r="B46" s="91" t="s">
        <v>11</v>
      </c>
      <c r="C46" s="18"/>
    </row>
    <row r="47" spans="1:64" x14ac:dyDescent="0.5">
      <c r="B47" s="90" t="s">
        <v>17</v>
      </c>
    </row>
  </sheetData>
  <mergeCells count="11">
    <mergeCell ref="J1:AA1"/>
    <mergeCell ref="AK4:AQ4"/>
    <mergeCell ref="AR4:AX4"/>
    <mergeCell ref="AY4:BE4"/>
    <mergeCell ref="BF4:BL4"/>
    <mergeCell ref="E2:F2"/>
    <mergeCell ref="I4:O4"/>
    <mergeCell ref="P4:V4"/>
    <mergeCell ref="W4:AC4"/>
    <mergeCell ref="AD4:AJ4"/>
    <mergeCell ref="E3:F3"/>
  </mergeCells>
  <phoneticPr fontId="30"/>
  <conditionalFormatting sqref="D7:D39 D41:D43">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BL43">
    <cfRule type="expression" dxfId="2" priority="25">
      <formula>AND(task_start&lt;=I$5,ROUNDDOWN((task_end-task_start+1)*task_progress,0)+task_start-1&gt;=I$5)</formula>
    </cfRule>
    <cfRule type="expression" dxfId="1" priority="26" stopIfTrue="1">
      <formula>AND(task_end&gt;=I$5,task_start&lt;I$5+1)</formula>
    </cfRule>
  </conditionalFormatting>
  <conditionalFormatting sqref="I5:BL43">
    <cfRule type="expression" dxfId="0" priority="27">
      <formula>AND(today&gt;=I$5,today&lt;I$5+1)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46" r:id="rId1" xr:uid="{00000000-0004-0000-0000-000000000000}"/>
    <hyperlink ref="B45" r:id="rId2" xr:uid="{00000000-0004-0000-0000-000001000000}"/>
  </hyperlinks>
  <pageMargins left="0.35" right="0.35" top="0.35" bottom="0.5" header="0.3" footer="0.3"/>
  <pageSetup scale="5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D7:D39 D41:D43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796875" defaultRowHeight="16.2" x14ac:dyDescent="0.45"/>
  <cols>
    <col min="1" max="1" width="2.81640625" style="76" customWidth="1"/>
    <col min="2" max="2" width="87.1796875" style="83" customWidth="1"/>
    <col min="3" max="16384" width="9.1796875" style="76"/>
  </cols>
  <sheetData>
    <row r="1" spans="2:3" ht="46.5" customHeight="1" x14ac:dyDescent="0.45">
      <c r="B1" s="75"/>
    </row>
    <row r="2" spans="2:3" s="78" customFormat="1" ht="19.2" x14ac:dyDescent="0.5">
      <c r="B2" s="77" t="s">
        <v>6</v>
      </c>
      <c r="C2" s="77"/>
    </row>
    <row r="3" spans="2:3" s="80" customFormat="1" ht="13.5" customHeight="1" x14ac:dyDescent="0.5">
      <c r="B3" s="79" t="s">
        <v>11</v>
      </c>
      <c r="C3" s="79"/>
    </row>
    <row r="4" spans="2:3" x14ac:dyDescent="0.45">
      <c r="B4" s="89" t="s">
        <v>17</v>
      </c>
    </row>
    <row r="5" spans="2:3" x14ac:dyDescent="0.45">
      <c r="B5" s="75"/>
    </row>
    <row r="6" spans="2:3" s="81" customFormat="1" ht="31.8" x14ac:dyDescent="0.9">
      <c r="B6" s="84" t="s">
        <v>5</v>
      </c>
    </row>
    <row r="7" spans="2:3" ht="69.599999999999994" x14ac:dyDescent="0.45">
      <c r="B7" s="85" t="s">
        <v>14</v>
      </c>
    </row>
    <row r="8" spans="2:3" ht="17.399999999999999" x14ac:dyDescent="0.45">
      <c r="B8" s="82"/>
    </row>
    <row r="9" spans="2:3" s="81" customFormat="1" ht="31.8" x14ac:dyDescent="0.9">
      <c r="B9" s="84" t="s">
        <v>7</v>
      </c>
    </row>
    <row r="10" spans="2:3" ht="52.2" x14ac:dyDescent="0.45">
      <c r="B10" s="85" t="s">
        <v>15</v>
      </c>
    </row>
    <row r="11" spans="2:3" x14ac:dyDescent="0.45">
      <c r="B11" s="86" t="s">
        <v>13</v>
      </c>
    </row>
    <row r="12" spans="2:3" ht="17.399999999999999" x14ac:dyDescent="0.45">
      <c r="B12" s="82"/>
    </row>
    <row r="13" spans="2:3" x14ac:dyDescent="0.45">
      <c r="B13" s="92" t="str">
        <f>HYPERLINK("https://vertex42.link/HowToMakeAGanttChart","► Watch How This Gantt Chart Was Created")</f>
        <v>► Watch How This Gantt Chart Was Created</v>
      </c>
    </row>
    <row r="14" spans="2:3" ht="17.399999999999999" x14ac:dyDescent="0.45">
      <c r="B14" s="82"/>
    </row>
    <row r="15" spans="2:3" s="81" customFormat="1" ht="31.8" x14ac:dyDescent="0.9">
      <c r="B15" s="84" t="s">
        <v>4</v>
      </c>
    </row>
    <row r="16" spans="2:3" ht="34.799999999999997" x14ac:dyDescent="0.45">
      <c r="B16" s="85" t="s">
        <v>12</v>
      </c>
    </row>
    <row r="17" spans="2:2" x14ac:dyDescent="0.45">
      <c r="B17" s="86" t="s">
        <v>1</v>
      </c>
    </row>
    <row r="18" spans="2:2" ht="17.399999999999999" x14ac:dyDescent="0.45">
      <c r="B18" s="82"/>
    </row>
    <row r="19" spans="2:2" s="81" customFormat="1" ht="31.8" x14ac:dyDescent="0.9">
      <c r="B19" s="84" t="s">
        <v>8</v>
      </c>
    </row>
    <row r="20" spans="2:2" ht="69.599999999999994" x14ac:dyDescent="0.45">
      <c r="B20" s="85" t="s">
        <v>9</v>
      </c>
    </row>
    <row r="21" spans="2:2" ht="17.399999999999999" x14ac:dyDescent="0.45">
      <c r="B21" s="82"/>
    </row>
    <row r="22" spans="2:2" ht="69.599999999999994" x14ac:dyDescent="0.45">
      <c r="B22" s="85" t="s">
        <v>10</v>
      </c>
    </row>
  </sheetData>
  <phoneticPr fontId="30"/>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望月 勇輝</cp:lastModifiedBy>
  <cp:lastPrinted>2022-07-28T06:23:12Z</cp:lastPrinted>
  <dcterms:created xsi:type="dcterms:W3CDTF">2017-01-09T18:01:51Z</dcterms:created>
  <dcterms:modified xsi:type="dcterms:W3CDTF">2022-08-25T15:25:52Z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