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c7p9v7\Documents\Openshift_Migration_checklist\prior-auth-predict-1-prod\"/>
    </mc:Choice>
  </mc:AlternateContent>
  <bookViews>
    <workbookView xWindow="0" yWindow="0" windowWidth="17256" windowHeight="5772"/>
  </bookViews>
  <sheets>
    <sheet name="PCF Migration Checklist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9" i="2" l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25" i="2"/>
  <c r="A26" i="2" s="1"/>
  <c r="A27" i="2" s="1"/>
  <c r="A28" i="2" s="1"/>
  <c r="A24" i="2"/>
  <c r="H11" i="2" l="1"/>
  <c r="H10" i="2"/>
  <c r="H9" i="2"/>
  <c r="H12" i="2" l="1"/>
</calcChain>
</file>

<file path=xl/comments1.xml><?xml version="1.0" encoding="utf-8"?>
<comments xmlns="http://schemas.openxmlformats.org/spreadsheetml/2006/main">
  <authors>
    <author>TAIROU, MOCKTAR ADJIBADE (CTR)</author>
  </authors>
  <commentList>
    <comment ref="E5" authorId="0" shapeId="0">
      <text>
        <r>
          <rPr>
            <sz val="9"/>
            <color indexed="81"/>
            <rFont val="Tahoma"/>
            <charset val="1"/>
          </rPr>
          <t>App is API with MongoDB dependency that falls ender Wave2 and . App will be migrated to Openshift</t>
        </r>
      </text>
    </comment>
    <comment ref="E6" authorId="0" shapeId="0">
      <text>
        <r>
          <rPr>
            <sz val="9"/>
            <color indexed="81"/>
            <rFont val="Tahoma"/>
            <charset val="1"/>
          </rPr>
          <t>Mantu: app uses mongodb for request/response login and new relic where we log consumer who made the request and the prediction(i.e. prior authorization required or not)</t>
        </r>
      </text>
    </comment>
    <comment ref="E7" authorId="0" shapeId="0">
      <text>
        <r>
          <rPr>
            <sz val="9"/>
            <color indexed="81"/>
            <rFont val="Tahoma"/>
            <charset val="1"/>
          </rPr>
          <t xml:space="preserve">Request access to these global groups : </t>
        </r>
        <r>
          <rPr>
            <b/>
            <sz val="9"/>
            <color indexed="81"/>
            <rFont val="Tahoma"/>
            <family val="2"/>
          </rPr>
          <t xml:space="preserve">G_GITHUB_PRD_ACCESS
G_CPC_USER
       G_OPENSHIFT_PRD
</t>
        </r>
      </text>
    </comment>
    <comment ref="E8" authorId="0" shapeId="0">
      <text>
        <r>
          <rPr>
            <sz val="9"/>
            <color indexed="81"/>
            <rFont val="Tahoma"/>
            <charset val="1"/>
          </rPr>
          <t xml:space="preserve">Raise access to </t>
        </r>
        <r>
          <rPr>
            <b/>
            <sz val="9"/>
            <color indexed="81"/>
            <rFont val="Tahoma"/>
            <family val="2"/>
          </rPr>
          <t>fr_pmle_d</t>
        </r>
        <r>
          <rPr>
            <sz val="9"/>
            <color indexed="81"/>
            <rFont val="Tahoma"/>
            <charset val="1"/>
          </rPr>
          <t xml:space="preserve"> and </t>
        </r>
        <r>
          <rPr>
            <b/>
            <sz val="9"/>
            <color indexed="81"/>
            <rFont val="Tahoma"/>
            <family val="2"/>
          </rPr>
          <t>fr_pmle_p</t>
        </r>
      </text>
    </comment>
  </commentList>
</comments>
</file>

<file path=xl/sharedStrings.xml><?xml version="1.0" encoding="utf-8"?>
<sst xmlns="http://schemas.openxmlformats.org/spreadsheetml/2006/main" count="148" uniqueCount="60">
  <si>
    <t>#</t>
  </si>
  <si>
    <t>TO DO LIST</t>
  </si>
  <si>
    <t>Activities / Tasks / Items</t>
  </si>
  <si>
    <t>Date</t>
  </si>
  <si>
    <t>Status</t>
  </si>
  <si>
    <t>Status inputs</t>
  </si>
  <si>
    <t>Completed</t>
  </si>
  <si>
    <t>In Progress</t>
  </si>
  <si>
    <t>Not Started</t>
  </si>
  <si>
    <t>% Completed</t>
  </si>
  <si>
    <t>Priority</t>
  </si>
  <si>
    <t>High</t>
  </si>
  <si>
    <t>Medium</t>
  </si>
  <si>
    <t>Low</t>
  </si>
  <si>
    <t>Weightage</t>
  </si>
  <si>
    <t>Total Activities</t>
  </si>
  <si>
    <t>Total Score</t>
  </si>
  <si>
    <t>Completed Score</t>
  </si>
  <si>
    <t>Prerequisite - confirm destination platform</t>
  </si>
  <si>
    <t>Prerequisite - Remove all PCF Tile dependencies</t>
  </si>
  <si>
    <t>Request access to Cigna Global Group</t>
  </si>
  <si>
    <t>Request AD groups and service accounts</t>
  </si>
  <si>
    <t>Hermes Set up Non Prod - Create user pools</t>
  </si>
  <si>
    <t>Hermes Set up Non Prod - Create Hermes Groups</t>
  </si>
  <si>
    <t>Hermes Set up Prod - Create user pools</t>
  </si>
  <si>
    <t>Hermes Set up Prod - Create Hermes Groups</t>
  </si>
  <si>
    <t>Application Changes - Embedded Configuration changes</t>
  </si>
  <si>
    <t>Application Changes - New Relic changes</t>
  </si>
  <si>
    <t>Application Changes - Update the Jenkins File (CNP Adoption)</t>
  </si>
  <si>
    <t>Application Changes - Create Helm values.yaml</t>
  </si>
  <si>
    <t>Quay Setup Registry Dev</t>
  </si>
  <si>
    <t>Quay Setup Registry</t>
  </si>
  <si>
    <t>Namespace Setup - Request Namespace using Hermes</t>
  </si>
  <si>
    <t>Namespace Setup - Submit materials for tech review (prod Only)</t>
  </si>
  <si>
    <t>Namespace Setup - Configure Namespace Egress using Hermes</t>
  </si>
  <si>
    <t>Namespace Setup - Attach Firewall change Spreadsheet to the wave-specific TSE</t>
  </si>
  <si>
    <t>Namespace Setup - ArgoCD Github Repo Setup</t>
  </si>
  <si>
    <t>Namespace Setup - Create Standard ConfigMaps and Sealed Secrets using Hermes</t>
  </si>
  <si>
    <t>Namespace Setup - Create Custom ConfigMaps and Sealed Secrets using Hermes</t>
  </si>
  <si>
    <t>Namespace Setup - Log Aggregation Setup</t>
  </si>
  <si>
    <t>ArgoCD Setup - JWT Generation</t>
  </si>
  <si>
    <t>Deployment - Update API Gateway Route File (Only for APIs)</t>
  </si>
  <si>
    <t>ArgoCD Application Setup using Hermes</t>
  </si>
  <si>
    <t>Update Splunk Dashboards and Alerts</t>
  </si>
  <si>
    <t>Repeat for QA - Namespace Setup</t>
  </si>
  <si>
    <t>Repeat for QA - ArgoCD Setup</t>
  </si>
  <si>
    <t>Repeat for QA - Deployment</t>
  </si>
  <si>
    <t>Repeat for QA - Update Splunk Dashboards and Alerts</t>
  </si>
  <si>
    <t>Performance Testing ????</t>
  </si>
  <si>
    <t>Repeat for UAT - Namespace Setup ???</t>
  </si>
  <si>
    <t>Repeat for UAT - ArgoCD Setup ???</t>
  </si>
  <si>
    <t>Repeat for UAT - Deployment ???</t>
  </si>
  <si>
    <t>Repeat for UAT - Update Splunk Dashboards and Alerts ???</t>
  </si>
  <si>
    <t>Repeat for PROD - Namespace Setup</t>
  </si>
  <si>
    <t>Repeat for PROD - ArgoCD Setup</t>
  </si>
  <si>
    <t>Repeat for PROD - Deployment</t>
  </si>
  <si>
    <t>Repeat for PROD - Update Splunk Dashboards and Alerts</t>
  </si>
  <si>
    <t>Decommission app from PCF once DR exists</t>
  </si>
  <si>
    <t>Update CMDB</t>
  </si>
  <si>
    <t>Update Jenkins CI/CD Pipeline Job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</si>
</sst>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7" x14ac:knownFonts="1">
    <font>
      <sz val="10"/>
      <color theme="1"/>
      <name val="Verdana"/>
      <family val="2"/>
    </font>
    <font>
      <b/>
      <u/>
      <sz val="10"/>
      <color theme="4" tint="-0.249977111117893"/>
      <name val="Verdana"/>
      <family val="2"/>
    </font>
    <font>
      <b/>
      <sz val="9"/>
      <color theme="1"/>
      <name val="Verdana"/>
      <family val="2"/>
    </font>
    <font>
      <sz val="9"/>
      <color theme="1"/>
      <name val="Verdana"/>
      <family val="2"/>
    </font>
    <font>
      <b/>
      <u/>
      <sz val="12"/>
      <color theme="4" tint="-0.249977111117893"/>
      <name val="Verdana"/>
      <family val="2"/>
    </font>
    <font>
      <sz val="9"/>
      <color indexed="81"/>
      <name val="Tahoma"/>
      <charset val="1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4" tint="0.39994506668294322"/>
      </left>
      <right/>
      <top style="thin">
        <color theme="4" tint="0.39994506668294322"/>
      </top>
      <bottom style="thin">
        <color theme="4" tint="0.39994506668294322"/>
      </bottom>
      <diagonal/>
    </border>
    <border>
      <left/>
      <right/>
      <top style="thin">
        <color theme="4" tint="0.39994506668294322"/>
      </top>
      <bottom style="thin">
        <color theme="4" tint="0.39994506668294322"/>
      </bottom>
      <diagonal/>
    </border>
    <border>
      <left/>
      <right style="thin">
        <color theme="4" tint="0.39994506668294322"/>
      </right>
      <top style="thin">
        <color theme="4" tint="0.39994506668294322"/>
      </top>
      <bottom style="thin">
        <color theme="4" tint="0.3999450666829432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double">
        <color theme="0" tint="-0.499984740745262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3" fillId="0" borderId="1" xfId="0" applyFont="1" applyBorder="1"/>
    <xf numFmtId="0" fontId="2" fillId="3" borderId="1" xfId="0" applyFont="1" applyFill="1" applyBorder="1" applyAlignment="1">
      <alignment horizontal="center" vertical="center"/>
    </xf>
    <xf numFmtId="0" fontId="0" fillId="4" borderId="2" xfId="0" applyFill="1" applyBorder="1"/>
    <xf numFmtId="0" fontId="0" fillId="4" borderId="3" xfId="0" applyFill="1" applyBorder="1"/>
    <xf numFmtId="0" fontId="0" fillId="4" borderId="4" xfId="0" applyFill="1" applyBorder="1"/>
    <xf numFmtId="0" fontId="4" fillId="0" borderId="0" xfId="0" applyFont="1" applyAlignment="1">
      <alignment horizontal="centerContinuous" vertical="top"/>
    </xf>
    <xf numFmtId="0" fontId="1" fillId="0" borderId="0" xfId="0" applyFont="1" applyAlignment="1">
      <alignment horizontal="centerContinuous" vertical="top"/>
    </xf>
    <xf numFmtId="0" fontId="0" fillId="0" borderId="0" xfId="0" applyAlignment="1">
      <alignment horizontal="centerContinuous" vertical="top"/>
    </xf>
    <xf numFmtId="0" fontId="3" fillId="0" borderId="5" xfId="0" applyFont="1" applyBorder="1"/>
    <xf numFmtId="0" fontId="2" fillId="3" borderId="6" xfId="0" applyFont="1" applyFill="1" applyBorder="1" applyAlignment="1">
      <alignment horizontal="center" vertical="center"/>
    </xf>
    <xf numFmtId="0" fontId="3" fillId="0" borderId="1" xfId="0" applyNumberFormat="1" applyFont="1" applyBorder="1" applyAlignment="1">
      <alignment horizontal="center"/>
    </xf>
    <xf numFmtId="0" fontId="3" fillId="0" borderId="1" xfId="0" applyFont="1" applyFill="1" applyBorder="1"/>
    <xf numFmtId="164" fontId="0" fillId="0" borderId="1" xfId="0" applyNumberFormat="1" applyBorder="1"/>
    <xf numFmtId="0" fontId="3" fillId="0" borderId="7" xfId="0" applyFont="1" applyBorder="1" applyAlignment="1">
      <alignment horizontal="center" vertical="center"/>
    </xf>
    <xf numFmtId="14" fontId="3" fillId="0" borderId="7" xfId="0" applyNumberFormat="1" applyFont="1" applyBorder="1" applyAlignment="1">
      <alignment horizontal="center" vertical="center"/>
    </xf>
    <xf numFmtId="0" fontId="3" fillId="0" borderId="7" xfId="0" applyFont="1" applyBorder="1"/>
    <xf numFmtId="0" fontId="3" fillId="0" borderId="8" xfId="0" applyFont="1" applyBorder="1" applyAlignment="1">
      <alignment horizontal="center" vertical="center"/>
    </xf>
    <xf numFmtId="14" fontId="3" fillId="0" borderId="8" xfId="0" applyNumberFormat="1" applyFont="1" applyBorder="1" applyAlignment="1">
      <alignment horizontal="center" vertical="center"/>
    </xf>
    <xf numFmtId="0" fontId="3" fillId="0" borderId="8" xfId="0" applyFont="1" applyBorder="1"/>
    <xf numFmtId="0" fontId="2" fillId="2" borderId="9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</cellXfs>
  <cellStyles count="1">
    <cellStyle name="Normal" xfId="0" builtinId="0"/>
  </cellStyles>
  <dxfs count="2">
    <dxf>
      <fill>
        <patternFill>
          <bgColor theme="9" tint="0.59996337778862885"/>
        </patternFill>
      </fill>
    </dxf>
    <dxf>
      <font>
        <strike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"/>
          <c:w val="1"/>
          <c:h val="1"/>
        </c:manualLayout>
      </c:layout>
      <c:barChart>
        <c:barDir val="bar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85000"/>
                  <a:alpha val="70000"/>
                </a:schemeClr>
              </a:solidFill>
              <a:ln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45A-4BB6-9D86-E85BD0589379}"/>
              </c:ext>
            </c:extLst>
          </c:dPt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2-345A-4BB6-9D86-E85BD05893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2"/>
        <c:overlap val="100"/>
        <c:axId val="430542912"/>
        <c:axId val="430547224"/>
      </c:barChar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Ref>
              <c:f>'PCF Migration Checklist'!$H$12</c:f>
              <c:numCache>
                <c:formatCode>0.0%</c:formatCode>
                <c:ptCount val="1"/>
                <c:pt idx="0">
                  <c:v>0.36842105263157893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45A-4BB6-9D86-E85BD05893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2"/>
        <c:overlap val="100"/>
        <c:axId val="430544872"/>
        <c:axId val="430544480"/>
      </c:barChart>
      <c:catAx>
        <c:axId val="43054291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30547224"/>
        <c:crosses val="autoZero"/>
        <c:auto val="1"/>
        <c:lblAlgn val="ctr"/>
        <c:lblOffset val="100"/>
        <c:noMultiLvlLbl val="0"/>
      </c:catAx>
      <c:valAx>
        <c:axId val="430547224"/>
        <c:scaling>
          <c:orientation val="minMax"/>
          <c:max val="1"/>
          <c:min val="0"/>
        </c:scaling>
        <c:delete val="1"/>
        <c:axPos val="b"/>
        <c:numFmt formatCode="General" sourceLinked="1"/>
        <c:majorTickMark val="out"/>
        <c:minorTickMark val="none"/>
        <c:tickLblPos val="nextTo"/>
        <c:crossAx val="430542912"/>
        <c:crosses val="autoZero"/>
        <c:crossBetween val="between"/>
      </c:valAx>
      <c:valAx>
        <c:axId val="430544480"/>
        <c:scaling>
          <c:orientation val="minMax"/>
        </c:scaling>
        <c:delete val="1"/>
        <c:axPos val="t"/>
        <c:numFmt formatCode="0.0%" sourceLinked="1"/>
        <c:majorTickMark val="out"/>
        <c:minorTickMark val="none"/>
        <c:tickLblPos val="nextTo"/>
        <c:crossAx val="430544872"/>
        <c:crosses val="max"/>
        <c:crossBetween val="between"/>
      </c:valAx>
      <c:catAx>
        <c:axId val="43054487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305444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0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133350</xdr:colOff>
      <xdr:row>1</xdr:row>
      <xdr:rowOff>28575</xdr:rowOff>
    </xdr:from>
    <xdr:to>
      <xdr:col>2</xdr:col>
      <xdr:colOff>4404360</xdr:colOff>
      <xdr:row>1</xdr:row>
      <xdr:rowOff>342900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495299</xdr:colOff>
      <xdr:row>1</xdr:row>
      <xdr:rowOff>80962</xdr:rowOff>
    </xdr:from>
    <xdr:to>
      <xdr:col>5</xdr:col>
      <xdr:colOff>0</xdr:colOff>
      <xdr:row>1</xdr:row>
      <xdr:rowOff>290512</xdr:rowOff>
    </xdr:to>
    <xdr:sp macro="" textlink="$H$12">
      <xdr:nvSpPr>
        <xdr:cNvPr id="5" name="TextBox 4"/>
        <xdr:cNvSpPr txBox="1"/>
      </xdr:nvSpPr>
      <xdr:spPr>
        <a:xfrm>
          <a:off x="5095874" y="357187"/>
          <a:ext cx="676276" cy="2095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38E5F9B6-F467-45D6-BB80-245A13DA7B19}" type="TxLink">
            <a:rPr lang="en-US" sz="800" b="1" i="1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 algn="ctr"/>
            <a:t>36.8%</a:t>
          </a:fld>
          <a:endParaRPr lang="en-GB" sz="800" b="1" i="1">
            <a:solidFill>
              <a:schemeClr val="bg2">
                <a:lumMod val="25000"/>
              </a:schemeClr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autoPageBreaks="0"/>
  </sheetPr>
  <dimension ref="A1:I49"/>
  <sheetViews>
    <sheetView showGridLines="0" tabSelected="1" zoomScaleNormal="10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C13" sqref="C13"/>
    </sheetView>
  </sheetViews>
  <sheetFormatPr defaultRowHeight="12.6" x14ac:dyDescent="0.2"/>
  <cols>
    <col min="1" max="1" width="4" customWidth="1"/>
    <col min="2" max="2" width="10.08984375" customWidth="1"/>
    <col min="3" max="3" width="56.7265625" bestFit="1" customWidth="1"/>
    <col min="4" max="4" width="11.453125" customWidth="1"/>
    <col min="5" max="5" width="15.36328125" customWidth="1"/>
    <col min="6" max="6" width="4.36328125" hidden="1" customWidth="1"/>
    <col min="7" max="7" width="16.6328125" hidden="1" customWidth="1"/>
    <col min="8" max="8" width="10.6328125" hidden="1" customWidth="1"/>
    <col min="9" max="9" width="10" hidden="1" customWidth="1"/>
    <col min="10" max="10" width="9" customWidth="1"/>
  </cols>
  <sheetData>
    <row r="1" spans="1:9" ht="21.75" customHeight="1" x14ac:dyDescent="0.2">
      <c r="A1" s="7" t="s">
        <v>1</v>
      </c>
      <c r="B1" s="7"/>
      <c r="C1" s="8"/>
      <c r="D1" s="8"/>
      <c r="E1" s="9"/>
    </row>
    <row r="2" spans="1:9" ht="28.5" customHeight="1" x14ac:dyDescent="0.2">
      <c r="A2" s="4"/>
      <c r="B2" s="5"/>
      <c r="C2" s="5"/>
      <c r="D2" s="5"/>
      <c r="E2" s="6"/>
    </row>
    <row r="3" spans="1:9" ht="5.25" customHeight="1" x14ac:dyDescent="0.2"/>
    <row r="4" spans="1:9" ht="17.25" customHeight="1" thickBot="1" x14ac:dyDescent="0.25">
      <c r="A4" s="21" t="s">
        <v>0</v>
      </c>
      <c r="B4" s="21" t="s">
        <v>3</v>
      </c>
      <c r="C4" s="21" t="s">
        <v>2</v>
      </c>
      <c r="D4" s="21" t="s">
        <v>10</v>
      </c>
      <c r="E4" s="22" t="s">
        <v>4</v>
      </c>
      <c r="G4" s="3" t="s">
        <v>5</v>
      </c>
      <c r="H4" s="3" t="s">
        <v>10</v>
      </c>
      <c r="I4" s="11" t="s">
        <v>14</v>
      </c>
    </row>
    <row r="5" spans="1:9" ht="12.75" customHeight="1" thickTop="1" x14ac:dyDescent="0.2">
      <c r="A5" s="18">
        <v>1</v>
      </c>
      <c r="B5" s="19">
        <v>44852</v>
      </c>
      <c r="C5" s="20" t="s">
        <v>18</v>
      </c>
      <c r="D5" s="20" t="s">
        <v>11</v>
      </c>
      <c r="E5" s="20" t="s">
        <v>6</v>
      </c>
      <c r="G5" s="2" t="s">
        <v>6</v>
      </c>
      <c r="H5" s="10" t="s">
        <v>11</v>
      </c>
      <c r="I5" s="12">
        <v>5</v>
      </c>
    </row>
    <row r="6" spans="1:9" ht="12.75" customHeight="1" x14ac:dyDescent="0.2">
      <c r="A6" s="15">
        <v>2</v>
      </c>
      <c r="B6" s="16">
        <v>44853</v>
      </c>
      <c r="C6" s="17" t="s">
        <v>19</v>
      </c>
      <c r="D6" s="17" t="s">
        <v>11</v>
      </c>
      <c r="E6" s="17" t="s">
        <v>6</v>
      </c>
      <c r="G6" s="2" t="s">
        <v>7</v>
      </c>
      <c r="H6" s="10" t="s">
        <v>12</v>
      </c>
      <c r="I6" s="12">
        <v>3</v>
      </c>
    </row>
    <row r="7" spans="1:9" ht="12.75" customHeight="1" x14ac:dyDescent="0.2">
      <c r="A7" s="15">
        <v>3</v>
      </c>
      <c r="B7" s="16">
        <v>44852</v>
      </c>
      <c r="C7" s="17" t="s">
        <v>20</v>
      </c>
      <c r="D7" s="17" t="s">
        <v>11</v>
      </c>
      <c r="E7" s="17" t="s">
        <v>6</v>
      </c>
      <c r="G7" s="2" t="s">
        <v>8</v>
      </c>
      <c r="H7" s="10" t="s">
        <v>13</v>
      </c>
      <c r="I7" s="12">
        <v>1</v>
      </c>
    </row>
    <row r="8" spans="1:9" ht="12.75" customHeight="1" x14ac:dyDescent="0.2">
      <c r="A8" s="15">
        <v>4</v>
      </c>
      <c r="B8" s="16">
        <v>44853</v>
      </c>
      <c r="C8" s="17" t="s">
        <v>21</v>
      </c>
      <c r="D8" s="17" t="s">
        <v>11</v>
      </c>
      <c r="E8" s="17" t="s">
        <v>6</v>
      </c>
    </row>
    <row r="9" spans="1:9" ht="12.75" customHeight="1" x14ac:dyDescent="0.2">
      <c r="A9" s="15">
        <v>5</v>
      </c>
      <c r="B9" s="16">
        <v>44853</v>
      </c>
      <c r="C9" s="17" t="s">
        <v>22</v>
      </c>
      <c r="D9" s="17" t="s">
        <v>11</v>
      </c>
      <c r="E9" s="17" t="s">
        <v>6</v>
      </c>
      <c r="G9" s="13" t="s">
        <v>15</v>
      </c>
      <c r="H9" s="1">
        <f>COUNTIF($C$5:$C$49,"&lt;&gt;")</f>
        <v>42</v>
      </c>
    </row>
    <row r="10" spans="1:9" ht="12.75" customHeight="1" x14ac:dyDescent="0.2">
      <c r="A10" s="15">
        <v>6</v>
      </c>
      <c r="B10" s="16">
        <v>44853</v>
      </c>
      <c r="C10" s="17" t="s">
        <v>23</v>
      </c>
      <c r="D10" s="17" t="s">
        <v>11</v>
      </c>
      <c r="E10" s="17" t="s">
        <v>6</v>
      </c>
      <c r="G10" s="13" t="s">
        <v>17</v>
      </c>
      <c r="H10" s="1">
        <f>COUNTIFS($D$5:$D$49,$H$5,$E$5:$E$49,$G$5)*$I$5+COUNTIFS($D$5:$D$49,$H$6,$E$5:$E$49,$G$5)*$I$6+COUNTIFS($D$5:$D$49,$H$7,$E$5:$E$49,$G$5)*$I$7</f>
        <v>70</v>
      </c>
    </row>
    <row r="11" spans="1:9" ht="12.75" customHeight="1" x14ac:dyDescent="0.2">
      <c r="A11" s="15">
        <v>7</v>
      </c>
      <c r="B11" s="16">
        <v>44853</v>
      </c>
      <c r="C11" s="17" t="s">
        <v>24</v>
      </c>
      <c r="D11" s="17" t="s">
        <v>11</v>
      </c>
      <c r="E11" s="17" t="s">
        <v>6</v>
      </c>
      <c r="G11" s="13" t="s">
        <v>16</v>
      </c>
      <c r="H11" s="1">
        <f>COUNTIF($D$5:$D$49,$H$5)*$I$5+COUNTIF($D$5:$D$49,$H$6)*$I$6+COUNTIF($D$5:$D$49,$H$7)*$I$7</f>
        <v>190</v>
      </c>
    </row>
    <row r="12" spans="1:9" ht="12.75" customHeight="1" x14ac:dyDescent="0.2">
      <c r="A12" s="15">
        <v>8</v>
      </c>
      <c r="B12" s="16">
        <v>44853</v>
      </c>
      <c r="C12" s="17" t="s">
        <v>25</v>
      </c>
      <c r="D12" s="17" t="s">
        <v>11</v>
      </c>
      <c r="E12" s="17" t="s">
        <v>6</v>
      </c>
      <c r="G12" s="13" t="s">
        <v>9</v>
      </c>
      <c r="H12" s="14">
        <f>IFERROR(H10/H11,0)</f>
        <v>0.36842105263157893</v>
      </c>
    </row>
    <row r="13" spans="1:9" ht="12.75" customHeight="1" x14ac:dyDescent="0.2">
      <c r="A13" s="15">
        <v>9</v>
      </c>
      <c r="B13" s="16"/>
      <c r="C13" s="17" t="s">
        <v>26</v>
      </c>
      <c r="D13" s="17" t="s">
        <v>11</v>
      </c>
      <c r="E13" s="17" t="s">
        <v>8</v>
      </c>
    </row>
    <row r="14" spans="1:9" ht="12.75" customHeight="1" x14ac:dyDescent="0.2">
      <c r="A14" s="15">
        <v>10</v>
      </c>
      <c r="B14" s="16"/>
      <c r="C14" s="17" t="s">
        <v>27</v>
      </c>
      <c r="D14" s="17" t="s">
        <v>11</v>
      </c>
      <c r="E14" s="17" t="s">
        <v>8</v>
      </c>
    </row>
    <row r="15" spans="1:9" ht="12.75" customHeight="1" x14ac:dyDescent="0.2">
      <c r="A15" s="15">
        <v>11</v>
      </c>
      <c r="B15" s="16"/>
      <c r="C15" s="17" t="s">
        <v>28</v>
      </c>
      <c r="D15" s="17" t="s">
        <v>11</v>
      </c>
      <c r="E15" s="17" t="s">
        <v>8</v>
      </c>
    </row>
    <row r="16" spans="1:9" ht="12.75" customHeight="1" x14ac:dyDescent="0.2">
      <c r="A16" s="15">
        <v>12</v>
      </c>
      <c r="B16" s="16"/>
      <c r="C16" s="17" t="s">
        <v>29</v>
      </c>
      <c r="D16" s="17" t="s">
        <v>11</v>
      </c>
      <c r="E16" s="17" t="s">
        <v>8</v>
      </c>
    </row>
    <row r="17" spans="1:8" ht="12.75" customHeight="1" x14ac:dyDescent="0.2">
      <c r="A17" s="15">
        <v>13</v>
      </c>
      <c r="B17" s="16"/>
      <c r="C17" s="17" t="s">
        <v>30</v>
      </c>
      <c r="D17" s="17" t="s">
        <v>11</v>
      </c>
      <c r="E17" s="17" t="s">
        <v>6</v>
      </c>
    </row>
    <row r="18" spans="1:8" ht="12.75" customHeight="1" x14ac:dyDescent="0.2">
      <c r="A18" s="15">
        <v>14</v>
      </c>
      <c r="B18" s="16"/>
      <c r="C18" s="17" t="s">
        <v>31</v>
      </c>
      <c r="D18" s="17" t="s">
        <v>11</v>
      </c>
      <c r="E18" s="17" t="s">
        <v>8</v>
      </c>
      <c r="G18" s="13" t="s">
        <v>17</v>
      </c>
      <c r="H18" s="1">
        <v>1</v>
      </c>
    </row>
    <row r="19" spans="1:8" ht="12.75" customHeight="1" x14ac:dyDescent="0.2">
      <c r="A19" s="15">
        <v>15</v>
      </c>
      <c r="B19" s="16">
        <v>44869</v>
      </c>
      <c r="C19" s="17" t="s">
        <v>32</v>
      </c>
      <c r="D19" s="17" t="s">
        <v>11</v>
      </c>
      <c r="E19" s="17" t="s">
        <v>6</v>
      </c>
      <c r="G19" s="13" t="s">
        <v>16</v>
      </c>
      <c r="H19" s="1">
        <v>10</v>
      </c>
    </row>
    <row r="20" spans="1:8" ht="12.75" customHeight="1" x14ac:dyDescent="0.2">
      <c r="A20" s="15">
        <v>16</v>
      </c>
      <c r="B20" s="16"/>
      <c r="C20" s="17" t="s">
        <v>33</v>
      </c>
      <c r="D20" s="17" t="s">
        <v>11</v>
      </c>
      <c r="E20" s="17" t="s">
        <v>8</v>
      </c>
      <c r="G20" s="13" t="s">
        <v>9</v>
      </c>
      <c r="H20" s="14">
        <v>0.1</v>
      </c>
    </row>
    <row r="21" spans="1:8" ht="12.75" customHeight="1" x14ac:dyDescent="0.2">
      <c r="A21" s="15">
        <v>17</v>
      </c>
      <c r="B21" s="16">
        <v>44872</v>
      </c>
      <c r="C21" s="17" t="s">
        <v>34</v>
      </c>
      <c r="D21" s="17" t="s">
        <v>11</v>
      </c>
      <c r="E21" s="17" t="s">
        <v>6</v>
      </c>
    </row>
    <row r="22" spans="1:8" ht="12.75" customHeight="1" x14ac:dyDescent="0.2">
      <c r="A22" s="15">
        <v>18</v>
      </c>
      <c r="B22" s="16">
        <v>44872</v>
      </c>
      <c r="C22" s="17" t="s">
        <v>35</v>
      </c>
      <c r="D22" s="17" t="s">
        <v>11</v>
      </c>
      <c r="E22" s="17" t="s">
        <v>6</v>
      </c>
    </row>
    <row r="23" spans="1:8" ht="12.75" customHeight="1" x14ac:dyDescent="0.2">
      <c r="A23" s="15">
        <v>19</v>
      </c>
      <c r="B23" s="16">
        <v>44872</v>
      </c>
      <c r="C23" s="17" t="s">
        <v>36</v>
      </c>
      <c r="D23" s="17" t="s">
        <v>11</v>
      </c>
      <c r="E23" s="17" t="s">
        <v>6</v>
      </c>
    </row>
    <row r="24" spans="1:8" ht="12.75" customHeight="1" x14ac:dyDescent="0.2">
      <c r="A24" s="15">
        <f>A23+1</f>
        <v>20</v>
      </c>
      <c r="B24" s="16">
        <v>44873</v>
      </c>
      <c r="C24" s="17" t="s">
        <v>37</v>
      </c>
      <c r="D24" s="17" t="s">
        <v>11</v>
      </c>
      <c r="E24" s="17" t="s">
        <v>6</v>
      </c>
    </row>
    <row r="25" spans="1:8" ht="12.75" customHeight="1" x14ac:dyDescent="0.2">
      <c r="A25" s="15">
        <f t="shared" ref="A25:A49" si="0">A24+1</f>
        <v>21</v>
      </c>
      <c r="B25" s="16">
        <v>44873</v>
      </c>
      <c r="C25" s="17" t="s">
        <v>38</v>
      </c>
      <c r="D25" s="17" t="s">
        <v>11</v>
      </c>
      <c r="E25" s="17" t="s">
        <v>7</v>
      </c>
    </row>
    <row r="26" spans="1:8" ht="12.75" customHeight="1" x14ac:dyDescent="0.2">
      <c r="A26" s="15">
        <f t="shared" si="0"/>
        <v>22</v>
      </c>
      <c r="B26" s="16"/>
      <c r="C26" s="17" t="s">
        <v>39</v>
      </c>
      <c r="D26" s="17" t="s">
        <v>11</v>
      </c>
      <c r="E26" s="17" t="s">
        <v>8</v>
      </c>
    </row>
    <row r="27" spans="1:8" ht="12.75" customHeight="1" x14ac:dyDescent="0.2">
      <c r="A27" s="15">
        <f t="shared" si="0"/>
        <v>23</v>
      </c>
      <c r="B27" s="16"/>
      <c r="C27" s="17" t="s">
        <v>40</v>
      </c>
      <c r="D27" s="17" t="s">
        <v>11</v>
      </c>
      <c r="E27" s="17" t="s">
        <v>8</v>
      </c>
    </row>
    <row r="28" spans="1:8" ht="12.75" customHeight="1" x14ac:dyDescent="0.2">
      <c r="A28" s="15">
        <f t="shared" si="0"/>
        <v>24</v>
      </c>
      <c r="B28" s="16"/>
      <c r="C28" s="17" t="s">
        <v>41</v>
      </c>
      <c r="D28" s="17" t="s">
        <v>11</v>
      </c>
      <c r="E28" s="17" t="s">
        <v>8</v>
      </c>
    </row>
    <row r="29" spans="1:8" ht="12.75" customHeight="1" x14ac:dyDescent="0.2">
      <c r="A29" s="15">
        <f t="shared" si="0"/>
        <v>25</v>
      </c>
      <c r="B29" s="16"/>
      <c r="C29" s="17" t="s">
        <v>42</v>
      </c>
      <c r="D29" s="17" t="s">
        <v>11</v>
      </c>
      <c r="E29" s="17" t="s">
        <v>8</v>
      </c>
    </row>
    <row r="30" spans="1:8" ht="12.75" customHeight="1" x14ac:dyDescent="0.2">
      <c r="A30" s="15">
        <f t="shared" si="0"/>
        <v>26</v>
      </c>
      <c r="B30" s="16"/>
      <c r="C30" s="17" t="s">
        <v>59</v>
      </c>
      <c r="D30" s="17" t="s">
        <v>11</v>
      </c>
      <c r="E30" s="17" t="s">
        <v>8</v>
      </c>
    </row>
    <row r="31" spans="1:8" ht="12.75" customHeight="1" x14ac:dyDescent="0.2">
      <c r="A31" s="15">
        <f t="shared" si="0"/>
        <v>27</v>
      </c>
      <c r="B31" s="16"/>
      <c r="C31" s="17" t="s">
        <v>43</v>
      </c>
      <c r="D31" s="17" t="s">
        <v>11</v>
      </c>
      <c r="E31" s="17" t="s">
        <v>8</v>
      </c>
    </row>
    <row r="32" spans="1:8" ht="12.75" customHeight="1" x14ac:dyDescent="0.2">
      <c r="A32" s="15">
        <f t="shared" si="0"/>
        <v>28</v>
      </c>
      <c r="B32" s="16"/>
      <c r="C32" s="17" t="s">
        <v>44</v>
      </c>
      <c r="D32" s="17" t="s">
        <v>11</v>
      </c>
      <c r="E32" s="17" t="s">
        <v>8</v>
      </c>
    </row>
    <row r="33" spans="1:5" ht="12.75" customHeight="1" x14ac:dyDescent="0.2">
      <c r="A33" s="15">
        <f t="shared" si="0"/>
        <v>29</v>
      </c>
      <c r="B33" s="16"/>
      <c r="C33" s="17" t="s">
        <v>45</v>
      </c>
      <c r="D33" s="17" t="s">
        <v>11</v>
      </c>
      <c r="E33" s="17" t="s">
        <v>8</v>
      </c>
    </row>
    <row r="34" spans="1:5" ht="12.75" customHeight="1" x14ac:dyDescent="0.2">
      <c r="A34" s="15">
        <f t="shared" si="0"/>
        <v>30</v>
      </c>
      <c r="B34" s="16"/>
      <c r="C34" s="17" t="s">
        <v>46</v>
      </c>
      <c r="D34" s="17" t="s">
        <v>11</v>
      </c>
      <c r="E34" s="17" t="s">
        <v>8</v>
      </c>
    </row>
    <row r="35" spans="1:5" ht="12.75" customHeight="1" x14ac:dyDescent="0.2">
      <c r="A35" s="15">
        <f t="shared" si="0"/>
        <v>31</v>
      </c>
      <c r="B35" s="16"/>
      <c r="C35" s="17" t="s">
        <v>47</v>
      </c>
      <c r="D35" s="17" t="s">
        <v>11</v>
      </c>
      <c r="E35" s="17" t="s">
        <v>8</v>
      </c>
    </row>
    <row r="36" spans="1:5" ht="12.75" customHeight="1" x14ac:dyDescent="0.2">
      <c r="A36" s="15">
        <f t="shared" si="0"/>
        <v>32</v>
      </c>
      <c r="B36" s="16"/>
      <c r="C36" s="17" t="s">
        <v>48</v>
      </c>
      <c r="D36" s="17" t="s">
        <v>13</v>
      </c>
      <c r="E36" s="17" t="s">
        <v>8</v>
      </c>
    </row>
    <row r="37" spans="1:5" ht="12.75" customHeight="1" x14ac:dyDescent="0.2">
      <c r="A37" s="15">
        <f t="shared" si="0"/>
        <v>33</v>
      </c>
      <c r="B37" s="16"/>
      <c r="C37" s="17" t="s">
        <v>49</v>
      </c>
      <c r="D37" s="17" t="s">
        <v>13</v>
      </c>
      <c r="E37" s="17" t="s">
        <v>8</v>
      </c>
    </row>
    <row r="38" spans="1:5" ht="12.75" customHeight="1" x14ac:dyDescent="0.2">
      <c r="A38" s="15">
        <f t="shared" si="0"/>
        <v>34</v>
      </c>
      <c r="B38" s="16"/>
      <c r="C38" s="17" t="s">
        <v>50</v>
      </c>
      <c r="D38" s="17" t="s">
        <v>13</v>
      </c>
      <c r="E38" s="17" t="s">
        <v>8</v>
      </c>
    </row>
    <row r="39" spans="1:5" ht="12.75" customHeight="1" x14ac:dyDescent="0.2">
      <c r="A39" s="15">
        <f t="shared" si="0"/>
        <v>35</v>
      </c>
      <c r="B39" s="16"/>
      <c r="C39" s="17" t="s">
        <v>51</v>
      </c>
      <c r="D39" s="17" t="s">
        <v>13</v>
      </c>
      <c r="E39" s="17" t="s">
        <v>8</v>
      </c>
    </row>
    <row r="40" spans="1:5" ht="12.75" customHeight="1" x14ac:dyDescent="0.2">
      <c r="A40" s="15">
        <f t="shared" si="0"/>
        <v>36</v>
      </c>
      <c r="B40" s="16"/>
      <c r="C40" s="17" t="s">
        <v>52</v>
      </c>
      <c r="D40" s="17" t="s">
        <v>13</v>
      </c>
      <c r="E40" s="17" t="s">
        <v>8</v>
      </c>
    </row>
    <row r="41" spans="1:5" ht="12.75" customHeight="1" x14ac:dyDescent="0.2">
      <c r="A41" s="15">
        <f t="shared" si="0"/>
        <v>37</v>
      </c>
      <c r="B41" s="16"/>
      <c r="C41" s="17" t="s">
        <v>53</v>
      </c>
      <c r="D41" s="17" t="s">
        <v>11</v>
      </c>
      <c r="E41" s="17" t="s">
        <v>8</v>
      </c>
    </row>
    <row r="42" spans="1:5" ht="12.75" customHeight="1" x14ac:dyDescent="0.2">
      <c r="A42" s="15">
        <f t="shared" si="0"/>
        <v>38</v>
      </c>
      <c r="B42" s="16"/>
      <c r="C42" s="17" t="s">
        <v>54</v>
      </c>
      <c r="D42" s="17" t="s">
        <v>11</v>
      </c>
      <c r="E42" s="17" t="s">
        <v>8</v>
      </c>
    </row>
    <row r="43" spans="1:5" ht="12.75" customHeight="1" x14ac:dyDescent="0.2">
      <c r="A43" s="15">
        <f t="shared" si="0"/>
        <v>39</v>
      </c>
      <c r="B43" s="16"/>
      <c r="C43" s="17" t="s">
        <v>55</v>
      </c>
      <c r="D43" s="17" t="s">
        <v>11</v>
      </c>
      <c r="E43" s="17" t="s">
        <v>8</v>
      </c>
    </row>
    <row r="44" spans="1:5" ht="12.75" customHeight="1" x14ac:dyDescent="0.2">
      <c r="A44" s="15">
        <f t="shared" si="0"/>
        <v>40</v>
      </c>
      <c r="B44" s="16"/>
      <c r="C44" s="17" t="s">
        <v>56</v>
      </c>
      <c r="D44" s="17" t="s">
        <v>11</v>
      </c>
      <c r="E44" s="17" t="s">
        <v>8</v>
      </c>
    </row>
    <row r="45" spans="1:5" ht="12.75" customHeight="1" x14ac:dyDescent="0.2">
      <c r="A45" s="15">
        <f t="shared" si="0"/>
        <v>41</v>
      </c>
      <c r="B45" s="16"/>
      <c r="C45" s="17" t="s">
        <v>57</v>
      </c>
      <c r="D45" s="17" t="s">
        <v>11</v>
      </c>
      <c r="E45" s="17" t="s">
        <v>8</v>
      </c>
    </row>
    <row r="46" spans="1:5" ht="12.75" customHeight="1" x14ac:dyDescent="0.2">
      <c r="A46" s="15">
        <f t="shared" si="0"/>
        <v>42</v>
      </c>
      <c r="B46" s="16"/>
      <c r="C46" s="17" t="s">
        <v>58</v>
      </c>
      <c r="D46" s="17" t="s">
        <v>11</v>
      </c>
      <c r="E46" s="17" t="s">
        <v>8</v>
      </c>
    </row>
    <row r="47" spans="1:5" ht="12.75" customHeight="1" x14ac:dyDescent="0.2">
      <c r="A47" s="15">
        <f t="shared" si="0"/>
        <v>43</v>
      </c>
      <c r="B47" s="16"/>
      <c r="C47" s="17"/>
      <c r="D47" s="17"/>
      <c r="E47" s="17"/>
    </row>
    <row r="48" spans="1:5" ht="12.75" customHeight="1" x14ac:dyDescent="0.2">
      <c r="A48" s="15">
        <f t="shared" si="0"/>
        <v>44</v>
      </c>
      <c r="B48" s="16"/>
      <c r="C48" s="17"/>
      <c r="D48" s="17"/>
      <c r="E48" s="17"/>
    </row>
    <row r="49" spans="1:5" ht="12.75" customHeight="1" x14ac:dyDescent="0.2">
      <c r="A49" s="15">
        <f t="shared" si="0"/>
        <v>45</v>
      </c>
      <c r="B49" s="16"/>
      <c r="C49" s="17"/>
      <c r="D49" s="17"/>
      <c r="E49" s="17"/>
    </row>
  </sheetData>
  <conditionalFormatting sqref="C5:C49">
    <cfRule type="expression" dxfId="1" priority="3">
      <formula>$E5="Completed"</formula>
    </cfRule>
  </conditionalFormatting>
  <conditionalFormatting sqref="A5:E49">
    <cfRule type="expression" dxfId="0" priority="1">
      <formula>AND($E5=$G$5,$C5&lt;&gt;"")</formula>
    </cfRule>
  </conditionalFormatting>
  <dataValidations count="2">
    <dataValidation type="list" allowBlank="1" showInputMessage="1" showErrorMessage="1" sqref="E5:E49">
      <formula1>$G$5:$G$7</formula1>
    </dataValidation>
    <dataValidation type="list" allowBlank="1" showInputMessage="1" showErrorMessage="1" sqref="D5:D49">
      <formula1>$H$5:$H$7</formula1>
    </dataValidation>
  </dataValidations>
  <pageMargins left="0.7" right="0.7" top="0.75" bottom="0.75" header="0.3" footer="0.3"/>
  <pageSetup paperSize="9" orientation="portrait" r:id="rId1"/>
  <headerFooter>
    <oddFooter>&amp;L&amp;"Arial,Regular"&amp;10&amp;K000000Data Class: &amp;B&amp;K0066A4Internal
&amp;B&amp;"Arial,Regular"&amp;12&amp;K000000 </oddFooter>
    <evenFooter>&amp;L&amp;"Arial,Regular"&amp;10&amp;K000000Data Class: &amp;B&amp;K0066A4Internal
&amp;B&amp;"Arial,Regular"&amp;12&amp;K000000 </evenFooter>
    <firstFooter>&amp;L&amp;"Arial,Regular"&amp;10&amp;K000000Data Class: &amp;B&amp;K0066A4Internal
&amp;B&amp;"Arial,Regular"&amp;12&amp;K000000 </firstFooter>
  </headerFooter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isl xmlns:xsi="http://www.w3.org/2001/XMLSchema-instance" xmlns:xsd="http://www.w3.org/2001/XMLSchema" xmlns="http://www.boldonjames.com/2008/01/sie/internal/label" sislVersion="0" policy="06dbc50a-7c40-497c-8ead-392c4a2b388e" origin="userSelected">
  <element uid="3a0f620a-74f7-4504-a030-448d9ea0e08a" value=""/>
  <element uid="4ccf64bc-f240-4d04-9210-66ba0df04095" value=""/>
  <element uid="id_classification_generalbusiness" value=""/>
</sisl>
</file>

<file path=customXml/itemProps1.xml><?xml version="1.0" encoding="utf-8"?>
<ds:datastoreItem xmlns:ds="http://schemas.openxmlformats.org/officeDocument/2006/customXml" ds:itemID="{E558A753-61F8-485E-A5F4-3A436686FA0B}">
  <ds:schemaRefs>
    <ds:schemaRef ds:uri="http://www.w3.org/2001/XMLSchema"/>
    <ds:schemaRef ds:uri="http://www.boldonjames.com/2008/01/sie/internal/label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PCF Migration Checklist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sumit bansal</dc:creator>
  <cp:lastModifiedBy>TAIROU, MOCKTAR ADJIBADE (CTR)</cp:lastModifiedBy>
  <cp:lastPrinted>2015-09-08T04:26:46Z</cp:lastPrinted>
  <dcterms:created xsi:type="dcterms:W3CDTF">2015-09-07T14:42:03Z</dcterms:created>
  <dcterms:modified xsi:type="dcterms:W3CDTF">2022-11-10T13:27:59Z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IndexRef">
    <vt:lpwstr>44913798-0b5e-4474-802f-744be043c07e</vt:lpwstr>
  </property>
  <property fmtid="{D5CDD505-2E9C-101B-9397-08002B2CF9AE}" pid="3" name="bjSaver">
    <vt:lpwstr>2iBS1+um+sxFQtLsK1Xp60CBo9OqkCjr</vt:lpwstr>
  </property>
  <property fmtid="{D5CDD505-2E9C-101B-9397-08002B2CF9AE}" pid="4" name="bjDocumentLabelXML">
    <vt:lpwstr>&lt;?xml version="1.0" encoding="us-ascii"?&gt;&lt;sisl xmlns:xsi="http://www.w3.org/2001/XMLSchema-instance" xmlns:xsd="http://www.w3.org/2001/XMLSchema" sislVersion="0" policy="06dbc50a-7c40-497c-8ead-392c4a2b388e" origin="userSelected" xmlns="http://www.boldonj</vt:lpwstr>
  </property>
  <property fmtid="{D5CDD505-2E9C-101B-9397-08002B2CF9AE}" pid="5" name="bjDocumentLabelXML-0">
    <vt:lpwstr>ames.com/2008/01/sie/internal/label"&gt;&lt;element uid="3a0f620a-74f7-4504-a030-448d9ea0e08a" value="" /&gt;&lt;element uid="4ccf64bc-f240-4d04-9210-66ba0df04095" value="" /&gt;&lt;element uid="id_classification_generalbusiness" value="" /&gt;&lt;/sisl&gt;</vt:lpwstr>
  </property>
  <property fmtid="{D5CDD505-2E9C-101B-9397-08002B2CF9AE}" pid="6" name="bjDocumentSecurityLabel">
    <vt:lpwstr>Internal</vt:lpwstr>
  </property>
  <property fmtid="{D5CDD505-2E9C-101B-9397-08002B2CF9AE}" pid="7" name="bjESIDataClassification">
    <vt:lpwstr>XYZZYInternalfwo[qei34890ty@^C@#%^11dc45</vt:lpwstr>
  </property>
  <property fmtid="{D5CDD505-2E9C-101B-9397-08002B2CF9AE}" pid="8" name="bjClsUserRVM">
    <vt:lpwstr>[]</vt:lpwstr>
  </property>
  <property fmtid="{D5CDD505-2E9C-101B-9397-08002B2CF9AE}" pid="9" name="bjLeftFooterLabel-first">
    <vt:lpwstr>&amp;"Arial,Regular"&amp;10&amp;K000000Data Class: &amp;B&amp;K0066A4Internal
&amp;B&amp;"Arial,Regular"&amp;12&amp;K000000 </vt:lpwstr>
  </property>
  <property fmtid="{D5CDD505-2E9C-101B-9397-08002B2CF9AE}" pid="10" name="bjLeftFooterLabel-even">
    <vt:lpwstr>&amp;"Arial,Regular"&amp;10&amp;K000000Data Class: &amp;B&amp;K0066A4Internal
&amp;B&amp;"Arial,Regular"&amp;12&amp;K000000 </vt:lpwstr>
  </property>
  <property fmtid="{D5CDD505-2E9C-101B-9397-08002B2CF9AE}" pid="11" name="bjLeftFooterLabel">
    <vt:lpwstr>&amp;"Arial,Regular"&amp;10&amp;K000000Data Class: &amp;B&amp;K0066A4Internal
&amp;B&amp;"Arial,Regular"&amp;12&amp;K000000 </vt:lpwstr>
  </property>
</Properties>
</file>