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-gcgf\koreg\src\main\webapp\_custom\documents\"/>
    </mc:Choice>
  </mc:AlternateContent>
  <xr:revisionPtr revIDLastSave="0" documentId="13_ncr:1_{9FD3B1E7-D2F6-4DD6-9C8F-C2AECBDB986B}" xr6:coauthVersionLast="47" xr6:coauthVersionMax="47" xr10:uidLastSave="{00000000-0000-0000-0000-000000000000}"/>
  <bookViews>
    <workbookView xWindow="-120" yWindow="-120" windowWidth="29040" windowHeight="15720" activeTab="1" xr2:uid="{E060A37E-DECD-4618-86A8-68A94AD9D868}"/>
  </bookViews>
  <sheets>
    <sheet name="포탈 영문 약어 사전" sheetId="3" r:id="rId1"/>
    <sheet name="게시판_약어(Oracle)" sheetId="2" r:id="rId2"/>
    <sheet name="포탈 화면 구성" sheetId="5" r:id="rId3"/>
    <sheet name="포탈 권한 및 관리자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7" i="2"/>
  <c r="H7" i="2"/>
  <c r="AB66" i="2"/>
  <c r="AB67" i="2"/>
  <c r="AB68" i="2"/>
  <c r="AB69" i="2"/>
  <c r="AB70" i="2"/>
  <c r="AB71" i="2"/>
  <c r="AB65" i="2"/>
  <c r="AB64" i="2"/>
  <c r="AA71" i="2"/>
  <c r="AA70" i="2"/>
  <c r="AA69" i="2"/>
  <c r="AA68" i="2"/>
  <c r="AA67" i="2"/>
  <c r="AA66" i="2"/>
  <c r="AA65" i="2"/>
  <c r="H33" i="2"/>
  <c r="H34" i="2"/>
  <c r="G33" i="2"/>
  <c r="G34" i="2"/>
  <c r="H27" i="2"/>
  <c r="G27" i="2"/>
  <c r="H77" i="2"/>
  <c r="G77" i="2"/>
  <c r="Q80" i="2"/>
  <c r="Q81" i="2"/>
  <c r="Q82" i="2"/>
  <c r="Q83" i="2"/>
  <c r="Q84" i="2"/>
  <c r="Q85" i="2"/>
  <c r="Q86" i="2"/>
  <c r="Q87" i="2"/>
  <c r="Q88" i="2"/>
  <c r="Q89" i="2"/>
  <c r="Q66" i="2"/>
  <c r="Q67" i="2"/>
  <c r="Q68" i="2"/>
  <c r="Q69" i="2"/>
  <c r="Q70" i="2"/>
  <c r="Q71" i="2"/>
  <c r="Q72" i="2"/>
  <c r="Q73" i="2"/>
  <c r="Q74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H66" i="2"/>
  <c r="H67" i="2"/>
  <c r="H68" i="2"/>
  <c r="H69" i="2"/>
  <c r="H70" i="2"/>
  <c r="H71" i="2"/>
  <c r="H72" i="2"/>
  <c r="H73" i="2"/>
  <c r="H74" i="2"/>
  <c r="H75" i="2"/>
  <c r="H76" i="2"/>
  <c r="H44" i="2"/>
  <c r="H45" i="2"/>
  <c r="H46" i="2"/>
  <c r="H47" i="2"/>
  <c r="H48" i="2"/>
  <c r="H49" i="2"/>
  <c r="H50" i="2"/>
  <c r="H51" i="2"/>
  <c r="H26" i="2"/>
  <c r="H28" i="2"/>
  <c r="H29" i="2"/>
  <c r="H30" i="2"/>
  <c r="H31" i="2"/>
  <c r="H32" i="2"/>
  <c r="H35" i="2"/>
  <c r="H36" i="2"/>
  <c r="H37" i="2"/>
  <c r="H38" i="2"/>
  <c r="H39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Q79" i="2"/>
  <c r="Q78" i="2"/>
  <c r="Q65" i="2"/>
  <c r="Q64" i="2"/>
  <c r="Q43" i="2"/>
  <c r="Q42" i="2"/>
  <c r="P80" i="2"/>
  <c r="P81" i="2"/>
  <c r="P82" i="2"/>
  <c r="P83" i="2"/>
  <c r="P84" i="2"/>
  <c r="P85" i="2"/>
  <c r="P86" i="2"/>
  <c r="P87" i="2"/>
  <c r="P88" i="2"/>
  <c r="P89" i="2"/>
  <c r="P66" i="2"/>
  <c r="P67" i="2"/>
  <c r="P68" i="2"/>
  <c r="P69" i="2"/>
  <c r="P70" i="2"/>
  <c r="P71" i="2"/>
  <c r="P72" i="2"/>
  <c r="P73" i="2"/>
  <c r="P74" i="2"/>
  <c r="P79" i="2"/>
  <c r="P65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43" i="2"/>
  <c r="H65" i="2"/>
  <c r="H64" i="2"/>
  <c r="G66" i="2"/>
  <c r="G67" i="2"/>
  <c r="G68" i="2"/>
  <c r="G69" i="2"/>
  <c r="G70" i="2"/>
  <c r="G71" i="2"/>
  <c r="G72" i="2"/>
  <c r="G73" i="2"/>
  <c r="G74" i="2"/>
  <c r="G75" i="2"/>
  <c r="G76" i="2"/>
  <c r="H43" i="2"/>
  <c r="H42" i="2"/>
  <c r="H25" i="2"/>
  <c r="H24" i="2"/>
  <c r="G26" i="2"/>
  <c r="G28" i="2"/>
  <c r="G29" i="2"/>
  <c r="G30" i="2"/>
  <c r="G31" i="2"/>
  <c r="G32" i="2"/>
  <c r="G35" i="2"/>
  <c r="G36" i="2"/>
  <c r="G37" i="2"/>
  <c r="G38" i="2"/>
  <c r="G39" i="2"/>
  <c r="G44" i="2"/>
  <c r="G45" i="2"/>
  <c r="G46" i="2"/>
  <c r="G47" i="2"/>
  <c r="G48" i="2"/>
  <c r="G49" i="2"/>
  <c r="G50" i="2"/>
  <c r="G51" i="2"/>
  <c r="G65" i="2"/>
  <c r="G43" i="2"/>
  <c r="G25" i="2"/>
  <c r="H4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4" i="2"/>
</calcChain>
</file>

<file path=xl/sharedStrings.xml><?xml version="1.0" encoding="utf-8"?>
<sst xmlns="http://schemas.openxmlformats.org/spreadsheetml/2006/main" count="828" uniqueCount="363">
  <si>
    <t>게시판</t>
    <phoneticPr fontId="1" type="noConversion"/>
  </si>
  <si>
    <t>게시물</t>
    <phoneticPr fontId="1" type="noConversion"/>
  </si>
  <si>
    <t>게시판 이름</t>
    <phoneticPr fontId="1" type="noConversion"/>
  </si>
  <si>
    <t>게시판 ID</t>
    <phoneticPr fontId="1" type="noConversion"/>
  </si>
  <si>
    <t>게시물 ID</t>
    <phoneticPr fontId="1" type="noConversion"/>
  </si>
  <si>
    <t>삭제 여부</t>
    <phoneticPr fontId="1" type="noConversion"/>
  </si>
  <si>
    <t>생성자 ID</t>
    <phoneticPr fontId="1" type="noConversion"/>
  </si>
  <si>
    <t>수정자 ID</t>
    <phoneticPr fontId="1" type="noConversion"/>
  </si>
  <si>
    <t>팝업 가능 여부</t>
    <phoneticPr fontId="1" type="noConversion"/>
  </si>
  <si>
    <t>파일</t>
    <phoneticPr fontId="1" type="noConversion"/>
  </si>
  <si>
    <t>파일 ID</t>
    <phoneticPr fontId="1" type="noConversion"/>
  </si>
  <si>
    <t>서버 파일 경로</t>
    <phoneticPr fontId="1" type="noConversion"/>
  </si>
  <si>
    <t>서버 파일 명</t>
    <phoneticPr fontId="1" type="noConversion"/>
  </si>
  <si>
    <t>원본 파일 명</t>
    <phoneticPr fontId="1" type="noConversion"/>
  </si>
  <si>
    <t>파일 사이즈</t>
    <phoneticPr fontId="1" type="noConversion"/>
  </si>
  <si>
    <t>생성 일시</t>
    <phoneticPr fontId="1" type="noConversion"/>
  </si>
  <si>
    <t>수정 일시</t>
    <phoneticPr fontId="1" type="noConversion"/>
  </si>
  <si>
    <t>댓글</t>
    <phoneticPr fontId="1" type="noConversion"/>
  </si>
  <si>
    <t>댓글 ID</t>
    <phoneticPr fontId="1" type="noConversion"/>
  </si>
  <si>
    <t>댓글 내용</t>
    <phoneticPr fontId="1" type="noConversion"/>
  </si>
  <si>
    <t>게시물 내용</t>
    <phoneticPr fontId="1" type="noConversion"/>
  </si>
  <si>
    <t>게시판 설명</t>
    <phoneticPr fontId="1" type="noConversion"/>
  </si>
  <si>
    <t>PK</t>
    <phoneticPr fontId="1" type="noConversion"/>
  </si>
  <si>
    <t>FK</t>
    <phoneticPr fontId="1" type="noConversion"/>
  </si>
  <si>
    <t>게시물 파일 첨부 여부</t>
    <phoneticPr fontId="1" type="noConversion"/>
  </si>
  <si>
    <t>게시물 댓글 가능 여부</t>
    <phoneticPr fontId="1" type="noConversion"/>
  </si>
  <si>
    <t>게시판 보기 권한</t>
    <phoneticPr fontId="1" type="noConversion"/>
  </si>
  <si>
    <t>게시물 보기 권한</t>
    <phoneticPr fontId="1" type="noConversion"/>
  </si>
  <si>
    <t>MODIFY</t>
    <phoneticPr fontId="1" type="noConversion"/>
  </si>
  <si>
    <t>POST_ID</t>
    <phoneticPr fontId="1" type="noConversion"/>
  </si>
  <si>
    <t>POST_CONTENT</t>
    <phoneticPr fontId="1" type="noConversion"/>
  </si>
  <si>
    <t>POST_VIEW_AUTH</t>
    <phoneticPr fontId="1" type="noConversion"/>
  </si>
  <si>
    <t>POST_FILE_YN</t>
    <phoneticPr fontId="1" type="noConversion"/>
  </si>
  <si>
    <t>게시물 댓글 파일 첨부 여부</t>
  </si>
  <si>
    <t>FILE_ID</t>
    <phoneticPr fontId="1" type="noConversion"/>
  </si>
  <si>
    <t>FILE_SIZE</t>
    <phoneticPr fontId="1" type="noConversion"/>
  </si>
  <si>
    <t>COMMENT</t>
    <phoneticPr fontId="1" type="noConversion"/>
  </si>
  <si>
    <t>BOARD</t>
    <phoneticPr fontId="1" type="noConversion"/>
  </si>
  <si>
    <t>상위 댓글 ID</t>
    <phoneticPr fontId="1" type="noConversion"/>
  </si>
  <si>
    <t>VARCHAR2(255)</t>
  </si>
  <si>
    <t>VARCHAR2(1)</t>
  </si>
  <si>
    <t>VARCHAR2(20)</t>
  </si>
  <si>
    <t>CLOB</t>
  </si>
  <si>
    <t>TIMESTAMP</t>
  </si>
  <si>
    <t>POST_POPUP_YN</t>
    <phoneticPr fontId="1" type="noConversion"/>
  </si>
  <si>
    <t>POST_SECRET_YN</t>
    <phoneticPr fontId="1" type="noConversion"/>
  </si>
  <si>
    <t>POST_FIX_YN</t>
    <phoneticPr fontId="1" type="noConversion"/>
  </si>
  <si>
    <t>게시판 관리자</t>
    <phoneticPr fontId="1" type="noConversion"/>
  </si>
  <si>
    <t>태그</t>
    <phoneticPr fontId="1" type="noConversion"/>
  </si>
  <si>
    <t>태그 ID</t>
    <phoneticPr fontId="1" type="noConversion"/>
  </si>
  <si>
    <t>태그명</t>
    <phoneticPr fontId="1" type="noConversion"/>
  </si>
  <si>
    <t>태그 연결</t>
    <phoneticPr fontId="1" type="noConversion"/>
  </si>
  <si>
    <t>TAG_ID</t>
    <phoneticPr fontId="1" type="noConversion"/>
  </si>
  <si>
    <t>VARCHAR2(1)</t>
    <phoneticPr fontId="1" type="noConversion"/>
  </si>
  <si>
    <t>VARCHAR2(1000)</t>
    <phoneticPr fontId="1" type="noConversion"/>
  </si>
  <si>
    <t>MAPPING_ID</t>
    <phoneticPr fontId="1" type="noConversion"/>
  </si>
  <si>
    <t>연결 ID</t>
    <phoneticPr fontId="1" type="noConversion"/>
  </si>
  <si>
    <t>파일 확장자</t>
    <phoneticPr fontId="1" type="noConversion"/>
  </si>
  <si>
    <t>로그 ID</t>
    <phoneticPr fontId="1" type="noConversion"/>
  </si>
  <si>
    <t>사용자 ID</t>
    <phoneticPr fontId="1" type="noConversion"/>
  </si>
  <si>
    <t>사용자 IP</t>
    <phoneticPr fontId="1" type="noConversion"/>
  </si>
  <si>
    <t>화면 ID</t>
    <phoneticPr fontId="1" type="noConversion"/>
  </si>
  <si>
    <t>화면 상세 ID</t>
    <phoneticPr fontId="1" type="noConversion"/>
  </si>
  <si>
    <t>사용자 행동</t>
    <phoneticPr fontId="1" type="noConversion"/>
  </si>
  <si>
    <t>사용자 부서 ID</t>
    <phoneticPr fontId="1" type="noConversion"/>
  </si>
  <si>
    <t>사용자 부서 명</t>
    <phoneticPr fontId="1" type="noConversion"/>
  </si>
  <si>
    <t>상세 정보</t>
    <phoneticPr fontId="1" type="noConversion"/>
  </si>
  <si>
    <t>사용자 이름</t>
    <phoneticPr fontId="1" type="noConversion"/>
  </si>
  <si>
    <t>VARCHAR2(100)</t>
    <phoneticPr fontId="1" type="noConversion"/>
  </si>
  <si>
    <t>VARCHAR2(50)</t>
    <phoneticPr fontId="1" type="noConversion"/>
  </si>
  <si>
    <t>VARCHAR2(20)</t>
    <phoneticPr fontId="1" type="noConversion"/>
  </si>
  <si>
    <t>LOG_ID</t>
    <phoneticPr fontId="1" type="noConversion"/>
  </si>
  <si>
    <t>사용자 직위 ID</t>
    <phoneticPr fontId="1" type="noConversion"/>
  </si>
  <si>
    <t>사용자 직위 명</t>
    <phoneticPr fontId="1" type="noConversion"/>
  </si>
  <si>
    <t>USR_NM</t>
  </si>
  <si>
    <t>CRT_USR_ID</t>
  </si>
  <si>
    <t>CRT_DT_TM</t>
  </si>
  <si>
    <t>참조 사이트</t>
    <phoneticPr fontId="1" type="noConversion"/>
  </si>
  <si>
    <t>영문명</t>
    <phoneticPr fontId="1" type="noConversion"/>
  </si>
  <si>
    <t>약어명</t>
    <phoneticPr fontId="1" type="noConversion"/>
  </si>
  <si>
    <t>설명</t>
    <phoneticPr fontId="1" type="noConversion"/>
  </si>
  <si>
    <t>번호</t>
    <phoneticPr fontId="1" type="noConversion"/>
  </si>
  <si>
    <t>BRD</t>
    <phoneticPr fontId="1" type="noConversion"/>
  </si>
  <si>
    <t>NAME</t>
    <phoneticPr fontId="1" type="noConversion"/>
  </si>
  <si>
    <t>NM</t>
    <phoneticPr fontId="1" type="noConversion"/>
  </si>
  <si>
    <t>이름</t>
    <phoneticPr fontId="1" type="noConversion"/>
  </si>
  <si>
    <t>TAG_NM</t>
  </si>
  <si>
    <t>CMNT</t>
    <phoneticPr fontId="1" type="noConversion"/>
  </si>
  <si>
    <t>CMNT_ID</t>
  </si>
  <si>
    <t>PARENT_CMNT_ID</t>
  </si>
  <si>
    <t>ADMIN</t>
    <phoneticPr fontId="1" type="noConversion"/>
  </si>
  <si>
    <t>ADM</t>
    <phoneticPr fontId="1" type="noConversion"/>
  </si>
  <si>
    <t>관리자</t>
    <phoneticPr fontId="1" type="noConversion"/>
  </si>
  <si>
    <t>BRD_VIEW_AUTH</t>
    <phoneticPr fontId="1" type="noConversion"/>
  </si>
  <si>
    <t>https://acronymify.com/search?q=board</t>
    <phoneticPr fontId="1" type="noConversion"/>
  </si>
  <si>
    <t>https://www.acronymfinder.com/Congress-on-Materials-and-Manufacturing-Engineering-and-Technology-(COMMENT).html</t>
    <phoneticPr fontId="1" type="noConversion"/>
  </si>
  <si>
    <t>https://www.abbreviations.com/abbreviation/board</t>
    <phoneticPr fontId="1" type="noConversion"/>
  </si>
  <si>
    <t>POST_CMNT_YN</t>
    <phoneticPr fontId="1" type="noConversion"/>
  </si>
  <si>
    <t>POST_CMNT_FILE_YN</t>
    <phoneticPr fontId="1" type="noConversion"/>
  </si>
  <si>
    <t>CREATE</t>
    <phoneticPr fontId="1" type="noConversion"/>
  </si>
  <si>
    <t>CRT</t>
    <phoneticPr fontId="1" type="noConversion"/>
  </si>
  <si>
    <t>생성</t>
    <phoneticPr fontId="1" type="noConversion"/>
  </si>
  <si>
    <t>MOD</t>
    <phoneticPr fontId="1" type="noConversion"/>
  </si>
  <si>
    <t>수정</t>
    <phoneticPr fontId="1" type="noConversion"/>
  </si>
  <si>
    <t>DATE</t>
    <phoneticPr fontId="1" type="noConversion"/>
  </si>
  <si>
    <t>DT</t>
    <phoneticPr fontId="1" type="noConversion"/>
  </si>
  <si>
    <t>날짜</t>
    <phoneticPr fontId="1" type="noConversion"/>
  </si>
  <si>
    <t>TIME</t>
    <phoneticPr fontId="1" type="noConversion"/>
  </si>
  <si>
    <t>TM</t>
    <phoneticPr fontId="1" type="noConversion"/>
  </si>
  <si>
    <t>시분초</t>
    <phoneticPr fontId="1" type="noConversion"/>
  </si>
  <si>
    <t>DELETE</t>
    <phoneticPr fontId="1" type="noConversion"/>
  </si>
  <si>
    <t>DEL</t>
    <phoneticPr fontId="1" type="noConversion"/>
  </si>
  <si>
    <t>삭제</t>
    <phoneticPr fontId="1" type="noConversion"/>
  </si>
  <si>
    <t>DEL_YN</t>
  </si>
  <si>
    <t>USER</t>
    <phoneticPr fontId="1" type="noConversion"/>
  </si>
  <si>
    <t>USR</t>
    <phoneticPr fontId="1" type="noConversion"/>
  </si>
  <si>
    <t>사용자</t>
    <phoneticPr fontId="1" type="noConversion"/>
  </si>
  <si>
    <t>BRD_ADM_USR</t>
  </si>
  <si>
    <t>MOD_USR_ID</t>
  </si>
  <si>
    <t>PARENT_CMNT_ID</t>
    <phoneticPr fontId="1" type="noConversion"/>
  </si>
  <si>
    <t>ORG_FILE_NM</t>
    <phoneticPr fontId="1" type="noConversion"/>
  </si>
  <si>
    <t>SERVER</t>
    <phoneticPr fontId="1" type="noConversion"/>
  </si>
  <si>
    <t>서버</t>
    <phoneticPr fontId="1" type="noConversion"/>
  </si>
  <si>
    <t>SRV</t>
    <phoneticPr fontId="1" type="noConversion"/>
  </si>
  <si>
    <t>SRV_FILE_PATH</t>
  </si>
  <si>
    <t>SRV_FILE_NM</t>
  </si>
  <si>
    <t>EXTENSION</t>
    <phoneticPr fontId="1" type="noConversion"/>
  </si>
  <si>
    <t>확장자</t>
    <phoneticPr fontId="1" type="noConversion"/>
  </si>
  <si>
    <t>EXT</t>
    <phoneticPr fontId="1" type="noConversion"/>
  </si>
  <si>
    <t>FILE_EXT</t>
  </si>
  <si>
    <t>DEPARTMENT</t>
    <phoneticPr fontId="1" type="noConversion"/>
  </si>
  <si>
    <t>DEPT</t>
    <phoneticPr fontId="1" type="noConversion"/>
  </si>
  <si>
    <t>부서</t>
    <phoneticPr fontId="1" type="noConversion"/>
  </si>
  <si>
    <t>USR_DEPT_ID</t>
  </si>
  <si>
    <t>POSITION</t>
    <phoneticPr fontId="1" type="noConversion"/>
  </si>
  <si>
    <t>POS</t>
    <phoneticPr fontId="1" type="noConversion"/>
  </si>
  <si>
    <t>직위</t>
    <phoneticPr fontId="1" type="noConversion"/>
  </si>
  <si>
    <t>USR_POS_NM</t>
  </si>
  <si>
    <t>SCREEN</t>
    <phoneticPr fontId="1" type="noConversion"/>
  </si>
  <si>
    <t>SCRN</t>
    <phoneticPr fontId="1" type="noConversion"/>
  </si>
  <si>
    <t>화면</t>
    <phoneticPr fontId="1" type="noConversion"/>
  </si>
  <si>
    <t>DETAIL</t>
    <phoneticPr fontId="1" type="noConversion"/>
  </si>
  <si>
    <t>DET</t>
    <phoneticPr fontId="1" type="noConversion"/>
  </si>
  <si>
    <t>상세</t>
    <phoneticPr fontId="1" type="noConversion"/>
  </si>
  <si>
    <t>ACTION</t>
    <phoneticPr fontId="1" type="noConversion"/>
  </si>
  <si>
    <t>ACTN</t>
    <phoneticPr fontId="1" type="noConversion"/>
  </si>
  <si>
    <t>행동</t>
    <phoneticPr fontId="1" type="noConversion"/>
  </si>
  <si>
    <t>INFORMATION</t>
    <phoneticPr fontId="1" type="noConversion"/>
  </si>
  <si>
    <t>INFO</t>
    <phoneticPr fontId="1" type="noConversion"/>
  </si>
  <si>
    <t>정보</t>
    <phoneticPr fontId="1" type="noConversion"/>
  </si>
  <si>
    <t>DET_INFO_MAP</t>
  </si>
  <si>
    <t>ORGENERAL</t>
    <phoneticPr fontId="1" type="noConversion"/>
  </si>
  <si>
    <t>ORG</t>
    <phoneticPr fontId="1" type="noConversion"/>
  </si>
  <si>
    <t>원본</t>
    <phoneticPr fontId="1" type="noConversion"/>
  </si>
  <si>
    <t>CMNT_CONTENT</t>
    <phoneticPr fontId="1" type="noConversion"/>
  </si>
  <si>
    <t>DOWNLOAD</t>
    <phoneticPr fontId="1" type="noConversion"/>
  </si>
  <si>
    <t>DOWN</t>
    <phoneticPr fontId="1" type="noConversion"/>
  </si>
  <si>
    <t>다운로드</t>
    <phoneticPr fontId="1" type="noConversion"/>
  </si>
  <si>
    <t>로그인</t>
    <phoneticPr fontId="1" type="noConversion"/>
  </si>
  <si>
    <t>로그아웃</t>
    <phoneticPr fontId="1" type="noConversion"/>
  </si>
  <si>
    <t>LOGOUT</t>
    <phoneticPr fontId="1" type="noConversion"/>
  </si>
  <si>
    <t>LOGIN</t>
    <phoneticPr fontId="1" type="noConversion"/>
  </si>
  <si>
    <t>MOVE</t>
    <phoneticPr fontId="1" type="noConversion"/>
  </si>
  <si>
    <t>MV</t>
  </si>
  <si>
    <t>이동</t>
    <phoneticPr fontId="1" type="noConversion"/>
  </si>
  <si>
    <t>코드 영문명</t>
    <phoneticPr fontId="1" type="noConversion"/>
  </si>
  <si>
    <t>코드 영문 약어명</t>
    <phoneticPr fontId="1" type="noConversion"/>
  </si>
  <si>
    <t>코드 한글명</t>
    <phoneticPr fontId="1" type="noConversion"/>
  </si>
  <si>
    <t>코드 설명</t>
    <phoneticPr fontId="1" type="noConversion"/>
  </si>
  <si>
    <t>DESCRIPTION</t>
    <phoneticPr fontId="1" type="noConversion"/>
  </si>
  <si>
    <t>DESC</t>
    <phoneticPr fontId="1" type="noConversion"/>
  </si>
  <si>
    <t>BRD_DESC</t>
    <phoneticPr fontId="1" type="noConversion"/>
  </si>
  <si>
    <t>ENG</t>
    <phoneticPr fontId="1" type="noConversion"/>
  </si>
  <si>
    <t>영어</t>
    <phoneticPr fontId="1" type="noConversion"/>
  </si>
  <si>
    <t>KOREA</t>
    <phoneticPr fontId="1" type="noConversion"/>
  </si>
  <si>
    <t>KOR</t>
    <phoneticPr fontId="1" type="noConversion"/>
  </si>
  <si>
    <t>한국</t>
    <phoneticPr fontId="1" type="noConversion"/>
  </si>
  <si>
    <t>ENGLISH</t>
    <phoneticPr fontId="1" type="noConversion"/>
  </si>
  <si>
    <t>CODE</t>
    <phoneticPr fontId="1" type="noConversion"/>
  </si>
  <si>
    <t>CD</t>
    <phoneticPr fontId="1" type="noConversion"/>
  </si>
  <si>
    <t>코드</t>
    <phoneticPr fontId="1" type="noConversion"/>
  </si>
  <si>
    <t>CD_ENG_NM</t>
    <phoneticPr fontId="1" type="noConversion"/>
  </si>
  <si>
    <t>CD_KOR_NM</t>
    <phoneticPr fontId="1" type="noConversion"/>
  </si>
  <si>
    <t>ABBREVIATION</t>
    <phoneticPr fontId="1" type="noConversion"/>
  </si>
  <si>
    <t>ABRV</t>
    <phoneticPr fontId="1" type="noConversion"/>
  </si>
  <si>
    <t>약어</t>
    <phoneticPr fontId="1" type="noConversion"/>
  </si>
  <si>
    <t>CD_ENG_ABRV_NM</t>
    <phoneticPr fontId="1" type="noConversion"/>
  </si>
  <si>
    <t>VARCHAR2(200)</t>
    <phoneticPr fontId="1" type="noConversion"/>
  </si>
  <si>
    <t>한글명</t>
    <phoneticPr fontId="1" type="noConversion"/>
  </si>
  <si>
    <t>코드 순서</t>
    <phoneticPr fontId="1" type="noConversion"/>
  </si>
  <si>
    <t>ORDER</t>
    <phoneticPr fontId="1" type="noConversion"/>
  </si>
  <si>
    <t>ORD</t>
    <phoneticPr fontId="1" type="noConversion"/>
  </si>
  <si>
    <t>순서</t>
    <phoneticPr fontId="1" type="noConversion"/>
  </si>
  <si>
    <t>CD_ORD</t>
    <phoneticPr fontId="1" type="noConversion"/>
  </si>
  <si>
    <t>분류</t>
    <phoneticPr fontId="1" type="noConversion"/>
  </si>
  <si>
    <t>단어</t>
    <phoneticPr fontId="1" type="noConversion"/>
  </si>
  <si>
    <t>관리자 코드</t>
    <phoneticPr fontId="1" type="noConversion"/>
  </si>
  <si>
    <t>ADM_CD</t>
    <phoneticPr fontId="1" type="noConversion"/>
  </si>
  <si>
    <t>포탈 시스템 관리자</t>
    <phoneticPr fontId="1" type="noConversion"/>
  </si>
  <si>
    <t>PORTAL_SYSTEM_ADMIN</t>
    <phoneticPr fontId="1" type="noConversion"/>
  </si>
  <si>
    <t>SYSTEM</t>
    <phoneticPr fontId="1" type="noConversion"/>
  </si>
  <si>
    <t>SYS</t>
    <phoneticPr fontId="1" type="noConversion"/>
  </si>
  <si>
    <t>PORTAL_SYS_ADM</t>
    <phoneticPr fontId="1" type="noConversion"/>
  </si>
  <si>
    <t>시스템</t>
    <phoneticPr fontId="1" type="noConversion"/>
  </si>
  <si>
    <t>PORTAL_BOARD_ADMIN</t>
    <phoneticPr fontId="1" type="noConversion"/>
  </si>
  <si>
    <t>PORTAL_BRD_ADM</t>
    <phoneticPr fontId="1" type="noConversion"/>
  </si>
  <si>
    <t>포탈 게시판 관리자</t>
    <phoneticPr fontId="1" type="noConversion"/>
  </si>
  <si>
    <t>코드 분류 영문명</t>
    <phoneticPr fontId="1" type="noConversion"/>
  </si>
  <si>
    <t>코드 분류 영문 약어명</t>
    <phoneticPr fontId="1" type="noConversion"/>
  </si>
  <si>
    <t>코드 분류 한글명</t>
    <phoneticPr fontId="1" type="noConversion"/>
  </si>
  <si>
    <t>코드 분류 설명</t>
    <phoneticPr fontId="1" type="noConversion"/>
  </si>
  <si>
    <t>코드 분류 순서</t>
    <phoneticPr fontId="1" type="noConversion"/>
  </si>
  <si>
    <t>CD_TYPE_ENG_NM</t>
    <phoneticPr fontId="1" type="noConversion"/>
  </si>
  <si>
    <t>CD_TYPE_ENG_ABRV_NM</t>
    <phoneticPr fontId="1" type="noConversion"/>
  </si>
  <si>
    <t>CD_TYPE_KOR_NM</t>
    <phoneticPr fontId="1" type="noConversion"/>
  </si>
  <si>
    <t>CD_TYPE_ORD</t>
    <phoneticPr fontId="1" type="noConversion"/>
  </si>
  <si>
    <t>포탈 로그</t>
    <phoneticPr fontId="1" type="noConversion"/>
  </si>
  <si>
    <t>포탈 코드 분류 테이블</t>
    <phoneticPr fontId="1" type="noConversion"/>
  </si>
  <si>
    <t>포탈 코드 테이블</t>
    <phoneticPr fontId="1" type="noConversion"/>
  </si>
  <si>
    <t>포탈 관리자</t>
    <phoneticPr fontId="1" type="noConversion"/>
  </si>
  <si>
    <t>조회</t>
    <phoneticPr fontId="1" type="noConversion"/>
  </si>
  <si>
    <t>MV</t>
    <phoneticPr fontId="1" type="noConversion"/>
  </si>
  <si>
    <t>READ</t>
    <phoneticPr fontId="1" type="noConversion"/>
  </si>
  <si>
    <t>메인</t>
    <phoneticPr fontId="1" type="noConversion"/>
  </si>
  <si>
    <t>SSO 로그인</t>
    <phoneticPr fontId="1" type="noConversion"/>
  </si>
  <si>
    <t>화면명</t>
    <phoneticPr fontId="1" type="noConversion"/>
  </si>
  <si>
    <t>화면 JSP</t>
    <phoneticPr fontId="1" type="noConversion"/>
  </si>
  <si>
    <t>화면 경로</t>
    <phoneticPr fontId="1" type="noConversion"/>
  </si>
  <si>
    <t>PORTAL_L_001</t>
    <phoneticPr fontId="1" type="noConversion"/>
  </si>
  <si>
    <t>JAVA</t>
    <phoneticPr fontId="1" type="noConversion"/>
  </si>
  <si>
    <t>Login</t>
    <phoneticPr fontId="1" type="noConversion"/>
  </si>
  <si>
    <t>PORTAL_M_001</t>
    <phoneticPr fontId="1" type="noConversion"/>
  </si>
  <si>
    <t>PORTAL_B_001</t>
    <phoneticPr fontId="1" type="noConversion"/>
  </si>
  <si>
    <t>PORTAL_A_001</t>
    <phoneticPr fontId="1" type="noConversion"/>
  </si>
  <si>
    <t>PORTAL_L_002</t>
  </si>
  <si>
    <t>Main</t>
    <phoneticPr fontId="1" type="noConversion"/>
  </si>
  <si>
    <t>main</t>
    <phoneticPr fontId="1" type="noConversion"/>
  </si>
  <si>
    <t>Board</t>
    <phoneticPr fontId="1" type="noConversion"/>
  </si>
  <si>
    <t>board</t>
    <phoneticPr fontId="1" type="noConversion"/>
  </si>
  <si>
    <t>Admin</t>
    <phoneticPr fontId="1" type="noConversion"/>
  </si>
  <si>
    <t>게시판 관리</t>
    <phoneticPr fontId="1" type="noConversion"/>
  </si>
  <si>
    <t>코드 분류 관리</t>
    <phoneticPr fontId="1" type="noConversion"/>
  </si>
  <si>
    <t>코드 관리</t>
    <phoneticPr fontId="1" type="noConversion"/>
  </si>
  <si>
    <t>로그 관리</t>
    <phoneticPr fontId="1" type="noConversion"/>
  </si>
  <si>
    <t>관리자 관리</t>
    <phoneticPr fontId="1" type="noConversion"/>
  </si>
  <si>
    <t>loginSso</t>
    <phoneticPr fontId="1" type="noConversion"/>
  </si>
  <si>
    <t>adminCodyType</t>
    <phoneticPr fontId="1" type="noConversion"/>
  </si>
  <si>
    <t>adminCode</t>
    <phoneticPr fontId="1" type="noConversion"/>
  </si>
  <si>
    <t>adminUser</t>
    <phoneticPr fontId="1" type="noConversion"/>
  </si>
  <si>
    <t>PORTAL_A_002</t>
  </si>
  <si>
    <t>PORTAL_A_003</t>
  </si>
  <si>
    <t>PORTAL_A_004</t>
  </si>
  <si>
    <t>PORTAL_A_005</t>
  </si>
  <si>
    <t>게시물 리스트</t>
    <phoneticPr fontId="1" type="noConversion"/>
  </si>
  <si>
    <t>게시물 상세 조회</t>
    <phoneticPr fontId="1" type="noConversion"/>
  </si>
  <si>
    <t>PORTAL_B_002</t>
  </si>
  <si>
    <t>PORTAL_B_004</t>
  </si>
  <si>
    <t>에러페이지</t>
    <phoneticPr fontId="1" type="noConversion"/>
  </si>
  <si>
    <t>PORTAL_E_001</t>
    <phoneticPr fontId="1" type="noConversion"/>
  </si>
  <si>
    <t>error</t>
    <phoneticPr fontId="1" type="noConversion"/>
  </si>
  <si>
    <t>Batch</t>
    <phoneticPr fontId="1" type="noConversion"/>
  </si>
  <si>
    <t>배치</t>
    <phoneticPr fontId="1" type="noConversion"/>
  </si>
  <si>
    <t>PORTAL_S_001</t>
    <phoneticPr fontId="1" type="noConversion"/>
  </si>
  <si>
    <t>포탈 메뉴</t>
    <phoneticPr fontId="1" type="noConversion"/>
  </si>
  <si>
    <t>메뉴 ID</t>
    <phoneticPr fontId="1" type="noConversion"/>
  </si>
  <si>
    <t>이동 화면</t>
    <phoneticPr fontId="1" type="noConversion"/>
  </si>
  <si>
    <t>화면 전달 파라미터</t>
    <phoneticPr fontId="1" type="noConversion"/>
  </si>
  <si>
    <t>메뉴 아이콘</t>
    <phoneticPr fontId="1" type="noConversion"/>
  </si>
  <si>
    <t>MENU_ID</t>
    <phoneticPr fontId="1" type="noConversion"/>
  </si>
  <si>
    <t>메뉴 화면명</t>
    <phoneticPr fontId="1" type="noConversion"/>
  </si>
  <si>
    <t>MENU_SCRN_NM</t>
    <phoneticPr fontId="1" type="noConversion"/>
  </si>
  <si>
    <t>메뉴 설명</t>
    <phoneticPr fontId="1" type="noConversion"/>
  </si>
  <si>
    <t>MENU_SCRN_DESC</t>
    <phoneticPr fontId="1" type="noConversion"/>
  </si>
  <si>
    <t>MENU_ICON</t>
    <phoneticPr fontId="1" type="noConversion"/>
  </si>
  <si>
    <t>메뉴 태그 클래스</t>
    <phoneticPr fontId="1" type="noConversion"/>
  </si>
  <si>
    <t>MENU_TAG_CLASS</t>
    <phoneticPr fontId="1" type="noConversion"/>
  </si>
  <si>
    <t>MENU_VIEW_AUTH</t>
    <phoneticPr fontId="1" type="noConversion"/>
  </si>
  <si>
    <t>메뉴 보기 권한</t>
    <phoneticPr fontId="1" type="noConversion"/>
  </si>
  <si>
    <t>SCRN_ID</t>
    <phoneticPr fontId="1" type="noConversion"/>
  </si>
  <si>
    <t>MV_SCRN</t>
    <phoneticPr fontId="1" type="noConversion"/>
  </si>
  <si>
    <t>PARM</t>
    <phoneticPr fontId="1" type="noConversion"/>
  </si>
  <si>
    <t>PARAMETER</t>
    <phoneticPr fontId="1" type="noConversion"/>
  </si>
  <si>
    <t>파라미터</t>
    <phoneticPr fontId="1" type="noConversion"/>
  </si>
  <si>
    <t>SCRN_PARM</t>
    <phoneticPr fontId="1" type="noConversion"/>
  </si>
  <si>
    <t>메뉴 순서</t>
    <phoneticPr fontId="1" type="noConversion"/>
  </si>
  <si>
    <t>MENU_ORD</t>
    <phoneticPr fontId="1" type="noConversion"/>
  </si>
  <si>
    <t>PORTAL_A_006</t>
  </si>
  <si>
    <t>메뉴 관리</t>
    <phoneticPr fontId="1" type="noConversion"/>
  </si>
  <si>
    <t>adminMenu</t>
    <phoneticPr fontId="1" type="noConversion"/>
  </si>
  <si>
    <t>CRT_DT_TM</t>
    <phoneticPr fontId="1" type="noConversion"/>
  </si>
  <si>
    <t>게시판 작성 권한</t>
    <phoneticPr fontId="1" type="noConversion"/>
  </si>
  <si>
    <t>BRD_CRT_AUTH</t>
    <phoneticPr fontId="1" type="noConversion"/>
  </si>
  <si>
    <t>BRD_NM</t>
    <phoneticPr fontId="1" type="noConversion"/>
  </si>
  <si>
    <t>VARCHAR2(255)</t>
    <phoneticPr fontId="1" type="noConversion"/>
  </si>
  <si>
    <t>BRD_ID</t>
    <phoneticPr fontId="1" type="noConversion"/>
  </si>
  <si>
    <t>INTEGER</t>
  </si>
  <si>
    <t>NOT NULL</t>
    <phoneticPr fontId="1" type="noConversion"/>
  </si>
  <si>
    <t>FILE_TYPE</t>
    <phoneticPr fontId="1" type="noConversion"/>
  </si>
  <si>
    <t>파일 분류</t>
    <phoneticPr fontId="1" type="noConversion"/>
  </si>
  <si>
    <t>PORTAL</t>
    <phoneticPr fontId="1" type="noConversion"/>
  </si>
  <si>
    <t xml:space="preserve"> </t>
    <phoneticPr fontId="1" type="noConversion"/>
  </si>
  <si>
    <t>VARCHAR2(2000)</t>
  </si>
  <si>
    <t>MOD_DT_TM</t>
    <phoneticPr fontId="1" type="noConversion"/>
  </si>
  <si>
    <t>게시물 제목</t>
    <phoneticPr fontId="1" type="noConversion"/>
  </si>
  <si>
    <t>POST_TITLE</t>
    <phoneticPr fontId="1" type="noConversion"/>
  </si>
  <si>
    <t>CRT_USR_ID</t>
    <phoneticPr fontId="1" type="noConversion"/>
  </si>
  <si>
    <t>게시물 팝업 가능 여부</t>
    <phoneticPr fontId="1" type="noConversion"/>
  </si>
  <si>
    <t>게시물 비밀 가능 여부</t>
    <phoneticPr fontId="1" type="noConversion"/>
  </si>
  <si>
    <t>비밀 가능 여부</t>
    <phoneticPr fontId="1" type="noConversion"/>
  </si>
  <si>
    <t>고정 가능 여부</t>
    <phoneticPr fontId="1" type="noConversion"/>
  </si>
  <si>
    <t>SECRET_YN</t>
    <phoneticPr fontId="1" type="noConversion"/>
  </si>
  <si>
    <t>FIX_YN</t>
    <phoneticPr fontId="1" type="noConversion"/>
  </si>
  <si>
    <t>게시물 상단 고정 가능 여부</t>
    <phoneticPr fontId="1" type="noConversion"/>
  </si>
  <si>
    <t>POPUP_YN</t>
    <phoneticPr fontId="1" type="noConversion"/>
  </si>
  <si>
    <t>POPUP_START_DT_TM</t>
    <phoneticPr fontId="1" type="noConversion"/>
  </si>
  <si>
    <t>POPUP_END_DT_TM</t>
    <phoneticPr fontId="1" type="noConversion"/>
  </si>
  <si>
    <t>팝업 시작 일자</t>
    <phoneticPr fontId="1" type="noConversion"/>
  </si>
  <si>
    <t>팝업 종료 일자</t>
    <phoneticPr fontId="1" type="noConversion"/>
  </si>
  <si>
    <t>DEL_YN</t>
    <phoneticPr fontId="1" type="noConversion"/>
  </si>
  <si>
    <t>URL 접속</t>
    <phoneticPr fontId="1" type="noConversion"/>
  </si>
  <si>
    <t>로그인 로그 저장</t>
    <phoneticPr fontId="1" type="noConversion"/>
  </si>
  <si>
    <t>상세 조회</t>
    <phoneticPr fontId="1" type="noConversion"/>
  </si>
  <si>
    <t>제목</t>
    <phoneticPr fontId="1" type="noConversion"/>
  </si>
  <si>
    <t>작성자</t>
    <phoneticPr fontId="1" type="noConversion"/>
  </si>
  <si>
    <t>작성일</t>
    <phoneticPr fontId="1" type="noConversion"/>
  </si>
  <si>
    <t>내용</t>
    <phoneticPr fontId="1" type="noConversion"/>
  </si>
  <si>
    <t>팝업여부</t>
    <phoneticPr fontId="1" type="noConversion"/>
  </si>
  <si>
    <t>팝업일자</t>
    <phoneticPr fontId="1" type="noConversion"/>
  </si>
  <si>
    <t>첨부파일</t>
    <phoneticPr fontId="1" type="noConversion"/>
  </si>
  <si>
    <t>상단 고정</t>
    <phoneticPr fontId="1" type="noConversion"/>
  </si>
  <si>
    <t>비밀글</t>
    <phoneticPr fontId="1" type="noConversion"/>
  </si>
  <si>
    <t>보기 권한</t>
    <phoneticPr fontId="1" type="noConversion"/>
  </si>
  <si>
    <t>USR_ID</t>
    <phoneticPr fontId="1" type="noConversion"/>
  </si>
  <si>
    <t>전체</t>
    <phoneticPr fontId="1" type="noConversion"/>
  </si>
  <si>
    <t>PORTAL_NOTICE_ADMIN</t>
    <phoneticPr fontId="1" type="noConversion"/>
  </si>
  <si>
    <t>공지사항 관리자</t>
    <phoneticPr fontId="1" type="noConversion"/>
  </si>
  <si>
    <t>{}</t>
    <phoneticPr fontId="1" type="noConversion"/>
  </si>
  <si>
    <t>MOD_USR_ID</t>
    <phoneticPr fontId="1" type="noConversion"/>
  </si>
  <si>
    <t>게시판 타입</t>
    <phoneticPr fontId="1" type="noConversion"/>
  </si>
  <si>
    <t>BRD_TYPE</t>
    <phoneticPr fontId="1" type="noConversion"/>
  </si>
  <si>
    <t>USR_POS_ID</t>
    <phoneticPr fontId="1" type="noConversion"/>
  </si>
  <si>
    <t>USR_DEPT_NM</t>
    <phoneticPr fontId="1" type="noConversion"/>
  </si>
  <si>
    <t>USR_IP</t>
    <phoneticPr fontId="1" type="noConversion"/>
  </si>
  <si>
    <t>SCRN_DET_ID</t>
    <phoneticPr fontId="1" type="noConversion"/>
  </si>
  <si>
    <t>USR_ACTN</t>
    <phoneticPr fontId="1" type="noConversion"/>
  </si>
  <si>
    <t>boardPostDetail</t>
    <phoneticPr fontId="1" type="noConversion"/>
  </si>
  <si>
    <t>loginUser</t>
    <phoneticPr fontId="1" type="noConversion"/>
  </si>
  <si>
    <t>ID / PWD 로그인</t>
    <phoneticPr fontId="1" type="noConversion"/>
  </si>
  <si>
    <t>boardPostWrite</t>
    <phoneticPr fontId="1" type="noConversion"/>
  </si>
  <si>
    <t>게시물 생성 및 수정</t>
    <phoneticPr fontId="1" type="noConversion"/>
  </si>
  <si>
    <t>logList</t>
    <phoneticPr fontId="1" type="noConversion"/>
  </si>
  <si>
    <t>boardList</t>
    <phoneticPr fontId="1" type="noConversion"/>
  </si>
  <si>
    <t>PT_BOARD</t>
    <phoneticPr fontId="1" type="noConversion"/>
  </si>
  <si>
    <t>PT_BOARD_POST</t>
    <phoneticPr fontId="1" type="noConversion"/>
  </si>
  <si>
    <t>PT_BOARD_POST_COMMENT</t>
    <phoneticPr fontId="1" type="noConversion"/>
  </si>
  <si>
    <t>PT_PORTAL_LOG</t>
    <phoneticPr fontId="1" type="noConversion"/>
  </si>
  <si>
    <t>PT_BOARD_POST_FILE</t>
    <phoneticPr fontId="1" type="noConversion"/>
  </si>
  <si>
    <t>PT_PORTAL_CODE_TYPE</t>
    <phoneticPr fontId="1" type="noConversion"/>
  </si>
  <si>
    <t>PT_PORTAL_CODE</t>
    <phoneticPr fontId="1" type="noConversion"/>
  </si>
  <si>
    <t>PT_PORTAL_MENU</t>
    <phoneticPr fontId="1" type="noConversion"/>
  </si>
  <si>
    <t>PT_PORTAL_ADMIN</t>
    <phoneticPr fontId="1" type="noConversion"/>
  </si>
  <si>
    <t>PT_BOARD_POST_TAG</t>
    <phoneticPr fontId="1" type="noConversion"/>
  </si>
  <si>
    <t>PT_BOARD_POST_TAG_MAPPING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</si>
</sst>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68036</xdr:rowOff>
    </xdr:from>
    <xdr:to>
      <xdr:col>0</xdr:col>
      <xdr:colOff>639536</xdr:colOff>
      <xdr:row>25</xdr:row>
      <xdr:rowOff>95250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35EDB51-44F8-4C2A-861E-CCF362E1BCEB}"/>
            </a:ext>
          </a:extLst>
        </xdr:cNvPr>
        <xdr:cNvGrpSpPr/>
      </xdr:nvGrpSpPr>
      <xdr:grpSpPr>
        <a:xfrm flipH="1">
          <a:off x="285750" y="706771"/>
          <a:ext cx="353786" cy="4711273"/>
          <a:chOff x="7037614" y="476250"/>
          <a:chExt cx="1126672" cy="3701143"/>
        </a:xfrm>
      </xdr:grpSpPr>
      <xdr:cxnSp macro="">
        <xdr:nvCxnSpPr>
          <xdr:cNvPr id="3" name="직선 연결선 2">
            <a:extLst>
              <a:ext uri="{FF2B5EF4-FFF2-40B4-BE49-F238E27FC236}">
                <a16:creationId xmlns:a16="http://schemas.microsoft.com/office/drawing/2014/main" id="{954A6129-9E75-8C0B-D4F2-7AA2DC7876EF}"/>
              </a:ext>
            </a:extLst>
          </xdr:cNvPr>
          <xdr:cNvCxnSpPr/>
        </xdr:nvCxnSpPr>
        <xdr:spPr>
          <a:xfrm flipV="1">
            <a:off x="8164286" y="4762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화살표 연결선 3">
            <a:extLst>
              <a:ext uri="{FF2B5EF4-FFF2-40B4-BE49-F238E27FC236}">
                <a16:creationId xmlns:a16="http://schemas.microsoft.com/office/drawing/2014/main" id="{B1FD13B8-30A8-5A4D-5F6D-49A125D1FAA2}"/>
              </a:ext>
            </a:extLst>
          </xdr:cNvPr>
          <xdr:cNvCxnSpPr/>
        </xdr:nvCxnSpPr>
        <xdr:spPr>
          <a:xfrm flipH="1">
            <a:off x="7048500" y="41773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화살표 연결선 4">
            <a:extLst>
              <a:ext uri="{FF2B5EF4-FFF2-40B4-BE49-F238E27FC236}">
                <a16:creationId xmlns:a16="http://schemas.microsoft.com/office/drawing/2014/main" id="{6280EA76-C35E-47DD-6DDF-144AFDBADDE2}"/>
              </a:ext>
            </a:extLst>
          </xdr:cNvPr>
          <xdr:cNvCxnSpPr/>
        </xdr:nvCxnSpPr>
        <xdr:spPr>
          <a:xfrm flipH="1">
            <a:off x="7037614" y="4925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87085</xdr:colOff>
      <xdr:row>24</xdr:row>
      <xdr:rowOff>81643</xdr:rowOff>
    </xdr:from>
    <xdr:to>
      <xdr:col>8</xdr:col>
      <xdr:colOff>585106</xdr:colOff>
      <xdr:row>43</xdr:row>
      <xdr:rowOff>95252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AE7866C-2594-4964-B964-F17AD9599F34}"/>
            </a:ext>
          </a:extLst>
        </xdr:cNvPr>
        <xdr:cNvGrpSpPr/>
      </xdr:nvGrpSpPr>
      <xdr:grpSpPr>
        <a:xfrm>
          <a:off x="13041085" y="5191525"/>
          <a:ext cx="498021" cy="4058933"/>
          <a:chOff x="7190014" y="628650"/>
          <a:chExt cx="1126672" cy="3701143"/>
        </a:xfrm>
      </xdr:grpSpPr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49B922E6-AE0A-C1D5-2369-1CD2FB4BC695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직선 화살표 연결선 7">
            <a:extLst>
              <a:ext uri="{FF2B5EF4-FFF2-40B4-BE49-F238E27FC236}">
                <a16:creationId xmlns:a16="http://schemas.microsoft.com/office/drawing/2014/main" id="{6BFA813A-57FF-F8CF-26F8-0B7D46F349C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화살표 연결선 8">
            <a:extLst>
              <a:ext uri="{FF2B5EF4-FFF2-40B4-BE49-F238E27FC236}">
                <a16:creationId xmlns:a16="http://schemas.microsoft.com/office/drawing/2014/main" id="{A7E7D1DC-7315-010E-17C0-980349E4C0AE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258536</xdr:colOff>
      <xdr:row>42</xdr:row>
      <xdr:rowOff>97971</xdr:rowOff>
    </xdr:from>
    <xdr:to>
      <xdr:col>0</xdr:col>
      <xdr:colOff>606878</xdr:colOff>
      <xdr:row>44</xdr:row>
      <xdr:rowOff>95250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68FCDA21-7810-468F-97C7-4BC45B7BEF35}"/>
            </a:ext>
          </a:extLst>
        </xdr:cNvPr>
        <xdr:cNvGrpSpPr/>
      </xdr:nvGrpSpPr>
      <xdr:grpSpPr>
        <a:xfrm flipH="1">
          <a:off x="258536" y="9040265"/>
          <a:ext cx="348342" cy="423103"/>
          <a:chOff x="7085972" y="7322317"/>
          <a:chExt cx="413658" cy="422241"/>
        </a:xfrm>
      </xdr:grpSpPr>
      <xdr:cxnSp macro="">
        <xdr:nvCxnSpPr>
          <xdr:cNvPr id="11" name="직선 연결선 10">
            <a:extLst>
              <a:ext uri="{FF2B5EF4-FFF2-40B4-BE49-F238E27FC236}">
                <a16:creationId xmlns:a16="http://schemas.microsoft.com/office/drawing/2014/main" id="{D17D6701-83E8-CA78-E22F-2DD9DFDBBCF2}"/>
              </a:ext>
            </a:extLst>
          </xdr:cNvPr>
          <xdr:cNvCxnSpPr/>
        </xdr:nvCxnSpPr>
        <xdr:spPr>
          <a:xfrm flipV="1">
            <a:off x="7499630" y="7322317"/>
            <a:ext cx="0" cy="42224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직선 화살표 연결선 11">
            <a:extLst>
              <a:ext uri="{FF2B5EF4-FFF2-40B4-BE49-F238E27FC236}">
                <a16:creationId xmlns:a16="http://schemas.microsoft.com/office/drawing/2014/main" id="{179536CD-4181-FEAE-5B07-7BDBE3354BAA}"/>
              </a:ext>
            </a:extLst>
          </xdr:cNvPr>
          <xdr:cNvCxnSpPr/>
        </xdr:nvCxnSpPr>
        <xdr:spPr>
          <a:xfrm flipH="1">
            <a:off x="7085972" y="7324106"/>
            <a:ext cx="409661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직선 연결선 12">
            <a:extLst>
              <a:ext uri="{FF2B5EF4-FFF2-40B4-BE49-F238E27FC236}">
                <a16:creationId xmlns:a16="http://schemas.microsoft.com/office/drawing/2014/main" id="{F0B9D38C-D7F6-F06B-F88D-41014698EC51}"/>
              </a:ext>
            </a:extLst>
          </xdr:cNvPr>
          <xdr:cNvCxnSpPr/>
        </xdr:nvCxnSpPr>
        <xdr:spPr>
          <a:xfrm flipH="1">
            <a:off x="7129096" y="7736184"/>
            <a:ext cx="370534" cy="10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81643</xdr:colOff>
      <xdr:row>24</xdr:row>
      <xdr:rowOff>81643</xdr:rowOff>
    </xdr:from>
    <xdr:to>
      <xdr:col>20</xdr:col>
      <xdr:colOff>462643</xdr:colOff>
      <xdr:row>43</xdr:row>
      <xdr:rowOff>84367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B0A317C3-15BA-4AF0-8F2D-A99C59FFE1C4}"/>
            </a:ext>
          </a:extLst>
        </xdr:cNvPr>
        <xdr:cNvGrpSpPr/>
      </xdr:nvGrpSpPr>
      <xdr:grpSpPr>
        <a:xfrm>
          <a:off x="13035643" y="5191525"/>
          <a:ext cx="17469971" cy="4048048"/>
          <a:chOff x="7048500" y="4152901"/>
          <a:chExt cx="8096250" cy="3075216"/>
        </a:xfrm>
      </xdr:grpSpPr>
      <xdr:cxnSp macro="">
        <xdr:nvCxnSpPr>
          <xdr:cNvPr id="15" name="직선 연결선 14">
            <a:extLst>
              <a:ext uri="{FF2B5EF4-FFF2-40B4-BE49-F238E27FC236}">
                <a16:creationId xmlns:a16="http://schemas.microsoft.com/office/drawing/2014/main" id="{20DD7121-B74C-3D15-3987-0AC82AB16BBD}"/>
              </a:ext>
            </a:extLst>
          </xdr:cNvPr>
          <xdr:cNvCxnSpPr/>
        </xdr:nvCxnSpPr>
        <xdr:spPr>
          <a:xfrm flipV="1">
            <a:off x="15144750" y="4152901"/>
            <a:ext cx="0" cy="3075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14BCF152-E950-52FA-56C3-47A81100C5FD}"/>
              </a:ext>
            </a:extLst>
          </xdr:cNvPr>
          <xdr:cNvCxnSpPr/>
        </xdr:nvCxnSpPr>
        <xdr:spPr>
          <a:xfrm flipH="1" flipV="1">
            <a:off x="12695464" y="7225393"/>
            <a:ext cx="2449286" cy="27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01BC5380-EF21-B06E-1C67-D2FE15BF6043}"/>
              </a:ext>
            </a:extLst>
          </xdr:cNvPr>
          <xdr:cNvCxnSpPr/>
        </xdr:nvCxnSpPr>
        <xdr:spPr>
          <a:xfrm flipH="1">
            <a:off x="7048500" y="4163786"/>
            <a:ext cx="80962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76199</xdr:colOff>
      <xdr:row>44</xdr:row>
      <xdr:rowOff>97972</xdr:rowOff>
    </xdr:from>
    <xdr:to>
      <xdr:col>26</xdr:col>
      <xdr:colOff>574220</xdr:colOff>
      <xdr:row>54</xdr:row>
      <xdr:rowOff>108857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745FF8FB-2860-4E40-B58A-28C2DF0E260A}"/>
            </a:ext>
          </a:extLst>
        </xdr:cNvPr>
        <xdr:cNvGrpSpPr/>
      </xdr:nvGrpSpPr>
      <xdr:grpSpPr>
        <a:xfrm>
          <a:off x="39408846" y="9466090"/>
          <a:ext cx="498021" cy="2140002"/>
          <a:chOff x="7190014" y="628650"/>
          <a:chExt cx="1126672" cy="3701143"/>
        </a:xfrm>
      </xdr:grpSpPr>
      <xdr:cxnSp macro="">
        <xdr:nvCxnSpPr>
          <xdr:cNvPr id="25" name="직선 연결선 24">
            <a:extLst>
              <a:ext uri="{FF2B5EF4-FFF2-40B4-BE49-F238E27FC236}">
                <a16:creationId xmlns:a16="http://schemas.microsoft.com/office/drawing/2014/main" id="{F2A56154-09A2-58C8-FDC1-585BDF650FE3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08E3AB48-EFA1-0EE1-F5E6-EF0A136395F1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>
            <a:extLst>
              <a:ext uri="{FF2B5EF4-FFF2-40B4-BE49-F238E27FC236}">
                <a16:creationId xmlns:a16="http://schemas.microsoft.com/office/drawing/2014/main" id="{4424CE59-E2C9-30D2-18EA-F20BFAB99269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70756</xdr:colOff>
      <xdr:row>24</xdr:row>
      <xdr:rowOff>84363</xdr:rowOff>
    </xdr:from>
    <xdr:to>
      <xdr:col>27</xdr:col>
      <xdr:colOff>285749</xdr:colOff>
      <xdr:row>43</xdr:row>
      <xdr:rowOff>108856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9D59BBF6-B0D3-47C2-9786-F69740E254B8}"/>
            </a:ext>
          </a:extLst>
        </xdr:cNvPr>
        <xdr:cNvGrpSpPr/>
      </xdr:nvGrpSpPr>
      <xdr:grpSpPr>
        <a:xfrm>
          <a:off x="13024756" y="5194245"/>
          <a:ext cx="29551993" cy="4069817"/>
          <a:chOff x="7949293" y="4370613"/>
          <a:chExt cx="15767957" cy="3290207"/>
        </a:xfrm>
      </xdr:grpSpPr>
      <xdr:cxnSp macro="">
        <xdr:nvCxnSpPr>
          <xdr:cNvPr id="29" name="직선 연결선 28">
            <a:extLst>
              <a:ext uri="{FF2B5EF4-FFF2-40B4-BE49-F238E27FC236}">
                <a16:creationId xmlns:a16="http://schemas.microsoft.com/office/drawing/2014/main" id="{AD437065-F918-FACC-D458-C52ED214D76E}"/>
              </a:ext>
            </a:extLst>
          </xdr:cNvPr>
          <xdr:cNvCxnSpPr/>
        </xdr:nvCxnSpPr>
        <xdr:spPr>
          <a:xfrm flipV="1">
            <a:off x="23717250" y="4370613"/>
            <a:ext cx="0" cy="32902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6D207814-BFDA-77A1-4C48-D5B1296042C0}"/>
              </a:ext>
            </a:extLst>
          </xdr:cNvPr>
          <xdr:cNvCxnSpPr/>
        </xdr:nvCxnSpPr>
        <xdr:spPr>
          <a:xfrm flipH="1">
            <a:off x="22832786" y="7660820"/>
            <a:ext cx="88446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화살표 연결선 30">
            <a:extLst>
              <a:ext uri="{FF2B5EF4-FFF2-40B4-BE49-F238E27FC236}">
                <a16:creationId xmlns:a16="http://schemas.microsoft.com/office/drawing/2014/main" id="{F317FAF3-34ED-9B8F-D3CF-4A68B82FEFB9}"/>
              </a:ext>
            </a:extLst>
          </xdr:cNvPr>
          <xdr:cNvCxnSpPr/>
        </xdr:nvCxnSpPr>
        <xdr:spPr>
          <a:xfrm flipH="1">
            <a:off x="7949293" y="4382259"/>
            <a:ext cx="1576795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42059</xdr:colOff>
      <xdr:row>42</xdr:row>
      <xdr:rowOff>192975</xdr:rowOff>
    </xdr:from>
    <xdr:to>
      <xdr:col>20</xdr:col>
      <xdr:colOff>450272</xdr:colOff>
      <xdr:row>56</xdr:row>
      <xdr:rowOff>11189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3361382F-471C-4BEC-8500-8A072B77B80C}"/>
            </a:ext>
          </a:extLst>
        </xdr:cNvPr>
        <xdr:cNvGrpSpPr/>
      </xdr:nvGrpSpPr>
      <xdr:grpSpPr>
        <a:xfrm>
          <a:off x="725618" y="9135269"/>
          <a:ext cx="29767625" cy="2798979"/>
          <a:chOff x="1774844" y="7022468"/>
          <a:chExt cx="12662335" cy="2543353"/>
        </a:xfrm>
      </xdr:grpSpPr>
      <xdr:cxnSp macro="">
        <xdr:nvCxnSpPr>
          <xdr:cNvPr id="39" name="직선 연결선 38">
            <a:extLst>
              <a:ext uri="{FF2B5EF4-FFF2-40B4-BE49-F238E27FC236}">
                <a16:creationId xmlns:a16="http://schemas.microsoft.com/office/drawing/2014/main" id="{0B5982BD-01A7-98D4-35E4-28F0C7A42670}"/>
              </a:ext>
            </a:extLst>
          </xdr:cNvPr>
          <xdr:cNvCxnSpPr/>
        </xdr:nvCxnSpPr>
        <xdr:spPr>
          <a:xfrm>
            <a:off x="14437179" y="7462158"/>
            <a:ext cx="0" cy="21036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A095BF1B-93FA-2612-A8DC-91737E7B5C5D}"/>
              </a:ext>
            </a:extLst>
          </xdr:cNvPr>
          <xdr:cNvCxnSpPr/>
        </xdr:nvCxnSpPr>
        <xdr:spPr>
          <a:xfrm flipH="1">
            <a:off x="12709071" y="7443107"/>
            <a:ext cx="1728107" cy="503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직선 연결선 40">
            <a:extLst>
              <a:ext uri="{FF2B5EF4-FFF2-40B4-BE49-F238E27FC236}">
                <a16:creationId xmlns:a16="http://schemas.microsoft.com/office/drawing/2014/main" id="{5A6D7F51-6E03-7B60-7546-4695587DD5E0}"/>
              </a:ext>
            </a:extLst>
          </xdr:cNvPr>
          <xdr:cNvCxnSpPr/>
        </xdr:nvCxnSpPr>
        <xdr:spPr>
          <a:xfrm flipH="1" flipV="1">
            <a:off x="1782536" y="9538607"/>
            <a:ext cx="12654643" cy="136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직선 연결선 41">
            <a:extLst>
              <a:ext uri="{FF2B5EF4-FFF2-40B4-BE49-F238E27FC236}">
                <a16:creationId xmlns:a16="http://schemas.microsoft.com/office/drawing/2014/main" id="{D5132CF0-7C9A-356F-FE46-1C3DE81E1384}"/>
              </a:ext>
            </a:extLst>
          </xdr:cNvPr>
          <xdr:cNvCxnSpPr/>
        </xdr:nvCxnSpPr>
        <xdr:spPr>
          <a:xfrm flipV="1">
            <a:off x="1782536" y="7025368"/>
            <a:ext cx="0" cy="25132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직선 화살표 연결선 42">
            <a:extLst>
              <a:ext uri="{FF2B5EF4-FFF2-40B4-BE49-F238E27FC236}">
                <a16:creationId xmlns:a16="http://schemas.microsoft.com/office/drawing/2014/main" id="{8EBABA60-F15E-004A-29EB-A7DC39A5EB5D}"/>
              </a:ext>
            </a:extLst>
          </xdr:cNvPr>
          <xdr:cNvCxnSpPr/>
        </xdr:nvCxnSpPr>
        <xdr:spPr>
          <a:xfrm>
            <a:off x="1774844" y="7022468"/>
            <a:ext cx="23191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38099</xdr:colOff>
      <xdr:row>64</xdr:row>
      <xdr:rowOff>81644</xdr:rowOff>
    </xdr:from>
    <xdr:to>
      <xdr:col>18</xdr:col>
      <xdr:colOff>536120</xdr:colOff>
      <xdr:row>78</xdr:row>
      <xdr:rowOff>111580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8F3F00C7-8FBC-4358-AE28-7BD572B69798}"/>
            </a:ext>
          </a:extLst>
        </xdr:cNvPr>
        <xdr:cNvGrpSpPr/>
      </xdr:nvGrpSpPr>
      <xdr:grpSpPr>
        <a:xfrm>
          <a:off x="28557070" y="13707997"/>
          <a:ext cx="498021" cy="3010701"/>
          <a:chOff x="7190014" y="628650"/>
          <a:chExt cx="1126672" cy="3701143"/>
        </a:xfrm>
      </xdr:grpSpPr>
      <xdr:cxnSp macro="">
        <xdr:nvCxnSpPr>
          <xdr:cNvPr id="45" name="직선 연결선 44">
            <a:extLst>
              <a:ext uri="{FF2B5EF4-FFF2-40B4-BE49-F238E27FC236}">
                <a16:creationId xmlns:a16="http://schemas.microsoft.com/office/drawing/2014/main" id="{4040055F-20A0-2D4E-E482-808225D0238B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80C06328-8B56-3A21-778E-8AFFFD40199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A2CCCD52-B11B-5FB1-8CF3-B73FAEEF5BF1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breviations.com/abbreviation/board" TargetMode="External"/><Relationship Id="rId2" Type="http://schemas.openxmlformats.org/officeDocument/2006/relationships/hyperlink" Target="https://www.acronymfinder.com/Congress-on-Materials-and-Manufacturing-Engineering-and-Technology-(COMMENT).html" TargetMode="External"/><Relationship Id="rId1" Type="http://schemas.openxmlformats.org/officeDocument/2006/relationships/hyperlink" Target="https://acronymify.com/search?q=boar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37EC-FE0E-44A8-A64B-351BFC76E298}">
  <dimension ref="B2:G49"/>
  <sheetViews>
    <sheetView workbookViewId="0">
      <pane ySplit="7" topLeftCell="A35" activePane="bottomLeft" state="frozen"/>
      <selection pane="bottomLeft" activeCell="D39" sqref="D39"/>
    </sheetView>
  </sheetViews>
  <sheetFormatPr defaultRowHeight="16.5" x14ac:dyDescent="0.3"/>
  <cols>
    <col min="2" max="2" width="9" style="3"/>
    <col min="3" max="3" width="11.625" style="3" bestFit="1" customWidth="1"/>
    <col min="4" max="4" width="24.25" bestFit="1" customWidth="1"/>
    <col min="5" max="5" width="25.5" customWidth="1"/>
    <col min="6" max="6" width="18.625" bestFit="1" customWidth="1"/>
  </cols>
  <sheetData>
    <row r="2" spans="2:7" x14ac:dyDescent="0.3">
      <c r="D2" s="3" t="s">
        <v>77</v>
      </c>
      <c r="E2" s="5" t="s">
        <v>96</v>
      </c>
    </row>
    <row r="3" spans="2:7" x14ac:dyDescent="0.3">
      <c r="E3" s="5" t="s">
        <v>95</v>
      </c>
    </row>
    <row r="4" spans="2:7" x14ac:dyDescent="0.3">
      <c r="E4" s="5" t="s">
        <v>94</v>
      </c>
    </row>
    <row r="7" spans="2:7" x14ac:dyDescent="0.3">
      <c r="B7" s="4" t="s">
        <v>81</v>
      </c>
      <c r="C7" s="4" t="s">
        <v>194</v>
      </c>
      <c r="D7" s="4" t="s">
        <v>78</v>
      </c>
      <c r="E7" s="4" t="s">
        <v>79</v>
      </c>
      <c r="F7" s="4" t="s">
        <v>188</v>
      </c>
      <c r="G7" s="4" t="s">
        <v>80</v>
      </c>
    </row>
    <row r="8" spans="2:7" x14ac:dyDescent="0.3">
      <c r="C8" s="3" t="s">
        <v>195</v>
      </c>
      <c r="D8" t="s">
        <v>37</v>
      </c>
      <c r="E8" t="s">
        <v>82</v>
      </c>
      <c r="F8" t="s">
        <v>0</v>
      </c>
    </row>
    <row r="9" spans="2:7" x14ac:dyDescent="0.3">
      <c r="C9" s="3" t="s">
        <v>195</v>
      </c>
      <c r="D9" t="s">
        <v>90</v>
      </c>
      <c r="E9" t="s">
        <v>91</v>
      </c>
      <c r="F9" t="s">
        <v>92</v>
      </c>
    </row>
    <row r="10" spans="2:7" x14ac:dyDescent="0.3">
      <c r="C10" s="3" t="s">
        <v>195</v>
      </c>
      <c r="D10" t="s">
        <v>104</v>
      </c>
      <c r="E10" t="s">
        <v>105</v>
      </c>
      <c r="F10" t="s">
        <v>106</v>
      </c>
    </row>
    <row r="11" spans="2:7" x14ac:dyDescent="0.3">
      <c r="C11" s="3" t="s">
        <v>195</v>
      </c>
      <c r="D11" t="s">
        <v>155</v>
      </c>
      <c r="E11" t="s">
        <v>156</v>
      </c>
      <c r="F11" t="s">
        <v>157</v>
      </c>
    </row>
    <row r="12" spans="2:7" x14ac:dyDescent="0.3">
      <c r="C12" s="3" t="s">
        <v>195</v>
      </c>
      <c r="D12" t="s">
        <v>36</v>
      </c>
      <c r="E12" t="s">
        <v>87</v>
      </c>
      <c r="F12" t="s">
        <v>17</v>
      </c>
    </row>
    <row r="13" spans="2:7" x14ac:dyDescent="0.3">
      <c r="C13" s="3" t="s">
        <v>195</v>
      </c>
      <c r="D13" t="s">
        <v>160</v>
      </c>
      <c r="E13" t="s">
        <v>160</v>
      </c>
      <c r="F13" t="s">
        <v>159</v>
      </c>
    </row>
    <row r="14" spans="2:7" x14ac:dyDescent="0.3">
      <c r="C14" s="3" t="s">
        <v>195</v>
      </c>
      <c r="D14" t="s">
        <v>161</v>
      </c>
      <c r="E14" t="s">
        <v>161</v>
      </c>
      <c r="F14" t="s">
        <v>158</v>
      </c>
    </row>
    <row r="15" spans="2:7" x14ac:dyDescent="0.3">
      <c r="C15" s="3" t="s">
        <v>195</v>
      </c>
      <c r="D15" t="s">
        <v>130</v>
      </c>
      <c r="E15" t="s">
        <v>131</v>
      </c>
      <c r="F15" t="s">
        <v>132</v>
      </c>
    </row>
    <row r="16" spans="2:7" x14ac:dyDescent="0.3">
      <c r="C16" s="3" t="s">
        <v>195</v>
      </c>
      <c r="D16" t="s">
        <v>114</v>
      </c>
      <c r="E16" t="s">
        <v>115</v>
      </c>
      <c r="F16" t="s">
        <v>116</v>
      </c>
    </row>
    <row r="17" spans="3:6" x14ac:dyDescent="0.3">
      <c r="C17" s="3" t="s">
        <v>195</v>
      </c>
      <c r="D17" t="s">
        <v>110</v>
      </c>
      <c r="E17" t="s">
        <v>111</v>
      </c>
      <c r="F17" t="s">
        <v>112</v>
      </c>
    </row>
    <row r="18" spans="3:6" x14ac:dyDescent="0.3">
      <c r="C18" s="3" t="s">
        <v>195</v>
      </c>
      <c r="D18" t="s">
        <v>141</v>
      </c>
      <c r="E18" t="s">
        <v>142</v>
      </c>
      <c r="F18" t="s">
        <v>143</v>
      </c>
    </row>
    <row r="19" spans="3:6" x14ac:dyDescent="0.3">
      <c r="C19" s="3" t="s">
        <v>195</v>
      </c>
      <c r="D19" t="s">
        <v>99</v>
      </c>
      <c r="E19" t="s">
        <v>100</v>
      </c>
      <c r="F19" t="s">
        <v>101</v>
      </c>
    </row>
    <row r="20" spans="3:6" x14ac:dyDescent="0.3">
      <c r="C20" s="3" t="s">
        <v>195</v>
      </c>
      <c r="D20" t="s">
        <v>121</v>
      </c>
      <c r="E20" t="s">
        <v>123</v>
      </c>
      <c r="F20" t="s">
        <v>122</v>
      </c>
    </row>
    <row r="21" spans="3:6" x14ac:dyDescent="0.3">
      <c r="C21" s="3" t="s">
        <v>195</v>
      </c>
      <c r="D21" t="s">
        <v>169</v>
      </c>
      <c r="E21" t="s">
        <v>170</v>
      </c>
      <c r="F21" t="s">
        <v>80</v>
      </c>
    </row>
    <row r="22" spans="3:6" x14ac:dyDescent="0.3">
      <c r="C22" s="3" t="s">
        <v>195</v>
      </c>
      <c r="D22" t="s">
        <v>28</v>
      </c>
      <c r="E22" t="s">
        <v>102</v>
      </c>
      <c r="F22" t="s">
        <v>103</v>
      </c>
    </row>
    <row r="23" spans="3:6" x14ac:dyDescent="0.3">
      <c r="C23" s="3" t="s">
        <v>195</v>
      </c>
      <c r="D23" t="s">
        <v>190</v>
      </c>
      <c r="E23" t="s">
        <v>191</v>
      </c>
      <c r="F23" t="s">
        <v>192</v>
      </c>
    </row>
    <row r="24" spans="3:6" x14ac:dyDescent="0.3">
      <c r="C24" s="3" t="s">
        <v>195</v>
      </c>
      <c r="D24" t="s">
        <v>107</v>
      </c>
      <c r="E24" t="s">
        <v>108</v>
      </c>
      <c r="F24" t="s">
        <v>109</v>
      </c>
    </row>
    <row r="25" spans="3:6" x14ac:dyDescent="0.3">
      <c r="C25" s="3" t="s">
        <v>195</v>
      </c>
      <c r="D25" t="s">
        <v>183</v>
      </c>
      <c r="E25" t="s">
        <v>184</v>
      </c>
      <c r="F25" t="s">
        <v>185</v>
      </c>
    </row>
    <row r="26" spans="3:6" x14ac:dyDescent="0.3">
      <c r="C26" s="3" t="s">
        <v>195</v>
      </c>
      <c r="D26" t="s">
        <v>177</v>
      </c>
      <c r="E26" t="s">
        <v>172</v>
      </c>
      <c r="F26" t="s">
        <v>173</v>
      </c>
    </row>
    <row r="27" spans="3:6" x14ac:dyDescent="0.3">
      <c r="C27" s="3" t="s">
        <v>195</v>
      </c>
      <c r="D27" t="s">
        <v>151</v>
      </c>
      <c r="E27" t="s">
        <v>152</v>
      </c>
      <c r="F27" t="s">
        <v>153</v>
      </c>
    </row>
    <row r="28" spans="3:6" x14ac:dyDescent="0.3">
      <c r="C28" s="3" t="s">
        <v>195</v>
      </c>
      <c r="D28" t="s">
        <v>162</v>
      </c>
      <c r="E28" t="s">
        <v>163</v>
      </c>
      <c r="F28" t="s">
        <v>164</v>
      </c>
    </row>
    <row r="29" spans="3:6" x14ac:dyDescent="0.3">
      <c r="C29" s="3" t="s">
        <v>195</v>
      </c>
      <c r="D29" t="s">
        <v>83</v>
      </c>
      <c r="E29" t="s">
        <v>84</v>
      </c>
      <c r="F29" t="s">
        <v>85</v>
      </c>
    </row>
    <row r="30" spans="3:6" x14ac:dyDescent="0.3">
      <c r="C30" s="3" t="s">
        <v>195</v>
      </c>
      <c r="D30" t="s">
        <v>147</v>
      </c>
      <c r="E30" t="s">
        <v>148</v>
      </c>
      <c r="F30" t="s">
        <v>149</v>
      </c>
    </row>
    <row r="31" spans="3:6" x14ac:dyDescent="0.3">
      <c r="C31" s="3" t="s">
        <v>195</v>
      </c>
      <c r="D31" t="s">
        <v>134</v>
      </c>
      <c r="E31" t="s">
        <v>135</v>
      </c>
      <c r="F31" t="s">
        <v>136</v>
      </c>
    </row>
    <row r="32" spans="3:6" x14ac:dyDescent="0.3">
      <c r="C32" s="3" t="s">
        <v>195</v>
      </c>
      <c r="D32" t="s">
        <v>178</v>
      </c>
      <c r="E32" t="s">
        <v>179</v>
      </c>
      <c r="F32" t="s">
        <v>180</v>
      </c>
    </row>
    <row r="33" spans="3:6" x14ac:dyDescent="0.3">
      <c r="C33" s="3" t="s">
        <v>195</v>
      </c>
      <c r="D33" t="s">
        <v>174</v>
      </c>
      <c r="E33" t="s">
        <v>175</v>
      </c>
      <c r="F33" t="s">
        <v>176</v>
      </c>
    </row>
    <row r="34" spans="3:6" x14ac:dyDescent="0.3">
      <c r="C34" s="3" t="s">
        <v>195</v>
      </c>
      <c r="D34" t="s">
        <v>144</v>
      </c>
      <c r="E34" t="s">
        <v>145</v>
      </c>
      <c r="F34" t="s">
        <v>146</v>
      </c>
    </row>
    <row r="35" spans="3:6" x14ac:dyDescent="0.3">
      <c r="C35" s="3" t="s">
        <v>195</v>
      </c>
      <c r="D35" t="s">
        <v>138</v>
      </c>
      <c r="E35" t="s">
        <v>139</v>
      </c>
      <c r="F35" t="s">
        <v>140</v>
      </c>
    </row>
    <row r="36" spans="3:6" x14ac:dyDescent="0.3">
      <c r="C36" s="3" t="s">
        <v>195</v>
      </c>
      <c r="D36" t="s">
        <v>126</v>
      </c>
      <c r="E36" t="s">
        <v>128</v>
      </c>
      <c r="F36" t="s">
        <v>127</v>
      </c>
    </row>
    <row r="37" spans="3:6" x14ac:dyDescent="0.3">
      <c r="C37" s="3" t="s">
        <v>195</v>
      </c>
      <c r="D37" t="s">
        <v>200</v>
      </c>
      <c r="E37" t="s">
        <v>201</v>
      </c>
      <c r="F37" t="s">
        <v>203</v>
      </c>
    </row>
    <row r="38" spans="3:6" x14ac:dyDescent="0.3">
      <c r="C38" s="3" t="s">
        <v>92</v>
      </c>
      <c r="D38" t="s">
        <v>199</v>
      </c>
      <c r="E38" t="s">
        <v>202</v>
      </c>
      <c r="F38" t="s">
        <v>198</v>
      </c>
    </row>
    <row r="39" spans="3:6" x14ac:dyDescent="0.3">
      <c r="C39" s="3" t="s">
        <v>92</v>
      </c>
      <c r="D39" t="s">
        <v>204</v>
      </c>
      <c r="E39" t="s">
        <v>205</v>
      </c>
      <c r="F39" t="s">
        <v>206</v>
      </c>
    </row>
    <row r="40" spans="3:6" x14ac:dyDescent="0.3">
      <c r="C40" s="3" t="s">
        <v>63</v>
      </c>
      <c r="D40" t="s">
        <v>161</v>
      </c>
      <c r="E40" t="s">
        <v>161</v>
      </c>
      <c r="F40" t="s">
        <v>158</v>
      </c>
    </row>
    <row r="41" spans="3:6" x14ac:dyDescent="0.3">
      <c r="C41" s="3" t="s">
        <v>63</v>
      </c>
      <c r="D41" t="s">
        <v>160</v>
      </c>
      <c r="E41" t="s">
        <v>160</v>
      </c>
      <c r="F41" t="s">
        <v>159</v>
      </c>
    </row>
    <row r="42" spans="3:6" x14ac:dyDescent="0.3">
      <c r="C42" s="3" t="s">
        <v>63</v>
      </c>
      <c r="D42" t="s">
        <v>162</v>
      </c>
      <c r="E42" t="s">
        <v>221</v>
      </c>
      <c r="F42" t="s">
        <v>164</v>
      </c>
    </row>
    <row r="43" spans="3:6" x14ac:dyDescent="0.3">
      <c r="C43" s="3" t="s">
        <v>63</v>
      </c>
      <c r="D43" t="s">
        <v>99</v>
      </c>
      <c r="E43" t="s">
        <v>100</v>
      </c>
      <c r="F43" t="s">
        <v>101</v>
      </c>
    </row>
    <row r="44" spans="3:6" x14ac:dyDescent="0.3">
      <c r="C44" s="3" t="s">
        <v>63</v>
      </c>
      <c r="D44" t="s">
        <v>222</v>
      </c>
      <c r="E44" t="s">
        <v>222</v>
      </c>
      <c r="F44" t="s">
        <v>220</v>
      </c>
    </row>
    <row r="45" spans="3:6" x14ac:dyDescent="0.3">
      <c r="C45" s="3" t="s">
        <v>63</v>
      </c>
      <c r="D45" t="s">
        <v>141</v>
      </c>
      <c r="E45" t="s">
        <v>141</v>
      </c>
      <c r="F45" t="s">
        <v>321</v>
      </c>
    </row>
    <row r="46" spans="3:6" x14ac:dyDescent="0.3">
      <c r="C46" s="3" t="s">
        <v>63</v>
      </c>
      <c r="D46" t="s">
        <v>28</v>
      </c>
      <c r="E46" t="s">
        <v>102</v>
      </c>
      <c r="F46" t="s">
        <v>103</v>
      </c>
    </row>
    <row r="47" spans="3:6" x14ac:dyDescent="0.3">
      <c r="C47" s="3" t="s">
        <v>63</v>
      </c>
      <c r="D47" t="s">
        <v>110</v>
      </c>
      <c r="E47" t="s">
        <v>111</v>
      </c>
      <c r="F47" t="s">
        <v>112</v>
      </c>
    </row>
    <row r="48" spans="3:6" x14ac:dyDescent="0.3">
      <c r="C48" s="3" t="s">
        <v>63</v>
      </c>
      <c r="D48" t="s">
        <v>155</v>
      </c>
      <c r="E48" t="s">
        <v>156</v>
      </c>
      <c r="F48" t="s">
        <v>157</v>
      </c>
    </row>
    <row r="49" spans="3:6" x14ac:dyDescent="0.3">
      <c r="C49" s="3" t="s">
        <v>195</v>
      </c>
      <c r="D49" t="s">
        <v>281</v>
      </c>
      <c r="E49" t="s">
        <v>280</v>
      </c>
      <c r="F49" t="s">
        <v>282</v>
      </c>
    </row>
  </sheetData>
  <sortState xmlns:xlrd2="http://schemas.microsoft.com/office/spreadsheetml/2017/richdata2" ref="B8:G36">
    <sortCondition ref="F7:F36"/>
  </sortState>
  <phoneticPr fontId="1" type="noConversion"/>
  <hyperlinks>
    <hyperlink ref="E4" r:id="rId1" xr:uid="{070A63A5-3F41-4C71-999A-179EDAC6114A}"/>
    <hyperlink ref="E3" r:id="rId2" xr:uid="{1F7DF95D-2DA7-4589-987D-53392D4D94FA}"/>
    <hyperlink ref="E2" r:id="rId3" xr:uid="{9AB3C41E-3B31-43BB-BA10-3878994168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9AA-FF60-424C-8C7D-4F9987A47187}">
  <dimension ref="A1:AB89"/>
  <sheetViews>
    <sheetView tabSelected="1" zoomScale="85" zoomScaleNormal="85" workbookViewId="0">
      <selection activeCell="I1" sqref="I1"/>
    </sheetView>
  </sheetViews>
  <sheetFormatPr defaultRowHeight="16.5" x14ac:dyDescent="0.3"/>
  <cols>
    <col min="3" max="3" width="26.25" bestFit="1" customWidth="1"/>
    <col min="4" max="4" width="25.125" bestFit="1" customWidth="1"/>
    <col min="5" max="8" width="25.125" customWidth="1"/>
    <col min="9" max="10" width="9" customWidth="1"/>
    <col min="12" max="12" width="21.5" bestFit="1" customWidth="1"/>
    <col min="13" max="13" width="24.25" bestFit="1" customWidth="1"/>
    <col min="14" max="14" width="26.25" bestFit="1" customWidth="1"/>
    <col min="15" max="18" width="26.25" customWidth="1"/>
    <col min="20" max="20" width="11" bestFit="1" customWidth="1"/>
    <col min="22" max="22" width="9.75" customWidth="1"/>
    <col min="23" max="23" width="18.75" bestFit="1" customWidth="1"/>
    <col min="24" max="24" width="28.75" bestFit="1" customWidth="1"/>
    <col min="25" max="25" width="27.75" bestFit="1" customWidth="1"/>
    <col min="26" max="26" width="27.75" customWidth="1"/>
    <col min="27" max="27" width="38.75" bestFit="1" customWidth="1"/>
    <col min="28" max="28" width="23.375" bestFit="1" customWidth="1"/>
  </cols>
  <sheetData>
    <row r="1" spans="1:9" x14ac:dyDescent="0.3">
      <c r="A1" t="s">
        <v>299</v>
      </c>
    </row>
    <row r="3" spans="1:9" x14ac:dyDescent="0.3">
      <c r="C3" s="1" t="s">
        <v>0</v>
      </c>
      <c r="D3" t="s">
        <v>352</v>
      </c>
      <c r="H3" t="str">
        <f>CONCATENATE("COMMENT ON TABLE ", $A$1, ".", $D$3, " IS '", C3, "';")</f>
        <v>COMMENT ON TABLE PORTAL.PT_BOARD IS '게시판';</v>
      </c>
      <c r="I3" t="s">
        <v>300</v>
      </c>
    </row>
    <row r="4" spans="1:9" x14ac:dyDescent="0.3">
      <c r="B4" t="s">
        <v>22</v>
      </c>
      <c r="C4" s="6" t="s">
        <v>3</v>
      </c>
      <c r="D4" s="6" t="s">
        <v>294</v>
      </c>
      <c r="E4" s="6" t="s">
        <v>295</v>
      </c>
      <c r="F4" s="6" t="s">
        <v>296</v>
      </c>
      <c r="G4" t="str">
        <f t="shared" ref="G4:G21" si="0">CONCATENATE(", ", D4, " ", E4, " ", F4)</f>
        <v>, BRD_ID INTEGER NOT NULL</v>
      </c>
      <c r="H4" t="str">
        <f>CONCATENATE("COMMENT ON COLUMN ", $A$1, ".", $D$3, ".", D4, " IS '", C4, "';")</f>
        <v>COMMENT ON COLUMN PORTAL.PT_BOARD.BRD_ID IS '게시판 ID';</v>
      </c>
      <c r="I4" t="s">
        <v>300</v>
      </c>
    </row>
    <row r="5" spans="1:9" x14ac:dyDescent="0.3">
      <c r="C5" t="s">
        <v>2</v>
      </c>
      <c r="D5" t="s">
        <v>292</v>
      </c>
      <c r="E5" t="s">
        <v>293</v>
      </c>
      <c r="F5" t="s">
        <v>296</v>
      </c>
      <c r="G5" t="str">
        <f t="shared" si="0"/>
        <v>, BRD_NM VARCHAR2(255) NOT NULL</v>
      </c>
      <c r="H5" t="str">
        <f t="shared" ref="H5:H21" si="1">CONCATENATE("COMMENT ON COLUMN ", $A$1, ".", $D$3, ".", D5, " IS '", C5, "';")</f>
        <v>COMMENT ON COLUMN PORTAL.PT_BOARD.BRD_NM IS '게시판 이름';</v>
      </c>
      <c r="I5" t="s">
        <v>300</v>
      </c>
    </row>
    <row r="6" spans="1:9" x14ac:dyDescent="0.3">
      <c r="C6" t="s">
        <v>21</v>
      </c>
      <c r="D6" t="s">
        <v>171</v>
      </c>
      <c r="E6" t="s">
        <v>54</v>
      </c>
      <c r="G6" t="str">
        <f t="shared" si="0"/>
        <v xml:space="preserve">, BRD_DESC VARCHAR2(1000) </v>
      </c>
      <c r="H6" t="str">
        <f t="shared" si="1"/>
        <v>COMMENT ON COLUMN PORTAL.PT_BOARD.BRD_DESC IS '게시판 설명';</v>
      </c>
      <c r="I6" t="s">
        <v>300</v>
      </c>
    </row>
    <row r="7" spans="1:9" x14ac:dyDescent="0.3">
      <c r="C7" t="s">
        <v>338</v>
      </c>
      <c r="D7" t="s">
        <v>339</v>
      </c>
      <c r="E7" t="s">
        <v>293</v>
      </c>
      <c r="F7" t="s">
        <v>296</v>
      </c>
      <c r="G7" t="str">
        <f t="shared" ref="G7" si="2">CONCATENATE(", ", D7, " ", E7, " ", F7)</f>
        <v>, BRD_TYPE VARCHAR2(255) NOT NULL</v>
      </c>
      <c r="H7" t="str">
        <f t="shared" ref="H7" si="3">CONCATENATE("COMMENT ON COLUMN ", $A$1, ".", $D$3, ".", D7, " IS '", C7, "';")</f>
        <v>COMMENT ON COLUMN PORTAL.PT_BOARD.BRD_TYPE IS '게시판 타입';</v>
      </c>
      <c r="I7" t="s">
        <v>300</v>
      </c>
    </row>
    <row r="8" spans="1:9" x14ac:dyDescent="0.3">
      <c r="C8" t="s">
        <v>47</v>
      </c>
      <c r="D8" t="s">
        <v>117</v>
      </c>
      <c r="E8" t="s">
        <v>301</v>
      </c>
      <c r="G8" t="str">
        <f t="shared" si="0"/>
        <v xml:space="preserve">, BRD_ADM_USR VARCHAR2(2000) </v>
      </c>
      <c r="H8" t="str">
        <f t="shared" si="1"/>
        <v>COMMENT ON COLUMN PORTAL.PT_BOARD.BRD_ADM_USR IS '게시판 관리자';</v>
      </c>
      <c r="I8" t="s">
        <v>300</v>
      </c>
    </row>
    <row r="9" spans="1:9" x14ac:dyDescent="0.3">
      <c r="C9" t="s">
        <v>290</v>
      </c>
      <c r="D9" t="s">
        <v>291</v>
      </c>
      <c r="E9" t="s">
        <v>301</v>
      </c>
      <c r="G9" t="str">
        <f t="shared" si="0"/>
        <v xml:space="preserve">, BRD_CRT_AUTH VARCHAR2(2000) </v>
      </c>
      <c r="H9" t="str">
        <f t="shared" si="1"/>
        <v>COMMENT ON COLUMN PORTAL.PT_BOARD.BRD_CRT_AUTH IS '게시판 작성 권한';</v>
      </c>
      <c r="I9" t="s">
        <v>300</v>
      </c>
    </row>
    <row r="10" spans="1:9" x14ac:dyDescent="0.3">
      <c r="C10" t="s">
        <v>26</v>
      </c>
      <c r="D10" t="s">
        <v>93</v>
      </c>
      <c r="E10" t="s">
        <v>301</v>
      </c>
      <c r="G10" t="str">
        <f t="shared" si="0"/>
        <v xml:space="preserve">, BRD_VIEW_AUTH VARCHAR2(2000) </v>
      </c>
      <c r="H10" t="str">
        <f t="shared" si="1"/>
        <v>COMMENT ON COLUMN PORTAL.PT_BOARD.BRD_VIEW_AUTH IS '게시판 보기 권한';</v>
      </c>
      <c r="I10" t="s">
        <v>300</v>
      </c>
    </row>
    <row r="11" spans="1:9" x14ac:dyDescent="0.3">
      <c r="C11" t="s">
        <v>24</v>
      </c>
      <c r="D11" t="s">
        <v>32</v>
      </c>
      <c r="E11" t="s">
        <v>40</v>
      </c>
      <c r="F11" t="s">
        <v>296</v>
      </c>
      <c r="G11" t="str">
        <f t="shared" si="0"/>
        <v>, POST_FILE_YN VARCHAR2(1) NOT NULL</v>
      </c>
      <c r="H11" t="str">
        <f t="shared" si="1"/>
        <v>COMMENT ON COLUMN PORTAL.PT_BOARD.POST_FILE_YN IS '게시물 파일 첨부 여부';</v>
      </c>
      <c r="I11" t="s">
        <v>300</v>
      </c>
    </row>
    <row r="12" spans="1:9" x14ac:dyDescent="0.3">
      <c r="C12" t="s">
        <v>25</v>
      </c>
      <c r="D12" t="s">
        <v>97</v>
      </c>
      <c r="E12" t="s">
        <v>40</v>
      </c>
      <c r="F12" t="s">
        <v>296</v>
      </c>
      <c r="G12" t="str">
        <f t="shared" si="0"/>
        <v>, POST_CMNT_YN VARCHAR2(1) NOT NULL</v>
      </c>
      <c r="H12" t="str">
        <f t="shared" si="1"/>
        <v>COMMENT ON COLUMN PORTAL.PT_BOARD.POST_CMNT_YN IS '게시물 댓글 가능 여부';</v>
      </c>
      <c r="I12" t="s">
        <v>300</v>
      </c>
    </row>
    <row r="13" spans="1:9" x14ac:dyDescent="0.3">
      <c r="C13" t="s">
        <v>33</v>
      </c>
      <c r="D13" t="s">
        <v>98</v>
      </c>
      <c r="E13" t="s">
        <v>40</v>
      </c>
      <c r="F13" t="s">
        <v>296</v>
      </c>
      <c r="G13" t="str">
        <f t="shared" si="0"/>
        <v>, POST_CMNT_FILE_YN VARCHAR2(1) NOT NULL</v>
      </c>
      <c r="H13" t="str">
        <f t="shared" si="1"/>
        <v>COMMENT ON COLUMN PORTAL.PT_BOARD.POST_CMNT_FILE_YN IS '게시물 댓글 파일 첨부 여부';</v>
      </c>
      <c r="I13" t="s">
        <v>300</v>
      </c>
    </row>
    <row r="14" spans="1:9" x14ac:dyDescent="0.3">
      <c r="C14" t="s">
        <v>306</v>
      </c>
      <c r="D14" t="s">
        <v>44</v>
      </c>
      <c r="E14" t="s">
        <v>40</v>
      </c>
      <c r="F14" t="s">
        <v>296</v>
      </c>
      <c r="G14" t="str">
        <f t="shared" si="0"/>
        <v>, POST_POPUP_YN VARCHAR2(1) NOT NULL</v>
      </c>
      <c r="H14" t="str">
        <f t="shared" si="1"/>
        <v>COMMENT ON COLUMN PORTAL.PT_BOARD.POST_POPUP_YN IS '게시물 팝업 가능 여부';</v>
      </c>
      <c r="I14" t="s">
        <v>300</v>
      </c>
    </row>
    <row r="15" spans="1:9" x14ac:dyDescent="0.3">
      <c r="C15" t="s">
        <v>307</v>
      </c>
      <c r="D15" t="s">
        <v>45</v>
      </c>
      <c r="E15" t="s">
        <v>40</v>
      </c>
      <c r="F15" t="s">
        <v>296</v>
      </c>
      <c r="G15" t="str">
        <f t="shared" si="0"/>
        <v>, POST_SECRET_YN VARCHAR2(1) NOT NULL</v>
      </c>
      <c r="H15" t="str">
        <f t="shared" si="1"/>
        <v>COMMENT ON COLUMN PORTAL.PT_BOARD.POST_SECRET_YN IS '게시물 비밀 가능 여부';</v>
      </c>
      <c r="I15" t="s">
        <v>300</v>
      </c>
    </row>
    <row r="16" spans="1:9" x14ac:dyDescent="0.3">
      <c r="C16" t="s">
        <v>312</v>
      </c>
      <c r="D16" t="s">
        <v>46</v>
      </c>
      <c r="E16" t="s">
        <v>40</v>
      </c>
      <c r="F16" t="s">
        <v>296</v>
      </c>
      <c r="G16" t="str">
        <f t="shared" si="0"/>
        <v>, POST_FIX_YN VARCHAR2(1) NOT NULL</v>
      </c>
      <c r="H16" t="str">
        <f t="shared" si="1"/>
        <v>COMMENT ON COLUMN PORTAL.PT_BOARD.POST_FIX_YN IS '게시물 상단 고정 가능 여부';</v>
      </c>
      <c r="I16" t="s">
        <v>300</v>
      </c>
    </row>
    <row r="17" spans="2:9" x14ac:dyDescent="0.3">
      <c r="C17" t="s">
        <v>5</v>
      </c>
      <c r="D17" t="s">
        <v>318</v>
      </c>
      <c r="E17" t="s">
        <v>40</v>
      </c>
      <c r="F17" t="s">
        <v>296</v>
      </c>
      <c r="G17" t="str">
        <f t="shared" si="0"/>
        <v>, DEL_YN VARCHAR2(1) NOT NULL</v>
      </c>
      <c r="H17" t="str">
        <f t="shared" si="1"/>
        <v>COMMENT ON COLUMN PORTAL.PT_BOARD.DEL_YN IS '삭제 여부';</v>
      </c>
      <c r="I17" t="s">
        <v>300</v>
      </c>
    </row>
    <row r="18" spans="2:9" x14ac:dyDescent="0.3">
      <c r="C18" t="s">
        <v>15</v>
      </c>
      <c r="D18" t="s">
        <v>289</v>
      </c>
      <c r="E18" t="s">
        <v>43</v>
      </c>
      <c r="F18" t="s">
        <v>296</v>
      </c>
      <c r="G18" t="str">
        <f t="shared" si="0"/>
        <v>, CRT_DT_TM TIMESTAMP NOT NULL</v>
      </c>
      <c r="H18" t="str">
        <f t="shared" si="1"/>
        <v>COMMENT ON COLUMN PORTAL.PT_BOARD.CRT_DT_TM IS '생성 일시';</v>
      </c>
      <c r="I18" t="s">
        <v>300</v>
      </c>
    </row>
    <row r="19" spans="2:9" x14ac:dyDescent="0.3">
      <c r="C19" t="s">
        <v>6</v>
      </c>
      <c r="D19" t="s">
        <v>305</v>
      </c>
      <c r="E19" t="s">
        <v>41</v>
      </c>
      <c r="F19" t="s">
        <v>296</v>
      </c>
      <c r="G19" t="str">
        <f t="shared" si="0"/>
        <v>, CRT_USR_ID VARCHAR2(20) NOT NULL</v>
      </c>
      <c r="H19" t="str">
        <f t="shared" si="1"/>
        <v>COMMENT ON COLUMN PORTAL.PT_BOARD.CRT_USR_ID IS '생성자 ID';</v>
      </c>
      <c r="I19" t="s">
        <v>300</v>
      </c>
    </row>
    <row r="20" spans="2:9" x14ac:dyDescent="0.3">
      <c r="C20" t="s">
        <v>16</v>
      </c>
      <c r="D20" t="s">
        <v>302</v>
      </c>
      <c r="E20" t="s">
        <v>43</v>
      </c>
      <c r="G20" t="str">
        <f t="shared" si="0"/>
        <v xml:space="preserve">, MOD_DT_TM TIMESTAMP </v>
      </c>
      <c r="H20" t="str">
        <f t="shared" si="1"/>
        <v>COMMENT ON COLUMN PORTAL.PT_BOARD.MOD_DT_TM IS '수정 일시';</v>
      </c>
      <c r="I20" t="s">
        <v>300</v>
      </c>
    </row>
    <row r="21" spans="2:9" x14ac:dyDescent="0.3">
      <c r="C21" t="s">
        <v>7</v>
      </c>
      <c r="D21" t="s">
        <v>337</v>
      </c>
      <c r="E21" t="s">
        <v>41</v>
      </c>
      <c r="G21" t="str">
        <f t="shared" si="0"/>
        <v xml:space="preserve">, MOD_USR_ID VARCHAR2(20) </v>
      </c>
      <c r="H21" t="str">
        <f t="shared" si="1"/>
        <v>COMMENT ON COLUMN PORTAL.PT_BOARD.MOD_USR_ID IS '수정자 ID';</v>
      </c>
      <c r="I21" t="s">
        <v>300</v>
      </c>
    </row>
    <row r="24" spans="2:9" x14ac:dyDescent="0.3">
      <c r="C24" s="1" t="s">
        <v>1</v>
      </c>
      <c r="D24" t="s">
        <v>353</v>
      </c>
      <c r="H24" t="str">
        <f>CONCATENATE("COMMENT ON TABLE ", $A$1, ".", $D$24, " IS '", C24, "';")</f>
        <v>COMMENT ON TABLE PORTAL.PT_BOARD_POST IS '게시물';</v>
      </c>
      <c r="I24" t="s">
        <v>300</v>
      </c>
    </row>
    <row r="25" spans="2:9" x14ac:dyDescent="0.3">
      <c r="B25" t="s">
        <v>22</v>
      </c>
      <c r="C25" s="6" t="s">
        <v>4</v>
      </c>
      <c r="D25" s="6" t="s">
        <v>29</v>
      </c>
      <c r="E25" s="6" t="s">
        <v>295</v>
      </c>
      <c r="F25" s="6" t="s">
        <v>296</v>
      </c>
      <c r="G25" t="str">
        <f>CONCATENATE(", ", D25, " ", E25, " ", F25)</f>
        <v>, POST_ID INTEGER NOT NULL</v>
      </c>
      <c r="H25" t="str">
        <f t="shared" ref="H25:H39" si="4">CONCATENATE("COMMENT ON COLUMN ", $A$1, ".", $D$24, ".", D25, " IS '", C25, "';")</f>
        <v>COMMENT ON COLUMN PORTAL.PT_BOARD_POST.POST_ID IS '게시물 ID';</v>
      </c>
      <c r="I25" t="s">
        <v>300</v>
      </c>
    </row>
    <row r="26" spans="2:9" x14ac:dyDescent="0.3">
      <c r="B26" t="s">
        <v>23</v>
      </c>
      <c r="C26" s="6" t="s">
        <v>3</v>
      </c>
      <c r="D26" s="6" t="s">
        <v>294</v>
      </c>
      <c r="E26" s="6" t="s">
        <v>295</v>
      </c>
      <c r="F26" s="6" t="s">
        <v>296</v>
      </c>
      <c r="G26" t="str">
        <f t="shared" ref="G26:G39" si="5">CONCATENATE(", ", D26, " ", E26, " ", F26)</f>
        <v>, BRD_ID INTEGER NOT NULL</v>
      </c>
      <c r="H26" t="str">
        <f t="shared" si="4"/>
        <v>COMMENT ON COLUMN PORTAL.PT_BOARD_POST.BRD_ID IS '게시판 ID';</v>
      </c>
      <c r="I26" t="s">
        <v>300</v>
      </c>
    </row>
    <row r="27" spans="2:9" x14ac:dyDescent="0.3">
      <c r="C27" t="s">
        <v>303</v>
      </c>
      <c r="D27" t="s">
        <v>304</v>
      </c>
      <c r="E27" t="s">
        <v>293</v>
      </c>
      <c r="G27" t="str">
        <f t="shared" si="5"/>
        <v xml:space="preserve">, POST_TITLE VARCHAR2(255) </v>
      </c>
      <c r="H27" t="str">
        <f t="shared" si="4"/>
        <v>COMMENT ON COLUMN PORTAL.PT_BOARD_POST.POST_TITLE IS '게시물 제목';</v>
      </c>
      <c r="I27" t="s">
        <v>300</v>
      </c>
    </row>
    <row r="28" spans="2:9" x14ac:dyDescent="0.3">
      <c r="C28" t="s">
        <v>20</v>
      </c>
      <c r="D28" t="s">
        <v>30</v>
      </c>
      <c r="E28" t="s">
        <v>42</v>
      </c>
      <c r="G28" t="str">
        <f t="shared" si="5"/>
        <v xml:space="preserve">, POST_CONTENT CLOB </v>
      </c>
      <c r="H28" t="str">
        <f t="shared" si="4"/>
        <v>COMMENT ON COLUMN PORTAL.PT_BOARD_POST.POST_CONTENT IS '게시물 내용';</v>
      </c>
      <c r="I28" t="s">
        <v>300</v>
      </c>
    </row>
    <row r="29" spans="2:9" x14ac:dyDescent="0.3">
      <c r="C29" t="s">
        <v>27</v>
      </c>
      <c r="D29" t="s">
        <v>31</v>
      </c>
      <c r="E29" t="s">
        <v>301</v>
      </c>
      <c r="G29" t="str">
        <f t="shared" si="5"/>
        <v xml:space="preserve">, POST_VIEW_AUTH VARCHAR2(2000) </v>
      </c>
      <c r="H29" t="str">
        <f t="shared" si="4"/>
        <v>COMMENT ON COLUMN PORTAL.PT_BOARD_POST.POST_VIEW_AUTH IS '게시물 보기 권한';</v>
      </c>
      <c r="I29" t="s">
        <v>300</v>
      </c>
    </row>
    <row r="30" spans="2:9" x14ac:dyDescent="0.3">
      <c r="C30" t="s">
        <v>8</v>
      </c>
      <c r="D30" t="s">
        <v>313</v>
      </c>
      <c r="E30" t="s">
        <v>40</v>
      </c>
      <c r="G30" t="str">
        <f t="shared" si="5"/>
        <v xml:space="preserve">, POPUP_YN VARCHAR2(1) </v>
      </c>
      <c r="H30" t="str">
        <f t="shared" si="4"/>
        <v>COMMENT ON COLUMN PORTAL.PT_BOARD_POST.POPUP_YN IS '팝업 가능 여부';</v>
      </c>
      <c r="I30" t="s">
        <v>300</v>
      </c>
    </row>
    <row r="31" spans="2:9" x14ac:dyDescent="0.3">
      <c r="C31" t="s">
        <v>316</v>
      </c>
      <c r="D31" t="s">
        <v>314</v>
      </c>
      <c r="E31" t="s">
        <v>43</v>
      </c>
      <c r="G31" t="str">
        <f t="shared" si="5"/>
        <v xml:space="preserve">, POPUP_START_DT_TM TIMESTAMP </v>
      </c>
      <c r="H31" t="str">
        <f t="shared" si="4"/>
        <v>COMMENT ON COLUMN PORTAL.PT_BOARD_POST.POPUP_START_DT_TM IS '팝업 시작 일자';</v>
      </c>
      <c r="I31" t="s">
        <v>300</v>
      </c>
    </row>
    <row r="32" spans="2:9" x14ac:dyDescent="0.3">
      <c r="C32" t="s">
        <v>317</v>
      </c>
      <c r="D32" t="s">
        <v>315</v>
      </c>
      <c r="E32" t="s">
        <v>43</v>
      </c>
      <c r="G32" t="str">
        <f t="shared" si="5"/>
        <v xml:space="preserve">, POPUP_END_DT_TM TIMESTAMP </v>
      </c>
      <c r="H32" t="str">
        <f t="shared" si="4"/>
        <v>COMMENT ON COLUMN PORTAL.PT_BOARD_POST.POPUP_END_DT_TM IS '팝업 종료 일자';</v>
      </c>
      <c r="I32" t="s">
        <v>300</v>
      </c>
    </row>
    <row r="33" spans="2:26" x14ac:dyDescent="0.3">
      <c r="C33" t="s">
        <v>308</v>
      </c>
      <c r="D33" t="s">
        <v>310</v>
      </c>
      <c r="E33" t="s">
        <v>40</v>
      </c>
      <c r="G33" t="str">
        <f t="shared" si="5"/>
        <v xml:space="preserve">, SECRET_YN VARCHAR2(1) </v>
      </c>
      <c r="H33" t="str">
        <f t="shared" si="4"/>
        <v>COMMENT ON COLUMN PORTAL.PT_BOARD_POST.SECRET_YN IS '비밀 가능 여부';</v>
      </c>
      <c r="I33" t="s">
        <v>300</v>
      </c>
    </row>
    <row r="34" spans="2:26" x14ac:dyDescent="0.3">
      <c r="C34" t="s">
        <v>309</v>
      </c>
      <c r="D34" t="s">
        <v>311</v>
      </c>
      <c r="E34" t="s">
        <v>40</v>
      </c>
      <c r="G34" t="str">
        <f t="shared" si="5"/>
        <v xml:space="preserve">, FIX_YN VARCHAR2(1) </v>
      </c>
      <c r="H34" t="str">
        <f t="shared" si="4"/>
        <v>COMMENT ON COLUMN PORTAL.PT_BOARD_POST.FIX_YN IS '고정 가능 여부';</v>
      </c>
      <c r="I34" t="s">
        <v>300</v>
      </c>
    </row>
    <row r="35" spans="2:26" x14ac:dyDescent="0.3">
      <c r="C35" t="s">
        <v>5</v>
      </c>
      <c r="D35" t="s">
        <v>318</v>
      </c>
      <c r="E35" t="s">
        <v>40</v>
      </c>
      <c r="F35" t="s">
        <v>296</v>
      </c>
      <c r="G35" t="str">
        <f t="shared" si="5"/>
        <v>, DEL_YN VARCHAR2(1) NOT NULL</v>
      </c>
      <c r="H35" t="str">
        <f t="shared" si="4"/>
        <v>COMMENT ON COLUMN PORTAL.PT_BOARD_POST.DEL_YN IS '삭제 여부';</v>
      </c>
      <c r="I35" t="s">
        <v>300</v>
      </c>
    </row>
    <row r="36" spans="2:26" x14ac:dyDescent="0.3">
      <c r="C36" t="s">
        <v>15</v>
      </c>
      <c r="D36" t="s">
        <v>289</v>
      </c>
      <c r="E36" t="s">
        <v>43</v>
      </c>
      <c r="F36" t="s">
        <v>296</v>
      </c>
      <c r="G36" t="str">
        <f t="shared" si="5"/>
        <v>, CRT_DT_TM TIMESTAMP NOT NULL</v>
      </c>
      <c r="H36" t="str">
        <f t="shared" si="4"/>
        <v>COMMENT ON COLUMN PORTAL.PT_BOARD_POST.CRT_DT_TM IS '생성 일시';</v>
      </c>
      <c r="I36" t="s">
        <v>300</v>
      </c>
    </row>
    <row r="37" spans="2:26" x14ac:dyDescent="0.3">
      <c r="C37" t="s">
        <v>6</v>
      </c>
      <c r="D37" t="s">
        <v>305</v>
      </c>
      <c r="E37" t="s">
        <v>41</v>
      </c>
      <c r="F37" t="s">
        <v>296</v>
      </c>
      <c r="G37" t="str">
        <f t="shared" si="5"/>
        <v>, CRT_USR_ID VARCHAR2(20) NOT NULL</v>
      </c>
      <c r="H37" t="str">
        <f t="shared" si="4"/>
        <v>COMMENT ON COLUMN PORTAL.PT_BOARD_POST.CRT_USR_ID IS '생성자 ID';</v>
      </c>
      <c r="I37" t="s">
        <v>300</v>
      </c>
    </row>
    <row r="38" spans="2:26" x14ac:dyDescent="0.3">
      <c r="C38" t="s">
        <v>16</v>
      </c>
      <c r="D38" t="s">
        <v>302</v>
      </c>
      <c r="E38" t="s">
        <v>43</v>
      </c>
      <c r="G38" t="str">
        <f t="shared" si="5"/>
        <v xml:space="preserve">, MOD_DT_TM TIMESTAMP </v>
      </c>
      <c r="H38" t="str">
        <f t="shared" si="4"/>
        <v>COMMENT ON COLUMN PORTAL.PT_BOARD_POST.MOD_DT_TM IS '수정 일시';</v>
      </c>
      <c r="I38" t="s">
        <v>300</v>
      </c>
    </row>
    <row r="39" spans="2:26" x14ac:dyDescent="0.3">
      <c r="C39" t="s">
        <v>7</v>
      </c>
      <c r="D39" t="s">
        <v>118</v>
      </c>
      <c r="E39" t="s">
        <v>41</v>
      </c>
      <c r="G39" t="str">
        <f t="shared" si="5"/>
        <v xml:space="preserve">, MOD_USR_ID VARCHAR2(20) </v>
      </c>
      <c r="H39" t="str">
        <f t="shared" si="4"/>
        <v>COMMENT ON COLUMN PORTAL.PT_BOARD_POST.MOD_USR_ID IS '수정자 ID';</v>
      </c>
      <c r="I39" t="s">
        <v>300</v>
      </c>
    </row>
    <row r="42" spans="2:26" x14ac:dyDescent="0.3">
      <c r="C42" s="1" t="s">
        <v>17</v>
      </c>
      <c r="D42" t="s">
        <v>354</v>
      </c>
      <c r="H42" t="str">
        <f>CONCATENATE("COMMENT ON TABLE ", $A$1, ".", $D$42, " IS '", C42, "';")</f>
        <v>COMMENT ON TABLE PORTAL.PT_BOARD_POST_COMMENT IS '댓글';</v>
      </c>
      <c r="I42" t="s">
        <v>300</v>
      </c>
      <c r="L42" s="1" t="s">
        <v>9</v>
      </c>
      <c r="M42" t="s">
        <v>356</v>
      </c>
      <c r="Q42" t="str">
        <f>CONCATENATE("COMMENT ON TABLE ", $A$1, ".", $M$42, " IS '", L42, "';")</f>
        <v>COMMENT ON TABLE PORTAL.PT_BOARD_POST_FILE IS '파일';</v>
      </c>
      <c r="R42" t="s">
        <v>300</v>
      </c>
      <c r="W42" s="1" t="s">
        <v>51</v>
      </c>
      <c r="X42" t="s">
        <v>362</v>
      </c>
    </row>
    <row r="43" spans="2:26" x14ac:dyDescent="0.3">
      <c r="B43" t="s">
        <v>22</v>
      </c>
      <c r="C43" s="6" t="s">
        <v>18</v>
      </c>
      <c r="D43" s="6" t="s">
        <v>88</v>
      </c>
      <c r="E43" s="6" t="s">
        <v>295</v>
      </c>
      <c r="F43" s="6" t="s">
        <v>296</v>
      </c>
      <c r="G43" t="str">
        <f>CONCATENATE(", ", D43, " ", E43, " ", F43)</f>
        <v>, CMNT_ID INTEGER NOT NULL</v>
      </c>
      <c r="H43" t="str">
        <f t="shared" ref="H43:H51" si="6">CONCATENATE("COMMENT ON COLUMN ", $A$1, ".", $D$42, ".", D43, " IS '", C43, "';")</f>
        <v>COMMENT ON COLUMN PORTAL.PT_BOARD_POST_COMMENT.CMNT_ID IS '댓글 ID';</v>
      </c>
      <c r="I43" t="s">
        <v>300</v>
      </c>
      <c r="K43" t="s">
        <v>22</v>
      </c>
      <c r="L43" s="6" t="s">
        <v>10</v>
      </c>
      <c r="M43" s="6" t="s">
        <v>34</v>
      </c>
      <c r="N43" s="6" t="s">
        <v>295</v>
      </c>
      <c r="O43" s="6" t="s">
        <v>296</v>
      </c>
      <c r="P43" t="str">
        <f>CONCATENATE(", ", M43, " ", N43, " ", O43)</f>
        <v>, FILE_ID INTEGER NOT NULL</v>
      </c>
      <c r="Q43" t="str">
        <f t="shared" ref="Q43:Q56" si="7">CONCATENATE("COMMENT ON COLUMN ", $A$1, ".", $M$42, ".", M43, " IS '", L43, "';")</f>
        <v>COMMENT ON COLUMN PORTAL.PT_BOARD_POST_FILE.FILE_ID IS '파일 ID';</v>
      </c>
      <c r="R43" t="s">
        <v>300</v>
      </c>
      <c r="V43" t="s">
        <v>22</v>
      </c>
      <c r="W43" s="6" t="s">
        <v>56</v>
      </c>
      <c r="X43" s="6" t="s">
        <v>55</v>
      </c>
      <c r="Y43" s="6" t="s">
        <v>295</v>
      </c>
      <c r="Z43" s="6" t="s">
        <v>296</v>
      </c>
    </row>
    <row r="44" spans="2:26" x14ac:dyDescent="0.3">
      <c r="B44" t="s">
        <v>23</v>
      </c>
      <c r="C44" s="6" t="s">
        <v>4</v>
      </c>
      <c r="D44" s="6" t="s">
        <v>29</v>
      </c>
      <c r="E44" s="6" t="s">
        <v>295</v>
      </c>
      <c r="F44" s="6"/>
      <c r="G44" t="str">
        <f t="shared" ref="G44:G51" si="8">CONCATENATE(", ", D44, " ", E44, " ", F44)</f>
        <v xml:space="preserve">, POST_ID INTEGER </v>
      </c>
      <c r="H44" t="str">
        <f t="shared" si="6"/>
        <v>COMMENT ON COLUMN PORTAL.PT_BOARD_POST_COMMENT.POST_ID IS '게시물 ID';</v>
      </c>
      <c r="I44" t="s">
        <v>300</v>
      </c>
      <c r="K44" t="s">
        <v>23</v>
      </c>
      <c r="L44" s="6" t="s">
        <v>4</v>
      </c>
      <c r="M44" s="6" t="s">
        <v>29</v>
      </c>
      <c r="N44" s="6" t="s">
        <v>295</v>
      </c>
      <c r="O44" s="6"/>
      <c r="P44" t="str">
        <f t="shared" ref="P44:P56" si="9">CONCATENATE(", ", M44, " ", N44, " ", O44)</f>
        <v xml:space="preserve">, POST_ID INTEGER </v>
      </c>
      <c r="Q44" t="str">
        <f t="shared" si="7"/>
        <v>COMMENT ON COLUMN PORTAL.PT_BOARD_POST_FILE.POST_ID IS '게시물 ID';</v>
      </c>
      <c r="R44" t="s">
        <v>300</v>
      </c>
      <c r="V44" t="s">
        <v>23</v>
      </c>
      <c r="W44" t="s">
        <v>4</v>
      </c>
      <c r="X44" t="s">
        <v>29</v>
      </c>
      <c r="Y44" t="s">
        <v>295</v>
      </c>
    </row>
    <row r="45" spans="2:26" x14ac:dyDescent="0.3">
      <c r="B45" t="s">
        <v>23</v>
      </c>
      <c r="C45" t="s">
        <v>38</v>
      </c>
      <c r="D45" t="s">
        <v>119</v>
      </c>
      <c r="E45" t="s">
        <v>295</v>
      </c>
      <c r="G45" t="str">
        <f t="shared" si="8"/>
        <v xml:space="preserve">, PARENT_CMNT_ID INTEGER </v>
      </c>
      <c r="H45" t="str">
        <f t="shared" si="6"/>
        <v>COMMENT ON COLUMN PORTAL.PT_BOARD_POST_COMMENT.PARENT_CMNT_ID IS '상위 댓글 ID';</v>
      </c>
      <c r="I45" t="s">
        <v>300</v>
      </c>
      <c r="K45" t="s">
        <v>23</v>
      </c>
      <c r="L45" t="s">
        <v>298</v>
      </c>
      <c r="M45" t="s">
        <v>297</v>
      </c>
      <c r="N45" t="s">
        <v>68</v>
      </c>
      <c r="P45" t="str">
        <f t="shared" si="9"/>
        <v xml:space="preserve">, FILE_TYPE VARCHAR2(100) </v>
      </c>
      <c r="Q45" t="str">
        <f t="shared" si="7"/>
        <v>COMMENT ON COLUMN PORTAL.PT_BOARD_POST_FILE.FILE_TYPE IS '파일 분류';</v>
      </c>
      <c r="R45" t="s">
        <v>300</v>
      </c>
      <c r="W45" t="s">
        <v>49</v>
      </c>
      <c r="X45" t="s">
        <v>52</v>
      </c>
      <c r="Y45" t="s">
        <v>295</v>
      </c>
    </row>
    <row r="46" spans="2:26" x14ac:dyDescent="0.3">
      <c r="C46" t="s">
        <v>19</v>
      </c>
      <c r="D46" t="s">
        <v>154</v>
      </c>
      <c r="E46" t="s">
        <v>42</v>
      </c>
      <c r="G46" t="str">
        <f t="shared" si="8"/>
        <v xml:space="preserve">, CMNT_CONTENT CLOB </v>
      </c>
      <c r="H46" t="str">
        <f t="shared" si="6"/>
        <v>COMMENT ON COLUMN PORTAL.PT_BOARD_POST_COMMENT.CMNT_CONTENT IS '댓글 내용';</v>
      </c>
      <c r="I46" t="s">
        <v>300</v>
      </c>
      <c r="L46" t="s">
        <v>38</v>
      </c>
      <c r="M46" t="s">
        <v>89</v>
      </c>
      <c r="N46" t="s">
        <v>295</v>
      </c>
      <c r="P46" t="str">
        <f t="shared" si="9"/>
        <v xml:space="preserve">, PARENT_CMNT_ID INTEGER </v>
      </c>
      <c r="Q46" t="str">
        <f t="shared" si="7"/>
        <v>COMMENT ON COLUMN PORTAL.PT_BOARD_POST_FILE.PARENT_CMNT_ID IS '상위 댓글 ID';</v>
      </c>
      <c r="R46" t="s">
        <v>300</v>
      </c>
      <c r="W46" t="s">
        <v>5</v>
      </c>
      <c r="X46" t="s">
        <v>113</v>
      </c>
      <c r="Y46" t="s">
        <v>53</v>
      </c>
    </row>
    <row r="47" spans="2:26" x14ac:dyDescent="0.3">
      <c r="C47" t="s">
        <v>5</v>
      </c>
      <c r="D47" t="s">
        <v>113</v>
      </c>
      <c r="E47" t="s">
        <v>40</v>
      </c>
      <c r="F47" t="s">
        <v>296</v>
      </c>
      <c r="G47" t="str">
        <f t="shared" si="8"/>
        <v>, DEL_YN VARCHAR2(1) NOT NULL</v>
      </c>
      <c r="H47" t="str">
        <f t="shared" si="6"/>
        <v>COMMENT ON COLUMN PORTAL.PT_BOARD_POST_COMMENT.DEL_YN IS '삭제 여부';</v>
      </c>
      <c r="I47" t="s">
        <v>300</v>
      </c>
      <c r="L47" t="s">
        <v>11</v>
      </c>
      <c r="M47" t="s">
        <v>124</v>
      </c>
      <c r="N47" t="s">
        <v>39</v>
      </c>
      <c r="O47" t="s">
        <v>296</v>
      </c>
      <c r="P47" t="str">
        <f t="shared" si="9"/>
        <v>, SRV_FILE_PATH VARCHAR2(255) NOT NULL</v>
      </c>
      <c r="Q47" t="str">
        <f t="shared" si="7"/>
        <v>COMMENT ON COLUMN PORTAL.PT_BOARD_POST_FILE.SRV_FILE_PATH IS '서버 파일 경로';</v>
      </c>
      <c r="R47" t="s">
        <v>300</v>
      </c>
      <c r="W47" t="s">
        <v>15</v>
      </c>
      <c r="X47" t="s">
        <v>289</v>
      </c>
      <c r="Y47" t="s">
        <v>43</v>
      </c>
      <c r="Z47" t="s">
        <v>296</v>
      </c>
    </row>
    <row r="48" spans="2:26" x14ac:dyDescent="0.3">
      <c r="C48" t="s">
        <v>15</v>
      </c>
      <c r="D48" t="s">
        <v>76</v>
      </c>
      <c r="E48" t="s">
        <v>43</v>
      </c>
      <c r="F48" t="s">
        <v>296</v>
      </c>
      <c r="G48" t="str">
        <f t="shared" si="8"/>
        <v>, CRT_DT_TM TIMESTAMP NOT NULL</v>
      </c>
      <c r="H48" t="str">
        <f t="shared" si="6"/>
        <v>COMMENT ON COLUMN PORTAL.PT_BOARD_POST_COMMENT.CRT_DT_TM IS '생성 일시';</v>
      </c>
      <c r="I48" t="s">
        <v>300</v>
      </c>
      <c r="L48" t="s">
        <v>12</v>
      </c>
      <c r="M48" t="s">
        <v>125</v>
      </c>
      <c r="N48" t="s">
        <v>39</v>
      </c>
      <c r="O48" t="s">
        <v>296</v>
      </c>
      <c r="P48" t="str">
        <f t="shared" si="9"/>
        <v>, SRV_FILE_NM VARCHAR2(255) NOT NULL</v>
      </c>
      <c r="Q48" t="str">
        <f t="shared" si="7"/>
        <v>COMMENT ON COLUMN PORTAL.PT_BOARD_POST_FILE.SRV_FILE_NM IS '서버 파일 명';</v>
      </c>
      <c r="R48" t="s">
        <v>300</v>
      </c>
      <c r="W48" t="s">
        <v>6</v>
      </c>
      <c r="X48" t="s">
        <v>75</v>
      </c>
      <c r="Y48" t="s">
        <v>41</v>
      </c>
      <c r="Z48" t="s">
        <v>296</v>
      </c>
    </row>
    <row r="49" spans="3:28" x14ac:dyDescent="0.3">
      <c r="C49" t="s">
        <v>6</v>
      </c>
      <c r="D49" t="s">
        <v>75</v>
      </c>
      <c r="E49" t="s">
        <v>41</v>
      </c>
      <c r="F49" t="s">
        <v>296</v>
      </c>
      <c r="G49" t="str">
        <f t="shared" si="8"/>
        <v>, CRT_USR_ID VARCHAR2(20) NOT NULL</v>
      </c>
      <c r="H49" t="str">
        <f t="shared" si="6"/>
        <v>COMMENT ON COLUMN PORTAL.PT_BOARD_POST_COMMENT.CRT_USR_ID IS '생성자 ID';</v>
      </c>
      <c r="I49" t="s">
        <v>300</v>
      </c>
      <c r="L49" t="s">
        <v>13</v>
      </c>
      <c r="M49" t="s">
        <v>120</v>
      </c>
      <c r="N49" t="s">
        <v>39</v>
      </c>
      <c r="O49" t="s">
        <v>296</v>
      </c>
      <c r="P49" t="str">
        <f t="shared" si="9"/>
        <v>, ORG_FILE_NM VARCHAR2(255) NOT NULL</v>
      </c>
      <c r="Q49" t="str">
        <f t="shared" si="7"/>
        <v>COMMENT ON COLUMN PORTAL.PT_BOARD_POST_FILE.ORG_FILE_NM IS '원본 파일 명';</v>
      </c>
      <c r="R49" t="s">
        <v>300</v>
      </c>
      <c r="W49" t="s">
        <v>16</v>
      </c>
      <c r="X49" t="s">
        <v>302</v>
      </c>
      <c r="Y49" t="s">
        <v>43</v>
      </c>
    </row>
    <row r="50" spans="3:28" x14ac:dyDescent="0.3">
      <c r="C50" t="s">
        <v>16</v>
      </c>
      <c r="D50" t="s">
        <v>302</v>
      </c>
      <c r="E50" t="s">
        <v>43</v>
      </c>
      <c r="G50" t="str">
        <f t="shared" si="8"/>
        <v xml:space="preserve">, MOD_DT_TM TIMESTAMP </v>
      </c>
      <c r="H50" t="str">
        <f t="shared" si="6"/>
        <v>COMMENT ON COLUMN PORTAL.PT_BOARD_POST_COMMENT.MOD_DT_TM IS '수정 일시';</v>
      </c>
      <c r="I50" t="s">
        <v>300</v>
      </c>
      <c r="L50" t="s">
        <v>57</v>
      </c>
      <c r="M50" t="s">
        <v>129</v>
      </c>
      <c r="N50" t="s">
        <v>39</v>
      </c>
      <c r="O50" t="s">
        <v>296</v>
      </c>
      <c r="P50" t="str">
        <f t="shared" si="9"/>
        <v>, FILE_EXT VARCHAR2(255) NOT NULL</v>
      </c>
      <c r="Q50" t="str">
        <f t="shared" si="7"/>
        <v>COMMENT ON COLUMN PORTAL.PT_BOARD_POST_FILE.FILE_EXT IS '파일 확장자';</v>
      </c>
      <c r="R50" t="s">
        <v>300</v>
      </c>
      <c r="W50" t="s">
        <v>7</v>
      </c>
      <c r="X50" t="s">
        <v>118</v>
      </c>
      <c r="Y50" t="s">
        <v>41</v>
      </c>
    </row>
    <row r="51" spans="3:28" x14ac:dyDescent="0.3">
      <c r="C51" t="s">
        <v>7</v>
      </c>
      <c r="D51" t="s">
        <v>118</v>
      </c>
      <c r="E51" t="s">
        <v>41</v>
      </c>
      <c r="G51" t="str">
        <f t="shared" si="8"/>
        <v xml:space="preserve">, MOD_USR_ID VARCHAR2(20) </v>
      </c>
      <c r="H51" t="str">
        <f t="shared" si="6"/>
        <v>COMMENT ON COLUMN PORTAL.PT_BOARD_POST_COMMENT.MOD_USR_ID IS '수정자 ID';</v>
      </c>
      <c r="I51" t="s">
        <v>300</v>
      </c>
      <c r="L51" t="s">
        <v>14</v>
      </c>
      <c r="M51" t="s">
        <v>35</v>
      </c>
      <c r="N51" t="s">
        <v>295</v>
      </c>
      <c r="O51" t="s">
        <v>296</v>
      </c>
      <c r="P51" t="str">
        <f t="shared" si="9"/>
        <v>, FILE_SIZE INTEGER NOT NULL</v>
      </c>
      <c r="Q51" t="str">
        <f t="shared" si="7"/>
        <v>COMMENT ON COLUMN PORTAL.PT_BOARD_POST_FILE.FILE_SIZE IS '파일 사이즈';</v>
      </c>
      <c r="R51" t="s">
        <v>300</v>
      </c>
    </row>
    <row r="52" spans="3:28" x14ac:dyDescent="0.3">
      <c r="L52" t="s">
        <v>5</v>
      </c>
      <c r="M52" t="s">
        <v>113</v>
      </c>
      <c r="N52" t="s">
        <v>40</v>
      </c>
      <c r="O52" t="s">
        <v>296</v>
      </c>
      <c r="P52" t="str">
        <f t="shared" si="9"/>
        <v>, DEL_YN VARCHAR2(1) NOT NULL</v>
      </c>
      <c r="Q52" t="str">
        <f t="shared" si="7"/>
        <v>COMMENT ON COLUMN PORTAL.PT_BOARD_POST_FILE.DEL_YN IS '삭제 여부';</v>
      </c>
      <c r="R52" t="s">
        <v>300</v>
      </c>
    </row>
    <row r="53" spans="3:28" x14ac:dyDescent="0.3">
      <c r="L53" t="s">
        <v>15</v>
      </c>
      <c r="M53" t="s">
        <v>289</v>
      </c>
      <c r="N53" t="s">
        <v>43</v>
      </c>
      <c r="O53" t="s">
        <v>296</v>
      </c>
      <c r="P53" t="str">
        <f t="shared" si="9"/>
        <v>, CRT_DT_TM TIMESTAMP NOT NULL</v>
      </c>
      <c r="Q53" t="str">
        <f t="shared" si="7"/>
        <v>COMMENT ON COLUMN PORTAL.PT_BOARD_POST_FILE.CRT_DT_TM IS '생성 일시';</v>
      </c>
      <c r="R53" t="s">
        <v>300</v>
      </c>
    </row>
    <row r="54" spans="3:28" x14ac:dyDescent="0.3">
      <c r="L54" t="s">
        <v>6</v>
      </c>
      <c r="M54" t="s">
        <v>75</v>
      </c>
      <c r="N54" t="s">
        <v>41</v>
      </c>
      <c r="O54" t="s">
        <v>296</v>
      </c>
      <c r="P54" t="str">
        <f t="shared" si="9"/>
        <v>, CRT_USR_ID VARCHAR2(20) NOT NULL</v>
      </c>
      <c r="Q54" t="str">
        <f t="shared" si="7"/>
        <v>COMMENT ON COLUMN PORTAL.PT_BOARD_POST_FILE.CRT_USR_ID IS '생성자 ID';</v>
      </c>
      <c r="R54" t="s">
        <v>300</v>
      </c>
      <c r="W54" s="1" t="s">
        <v>48</v>
      </c>
      <c r="X54" t="s">
        <v>361</v>
      </c>
    </row>
    <row r="55" spans="3:28" x14ac:dyDescent="0.3">
      <c r="L55" t="s">
        <v>16</v>
      </c>
      <c r="M55" t="s">
        <v>302</v>
      </c>
      <c r="N55" t="s">
        <v>43</v>
      </c>
      <c r="P55" t="str">
        <f t="shared" si="9"/>
        <v xml:space="preserve">, MOD_DT_TM TIMESTAMP </v>
      </c>
      <c r="Q55" t="str">
        <f t="shared" si="7"/>
        <v>COMMENT ON COLUMN PORTAL.PT_BOARD_POST_FILE.MOD_DT_TM IS '수정 일시';</v>
      </c>
      <c r="R55" t="s">
        <v>300</v>
      </c>
      <c r="V55" t="s">
        <v>22</v>
      </c>
      <c r="W55" s="6" t="s">
        <v>49</v>
      </c>
      <c r="X55" s="6" t="s">
        <v>52</v>
      </c>
      <c r="Y55" s="6" t="s">
        <v>295</v>
      </c>
      <c r="Z55" s="6" t="s">
        <v>296</v>
      </c>
    </row>
    <row r="56" spans="3:28" x14ac:dyDescent="0.3">
      <c r="L56" t="s">
        <v>7</v>
      </c>
      <c r="M56" t="s">
        <v>118</v>
      </c>
      <c r="N56" t="s">
        <v>41</v>
      </c>
      <c r="P56" t="str">
        <f t="shared" si="9"/>
        <v xml:space="preserve">, MOD_USR_ID VARCHAR2(20) </v>
      </c>
      <c r="Q56" t="str">
        <f t="shared" si="7"/>
        <v>COMMENT ON COLUMN PORTAL.PT_BOARD_POST_FILE.MOD_USR_ID IS '수정자 ID';</v>
      </c>
      <c r="R56" t="s">
        <v>300</v>
      </c>
      <c r="W56" t="s">
        <v>50</v>
      </c>
      <c r="X56" t="s">
        <v>86</v>
      </c>
      <c r="Y56" t="s">
        <v>54</v>
      </c>
    </row>
    <row r="57" spans="3:28" x14ac:dyDescent="0.3">
      <c r="W57" t="s">
        <v>15</v>
      </c>
      <c r="X57" t="s">
        <v>289</v>
      </c>
      <c r="Y57" t="s">
        <v>43</v>
      </c>
      <c r="Z57" t="s">
        <v>296</v>
      </c>
    </row>
    <row r="58" spans="3:28" x14ac:dyDescent="0.3">
      <c r="W58" t="s">
        <v>6</v>
      </c>
      <c r="X58" t="s">
        <v>75</v>
      </c>
      <c r="Y58" t="s">
        <v>41</v>
      </c>
      <c r="Z58" t="s">
        <v>296</v>
      </c>
    </row>
    <row r="59" spans="3:28" x14ac:dyDescent="0.3">
      <c r="W59" t="s">
        <v>16</v>
      </c>
      <c r="X59" t="s">
        <v>302</v>
      </c>
      <c r="Y59" t="s">
        <v>43</v>
      </c>
    </row>
    <row r="60" spans="3:28" x14ac:dyDescent="0.3">
      <c r="W60" t="s">
        <v>7</v>
      </c>
      <c r="X60" t="s">
        <v>118</v>
      </c>
      <c r="Y60" t="s">
        <v>41</v>
      </c>
    </row>
    <row r="64" spans="3:28" x14ac:dyDescent="0.3">
      <c r="C64" s="1" t="s">
        <v>216</v>
      </c>
      <c r="D64" t="s">
        <v>355</v>
      </c>
      <c r="H64" t="str">
        <f>CONCATENATE("COMMENT ON TABLE ", $A$1, ".", $D$64, " IS '", C64, "';")</f>
        <v>COMMENT ON TABLE PORTAL.PT_PORTAL_LOG IS '포탈 로그';</v>
      </c>
      <c r="I64" t="s">
        <v>300</v>
      </c>
      <c r="L64" s="1" t="s">
        <v>217</v>
      </c>
      <c r="M64" t="s">
        <v>357</v>
      </c>
      <c r="Q64" t="str">
        <f>CONCATENATE("COMMENT ON TABLE ", $A$1, ".", $M$64, " IS '", L64, "';")</f>
        <v>COMMENT ON TABLE PORTAL.PT_PORTAL_CODE_TYPE IS '포탈 코드 분류 테이블';</v>
      </c>
      <c r="R64" t="s">
        <v>300</v>
      </c>
      <c r="W64" s="1" t="s">
        <v>219</v>
      </c>
      <c r="X64" t="s">
        <v>360</v>
      </c>
      <c r="AB64" t="str">
        <f>CONCATENATE("COMMENT ON TABLE ", $A$1, ".", $X$64, " IS '", W64, "';")</f>
        <v>COMMENT ON TABLE PORTAL.PT_PORTAL_ADMIN IS '포탈 관리자';</v>
      </c>
    </row>
    <row r="65" spans="2:28" x14ac:dyDescent="0.3">
      <c r="B65" t="s">
        <v>22</v>
      </c>
      <c r="C65" s="6" t="s">
        <v>58</v>
      </c>
      <c r="D65" s="6" t="s">
        <v>71</v>
      </c>
      <c r="E65" s="6" t="s">
        <v>295</v>
      </c>
      <c r="F65" s="6" t="s">
        <v>296</v>
      </c>
      <c r="G65" t="str">
        <f>CONCATENATE(", ", D65, " ", E65, " ", F65)</f>
        <v>, LOG_ID INTEGER NOT NULL</v>
      </c>
      <c r="H65" t="str">
        <f t="shared" ref="H65:H77" si="10">CONCATENATE("COMMENT ON COLUMN ", $A$1, ".", $D$64, ".", D65, " IS '", C65, "';")</f>
        <v>COMMENT ON COLUMN PORTAL.PT_PORTAL_LOG.LOG_ID IS '로그 ID';</v>
      </c>
      <c r="I65" t="s">
        <v>300</v>
      </c>
      <c r="K65" t="s">
        <v>22</v>
      </c>
      <c r="L65" s="6" t="s">
        <v>207</v>
      </c>
      <c r="M65" s="6" t="s">
        <v>212</v>
      </c>
      <c r="N65" s="6" t="s">
        <v>68</v>
      </c>
      <c r="O65" s="6" t="s">
        <v>296</v>
      </c>
      <c r="P65" t="str">
        <f>CONCATENATE(", ", M65, " ", N65, " ", O65)</f>
        <v>, CD_TYPE_ENG_NM VARCHAR2(100) NOT NULL</v>
      </c>
      <c r="Q65" t="str">
        <f t="shared" ref="Q65:Q74" si="11">CONCATENATE("COMMENT ON COLUMN ", $A$1, ".", $M$64, ".", M65, " IS '", L65, "';")</f>
        <v>COMMENT ON COLUMN PORTAL.PT_PORTAL_CODE_TYPE.CD_TYPE_ENG_NM IS '코드 분류 영문명';</v>
      </c>
      <c r="R65" t="s">
        <v>300</v>
      </c>
      <c r="V65" t="s">
        <v>22</v>
      </c>
      <c r="W65" s="6" t="s">
        <v>196</v>
      </c>
      <c r="X65" s="6" t="s">
        <v>197</v>
      </c>
      <c r="Y65" s="6" t="s">
        <v>68</v>
      </c>
      <c r="Z65" s="6" t="s">
        <v>296</v>
      </c>
      <c r="AA65" t="str">
        <f>CONCATENATE(", ", X65, " ", Y65, " ", Z65)</f>
        <v>, ADM_CD VARCHAR2(100) NOT NULL</v>
      </c>
      <c r="AB65" t="str">
        <f t="shared" ref="AB65:AB71" si="12">CONCATENATE("COMMENT ON COLUMN ", $A$1, ".", $X$64, ".", X65, " IS '", W65, "';")</f>
        <v>COMMENT ON COLUMN PORTAL.PT_PORTAL_ADMIN.ADM_CD IS '관리자 코드';</v>
      </c>
    </row>
    <row r="66" spans="2:28" x14ac:dyDescent="0.3">
      <c r="C66" t="s">
        <v>59</v>
      </c>
      <c r="D66" t="s">
        <v>332</v>
      </c>
      <c r="E66" t="s">
        <v>41</v>
      </c>
      <c r="G66" t="str">
        <f t="shared" ref="G66:G77" si="13">CONCATENATE(", ", D66, " ", E66, " ", F66)</f>
        <v xml:space="preserve">, USR_ID VARCHAR2(20) </v>
      </c>
      <c r="H66" t="str">
        <f t="shared" si="10"/>
        <v>COMMENT ON COLUMN PORTAL.PT_PORTAL_LOG.USR_ID IS '사용자 ID';</v>
      </c>
      <c r="I66" t="s">
        <v>300</v>
      </c>
      <c r="L66" t="s">
        <v>208</v>
      </c>
      <c r="M66" t="s">
        <v>213</v>
      </c>
      <c r="N66" t="s">
        <v>68</v>
      </c>
      <c r="P66" t="str">
        <f t="shared" ref="P66:P74" si="14">CONCATENATE(", ", M66, " ", N66, " ", O66)</f>
        <v xml:space="preserve">, CD_TYPE_ENG_ABRV_NM VARCHAR2(100) </v>
      </c>
      <c r="Q66" t="str">
        <f t="shared" si="11"/>
        <v>COMMENT ON COLUMN PORTAL.PT_PORTAL_CODE_TYPE.CD_TYPE_ENG_ABRV_NM IS '코드 분류 영문 약어명';</v>
      </c>
      <c r="R66" t="s">
        <v>300</v>
      </c>
      <c r="V66" t="s">
        <v>22</v>
      </c>
      <c r="W66" s="6" t="s">
        <v>59</v>
      </c>
      <c r="X66" s="6" t="s">
        <v>332</v>
      </c>
      <c r="Y66" s="6" t="s">
        <v>41</v>
      </c>
      <c r="Z66" s="6" t="s">
        <v>296</v>
      </c>
      <c r="AA66" t="str">
        <f t="shared" ref="AA66:AA71" si="15">CONCATENATE(", ", X66, " ", Y66, " ", Z66)</f>
        <v>, USR_ID VARCHAR2(20) NOT NULL</v>
      </c>
      <c r="AB66" t="str">
        <f t="shared" si="12"/>
        <v>COMMENT ON COLUMN PORTAL.PT_PORTAL_ADMIN.USR_ID IS '사용자 ID';</v>
      </c>
    </row>
    <row r="67" spans="2:28" x14ac:dyDescent="0.3">
      <c r="C67" t="s">
        <v>67</v>
      </c>
      <c r="D67" t="s">
        <v>74</v>
      </c>
      <c r="E67" t="s">
        <v>68</v>
      </c>
      <c r="G67" t="str">
        <f t="shared" si="13"/>
        <v xml:space="preserve">, USR_NM VARCHAR2(100) </v>
      </c>
      <c r="H67" t="str">
        <f t="shared" si="10"/>
        <v>COMMENT ON COLUMN PORTAL.PT_PORTAL_LOG.USR_NM IS '사용자 이름';</v>
      </c>
      <c r="I67" t="s">
        <v>300</v>
      </c>
      <c r="L67" t="s">
        <v>209</v>
      </c>
      <c r="M67" t="s">
        <v>214</v>
      </c>
      <c r="N67" t="s">
        <v>187</v>
      </c>
      <c r="P67" t="str">
        <f t="shared" si="14"/>
        <v xml:space="preserve">, CD_TYPE_KOR_NM VARCHAR2(200) </v>
      </c>
      <c r="Q67" t="str">
        <f t="shared" si="11"/>
        <v>COMMENT ON COLUMN PORTAL.PT_PORTAL_CODE_TYPE.CD_TYPE_KOR_NM IS '코드 분류 한글명';</v>
      </c>
      <c r="R67" t="s">
        <v>300</v>
      </c>
      <c r="W67" t="s">
        <v>5</v>
      </c>
      <c r="X67" t="s">
        <v>113</v>
      </c>
      <c r="Y67" t="s">
        <v>40</v>
      </c>
      <c r="Z67" t="s">
        <v>296</v>
      </c>
      <c r="AA67" t="str">
        <f t="shared" si="15"/>
        <v>, DEL_YN VARCHAR2(1) NOT NULL</v>
      </c>
      <c r="AB67" t="str">
        <f t="shared" si="12"/>
        <v>COMMENT ON COLUMN PORTAL.PT_PORTAL_ADMIN.DEL_YN IS '삭제 여부';</v>
      </c>
    </row>
    <row r="68" spans="2:28" x14ac:dyDescent="0.3">
      <c r="C68" t="s">
        <v>64</v>
      </c>
      <c r="D68" t="s">
        <v>133</v>
      </c>
      <c r="E68" t="s">
        <v>41</v>
      </c>
      <c r="G68" t="str">
        <f t="shared" si="13"/>
        <v xml:space="preserve">, USR_DEPT_ID VARCHAR2(20) </v>
      </c>
      <c r="H68" t="str">
        <f t="shared" si="10"/>
        <v>COMMENT ON COLUMN PORTAL.PT_PORTAL_LOG.USR_DEPT_ID IS '사용자 부서 ID';</v>
      </c>
      <c r="I68" t="s">
        <v>300</v>
      </c>
      <c r="L68" t="s">
        <v>210</v>
      </c>
      <c r="M68" t="s">
        <v>214</v>
      </c>
      <c r="N68" t="s">
        <v>54</v>
      </c>
      <c r="P68" t="str">
        <f t="shared" si="14"/>
        <v xml:space="preserve">, CD_TYPE_KOR_NM VARCHAR2(1000) </v>
      </c>
      <c r="Q68" t="str">
        <f t="shared" si="11"/>
        <v>COMMENT ON COLUMN PORTAL.PT_PORTAL_CODE_TYPE.CD_TYPE_KOR_NM IS '코드 분류 설명';</v>
      </c>
      <c r="R68" t="s">
        <v>300</v>
      </c>
      <c r="W68" t="s">
        <v>15</v>
      </c>
      <c r="X68" t="s">
        <v>289</v>
      </c>
      <c r="Y68" t="s">
        <v>43</v>
      </c>
      <c r="Z68" t="s">
        <v>296</v>
      </c>
      <c r="AA68" t="str">
        <f t="shared" si="15"/>
        <v>, CRT_DT_TM TIMESTAMP NOT NULL</v>
      </c>
      <c r="AB68" t="str">
        <f t="shared" si="12"/>
        <v>COMMENT ON COLUMN PORTAL.PT_PORTAL_ADMIN.CRT_DT_TM IS '생성 일시';</v>
      </c>
    </row>
    <row r="69" spans="2:28" x14ac:dyDescent="0.3">
      <c r="C69" t="s">
        <v>65</v>
      </c>
      <c r="D69" t="s">
        <v>341</v>
      </c>
      <c r="E69" t="s">
        <v>68</v>
      </c>
      <c r="G69" t="str">
        <f t="shared" si="13"/>
        <v xml:space="preserve">, USR_DEPT_NM VARCHAR2(100) </v>
      </c>
      <c r="H69" t="str">
        <f t="shared" si="10"/>
        <v>COMMENT ON COLUMN PORTAL.PT_PORTAL_LOG.USR_DEPT_NM IS '사용자 부서 명';</v>
      </c>
      <c r="I69" t="s">
        <v>300</v>
      </c>
      <c r="L69" t="s">
        <v>211</v>
      </c>
      <c r="M69" t="s">
        <v>215</v>
      </c>
      <c r="N69" t="s">
        <v>295</v>
      </c>
      <c r="P69" t="str">
        <f t="shared" si="14"/>
        <v xml:space="preserve">, CD_TYPE_ORD INTEGER </v>
      </c>
      <c r="Q69" t="str">
        <f t="shared" si="11"/>
        <v>COMMENT ON COLUMN PORTAL.PT_PORTAL_CODE_TYPE.CD_TYPE_ORD IS '코드 분류 순서';</v>
      </c>
      <c r="R69" t="s">
        <v>300</v>
      </c>
      <c r="W69" t="s">
        <v>6</v>
      </c>
      <c r="X69" t="s">
        <v>75</v>
      </c>
      <c r="Y69" t="s">
        <v>41</v>
      </c>
      <c r="Z69" t="s">
        <v>296</v>
      </c>
      <c r="AA69" t="str">
        <f t="shared" si="15"/>
        <v>, CRT_USR_ID VARCHAR2(20) NOT NULL</v>
      </c>
      <c r="AB69" t="str">
        <f t="shared" si="12"/>
        <v>COMMENT ON COLUMN PORTAL.PT_PORTAL_ADMIN.CRT_USR_ID IS '생성자 ID';</v>
      </c>
    </row>
    <row r="70" spans="2:28" x14ac:dyDescent="0.3">
      <c r="C70" t="s">
        <v>72</v>
      </c>
      <c r="D70" t="s">
        <v>340</v>
      </c>
      <c r="E70" t="s">
        <v>41</v>
      </c>
      <c r="G70" t="str">
        <f t="shared" si="13"/>
        <v xml:space="preserve">, USR_POS_ID VARCHAR2(20) </v>
      </c>
      <c r="H70" t="str">
        <f t="shared" si="10"/>
        <v>COMMENT ON COLUMN PORTAL.PT_PORTAL_LOG.USR_POS_ID IS '사용자 직위 ID';</v>
      </c>
      <c r="I70" t="s">
        <v>300</v>
      </c>
      <c r="L70" t="s">
        <v>5</v>
      </c>
      <c r="M70" t="s">
        <v>113</v>
      </c>
      <c r="N70" t="s">
        <v>40</v>
      </c>
      <c r="O70" t="s">
        <v>296</v>
      </c>
      <c r="P70" t="str">
        <f t="shared" si="14"/>
        <v>, DEL_YN VARCHAR2(1) NOT NULL</v>
      </c>
      <c r="Q70" t="str">
        <f t="shared" si="11"/>
        <v>COMMENT ON COLUMN PORTAL.PT_PORTAL_CODE_TYPE.DEL_YN IS '삭제 여부';</v>
      </c>
      <c r="R70" t="s">
        <v>300</v>
      </c>
      <c r="W70" t="s">
        <v>16</v>
      </c>
      <c r="X70" t="s">
        <v>302</v>
      </c>
      <c r="Y70" t="s">
        <v>43</v>
      </c>
      <c r="AA70" t="str">
        <f t="shared" si="15"/>
        <v xml:space="preserve">, MOD_DT_TM TIMESTAMP </v>
      </c>
      <c r="AB70" t="str">
        <f t="shared" si="12"/>
        <v>COMMENT ON COLUMN PORTAL.PT_PORTAL_ADMIN.MOD_DT_TM IS '수정 일시';</v>
      </c>
    </row>
    <row r="71" spans="2:28" x14ac:dyDescent="0.3">
      <c r="C71" t="s">
        <v>73</v>
      </c>
      <c r="D71" t="s">
        <v>137</v>
      </c>
      <c r="E71" t="s">
        <v>68</v>
      </c>
      <c r="G71" t="str">
        <f t="shared" si="13"/>
        <v xml:space="preserve">, USR_POS_NM VARCHAR2(100) </v>
      </c>
      <c r="H71" t="str">
        <f t="shared" si="10"/>
        <v>COMMENT ON COLUMN PORTAL.PT_PORTAL_LOG.USR_POS_NM IS '사용자 직위 명';</v>
      </c>
      <c r="I71" t="s">
        <v>300</v>
      </c>
      <c r="L71" t="s">
        <v>15</v>
      </c>
      <c r="M71" t="s">
        <v>289</v>
      </c>
      <c r="N71" t="s">
        <v>43</v>
      </c>
      <c r="O71" t="s">
        <v>296</v>
      </c>
      <c r="P71" t="str">
        <f t="shared" si="14"/>
        <v>, CRT_DT_TM TIMESTAMP NOT NULL</v>
      </c>
      <c r="Q71" t="str">
        <f t="shared" si="11"/>
        <v>COMMENT ON COLUMN PORTAL.PT_PORTAL_CODE_TYPE.CRT_DT_TM IS '생성 일시';</v>
      </c>
      <c r="R71" t="s">
        <v>300</v>
      </c>
      <c r="W71" t="s">
        <v>7</v>
      </c>
      <c r="X71" t="s">
        <v>118</v>
      </c>
      <c r="Y71" t="s">
        <v>41</v>
      </c>
      <c r="AA71" t="str">
        <f t="shared" si="15"/>
        <v xml:space="preserve">, MOD_USR_ID VARCHAR2(20) </v>
      </c>
      <c r="AB71" t="str">
        <f t="shared" si="12"/>
        <v>COMMENT ON COLUMN PORTAL.PT_PORTAL_ADMIN.MOD_USR_ID IS '수정자 ID';</v>
      </c>
    </row>
    <row r="72" spans="2:28" x14ac:dyDescent="0.3">
      <c r="C72" t="s">
        <v>60</v>
      </c>
      <c r="D72" s="2" t="s">
        <v>342</v>
      </c>
      <c r="E72" t="s">
        <v>69</v>
      </c>
      <c r="G72" t="str">
        <f t="shared" si="13"/>
        <v xml:space="preserve">, USR_IP VARCHAR2(50) </v>
      </c>
      <c r="H72" t="str">
        <f t="shared" si="10"/>
        <v>COMMENT ON COLUMN PORTAL.PT_PORTAL_LOG.USR_IP IS '사용자 IP';</v>
      </c>
      <c r="I72" t="s">
        <v>300</v>
      </c>
      <c r="L72" t="s">
        <v>6</v>
      </c>
      <c r="M72" t="s">
        <v>75</v>
      </c>
      <c r="N72" t="s">
        <v>41</v>
      </c>
      <c r="O72" t="s">
        <v>296</v>
      </c>
      <c r="P72" t="str">
        <f t="shared" si="14"/>
        <v>, CRT_USR_ID VARCHAR2(20) NOT NULL</v>
      </c>
      <c r="Q72" t="str">
        <f t="shared" si="11"/>
        <v>COMMENT ON COLUMN PORTAL.PT_PORTAL_CODE_TYPE.CRT_USR_ID IS '생성자 ID';</v>
      </c>
      <c r="R72" t="s">
        <v>300</v>
      </c>
    </row>
    <row r="73" spans="2:28" x14ac:dyDescent="0.3">
      <c r="C73" t="s">
        <v>61</v>
      </c>
      <c r="D73" t="s">
        <v>278</v>
      </c>
      <c r="E73" t="s">
        <v>68</v>
      </c>
      <c r="G73" t="str">
        <f t="shared" si="13"/>
        <v xml:space="preserve">, SCRN_ID VARCHAR2(100) </v>
      </c>
      <c r="H73" t="str">
        <f t="shared" si="10"/>
        <v>COMMENT ON COLUMN PORTAL.PT_PORTAL_LOG.SCRN_ID IS '화면 ID';</v>
      </c>
      <c r="I73" t="s">
        <v>300</v>
      </c>
      <c r="L73" t="s">
        <v>16</v>
      </c>
      <c r="M73" t="s">
        <v>302</v>
      </c>
      <c r="N73" t="s">
        <v>43</v>
      </c>
      <c r="P73" t="str">
        <f t="shared" si="14"/>
        <v xml:space="preserve">, MOD_DT_TM TIMESTAMP </v>
      </c>
      <c r="Q73" t="str">
        <f t="shared" si="11"/>
        <v>COMMENT ON COLUMN PORTAL.PT_PORTAL_CODE_TYPE.MOD_DT_TM IS '수정 일시';</v>
      </c>
      <c r="R73" t="s">
        <v>300</v>
      </c>
    </row>
    <row r="74" spans="2:28" x14ac:dyDescent="0.3">
      <c r="C74" t="s">
        <v>62</v>
      </c>
      <c r="D74" t="s">
        <v>343</v>
      </c>
      <c r="E74" t="s">
        <v>68</v>
      </c>
      <c r="G74" t="str">
        <f t="shared" si="13"/>
        <v xml:space="preserve">, SCRN_DET_ID VARCHAR2(100) </v>
      </c>
      <c r="H74" t="str">
        <f t="shared" si="10"/>
        <v>COMMENT ON COLUMN PORTAL.PT_PORTAL_LOG.SCRN_DET_ID IS '화면 상세 ID';</v>
      </c>
      <c r="I74" t="s">
        <v>300</v>
      </c>
      <c r="L74" t="s">
        <v>7</v>
      </c>
      <c r="M74" t="s">
        <v>118</v>
      </c>
      <c r="N74" t="s">
        <v>41</v>
      </c>
      <c r="P74" t="str">
        <f t="shared" si="14"/>
        <v xml:space="preserve">, MOD_USR_ID VARCHAR2(20) </v>
      </c>
      <c r="Q74" t="str">
        <f t="shared" si="11"/>
        <v>COMMENT ON COLUMN PORTAL.PT_PORTAL_CODE_TYPE.MOD_USR_ID IS '수정자 ID';</v>
      </c>
      <c r="R74" t="s">
        <v>300</v>
      </c>
    </row>
    <row r="75" spans="2:28" x14ac:dyDescent="0.3">
      <c r="C75" t="s">
        <v>63</v>
      </c>
      <c r="D75" t="s">
        <v>344</v>
      </c>
      <c r="E75" t="s">
        <v>70</v>
      </c>
      <c r="G75" t="str">
        <f t="shared" si="13"/>
        <v xml:space="preserve">, USR_ACTN VARCHAR2(20) </v>
      </c>
      <c r="H75" t="str">
        <f t="shared" si="10"/>
        <v>COMMENT ON COLUMN PORTAL.PT_PORTAL_LOG.USR_ACTN IS '사용자 행동';</v>
      </c>
      <c r="I75" t="s">
        <v>300</v>
      </c>
      <c r="W75" s="1" t="s">
        <v>263</v>
      </c>
      <c r="X75" t="s">
        <v>359</v>
      </c>
    </row>
    <row r="76" spans="2:28" x14ac:dyDescent="0.3">
      <c r="C76" t="s">
        <v>66</v>
      </c>
      <c r="D76" t="s">
        <v>150</v>
      </c>
      <c r="E76" t="s">
        <v>301</v>
      </c>
      <c r="G76" t="str">
        <f t="shared" si="13"/>
        <v xml:space="preserve">, DET_INFO_MAP VARCHAR2(2000) </v>
      </c>
      <c r="H76" t="str">
        <f t="shared" si="10"/>
        <v>COMMENT ON COLUMN PORTAL.PT_PORTAL_LOG.DET_INFO_MAP IS '상세 정보';</v>
      </c>
      <c r="I76" t="s">
        <v>300</v>
      </c>
      <c r="V76" t="s">
        <v>22</v>
      </c>
      <c r="W76" s="6" t="s">
        <v>264</v>
      </c>
      <c r="X76" s="6" t="s">
        <v>268</v>
      </c>
      <c r="Y76" s="6" t="s">
        <v>295</v>
      </c>
      <c r="Z76" s="6" t="s">
        <v>296</v>
      </c>
    </row>
    <row r="77" spans="2:28" x14ac:dyDescent="0.3">
      <c r="C77" t="s">
        <v>15</v>
      </c>
      <c r="D77" t="s">
        <v>289</v>
      </c>
      <c r="E77" t="s">
        <v>43</v>
      </c>
      <c r="F77" t="s">
        <v>296</v>
      </c>
      <c r="G77" t="str">
        <f t="shared" si="13"/>
        <v>, CRT_DT_TM TIMESTAMP NOT NULL</v>
      </c>
      <c r="H77" t="str">
        <f t="shared" si="10"/>
        <v>COMMENT ON COLUMN PORTAL.PT_PORTAL_LOG.CRT_DT_TM IS '생성 일시';</v>
      </c>
      <c r="I77" t="s">
        <v>300</v>
      </c>
      <c r="W77" t="s">
        <v>269</v>
      </c>
      <c r="X77" t="s">
        <v>270</v>
      </c>
      <c r="Y77" t="s">
        <v>68</v>
      </c>
    </row>
    <row r="78" spans="2:28" x14ac:dyDescent="0.3">
      <c r="L78" s="1" t="s">
        <v>218</v>
      </c>
      <c r="M78" t="s">
        <v>358</v>
      </c>
      <c r="Q78" t="str">
        <f>CONCATENATE("COMMENT ON TABLE ", $A$1, ".", $M$78, " IS '", L78, "';")</f>
        <v>COMMENT ON TABLE PORTAL.PT_PORTAL_CODE IS '포탈 코드 테이블';</v>
      </c>
      <c r="R78" t="s">
        <v>300</v>
      </c>
      <c r="W78" t="s">
        <v>271</v>
      </c>
      <c r="X78" t="s">
        <v>272</v>
      </c>
      <c r="Y78" t="s">
        <v>68</v>
      </c>
    </row>
    <row r="79" spans="2:28" x14ac:dyDescent="0.3">
      <c r="K79" t="s">
        <v>22</v>
      </c>
      <c r="L79" s="6" t="s">
        <v>207</v>
      </c>
      <c r="M79" s="6" t="s">
        <v>212</v>
      </c>
      <c r="N79" s="6" t="s">
        <v>68</v>
      </c>
      <c r="O79" s="6" t="s">
        <v>296</v>
      </c>
      <c r="P79" t="str">
        <f>CONCATENATE(", ", M79, " ", N79, " ", O79)</f>
        <v>, CD_TYPE_ENG_NM VARCHAR2(100) NOT NULL</v>
      </c>
      <c r="Q79" t="str">
        <f t="shared" ref="Q79:Q89" si="16">CONCATENATE("COMMENT ON COLUMN ", $A$1, ".", $M$78, ".", M79, " IS '", L79, "';")</f>
        <v>COMMENT ON COLUMN PORTAL.PT_PORTAL_CODE.CD_TYPE_ENG_NM IS '코드 분류 영문명';</v>
      </c>
      <c r="R79" t="s">
        <v>300</v>
      </c>
      <c r="W79" t="s">
        <v>284</v>
      </c>
      <c r="X79" t="s">
        <v>285</v>
      </c>
      <c r="Y79" t="s">
        <v>295</v>
      </c>
    </row>
    <row r="80" spans="2:28" x14ac:dyDescent="0.3">
      <c r="K80" t="s">
        <v>22</v>
      </c>
      <c r="L80" s="6" t="s">
        <v>165</v>
      </c>
      <c r="M80" s="6" t="s">
        <v>181</v>
      </c>
      <c r="N80" s="6" t="s">
        <v>68</v>
      </c>
      <c r="O80" s="6" t="s">
        <v>296</v>
      </c>
      <c r="P80" t="str">
        <f t="shared" ref="P80:P89" si="17">CONCATENATE(", ", M80, " ", N80, " ", O80)</f>
        <v>, CD_ENG_NM VARCHAR2(100) NOT NULL</v>
      </c>
      <c r="Q80" t="str">
        <f t="shared" si="16"/>
        <v>COMMENT ON COLUMN PORTAL.PT_PORTAL_CODE.CD_ENG_NM IS '코드 영문명';</v>
      </c>
      <c r="R80" t="s">
        <v>300</v>
      </c>
      <c r="W80" t="s">
        <v>267</v>
      </c>
      <c r="X80" t="s">
        <v>273</v>
      </c>
      <c r="Y80" t="s">
        <v>69</v>
      </c>
    </row>
    <row r="81" spans="12:26" x14ac:dyDescent="0.3">
      <c r="L81" t="s">
        <v>166</v>
      </c>
      <c r="M81" t="s">
        <v>186</v>
      </c>
      <c r="N81" t="s">
        <v>68</v>
      </c>
      <c r="P81" t="str">
        <f t="shared" si="17"/>
        <v xml:space="preserve">, CD_ENG_ABRV_NM VARCHAR2(100) </v>
      </c>
      <c r="Q81" t="str">
        <f t="shared" si="16"/>
        <v>COMMENT ON COLUMN PORTAL.PT_PORTAL_CODE.CD_ENG_ABRV_NM IS '코드 영문 약어명';</v>
      </c>
      <c r="R81" t="s">
        <v>300</v>
      </c>
      <c r="W81" t="s">
        <v>274</v>
      </c>
      <c r="X81" t="s">
        <v>275</v>
      </c>
      <c r="Y81" t="s">
        <v>187</v>
      </c>
    </row>
    <row r="82" spans="12:26" x14ac:dyDescent="0.3">
      <c r="L82" t="s">
        <v>167</v>
      </c>
      <c r="M82" t="s">
        <v>182</v>
      </c>
      <c r="N82" t="s">
        <v>187</v>
      </c>
      <c r="P82" t="str">
        <f t="shared" si="17"/>
        <v xml:space="preserve">, CD_KOR_NM VARCHAR2(200) </v>
      </c>
      <c r="Q82" t="str">
        <f t="shared" si="16"/>
        <v>COMMENT ON COLUMN PORTAL.PT_PORTAL_CODE.CD_KOR_NM IS '코드 한글명';</v>
      </c>
      <c r="R82" t="s">
        <v>300</v>
      </c>
      <c r="W82" t="s">
        <v>277</v>
      </c>
      <c r="X82" t="s">
        <v>276</v>
      </c>
      <c r="Y82" t="s">
        <v>301</v>
      </c>
    </row>
    <row r="83" spans="12:26" x14ac:dyDescent="0.3">
      <c r="L83" t="s">
        <v>168</v>
      </c>
      <c r="M83" t="s">
        <v>182</v>
      </c>
      <c r="N83" t="s">
        <v>54</v>
      </c>
      <c r="P83" t="str">
        <f t="shared" si="17"/>
        <v xml:space="preserve">, CD_KOR_NM VARCHAR2(1000) </v>
      </c>
      <c r="Q83" t="str">
        <f t="shared" si="16"/>
        <v>COMMENT ON COLUMN PORTAL.PT_PORTAL_CODE.CD_KOR_NM IS '코드 설명';</v>
      </c>
      <c r="R83" t="s">
        <v>300</v>
      </c>
      <c r="W83" t="s">
        <v>265</v>
      </c>
      <c r="X83" t="s">
        <v>279</v>
      </c>
      <c r="Y83" t="s">
        <v>187</v>
      </c>
    </row>
    <row r="84" spans="12:26" x14ac:dyDescent="0.3">
      <c r="L84" t="s">
        <v>189</v>
      </c>
      <c r="M84" t="s">
        <v>193</v>
      </c>
      <c r="N84" t="s">
        <v>295</v>
      </c>
      <c r="P84" t="str">
        <f t="shared" si="17"/>
        <v xml:space="preserve">, CD_ORD INTEGER </v>
      </c>
      <c r="Q84" t="str">
        <f t="shared" si="16"/>
        <v>COMMENT ON COLUMN PORTAL.PT_PORTAL_CODE.CD_ORD IS '코드 순서';</v>
      </c>
      <c r="R84" t="s">
        <v>300</v>
      </c>
      <c r="W84" t="s">
        <v>266</v>
      </c>
      <c r="X84" t="s">
        <v>283</v>
      </c>
      <c r="Y84" t="s">
        <v>301</v>
      </c>
    </row>
    <row r="85" spans="12:26" x14ac:dyDescent="0.3">
      <c r="L85" t="s">
        <v>5</v>
      </c>
      <c r="M85" t="s">
        <v>113</v>
      </c>
      <c r="N85" t="s">
        <v>40</v>
      </c>
      <c r="O85" t="s">
        <v>296</v>
      </c>
      <c r="P85" t="str">
        <f t="shared" si="17"/>
        <v>, DEL_YN VARCHAR2(1) NOT NULL</v>
      </c>
      <c r="Q85" t="str">
        <f t="shared" si="16"/>
        <v>COMMENT ON COLUMN PORTAL.PT_PORTAL_CODE.DEL_YN IS '삭제 여부';</v>
      </c>
      <c r="R85" t="s">
        <v>300</v>
      </c>
      <c r="W85" t="s">
        <v>5</v>
      </c>
      <c r="X85" t="s">
        <v>113</v>
      </c>
      <c r="Y85" t="s">
        <v>40</v>
      </c>
      <c r="Z85" t="s">
        <v>296</v>
      </c>
    </row>
    <row r="86" spans="12:26" x14ac:dyDescent="0.3">
      <c r="L86" t="s">
        <v>15</v>
      </c>
      <c r="M86" t="s">
        <v>289</v>
      </c>
      <c r="N86" t="s">
        <v>43</v>
      </c>
      <c r="O86" t="s">
        <v>296</v>
      </c>
      <c r="P86" t="str">
        <f t="shared" si="17"/>
        <v>, CRT_DT_TM TIMESTAMP NOT NULL</v>
      </c>
      <c r="Q86" t="str">
        <f t="shared" si="16"/>
        <v>COMMENT ON COLUMN PORTAL.PT_PORTAL_CODE.CRT_DT_TM IS '생성 일시';</v>
      </c>
      <c r="R86" t="s">
        <v>300</v>
      </c>
      <c r="W86" t="s">
        <v>15</v>
      </c>
      <c r="X86" t="s">
        <v>289</v>
      </c>
      <c r="Y86" t="s">
        <v>43</v>
      </c>
      <c r="Z86" t="s">
        <v>296</v>
      </c>
    </row>
    <row r="87" spans="12:26" x14ac:dyDescent="0.3">
      <c r="L87" t="s">
        <v>6</v>
      </c>
      <c r="M87" t="s">
        <v>75</v>
      </c>
      <c r="N87" t="s">
        <v>41</v>
      </c>
      <c r="O87" t="s">
        <v>296</v>
      </c>
      <c r="P87" t="str">
        <f t="shared" si="17"/>
        <v>, CRT_USR_ID VARCHAR2(20) NOT NULL</v>
      </c>
      <c r="Q87" t="str">
        <f t="shared" si="16"/>
        <v>COMMENT ON COLUMN PORTAL.PT_PORTAL_CODE.CRT_USR_ID IS '생성자 ID';</v>
      </c>
      <c r="R87" t="s">
        <v>300</v>
      </c>
      <c r="W87" t="s">
        <v>6</v>
      </c>
      <c r="X87" t="s">
        <v>75</v>
      </c>
      <c r="Y87" t="s">
        <v>41</v>
      </c>
      <c r="Z87" t="s">
        <v>296</v>
      </c>
    </row>
    <row r="88" spans="12:26" x14ac:dyDescent="0.3">
      <c r="L88" t="s">
        <v>16</v>
      </c>
      <c r="M88" t="s">
        <v>302</v>
      </c>
      <c r="N88" t="s">
        <v>43</v>
      </c>
      <c r="P88" t="str">
        <f t="shared" si="17"/>
        <v xml:space="preserve">, MOD_DT_TM TIMESTAMP </v>
      </c>
      <c r="Q88" t="str">
        <f t="shared" si="16"/>
        <v>COMMENT ON COLUMN PORTAL.PT_PORTAL_CODE.MOD_DT_TM IS '수정 일시';</v>
      </c>
      <c r="R88" t="s">
        <v>300</v>
      </c>
      <c r="W88" t="s">
        <v>16</v>
      </c>
      <c r="X88" t="s">
        <v>302</v>
      </c>
      <c r="Y88" t="s">
        <v>43</v>
      </c>
    </row>
    <row r="89" spans="12:26" x14ac:dyDescent="0.3">
      <c r="L89" t="s">
        <v>7</v>
      </c>
      <c r="M89" t="s">
        <v>118</v>
      </c>
      <c r="N89" t="s">
        <v>41</v>
      </c>
      <c r="P89" t="str">
        <f t="shared" si="17"/>
        <v xml:space="preserve">, MOD_USR_ID VARCHAR2(20) </v>
      </c>
      <c r="Q89" t="str">
        <f t="shared" si="16"/>
        <v>COMMENT ON COLUMN PORTAL.PT_PORTAL_CODE.MOD_USR_ID IS '수정자 ID';</v>
      </c>
      <c r="R89" t="s">
        <v>300</v>
      </c>
      <c r="W89" t="s">
        <v>7</v>
      </c>
      <c r="X89" t="s">
        <v>118</v>
      </c>
      <c r="Y89" t="s">
        <v>41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517-CA47-41C4-87ED-169D9AE55FF2}">
  <dimension ref="B2:F16"/>
  <sheetViews>
    <sheetView workbookViewId="0">
      <selection activeCell="J9" sqref="J9"/>
    </sheetView>
  </sheetViews>
  <sheetFormatPr defaultRowHeight="16.5" x14ac:dyDescent="0.3"/>
  <cols>
    <col min="2" max="2" width="15.125" bestFit="1" customWidth="1"/>
    <col min="3" max="3" width="15.5" bestFit="1" customWidth="1"/>
    <col min="4" max="4" width="15.875" bestFit="1" customWidth="1"/>
    <col min="5" max="5" width="20.25" customWidth="1"/>
    <col min="6" max="6" width="16.5" bestFit="1" customWidth="1"/>
    <col min="8" max="8" width="11.375" bestFit="1" customWidth="1"/>
  </cols>
  <sheetData>
    <row r="2" spans="2:6" x14ac:dyDescent="0.3">
      <c r="B2" s="7" t="s">
        <v>61</v>
      </c>
      <c r="C2" s="7" t="s">
        <v>229</v>
      </c>
      <c r="D2" s="7" t="s">
        <v>226</v>
      </c>
      <c r="E2" s="7" t="s">
        <v>227</v>
      </c>
      <c r="F2" s="7" t="s">
        <v>225</v>
      </c>
    </row>
    <row r="3" spans="2:6" x14ac:dyDescent="0.3">
      <c r="B3" t="s">
        <v>228</v>
      </c>
      <c r="C3" t="s">
        <v>230</v>
      </c>
      <c r="D3" t="s">
        <v>245</v>
      </c>
      <c r="F3" t="s">
        <v>224</v>
      </c>
    </row>
    <row r="4" spans="2:6" x14ac:dyDescent="0.3">
      <c r="B4" t="s">
        <v>234</v>
      </c>
      <c r="C4" t="s">
        <v>230</v>
      </c>
      <c r="D4" t="s">
        <v>346</v>
      </c>
      <c r="F4" t="s">
        <v>347</v>
      </c>
    </row>
    <row r="5" spans="2:6" x14ac:dyDescent="0.3">
      <c r="B5" t="s">
        <v>231</v>
      </c>
      <c r="C5" t="s">
        <v>235</v>
      </c>
      <c r="D5" t="s">
        <v>236</v>
      </c>
      <c r="F5" t="s">
        <v>223</v>
      </c>
    </row>
    <row r="6" spans="2:6" x14ac:dyDescent="0.3">
      <c r="B6" t="s">
        <v>232</v>
      </c>
      <c r="C6" t="s">
        <v>237</v>
      </c>
      <c r="D6" t="s">
        <v>238</v>
      </c>
      <c r="F6" t="s">
        <v>253</v>
      </c>
    </row>
    <row r="7" spans="2:6" x14ac:dyDescent="0.3">
      <c r="B7" t="s">
        <v>255</v>
      </c>
      <c r="C7" t="s">
        <v>237</v>
      </c>
      <c r="D7" t="s">
        <v>348</v>
      </c>
      <c r="F7" t="s">
        <v>349</v>
      </c>
    </row>
    <row r="8" spans="2:6" x14ac:dyDescent="0.3">
      <c r="B8" t="s">
        <v>256</v>
      </c>
      <c r="C8" t="s">
        <v>237</v>
      </c>
      <c r="D8" t="s">
        <v>345</v>
      </c>
      <c r="F8" t="s">
        <v>254</v>
      </c>
    </row>
    <row r="9" spans="2:6" x14ac:dyDescent="0.3">
      <c r="B9" t="s">
        <v>233</v>
      </c>
      <c r="C9" t="s">
        <v>239</v>
      </c>
      <c r="D9" t="s">
        <v>246</v>
      </c>
      <c r="F9" t="s">
        <v>241</v>
      </c>
    </row>
    <row r="10" spans="2:6" x14ac:dyDescent="0.3">
      <c r="B10" t="s">
        <v>249</v>
      </c>
      <c r="C10" t="s">
        <v>239</v>
      </c>
      <c r="D10" t="s">
        <v>247</v>
      </c>
      <c r="F10" t="s">
        <v>242</v>
      </c>
    </row>
    <row r="11" spans="2:6" x14ac:dyDescent="0.3">
      <c r="B11" t="s">
        <v>250</v>
      </c>
      <c r="C11" t="s">
        <v>239</v>
      </c>
      <c r="D11" t="s">
        <v>351</v>
      </c>
      <c r="F11" t="s">
        <v>240</v>
      </c>
    </row>
    <row r="12" spans="2:6" x14ac:dyDescent="0.3">
      <c r="B12" t="s">
        <v>251</v>
      </c>
      <c r="C12" t="s">
        <v>239</v>
      </c>
      <c r="D12" t="s">
        <v>350</v>
      </c>
      <c r="F12" t="s">
        <v>243</v>
      </c>
    </row>
    <row r="13" spans="2:6" x14ac:dyDescent="0.3">
      <c r="B13" t="s">
        <v>252</v>
      </c>
      <c r="C13" t="s">
        <v>239</v>
      </c>
      <c r="D13" t="s">
        <v>248</v>
      </c>
      <c r="F13" t="s">
        <v>244</v>
      </c>
    </row>
    <row r="14" spans="2:6" x14ac:dyDescent="0.3">
      <c r="B14" t="s">
        <v>286</v>
      </c>
      <c r="C14" t="s">
        <v>239</v>
      </c>
      <c r="D14" t="s">
        <v>288</v>
      </c>
      <c r="F14" t="s">
        <v>287</v>
      </c>
    </row>
    <row r="15" spans="2:6" x14ac:dyDescent="0.3">
      <c r="B15" t="s">
        <v>258</v>
      </c>
      <c r="D15" t="s">
        <v>259</v>
      </c>
      <c r="F15" t="s">
        <v>257</v>
      </c>
    </row>
    <row r="16" spans="2:6" x14ac:dyDescent="0.3">
      <c r="B16" t="s">
        <v>262</v>
      </c>
      <c r="C16" t="s">
        <v>260</v>
      </c>
      <c r="F16" t="s">
        <v>261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6C0D-CB31-4B18-AD1A-7F2E00FA8BEC}">
  <dimension ref="B2:C10"/>
  <sheetViews>
    <sheetView workbookViewId="0">
      <selection activeCell="D4" sqref="D4"/>
    </sheetView>
  </sheetViews>
  <sheetFormatPr defaultRowHeight="16.5" x14ac:dyDescent="0.3"/>
  <cols>
    <col min="2" max="2" width="24.25" bestFit="1" customWidth="1"/>
    <col min="3" max="3" width="15.875" bestFit="1" customWidth="1"/>
  </cols>
  <sheetData>
    <row r="2" spans="2:3" x14ac:dyDescent="0.3">
      <c r="B2" t="s">
        <v>199</v>
      </c>
      <c r="C2" t="s">
        <v>333</v>
      </c>
    </row>
    <row r="3" spans="2:3" x14ac:dyDescent="0.3">
      <c r="B3" t="s">
        <v>334</v>
      </c>
      <c r="C3" t="s">
        <v>335</v>
      </c>
    </row>
    <row r="10" spans="2:3" x14ac:dyDescent="0.3">
      <c r="B10" t="s">
        <v>336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6E60-FF82-42FD-AA37-AEDB1B87B3FB}">
  <dimension ref="B2:N12"/>
  <sheetViews>
    <sheetView workbookViewId="0">
      <selection activeCell="O7" sqref="O7"/>
    </sheetView>
  </sheetViews>
  <sheetFormatPr defaultRowHeight="16.5" x14ac:dyDescent="0.3"/>
  <cols>
    <col min="7" max="7" width="9.625" bestFit="1" customWidth="1"/>
    <col min="9" max="9" width="9" bestFit="1" customWidth="1"/>
    <col min="10" max="10" width="10.875" customWidth="1"/>
    <col min="11" max="11" width="9.625" bestFit="1" customWidth="1"/>
  </cols>
  <sheetData>
    <row r="2" spans="2:14" x14ac:dyDescent="0.3">
      <c r="B2" t="s">
        <v>158</v>
      </c>
      <c r="C2" t="s">
        <v>319</v>
      </c>
    </row>
    <row r="3" spans="2:14" x14ac:dyDescent="0.3">
      <c r="C3" t="s">
        <v>158</v>
      </c>
    </row>
    <row r="4" spans="2:14" x14ac:dyDescent="0.3">
      <c r="C4" t="s">
        <v>320</v>
      </c>
    </row>
    <row r="7" spans="2:14" x14ac:dyDescent="0.3">
      <c r="G7" s="9" t="s">
        <v>322</v>
      </c>
      <c r="H7" s="10"/>
      <c r="I7" s="11"/>
      <c r="J7" s="11"/>
      <c r="K7" s="11"/>
      <c r="L7" s="11"/>
      <c r="M7" s="11"/>
      <c r="N7" s="12"/>
    </row>
    <row r="8" spans="2:14" x14ac:dyDescent="0.3">
      <c r="G8" s="9" t="s">
        <v>323</v>
      </c>
      <c r="H8" s="8"/>
      <c r="I8" s="8" t="s">
        <v>132</v>
      </c>
      <c r="J8" s="8"/>
      <c r="K8" s="8" t="s">
        <v>324</v>
      </c>
      <c r="L8" s="8"/>
      <c r="M8" s="8" t="s">
        <v>220</v>
      </c>
      <c r="N8" s="8"/>
    </row>
    <row r="9" spans="2:14" x14ac:dyDescent="0.3">
      <c r="G9" s="9" t="s">
        <v>326</v>
      </c>
      <c r="H9" s="8"/>
      <c r="I9" s="8" t="s">
        <v>327</v>
      </c>
      <c r="J9" s="10"/>
      <c r="K9" s="11"/>
      <c r="L9" s="11"/>
      <c r="M9" s="11"/>
      <c r="N9" s="12"/>
    </row>
    <row r="10" spans="2:14" x14ac:dyDescent="0.3">
      <c r="G10" s="9" t="s">
        <v>329</v>
      </c>
      <c r="H10" s="8"/>
      <c r="I10" s="8" t="s">
        <v>330</v>
      </c>
      <c r="J10" s="8"/>
      <c r="K10" s="8" t="s">
        <v>331</v>
      </c>
      <c r="L10" s="10"/>
      <c r="M10" s="11"/>
      <c r="N10" s="12"/>
    </row>
    <row r="11" spans="2:14" ht="78" customHeight="1" x14ac:dyDescent="0.3">
      <c r="G11" s="9" t="s">
        <v>325</v>
      </c>
      <c r="H11" s="10"/>
      <c r="I11" s="11"/>
      <c r="J11" s="11"/>
      <c r="K11" s="11"/>
      <c r="L11" s="11"/>
      <c r="M11" s="11"/>
      <c r="N11" s="12"/>
    </row>
    <row r="12" spans="2:14" ht="50.25" customHeight="1" x14ac:dyDescent="0.3">
      <c r="G12" s="9" t="s">
        <v>328</v>
      </c>
      <c r="H12" s="10"/>
      <c r="I12" s="11"/>
      <c r="J12" s="11"/>
      <c r="K12" s="11"/>
      <c r="L12" s="11"/>
      <c r="M12" s="11"/>
      <c r="N12" s="12"/>
    </row>
  </sheetData>
  <mergeCells count="5">
    <mergeCell ref="H11:N11"/>
    <mergeCell ref="H12:N12"/>
    <mergeCell ref="L10:N10"/>
    <mergeCell ref="H7:N7"/>
    <mergeCell ref="J9:N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포탈 영문 약어 사전</vt:lpstr>
      <vt:lpstr>게시판_약어(Oracle)</vt:lpstr>
      <vt:lpstr>포탈 화면 구성</vt:lpstr>
      <vt:lpstr>포탈 권한 및 관리자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minkwon song</dc:creator>
  <cp:lastModifiedBy>minkwon song</cp:lastModifiedBy>
  <dcterms:created xsi:type="dcterms:W3CDTF">2023-10-04T01:21:48Z</dcterms:created>
  <dcterms:modified xsi:type="dcterms:W3CDTF">2024-01-04T00:55:39Z</dcterms:modified>
</cp:coreProperties>
</file>