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pivotTables/_rels/pivotTable4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étail visserie" sheetId="1" state="visible" r:id="rId2"/>
    <sheet name="TCD par Valisette" sheetId="2" state="visible" r:id="rId3"/>
    <sheet name="TCD par ref" sheetId="3" state="visible" r:id="rId4"/>
    <sheet name="Tableau croisé (2)" sheetId="4" state="visible" r:id="rId5"/>
    <sheet name="Visserie Mors Smitt par sachet" sheetId="5" state="visible" r:id="rId6"/>
    <sheet name="TCD REFERENCES" sheetId="6" state="visible" r:id="rId7"/>
    <sheet name="Carton AC" sheetId="7" state="hidden" r:id="rId8"/>
    <sheet name="CARTON DC" sheetId="8" state="hidden" r:id="rId9"/>
    <sheet name="CARTON ANTENNE" sheetId="9" state="hidden" r:id="rId10"/>
    <sheet name="CARTON BOITIER" sheetId="10" state="hidden" r:id="rId11"/>
  </sheets>
  <definedNames>
    <definedName function="false" hidden="true" localSheetId="0" name="_xlnm._FilterDatabase" vbProcedure="false">'Détail visserie'!$A$1:$G$195</definedName>
    <definedName function="false" hidden="true" localSheetId="4" name="_xlnm._FilterDatabase" vbProcedure="false">'Visserie Mors Smitt par sachet'!$A$3:$O$114</definedName>
  </definedNames>
  <calcPr iterateCount="100" refMode="A1" iterate="false" iterateDelta="0.0001"/>
  <pivotCaches>
    <pivotCache cacheId="1" r:id="rId13"/>
    <pivotCache cacheId="2" r:id="rId14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<sst xmlns="http://schemas.openxmlformats.org/spreadsheetml/2006/main" count="2489" uniqueCount="300">
  <si>
    <t xml:space="preserve">Ensemble</t>
  </si>
  <si>
    <t xml:space="preserve">Sous-ensemble</t>
  </si>
  <si>
    <t xml:space="preserve">Element de visserie</t>
  </si>
  <si>
    <t xml:space="preserve">Quantité</t>
  </si>
  <si>
    <t xml:space="preserve">Kit</t>
  </si>
  <si>
    <t xml:space="preserve">Reference MS</t>
  </si>
  <si>
    <t xml:space="preserve">Valisette</t>
  </si>
  <si>
    <t xml:space="preserve">MSAV25K</t>
  </si>
  <si>
    <t xml:space="preserve">Assemblage support (établi)</t>
  </si>
  <si>
    <t xml:space="preserve">Ecrou HFR M10 Acier Cl8</t>
  </si>
  <si>
    <t xml:space="preserve">Kit Mors Smitt</t>
  </si>
  <si>
    <t xml:space="preserve">Valisette 1 / MSAV25K - support (établi)</t>
  </si>
  <si>
    <t xml:space="preserve">Ecrou HFR M12 Acier Cl8</t>
  </si>
  <si>
    <t xml:space="preserve">Rondelle CS 10-22-1.6 Acier</t>
  </si>
  <si>
    <t xml:space="preserve">Rondelle CS 12-27-1.8 Acier</t>
  </si>
  <si>
    <t xml:space="preserve">Rondelle plate L12 Acier</t>
  </si>
  <si>
    <t xml:space="preserve">Vis H M10x35 Acier Cl8.8</t>
  </si>
  <si>
    <t xml:space="preserve">Vis H M12x40 Acier Cl8.8</t>
  </si>
  <si>
    <t xml:space="preserve">Masse support (établi)</t>
  </si>
  <si>
    <t xml:space="preserve">Rondelle plate L10 Inox A2 (NFE 25-514)</t>
  </si>
  <si>
    <t xml:space="preserve">Valisette 2 / MSAV25K - support</t>
  </si>
  <si>
    <t xml:space="preserve">Masse support</t>
  </si>
  <si>
    <t xml:space="preserve">Ecrou HFR M8 Inox A4</t>
  </si>
  <si>
    <t xml:space="preserve">Rondelle Plate L8 Inox A2</t>
  </si>
  <si>
    <t xml:space="preserve">Rondelle TREP 3L D8 Inox</t>
  </si>
  <si>
    <t xml:space="preserve">Vis H M8x30 Inox A2</t>
  </si>
  <si>
    <t xml:space="preserve">Ecrou HFR M10 Inox A4</t>
  </si>
  <si>
    <t xml:space="preserve">Rondelle TREP 3L D10 Inox</t>
  </si>
  <si>
    <t xml:space="preserve">Vis H M10x30 Inox A2</t>
  </si>
  <si>
    <t xml:space="preserve">Vis H M8x35 Inox A2</t>
  </si>
  <si>
    <t xml:space="preserve">Rondelle plate L10 Acier</t>
  </si>
  <si>
    <t xml:space="preserve">Masse Support</t>
  </si>
  <si>
    <t xml:space="preserve">Insert de mise à la masse M10</t>
  </si>
  <si>
    <t xml:space="preserve">Montage support</t>
  </si>
  <si>
    <t xml:space="preserve">Montage renfort</t>
  </si>
  <si>
    <t xml:space="preserve">Vis H M10x30 Acier Cl8.8</t>
  </si>
  <si>
    <t xml:space="preserve">Rondelle Plate M8 Inox A2</t>
  </si>
  <si>
    <t xml:space="preserve">Vis H M10x25 Acier Cl8.8</t>
  </si>
  <si>
    <t xml:space="preserve">Vis H M8x20 Inox A2</t>
  </si>
  <si>
    <t xml:space="preserve">Support platine HT</t>
  </si>
  <si>
    <t xml:space="preserve">Visserie platine haute tension</t>
  </si>
  <si>
    <t xml:space="preserve">Rondelle CS 8-18-1.4 Acier</t>
  </si>
  <si>
    <t xml:space="preserve">Rondelle plate L8 Acier</t>
  </si>
  <si>
    <t xml:space="preserve">Vis H M8x35 Acier Cl8.8</t>
  </si>
  <si>
    <t xml:space="preserve">Connexion IN (preassemblage)</t>
  </si>
  <si>
    <t xml:space="preserve">Valisette 3 / MSAV25K - capteur et connexions (établi)</t>
  </si>
  <si>
    <t xml:space="preserve">Ecrou HFR M12 Inox A4</t>
  </si>
  <si>
    <t xml:space="preserve">Ecrou HFR M14 Inox A4</t>
  </si>
  <si>
    <t xml:space="preserve">Rondelle CS 10-22-1.6 Inox A2</t>
  </si>
  <si>
    <t xml:space="preserve">Rondelle plate L12 Inox A2</t>
  </si>
  <si>
    <t xml:space="preserve">Rondelle plate L14 Inox A2</t>
  </si>
  <si>
    <t xml:space="preserve">Rondelle plate M10 Inox A2</t>
  </si>
  <si>
    <t xml:space="preserve">Rondelle TREP 3L D12 Inox</t>
  </si>
  <si>
    <t xml:space="preserve">Rondelle TREP 3L D14 Inox</t>
  </si>
  <si>
    <t xml:space="preserve">Vis H M10x35 Inox A2</t>
  </si>
  <si>
    <t xml:space="preserve">Vis H M12x55 Inox A2</t>
  </si>
  <si>
    <t xml:space="preserve">Vis H M14x60 Inox A2</t>
  </si>
  <si>
    <t xml:space="preserve">Connexion OUT (preassemblage)</t>
  </si>
  <si>
    <t xml:space="preserve">Vis H M12x60 Inox A2</t>
  </si>
  <si>
    <t xml:space="preserve">Connexion OUT</t>
  </si>
  <si>
    <t xml:space="preserve">Rondelle plate L10 Inox A2 (ISO 7093-1)</t>
  </si>
  <si>
    <t xml:space="preserve">Valisette 4 / MSAV25K - capteur et connexions</t>
  </si>
  <si>
    <t xml:space="preserve">Connexion</t>
  </si>
  <si>
    <t xml:space="preserve">Rondelle plate L18 Acier</t>
  </si>
  <si>
    <t xml:space="preserve">Rondelle TREP 3L D18 Acier</t>
  </si>
  <si>
    <t xml:space="preserve">Vis H M18x120 Acier Cl8.8</t>
  </si>
  <si>
    <t xml:space="preserve">Vis H M10x40 Inox A2</t>
  </si>
  <si>
    <t xml:space="preserve">Vis H M10x50 Inox A2</t>
  </si>
  <si>
    <t xml:space="preserve">Masse compteur</t>
  </si>
  <si>
    <t xml:space="preserve">Vis H M10x20 Inox A2</t>
  </si>
  <si>
    <t xml:space="preserve">Montage compteur</t>
  </si>
  <si>
    <t xml:space="preserve">Rondelle Plate M10 Acier</t>
  </si>
  <si>
    <t xml:space="preserve">Vis H M10x45 Acier Cl8.8</t>
  </si>
  <si>
    <t xml:space="preserve">Valisette 6 / MSAVDC</t>
  </si>
  <si>
    <t xml:space="preserve">Montage capteur (premontage)</t>
  </si>
  <si>
    <t xml:space="preserve">Valisette 5 / MSAVDC (établi)</t>
  </si>
  <si>
    <t xml:space="preserve">Support (preassemblage)</t>
  </si>
  <si>
    <t xml:space="preserve">Embase KR8G5</t>
  </si>
  <si>
    <t xml:space="preserve">Masse capteur et support</t>
  </si>
  <si>
    <t xml:space="preserve">Vis FHC M6x16 Inox A2</t>
  </si>
  <si>
    <t xml:space="preserve">Vis H M10x25 Inox A2</t>
  </si>
  <si>
    <t xml:space="preserve">Vis H M10x45 Inox A2</t>
  </si>
  <si>
    <t xml:space="preserve">Masse Valisette 6 / MSAVDC</t>
  </si>
  <si>
    <t xml:space="preserve">Connexions</t>
  </si>
  <si>
    <t xml:space="preserve">Alimentation capteur</t>
  </si>
  <si>
    <t xml:space="preserve">Ecrou HFR M16 Inox A4</t>
  </si>
  <si>
    <t xml:space="preserve">Isolateur</t>
  </si>
  <si>
    <t xml:space="preserve">Goujon M16x35 Inox A4</t>
  </si>
  <si>
    <t xml:space="preserve">Support </t>
  </si>
  <si>
    <t xml:space="preserve">Rondelle CS 16-32-2.8 Inox A2</t>
  </si>
  <si>
    <t xml:space="preserve">Renfort</t>
  </si>
  <si>
    <t xml:space="preserve">Rondelle CS 6-14-1.3 Inox A2</t>
  </si>
  <si>
    <t xml:space="preserve">Platine</t>
  </si>
  <si>
    <t xml:space="preserve">Rondelle plate L16 Inox A2</t>
  </si>
  <si>
    <t xml:space="preserve">Rondelle plate L6 Inox A2</t>
  </si>
  <si>
    <t xml:space="preserve">Rondelle plate M12 Inox A2</t>
  </si>
  <si>
    <t xml:space="preserve">Rondelle TREP 3L D16 Inox</t>
  </si>
  <si>
    <t xml:space="preserve">Vis H M10x60 Inox A2</t>
  </si>
  <si>
    <t xml:space="preserve">Vis H M16x35 Inox A2</t>
  </si>
  <si>
    <t xml:space="preserve">Vis H M16x55 Inox A2</t>
  </si>
  <si>
    <t xml:space="preserve">Vis H M6x16 Inox A2</t>
  </si>
  <si>
    <t xml:space="preserve">Valisette 7 / Antenne</t>
  </si>
  <si>
    <t xml:space="preserve">Masse support (preassemblage)</t>
  </si>
  <si>
    <t xml:space="preserve">Implantation Valisette 7 / Antenne</t>
  </si>
  <si>
    <t xml:space="preserve">Vis CHC M8x16 Inox A2</t>
  </si>
  <si>
    <t xml:space="preserve">Vis H M12x45 Inox A2</t>
  </si>
  <si>
    <t xml:space="preserve">Mise à la masse renfort</t>
  </si>
  <si>
    <t xml:space="preserve">Valisette 8 / Renfort toiture</t>
  </si>
  <si>
    <t xml:space="preserve">Mise à la masse renfort (preassemblage)</t>
  </si>
  <si>
    <t xml:space="preserve">Renfort (interieur)</t>
  </si>
  <si>
    <t xml:space="preserve">Joint torique Ø3.53 Øint. 17.04</t>
  </si>
  <si>
    <t xml:space="preserve">Masse renfort (interieur)</t>
  </si>
  <si>
    <t xml:space="preserve">Interieur</t>
  </si>
  <si>
    <t xml:space="preserve">Masse Valisette 7 / Antenne (interieur)</t>
  </si>
  <si>
    <t xml:space="preserve">Masse câbles</t>
  </si>
  <si>
    <t xml:space="preserve">Insert de mise a Ia masse M6</t>
  </si>
  <si>
    <t xml:space="preserve">Fixation renfort (interieur)</t>
  </si>
  <si>
    <t xml:space="preserve">Rondelle CS 8-16-1.4 Inox A2</t>
  </si>
  <si>
    <t xml:space="preserve">Masse renfort (preassemblage)</t>
  </si>
  <si>
    <t xml:space="preserve">Vis H M8x50 Inox A2</t>
  </si>
  <si>
    <t xml:space="preserve">Tiroir Valisette 9 / DHS</t>
  </si>
  <si>
    <t xml:space="preserve">Câblage</t>
  </si>
  <si>
    <t xml:space="preserve">Clip 6.35 (FASTON) 551231</t>
  </si>
  <si>
    <t xml:space="preserve">Kit SNCF</t>
  </si>
  <si>
    <t xml:space="preserve">Valisette 9 / DHS</t>
  </si>
  <si>
    <t xml:space="preserve">Clip 6.45 (FASTON) 51183</t>
  </si>
  <si>
    <t xml:space="preserve">Masse boitier déporté</t>
  </si>
  <si>
    <t xml:space="preserve">Ecrou HFR M6 Inox A4</t>
  </si>
  <si>
    <t xml:space="preserve">Masse boitier déporté (premontage)</t>
  </si>
  <si>
    <t xml:space="preserve">Masse support boitier (premontage)</t>
  </si>
  <si>
    <t xml:space="preserve">Montage boitier déporté</t>
  </si>
  <si>
    <t xml:space="preserve">Ecrou HFR M6 FP6 (7 167 4806)</t>
  </si>
  <si>
    <t xml:space="preserve">Chariot</t>
  </si>
  <si>
    <t xml:space="preserve">Manchon de repérage B-B4131/4</t>
  </si>
  <si>
    <t xml:space="preserve">Manchon de repérage R18/1</t>
  </si>
  <si>
    <t xml:space="preserve">rivet aveugle TP 2,4x6 AL/AC (7 173 4493)</t>
  </si>
  <si>
    <t xml:space="preserve">Rondelle CS 3-8-0,6 (0 189 0043)</t>
  </si>
  <si>
    <t xml:space="preserve">Montage support boitier</t>
  </si>
  <si>
    <t xml:space="preserve">Rondelle CS 6-14-1,3 REVETUE (7 189 4647)</t>
  </si>
  <si>
    <t xml:space="preserve">Rondelle TREP 3L D6 Inox</t>
  </si>
  <si>
    <t xml:space="preserve">Rondelle plate M6 Inox A2</t>
  </si>
  <si>
    <t xml:space="preserve">Vis CHC M3x6 CL8.8 (7 163 0204)</t>
  </si>
  <si>
    <t xml:space="preserve">Vis H M6x20 - 8.8 REVETUE (7 163 5236)</t>
  </si>
  <si>
    <t xml:space="preserve">Vis H M6x20 Inox A2</t>
  </si>
  <si>
    <t xml:space="preserve">Vis parallélogramme M8x25</t>
  </si>
  <si>
    <t xml:space="preserve">Montage tiroir Valisette 9 / DHS</t>
  </si>
  <si>
    <t xml:space="preserve">Passe fil DA110/140/30</t>
  </si>
  <si>
    <t xml:space="preserve">117 pick</t>
  </si>
  <si>
    <t xml:space="preserve">Quantité totale</t>
  </si>
  <si>
    <t xml:space="preserve">INTV000005</t>
  </si>
  <si>
    <t xml:space="preserve">INTV000009</t>
  </si>
  <si>
    <t xml:space="preserve">INTV000012</t>
  </si>
  <si>
    <t xml:space="preserve">INTV000014</t>
  </si>
  <si>
    <t xml:space="preserve">INTV000084</t>
  </si>
  <si>
    <t xml:space="preserve">INTV000085</t>
  </si>
  <si>
    <t xml:space="preserve">INTV000086</t>
  </si>
  <si>
    <t xml:space="preserve">INTV000096</t>
  </si>
  <si>
    <t xml:space="preserve">INTV000118</t>
  </si>
  <si>
    <t xml:space="preserve">INTV000125</t>
  </si>
  <si>
    <t xml:space="preserve">INTV000152</t>
  </si>
  <si>
    <t xml:space="preserve">INTV000154</t>
  </si>
  <si>
    <t xml:space="preserve">INTV000156</t>
  </si>
  <si>
    <t xml:space="preserve">Valisette 1 / MSAV25K - support (établi) Résultat</t>
  </si>
  <si>
    <t xml:space="preserve">C611130</t>
  </si>
  <si>
    <t xml:space="preserve">INTV000019</t>
  </si>
  <si>
    <t xml:space="preserve">INTV000028</t>
  </si>
  <si>
    <t xml:space="preserve">INTV000052</t>
  </si>
  <si>
    <t xml:space="preserve">INTV000115</t>
  </si>
  <si>
    <t xml:space="preserve">INTV000116</t>
  </si>
  <si>
    <t xml:space="preserve">INTV000132</t>
  </si>
  <si>
    <t xml:space="preserve">INTV000150</t>
  </si>
  <si>
    <t xml:space="preserve">INTV000151</t>
  </si>
  <si>
    <t xml:space="preserve">INTV000160</t>
  </si>
  <si>
    <t xml:space="preserve">INTV000161</t>
  </si>
  <si>
    <t xml:space="preserve">INTV000159</t>
  </si>
  <si>
    <t xml:space="preserve">Valisette 2 / MSAV25K - support Résultat</t>
  </si>
  <si>
    <t xml:space="preserve">INTV000001</t>
  </si>
  <si>
    <t xml:space="preserve">INTV000007</t>
  </si>
  <si>
    <t xml:space="preserve">INTV000010</t>
  </si>
  <si>
    <t xml:space="preserve">INTV000011</t>
  </si>
  <si>
    <t xml:space="preserve">INTV000013</t>
  </si>
  <si>
    <t xml:space="preserve">INTV000040</t>
  </si>
  <si>
    <t xml:space="preserve">INTV000048</t>
  </si>
  <si>
    <t xml:space="preserve">INTV000055</t>
  </si>
  <si>
    <t xml:space="preserve">INTV000057</t>
  </si>
  <si>
    <t xml:space="preserve">INTV000058</t>
  </si>
  <si>
    <t xml:space="preserve">INTV000059</t>
  </si>
  <si>
    <t xml:space="preserve">INTV000155</t>
  </si>
  <si>
    <t xml:space="preserve">Valisette 3 / MSAV25K - capteur et connexions (établi) Résultat</t>
  </si>
  <si>
    <t xml:space="preserve">INTV000003</t>
  </si>
  <si>
    <t xml:space="preserve">INTV000004</t>
  </si>
  <si>
    <t xml:space="preserve">INTV000008</t>
  </si>
  <si>
    <t xml:space="preserve">INTV000068</t>
  </si>
  <si>
    <t xml:space="preserve">INTV000070</t>
  </si>
  <si>
    <t xml:space="preserve">INTV000138</t>
  </si>
  <si>
    <t xml:space="preserve">INTV000149</t>
  </si>
  <si>
    <t xml:space="preserve">INTV000153</t>
  </si>
  <si>
    <t xml:space="preserve">#N/D</t>
  </si>
  <si>
    <t xml:space="preserve">Valisette 4 / MSAV25K - capteur et connexions Résultat</t>
  </si>
  <si>
    <t xml:space="preserve">INTV000046</t>
  </si>
  <si>
    <t xml:space="preserve">INTV000047</t>
  </si>
  <si>
    <t xml:space="preserve">INTV000077</t>
  </si>
  <si>
    <t xml:space="preserve">INTV000109</t>
  </si>
  <si>
    <t xml:space="preserve">Valisette 5 / MSAVDC (établi) Résultat</t>
  </si>
  <si>
    <t xml:space="preserve">INTV000002</t>
  </si>
  <si>
    <t xml:space="preserve">INTV000016</t>
  </si>
  <si>
    <t xml:space="preserve">INTV000021</t>
  </si>
  <si>
    <t xml:space="preserve">INTV000023</t>
  </si>
  <si>
    <t xml:space="preserve">INTV000027</t>
  </si>
  <si>
    <t xml:space="preserve">INTV000036</t>
  </si>
  <si>
    <t xml:space="preserve">INTV000042</t>
  </si>
  <si>
    <t xml:space="preserve">INTV000056</t>
  </si>
  <si>
    <t xml:space="preserve">INTV000140</t>
  </si>
  <si>
    <t xml:space="preserve">INTV000141</t>
  </si>
  <si>
    <t xml:space="preserve">INTV000143</t>
  </si>
  <si>
    <t xml:space="preserve">INTV000144</t>
  </si>
  <si>
    <t xml:space="preserve">Valisette 6 / MSAVDC Résultat</t>
  </si>
  <si>
    <t xml:space="preserve">INTV000034</t>
  </si>
  <si>
    <t xml:space="preserve">INTV000095</t>
  </si>
  <si>
    <t xml:space="preserve">Valisette 7 / Antenne Résultat</t>
  </si>
  <si>
    <t xml:space="preserve">INTV000024</t>
  </si>
  <si>
    <t xml:space="preserve">INTV000037</t>
  </si>
  <si>
    <t xml:space="preserve">INTV000137</t>
  </si>
  <si>
    <t xml:space="preserve">INTV000157</t>
  </si>
  <si>
    <t xml:space="preserve">Valisette 8 / Renfort toiture Résultat</t>
  </si>
  <si>
    <t xml:space="preserve">INTV000026</t>
  </si>
  <si>
    <t xml:space="preserve">INTV000029</t>
  </si>
  <si>
    <t xml:space="preserve">INTV000035</t>
  </si>
  <si>
    <t xml:space="preserve">INTV000043</t>
  </si>
  <si>
    <t xml:space="preserve">INTV000145</t>
  </si>
  <si>
    <t xml:space="preserve">Valisette 9 / DHS Résultat</t>
  </si>
  <si>
    <t xml:space="preserve">Total Résultat</t>
  </si>
  <si>
    <t xml:space="preserve">DESIGNATION</t>
  </si>
  <si>
    <t xml:space="preserve">CARTON</t>
  </si>
  <si>
    <t xml:space="preserve">REFERENCE</t>
  </si>
  <si>
    <t xml:space="preserve">QTE</t>
  </si>
  <si>
    <t xml:space="preserve">Code-barre</t>
  </si>
  <si>
    <t xml:space="preserve">Total distribution</t>
  </si>
  <si>
    <t xml:space="preserve">INT000055</t>
  </si>
  <si>
    <t xml:space="preserve">INT000059</t>
  </si>
  <si>
    <t xml:space="preserve">INT000056</t>
  </si>
  <si>
    <t xml:space="preserve">INT000057</t>
  </si>
  <si>
    <t xml:space="preserve">Rondelle plate L8 Inox A2</t>
  </si>
  <si>
    <t xml:space="preserve">Rondelle plate L8 inox A2</t>
  </si>
  <si>
    <t xml:space="preserve">Rondelle plate M10 Acier</t>
  </si>
  <si>
    <t xml:space="preserve">Rondelle plate M8 Inox A2</t>
  </si>
  <si>
    <t xml:space="preserve">Vis H M14x60 INOX A2</t>
  </si>
  <si>
    <t xml:space="preserve">Colonne A</t>
  </si>
  <si>
    <t xml:space="preserve">Colonne C</t>
  </si>
  <si>
    <t xml:space="preserve">Colonne B</t>
  </si>
  <si>
    <t xml:space="preserve">Somme de QTE</t>
  </si>
  <si>
    <t xml:space="preserve">(vide)</t>
  </si>
  <si>
    <t xml:space="preserve">Rondelle plate M8 Inox</t>
  </si>
  <si>
    <t xml:space="preserve">C702568</t>
  </si>
  <si>
    <t xml:space="preserve">Colliers serre-cable</t>
  </si>
  <si>
    <t xml:space="preserve">Vis H M 12x55 Inox A2</t>
  </si>
  <si>
    <t xml:space="preserve">Vis H M 10x40 Inox 42-70</t>
  </si>
  <si>
    <t xml:space="preserve">Vis H M 8x35 Inox A2</t>
  </si>
  <si>
    <t xml:space="preserve">Rondelle plate L10 Inox 42</t>
  </si>
  <si>
    <t xml:space="preserve">Vis H M10x35  Inox A2</t>
  </si>
  <si>
    <t xml:space="preserve">Vis H M10x35 Acier</t>
  </si>
  <si>
    <t xml:space="preserve">Rondelle CS 10-72-1.6 Acier</t>
  </si>
  <si>
    <t xml:space="preserve">Ecrou HFR M12 Acier Cl8.8</t>
  </si>
  <si>
    <t xml:space="preserve">Rondelle plate L10 Acier Cl8.8</t>
  </si>
  <si>
    <t xml:space="preserve">Joint torique EPDM70 017,04x 03053</t>
  </si>
  <si>
    <t xml:space="preserve">Vis H M10x45 Acier CI8.8</t>
  </si>
  <si>
    <t xml:space="preserve">NTV000152</t>
  </si>
  <si>
    <t xml:space="preserve">Rond. plate Large LN 0 12 Acier   Geomet 500A</t>
  </si>
  <si>
    <t xml:space="preserve">Rond. plate Moyenne M 010 Acier  Geomet 500A</t>
  </si>
  <si>
    <t xml:space="preserve">Rond.contact CS 12-27-1.8 Acier   GEOMET 500A</t>
  </si>
  <si>
    <t xml:space="preserve">Vis H M12x40 Acier</t>
  </si>
  <si>
    <t xml:space="preserve">Vis H M10 x 30 Acier Cl8.8</t>
  </si>
  <si>
    <t xml:space="preserve">Rondelle plate L10 Inox A2</t>
  </si>
  <si>
    <t xml:space="preserve">Colliers serre câbles</t>
  </si>
  <si>
    <t xml:space="preserve">Rondelle plate L6  Inox A2</t>
  </si>
  <si>
    <t xml:space="preserve">Rondelle plate L8 Acier Cl8.8</t>
  </si>
  <si>
    <t xml:space="preserve">JOINT TORIQUE EPDM70 017,04x 03,53</t>
  </si>
  <si>
    <t xml:space="preserve">Vis H M8x35 Acier CI.8.8</t>
  </si>
  <si>
    <t xml:space="preserve">INTP000118</t>
  </si>
  <si>
    <t xml:space="preserve">Support Antenne Equipe (04-3 740 013)</t>
  </si>
  <si>
    <t xml:space="preserve">INTP000119   </t>
  </si>
  <si>
    <t xml:space="preserve">Renfort Antenne (04-3  740 189)</t>
  </si>
  <si>
    <t xml:space="preserve">INTV000004   </t>
  </si>
  <si>
    <t xml:space="preserve">INTV000009  </t>
  </si>
  <si>
    <t xml:space="preserve">INTV000010 </t>
  </si>
  <si>
    <t xml:space="preserve">INTV000012 </t>
  </si>
  <si>
    <t xml:space="preserve">INTV000013  </t>
  </si>
  <si>
    <t xml:space="preserve">INTV000026 </t>
  </si>
  <si>
    <t xml:space="preserve">INTV000028   </t>
  </si>
  <si>
    <t xml:space="preserve">INTV000034 </t>
  </si>
  <si>
    <t xml:space="preserve">INTV000042  </t>
  </si>
  <si>
    <t xml:space="preserve">INTV000043   </t>
  </si>
  <si>
    <t xml:space="preserve">INTV000147</t>
  </si>
  <si>
    <t xml:space="preserve">JOINT TORIQUE EPDM70 0221.84x 03,53</t>
  </si>
  <si>
    <t xml:space="preserve">Vis H8x50 Inox A2</t>
  </si>
  <si>
    <t xml:space="preserve">INTV000158</t>
  </si>
  <si>
    <t xml:space="preserve">Protection bord de tole PVC noir 8.5mm x 5.6mm x 20m</t>
  </si>
  <si>
    <t xml:space="preserve">Insert de mise a la masse M10</t>
  </si>
  <si>
    <t xml:space="preserve">INTP000117</t>
  </si>
  <si>
    <t xml:space="preserve">Support boitier déporté (04-3 740 190)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</si>
</sst>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3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double">
        <color rgb="FF2F5597"/>
      </top>
      <bottom/>
      <diagonal/>
    </border>
    <border diagonalUp="false" diagonalDown="false">
      <left/>
      <right/>
      <top style="thin">
        <color rgb="FFDAE3F3"/>
      </top>
      <bottom style="thin">
        <color rgb="FFDAE3F3"/>
      </bottom>
      <diagonal/>
    </border>
    <border diagonalUp="false" diagonalDown="false">
      <left/>
      <right/>
      <top style="thin">
        <color rgb="FFDAE3F3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3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hamp de la table dynamique" xfId="20"/>
    <cellStyle name="Coin de la table dynamique" xfId="21"/>
    <cellStyle name="Valeur de la table dynamique" xfId="22"/>
    <cellStyle name="Catégorie de la table dynamique" xfId="23"/>
    <cellStyle name="Titre de la table dynamique" xfId="24"/>
    <cellStyle name="Résultat de la table dynamique" xfId="25"/>
  </cellStyles>
  <dxfs count="2">
    <dxf>
      <font>
        <color rgb="FFFF0000"/>
      </font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<Relationship Id="rId13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4" createdVersion="3">
  <cacheSource type="worksheet">
    <worksheetSource ref="A1:G250" sheet="Détail visserie"/>
  </cacheSource>
  <cacheFields count="7">
    <cacheField name="Ensemble" numFmtId="0">
      <sharedItems containsBlank="1" count="5">
        <s v="MSAV25K"/>
        <s v="Tiroir Valisette 9 / DHS"/>
        <s v="Valisette 6 / MSAVDC"/>
        <s v="Valisette 7 / Antenne"/>
        <m/>
      </sharedItems>
    </cacheField>
    <cacheField name="Sous-ensemble" numFmtId="0">
      <sharedItems containsBlank="1" count="42">
        <s v="Alimentation capteur"/>
        <s v="Assemblage support (établi)"/>
        <s v="Câblage"/>
        <s v="Connexion"/>
        <s v="Connexion IN (preassemblage)"/>
        <s v="Connexion OUT"/>
        <s v="Connexion OUT (preassemblage)"/>
        <s v="Connexions"/>
        <s v="Fixation renfort (interieur)"/>
        <s v="Implantation Valisette 7 / Antenne"/>
        <s v="Interieur"/>
        <s v="Isolateur"/>
        <s v="Masse boitier déporté"/>
        <s v="Masse boitier déporté (premontage)"/>
        <s v="Masse câbles"/>
        <s v="Masse capteur et support"/>
        <s v="Masse compteur"/>
        <s v="Masse renfort (interieur)"/>
        <s v="Masse renfort (preassemblage)"/>
        <s v="Masse support"/>
        <s v="Masse support (établi)"/>
        <s v="Masse support (preassemblage)"/>
        <s v="Masse support boitier (premontage)"/>
        <s v="Masse Valisette 6 / MSAVDC"/>
        <s v="Masse Valisette 7 / Antenne (interieur)"/>
        <s v="Mise à la masse renfort"/>
        <s v="Mise à la masse renfort (preassemblage)"/>
        <s v="Montage boitier déporté"/>
        <s v="Montage capteur (premontage)"/>
        <s v="Montage compteur"/>
        <s v="Montage renfort"/>
        <s v="Montage support"/>
        <s v="Montage support boitier"/>
        <s v="Montage tiroir Valisette 9 / DHS"/>
        <s v="Platine"/>
        <s v="Renfort"/>
        <s v="Renfort (interieur)"/>
        <s v="Support "/>
        <s v="Support (preassemblage)"/>
        <s v="Support platine HT"/>
        <s v="Visserie platine haute tension"/>
        <m/>
      </sharedItems>
    </cacheField>
    <cacheField name="Element de visserie" numFmtId="0">
      <sharedItems containsBlank="1" count="85">
        <s v="Clip 6.35 (FASTON) 551231"/>
        <s v="Clip 6.45 (FASTON) 51183"/>
        <s v="Ecrou HFR M10 Acier Cl8"/>
        <s v="Ecrou HFR M10 Inox A4"/>
        <s v="Ecrou HFR M12 Acier Cl8"/>
        <s v="Ecrou HFR M12 Inox A4"/>
        <s v="Ecrou HFR M14 Inox A4"/>
        <s v="Ecrou HFR M16 Inox A4"/>
        <s v="Ecrou HFR M6 FP6 (7 167 4806)"/>
        <s v="Ecrou HFR M6 Inox A4"/>
        <s v="Ecrou HFR M8 Inox A4"/>
        <s v="Embase KR8G5"/>
        <s v="Goujon M16x35 Inox A4"/>
        <s v="Insert de mise a Ia masse M6"/>
        <s v="Insert de mise à la masse M10"/>
        <s v="Joint torique Ø3.53 Øint. 17.04"/>
        <s v="Manchon de repérage B-B4131/4"/>
        <s v="Manchon de repérage R18/1"/>
        <s v="Passe fil DA110/140/30"/>
        <s v="rivet aveugle TP 2,4x6 AL/AC (7 173 4493)"/>
        <s v="Rondelle CS 10-22-1.6 Acier"/>
        <s v="Rondelle CS 10-22-1.6 Inox A2"/>
        <s v="Rondelle CS 12-27-1.8 Acier"/>
        <s v="Rondelle CS 16-32-2.8 Inox A2"/>
        <s v="Rondelle CS 3-8-0,6 (0 189 0043)"/>
        <s v="Rondelle CS 6-14-1,3 REVETUE (7 189 4647)"/>
        <s v="Rondelle CS 6-14-1.3 Inox A2"/>
        <s v="Rondelle CS 8-16-1.4 Inox A2"/>
        <s v="Rondelle CS 8-18-1.4 Acier"/>
        <s v="Rondelle plate L10 Acier"/>
        <s v="Rondelle plate L10 Inox A2 (ISO 7093-1)"/>
        <s v="Rondelle plate L10 Inox A2 (NFE 25-514)"/>
        <s v="Rondelle plate L12 Acier"/>
        <s v="Rondelle plate L12 Inox A2"/>
        <s v="Rondelle plate L14 Inox A2"/>
        <s v="Rondelle plate L16 Inox A2"/>
        <s v="Rondelle plate L18 Acier"/>
        <s v="Rondelle plate L6 Inox A2"/>
        <s v="Rondelle plate L8 Acier"/>
        <s v="Rondelle Plate L8 Inox A2"/>
        <s v="Rondelle Plate M10 Acier"/>
        <s v="Rondelle plate M10 Inox A2"/>
        <s v="Rondelle plate M12 Inox A2"/>
        <s v="Rondelle plate M6 Inox A2"/>
        <s v="Rondelle Plate M8 Inox A2"/>
        <s v="Rondelle TREP 3L D10 Inox"/>
        <s v="Rondelle TREP 3L D12 Inox"/>
        <s v="Rondelle TREP 3L D14 Inox"/>
        <s v="Rondelle TREP 3L D16 Inox"/>
        <s v="Rondelle TREP 3L D18 Acier"/>
        <s v="Rondelle TREP 3L D6 Inox"/>
        <s v="Rondelle TREP 3L D8 Inox"/>
        <s v="Vis CHC M3x6 CL8.8 (7 163 0204)"/>
        <s v="Vis CHC M8x16 Inox A2"/>
        <s v="Vis FHC M6x16 Inox A2"/>
        <s v="Vis H M10x20 Inox A2"/>
        <s v="Vis H M10x25 Acier Cl8.8"/>
        <s v="Vis H M10x25 Inox A2"/>
        <s v="Vis H M10x30 Acier Cl8.8"/>
        <s v="Vis H M10x30 Inox A2"/>
        <s v="Vis H M10x35 Acier Cl8.8"/>
        <s v="Vis H M10x35 Inox A2"/>
        <s v="Vis H M10x40 Inox A2"/>
        <s v="Vis H M10x45 Acier Cl8.8"/>
        <s v="Vis H M10x45 Inox A2"/>
        <s v="Vis H M10x50 Inox A2"/>
        <s v="Vis H M10x60 Inox A2"/>
        <s v="Vis H M12x40 Acier Cl8.8"/>
        <s v="Vis H M12x45 Inox A2"/>
        <s v="Vis H M12x55 Inox A2"/>
        <s v="Vis H M12x60 Inox A2"/>
        <s v="Vis H M14x60 Inox A2"/>
        <s v="Vis H M16x35 Inox A2"/>
        <s v="Vis H M16x55 Inox A2"/>
        <s v="Vis H M18x120 Acier Cl8.8"/>
        <s v="Vis H M6x16 Inox A2"/>
        <s v="Vis H M6x20 - 8.8 REVETUE (7 163 5236)"/>
        <s v="Vis H M6x20 Inox A2"/>
        <s v="Vis H M8x20 Inox A2"/>
        <s v="Vis H M8x30 Inox A2"/>
        <s v="Vis H M8x35 Acier Cl8.8"/>
        <s v="Vis H M8x35 Inox A2"/>
        <s v="Vis H M8x50 Inox A2"/>
        <s v="Vis parallélogramme M8x25"/>
        <m/>
      </sharedItems>
    </cacheField>
    <cacheField name="Quantité" numFmtId="0">
      <sharedItems containsString="0" containsBlank="1" containsNumber="1" containsInteger="1" minValue="1" maxValue="16" count="11">
        <n v="1"/>
        <n v="2"/>
        <n v="3"/>
        <n v="4"/>
        <n v="6"/>
        <n v="7"/>
        <n v="8"/>
        <n v="9"/>
        <n v="12"/>
        <n v="16"/>
        <m/>
      </sharedItems>
    </cacheField>
    <cacheField name="Kit" numFmtId="0">
      <sharedItems containsBlank="1" count="4">
        <s v="Chariot"/>
        <s v="Kit Mors Smitt"/>
        <s v="Kit SNCF"/>
        <m/>
      </sharedItems>
    </cacheField>
    <cacheField name="Reference MS" numFmtId="0">
      <sharedItems containsBlank="1" count="74">
        <s v="C611130"/>
        <s v="INTV000001"/>
        <s v="INTV000002"/>
        <s v="INTV000003"/>
        <s v="INTV000004"/>
        <s v="INTV000005"/>
        <s v="INTV000007"/>
        <s v="INTV000008"/>
        <s v="INTV000009"/>
        <s v="INTV000010"/>
        <s v="INTV000011"/>
        <s v="INTV000012"/>
        <s v="INTV000013"/>
        <s v="INTV000014"/>
        <s v="INTV000016"/>
        <s v="INTV000019"/>
        <s v="INTV000021"/>
        <s v="INTV000023"/>
        <s v="INTV000024"/>
        <s v="INTV000026"/>
        <s v="INTV000027"/>
        <s v="INTV000028"/>
        <s v="INTV000029"/>
        <s v="INTV000034"/>
        <s v="INTV000035"/>
        <s v="INTV000036"/>
        <s v="INTV000037"/>
        <s v="INTV000040"/>
        <s v="INTV000042"/>
        <s v="INTV000043"/>
        <s v="INTV000046"/>
        <s v="INTV000047"/>
        <s v="INTV000048"/>
        <s v="INTV000052"/>
        <s v="INTV000055"/>
        <s v="INTV000056"/>
        <s v="INTV000057"/>
        <s v="INTV000058"/>
        <s v="INTV000059"/>
        <s v="INTV000068"/>
        <s v="INTV000070"/>
        <s v="INTV000077"/>
        <s v="INTV000084"/>
        <s v="INTV000085"/>
        <s v="INTV000086"/>
        <s v="INTV000095"/>
        <s v="INTV000096"/>
        <s v="INTV000109"/>
        <s v="INTV000115"/>
        <s v="INTV000116"/>
        <s v="INTV000118"/>
        <s v="INTV000125"/>
        <s v="INTV000132"/>
        <s v="INTV000137"/>
        <s v="INTV000138"/>
        <s v="INTV000140"/>
        <s v="INTV000141"/>
        <s v="INTV000143"/>
        <s v="INTV000144"/>
        <s v="INTV000145"/>
        <s v="INTV000149"/>
        <s v="INTV000150"/>
        <s v="INTV000151"/>
        <s v="INTV000152"/>
        <s v="INTV000153"/>
        <s v="INTV000154"/>
        <s v="INTV000155"/>
        <s v="INTV000156"/>
        <s v="INTV000157"/>
        <s v="INTV000159"/>
        <s v="INTV000160"/>
        <s v="INTV000161"/>
        <e v="#N/D"/>
        <m/>
      </sharedItems>
    </cacheField>
    <cacheField name="Valisette" numFmtId="0">
      <sharedItems containsBlank="1" count="10">
        <s v="Valisette 1 / MSAV25K - support (établi)"/>
        <s v="Valisette 2 / MSAV25K - support"/>
        <s v="Valisette 3 / MSAV25K - capteur et connexions (établi)"/>
        <s v="Valisette 4 / MSAV25K - capteur et connexions"/>
        <s v="Valisette 5 / MSAVDC (établi)"/>
        <s v="Valisette 6 / MSAVDC"/>
        <s v="Valisette 7 / Antenne"/>
        <s v="Valisette 8 / Renfort toiture"/>
        <s v="Valisette 9 / DHS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13" createdVersion="3">
  <cacheSource type="worksheet">
    <worksheetSource ref="A:D" sheet="Visserie Mors Smitt par sachet"/>
  </cacheSource>
  <cacheFields count="4">
    <cacheField name="Colonne A" numFmtId="0">
      <sharedItems containsBlank="1" count="74">
        <s v="DESIGNATION"/>
        <s v="Ecrou HFR M10 Acier Cl8"/>
        <s v="Ecrou HFR M10 Inox A4"/>
        <s v="Ecrou HFR M12 Acier Cl8"/>
        <s v="Ecrou HFR M12 Inox A4"/>
        <s v="Ecrou HFR M14 Inox A4"/>
        <s v="Ecrou HFR M16 Inox A4"/>
        <s v="Ecrou HFR M6 Inox A4"/>
        <s v="Ecrou HFR M8 Inox A4"/>
        <s v="Embase KR8G5"/>
        <s v="Goujon M16x35 Inox A4"/>
        <s v="Insert de mise a Ia masse M6"/>
        <s v="Insert de mise à la masse M10"/>
        <s v="Joint torique Ø3.53 Øint. 17.04"/>
        <s v="Rondelle CS 10-22-1.6 Acier"/>
        <s v="Rondelle CS 10-22-1.6 Inox A2"/>
        <s v="Rondelle CS 12-27-1.8 Acier"/>
        <s v="Rondelle CS 16-32-2.8 Inox A2"/>
        <s v="Rondelle CS 6-14-1.3 Inox A2"/>
        <s v="Rondelle CS 8-16-1.4 Inox A2"/>
        <s v="Rondelle CS 8-18-1.4 Acier"/>
        <s v="Rondelle plate L10 Acier"/>
        <s v="Rondelle plate L10 Inox A2 (ISO 7093-1)"/>
        <s v="Rondelle plate L10 Inox A2 (NFE 25-514)"/>
        <s v="Rondelle plate L12 Acier"/>
        <s v="Rondelle plate L12 Inox A2"/>
        <s v="Rondelle plate L14 Inox A2"/>
        <s v="Rondelle plate L16 Inox A2"/>
        <s v="Rondelle plate L18 Acier"/>
        <s v="Rondelle plate L6 Inox A2"/>
        <s v="Rondelle plate L8 Acier"/>
        <s v="Rondelle plate L8 Inox A2"/>
        <s v="Rondelle plate M10 Acier"/>
        <s v="Rondelle plate M10 Inox A2"/>
        <s v="Rondelle plate M12 Inox A2"/>
        <s v="Rondelle plate M6 Inox A2"/>
        <s v="Rondelle plate M8 Inox A2"/>
        <s v="Rondelle TREP 3L D10 Inox"/>
        <s v="Rondelle TREP 3L D12 Inox"/>
        <s v="Rondelle TREP 3L D14 Inox"/>
        <s v="Rondelle TREP 3L D16 Inox"/>
        <s v="Rondelle TREP 3L D18 Acier"/>
        <s v="Rondelle TREP 3L D6 Inox"/>
        <s v="Rondelle TREP 3L D8 Inox"/>
        <s v="Vis CHC M8x16 Inox A2"/>
        <s v="Vis FHC M6x16 Inox A2"/>
        <s v="Vis H M10x20 Inox A2"/>
        <s v="Vis H M10x25 Acier Cl8.8"/>
        <s v="Vis H M10x25 Inox A2"/>
        <s v="Vis H M10x30 Acier Cl8.8"/>
        <s v="Vis H M10x30 Inox A2"/>
        <s v="Vis H M10x35 Acier Cl8.8"/>
        <s v="Vis H M10x35 Inox A2"/>
        <s v="Vis H M10x40 Inox A2"/>
        <s v="Vis H M10x45 Acier Cl8.8"/>
        <s v="Vis H M10x45 Inox A2"/>
        <s v="Vis H M10x60 Inox A2"/>
        <s v="Vis H M12x40 Acier Cl8.8"/>
        <s v="Vis H M12x45 Inox A2"/>
        <s v="Vis H M12x55 Inox A2"/>
        <s v="Vis H M12x60 Inox A2"/>
        <s v="Vis H M14x60 INOX A2"/>
        <s v="Vis H M16x35 Inox A2"/>
        <s v="Vis H M16x55 Inox A2"/>
        <s v="Vis H M18x120 Acier Cl8.8"/>
        <s v="Vis H M6x16 Inox A2"/>
        <s v="Vis H M6x20 Inox A2"/>
        <s v="Vis H M8x20 Inox A2"/>
        <s v="Vis H M8x30 Inox A2"/>
        <s v="Vis H M8x35 Acier Cl8.8"/>
        <s v="Vis H M8x35 Inox A2"/>
        <s v="Vis H M8x50 Inox A2"/>
        <s v="Vis parallélogramme M8x25"/>
        <m/>
      </sharedItems>
    </cacheField>
    <cacheField name="Colonne B" numFmtId="0">
      <sharedItems containsBlank="1" count="6">
        <s v="CARTON"/>
        <s v="INT000055"/>
        <s v="INT000056"/>
        <s v="INT000057"/>
        <s v="INT000059"/>
        <m/>
      </sharedItems>
    </cacheField>
    <cacheField name="Colonne C" numFmtId="0">
      <sharedItems containsBlank="1" count="74">
        <s v="C611130"/>
        <s v="INTV000001"/>
        <s v="INTV000002"/>
        <s v="INTV000003"/>
        <s v="INTV000004"/>
        <s v="INTV000005"/>
        <s v="INTV000007"/>
        <s v="INTV000008"/>
        <s v="INTV000009"/>
        <s v="INTV000010"/>
        <s v="INTV000011"/>
        <s v="INTV000012"/>
        <s v="INTV000013"/>
        <s v="INTV000014"/>
        <s v="INTV000016"/>
        <s v="INTV000019"/>
        <s v="INTV000021"/>
        <s v="INTV000023"/>
        <s v="INTV000024"/>
        <s v="INTV000026"/>
        <s v="INTV000027"/>
        <s v="INTV000028"/>
        <s v="INTV000029"/>
        <s v="INTV000034"/>
        <s v="INTV000035"/>
        <s v="INTV000036"/>
        <s v="INTV000037"/>
        <s v="INTV000040"/>
        <s v="INTV000042"/>
        <s v="INTV000043"/>
        <s v="INTV000046"/>
        <s v="INTV000047"/>
        <s v="INTV000048"/>
        <s v="INTV000052"/>
        <s v="INTV000055"/>
        <s v="INTV000056"/>
        <s v="INTV000057"/>
        <s v="INTV000058"/>
        <s v="INTV000059"/>
        <s v="INTV000068"/>
        <s v="INTV000070"/>
        <s v="INTV000077"/>
        <s v="INTV000084"/>
        <s v="INTV000085"/>
        <s v="INTV000086"/>
        <s v="INTV000095"/>
        <s v="INTV000096"/>
        <s v="INTV000109"/>
        <s v="INTV000115"/>
        <s v="INTV000116"/>
        <s v="INTV000118"/>
        <s v="INTV000125"/>
        <s v="INTV000132"/>
        <s v="INTV000137"/>
        <s v="INTV000138"/>
        <s v="INTV000140"/>
        <s v="INTV000141"/>
        <s v="INTV000143"/>
        <s v="INTV000144"/>
        <s v="INTV000145"/>
        <s v="INTV000149"/>
        <s v="INTV000150"/>
        <s v="INTV000151"/>
        <s v="INTV000152"/>
        <s v="INTV000153"/>
        <s v="INTV000154"/>
        <s v="INTV000155"/>
        <s v="INTV000156"/>
        <s v="INTV000157"/>
        <s v="INTV000159"/>
        <s v="INTV000160"/>
        <s v="INTV000161"/>
        <s v="REFERENCE"/>
        <m/>
      </sharedItems>
    </cacheField>
    <cacheField name="Colonne D" numFmtId="0">
      <sharedItems containsBlank="1" containsMixedTypes="1" containsNumber="1" containsInteger="1" minValue="1" maxValue="26" count="20">
        <n v="1"/>
        <n v="2"/>
        <n v="3"/>
        <n v="4"/>
        <n v="5"/>
        <n v="6"/>
        <n v="7"/>
        <n v="8"/>
        <n v="9"/>
        <n v="10"/>
        <n v="11"/>
        <n v="12"/>
        <n v="14"/>
        <n v="16"/>
        <n v="20"/>
        <n v="21"/>
        <n v="24"/>
        <n v="26"/>
        <s v="QTE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">
  <r>
    <x v="0"/>
    <x v="1"/>
    <x v="2"/>
    <x v="4"/>
    <x v="1"/>
    <x v="44"/>
    <x v="0"/>
  </r>
  <r>
    <x v="0"/>
    <x v="1"/>
    <x v="4"/>
    <x v="6"/>
    <x v="1"/>
    <x v="50"/>
    <x v="0"/>
  </r>
  <r>
    <x v="0"/>
    <x v="1"/>
    <x v="20"/>
    <x v="4"/>
    <x v="1"/>
    <x v="43"/>
    <x v="0"/>
  </r>
  <r>
    <x v="0"/>
    <x v="1"/>
    <x v="22"/>
    <x v="6"/>
    <x v="1"/>
    <x v="65"/>
    <x v="0"/>
  </r>
  <r>
    <x v="0"/>
    <x v="1"/>
    <x v="32"/>
    <x v="9"/>
    <x v="1"/>
    <x v="63"/>
    <x v="0"/>
  </r>
  <r>
    <x v="0"/>
    <x v="1"/>
    <x v="60"/>
    <x v="4"/>
    <x v="1"/>
    <x v="42"/>
    <x v="0"/>
  </r>
  <r>
    <x v="0"/>
    <x v="1"/>
    <x v="67"/>
    <x v="6"/>
    <x v="1"/>
    <x v="67"/>
    <x v="0"/>
  </r>
  <r>
    <x v="0"/>
    <x v="20"/>
    <x v="31"/>
    <x v="1"/>
    <x v="1"/>
    <x v="71"/>
    <x v="1"/>
  </r>
  <r>
    <x v="0"/>
    <x v="19"/>
    <x v="10"/>
    <x v="1"/>
    <x v="1"/>
    <x v="13"/>
    <x v="0"/>
  </r>
  <r>
    <x v="0"/>
    <x v="19"/>
    <x v="39"/>
    <x v="3"/>
    <x v="1"/>
    <x v="8"/>
    <x v="0"/>
  </r>
  <r>
    <x v="0"/>
    <x v="19"/>
    <x v="51"/>
    <x v="1"/>
    <x v="1"/>
    <x v="11"/>
    <x v="0"/>
  </r>
  <r>
    <x v="0"/>
    <x v="19"/>
    <x v="79"/>
    <x v="1"/>
    <x v="1"/>
    <x v="46"/>
    <x v="0"/>
  </r>
  <r>
    <x v="0"/>
    <x v="20"/>
    <x v="3"/>
    <x v="0"/>
    <x v="1"/>
    <x v="21"/>
    <x v="1"/>
  </r>
  <r>
    <x v="0"/>
    <x v="20"/>
    <x v="10"/>
    <x v="6"/>
    <x v="1"/>
    <x v="13"/>
    <x v="0"/>
  </r>
  <r>
    <x v="0"/>
    <x v="20"/>
    <x v="39"/>
    <x v="9"/>
    <x v="1"/>
    <x v="8"/>
    <x v="0"/>
  </r>
  <r>
    <x v="0"/>
    <x v="20"/>
    <x v="45"/>
    <x v="0"/>
    <x v="1"/>
    <x v="33"/>
    <x v="1"/>
  </r>
  <r>
    <x v="0"/>
    <x v="20"/>
    <x v="51"/>
    <x v="6"/>
    <x v="1"/>
    <x v="11"/>
    <x v="0"/>
  </r>
  <r>
    <x v="0"/>
    <x v="20"/>
    <x v="59"/>
    <x v="0"/>
    <x v="1"/>
    <x v="15"/>
    <x v="1"/>
  </r>
  <r>
    <x v="0"/>
    <x v="20"/>
    <x v="79"/>
    <x v="5"/>
    <x v="1"/>
    <x v="46"/>
    <x v="0"/>
  </r>
  <r>
    <x v="0"/>
    <x v="20"/>
    <x v="81"/>
    <x v="0"/>
    <x v="1"/>
    <x v="5"/>
    <x v="0"/>
  </r>
  <r>
    <x v="0"/>
    <x v="1"/>
    <x v="29"/>
    <x v="8"/>
    <x v="1"/>
    <x v="51"/>
    <x v="0"/>
  </r>
  <r>
    <x v="0"/>
    <x v="19"/>
    <x v="14"/>
    <x v="0"/>
    <x v="1"/>
    <x v="70"/>
    <x v="1"/>
  </r>
  <r>
    <x v="0"/>
    <x v="19"/>
    <x v="14"/>
    <x v="0"/>
    <x v="1"/>
    <x v="70"/>
    <x v="1"/>
  </r>
  <r>
    <x v="0"/>
    <x v="31"/>
    <x v="31"/>
    <x v="0"/>
    <x v="1"/>
    <x v="71"/>
    <x v="1"/>
  </r>
  <r>
    <x v="0"/>
    <x v="30"/>
    <x v="20"/>
    <x v="0"/>
    <x v="1"/>
    <x v="43"/>
    <x v="1"/>
  </r>
  <r>
    <x v="0"/>
    <x v="30"/>
    <x v="58"/>
    <x v="0"/>
    <x v="1"/>
    <x v="69"/>
    <x v="1"/>
  </r>
  <r>
    <x v="0"/>
    <x v="31"/>
    <x v="3"/>
    <x v="0"/>
    <x v="1"/>
    <x v="21"/>
    <x v="1"/>
  </r>
  <r>
    <x v="0"/>
    <x v="31"/>
    <x v="2"/>
    <x v="1"/>
    <x v="1"/>
    <x v="44"/>
    <x v="1"/>
  </r>
  <r>
    <x v="0"/>
    <x v="31"/>
    <x v="20"/>
    <x v="5"/>
    <x v="1"/>
    <x v="43"/>
    <x v="1"/>
  </r>
  <r>
    <x v="0"/>
    <x v="30"/>
    <x v="29"/>
    <x v="0"/>
    <x v="1"/>
    <x v="51"/>
    <x v="1"/>
  </r>
  <r>
    <x v="0"/>
    <x v="31"/>
    <x v="29"/>
    <x v="7"/>
    <x v="1"/>
    <x v="51"/>
    <x v="1"/>
  </r>
  <r>
    <x v="0"/>
    <x v="31"/>
    <x v="44"/>
    <x v="0"/>
    <x v="1"/>
    <x v="0"/>
    <x v="1"/>
  </r>
  <r>
    <x v="0"/>
    <x v="31"/>
    <x v="45"/>
    <x v="0"/>
    <x v="1"/>
    <x v="33"/>
    <x v="1"/>
  </r>
  <r>
    <x v="0"/>
    <x v="31"/>
    <x v="51"/>
    <x v="0"/>
    <x v="1"/>
    <x v="11"/>
    <x v="1"/>
  </r>
  <r>
    <x v="0"/>
    <x v="31"/>
    <x v="56"/>
    <x v="3"/>
    <x v="1"/>
    <x v="61"/>
    <x v="1"/>
  </r>
  <r>
    <x v="0"/>
    <x v="31"/>
    <x v="60"/>
    <x v="2"/>
    <x v="1"/>
    <x v="42"/>
    <x v="1"/>
  </r>
  <r>
    <x v="0"/>
    <x v="31"/>
    <x v="78"/>
    <x v="0"/>
    <x v="1"/>
    <x v="52"/>
    <x v="1"/>
  </r>
  <r>
    <x v="0"/>
    <x v="39"/>
    <x v="20"/>
    <x v="3"/>
    <x v="1"/>
    <x v="43"/>
    <x v="1"/>
  </r>
  <r>
    <x v="0"/>
    <x v="39"/>
    <x v="29"/>
    <x v="3"/>
    <x v="1"/>
    <x v="51"/>
    <x v="1"/>
  </r>
  <r>
    <x v="0"/>
    <x v="39"/>
    <x v="56"/>
    <x v="3"/>
    <x v="1"/>
    <x v="61"/>
    <x v="1"/>
  </r>
  <r>
    <x v="0"/>
    <x v="40"/>
    <x v="28"/>
    <x v="1"/>
    <x v="1"/>
    <x v="49"/>
    <x v="1"/>
  </r>
  <r>
    <x v="0"/>
    <x v="40"/>
    <x v="38"/>
    <x v="1"/>
    <x v="1"/>
    <x v="48"/>
    <x v="1"/>
  </r>
  <r>
    <x v="0"/>
    <x v="40"/>
    <x v="80"/>
    <x v="1"/>
    <x v="1"/>
    <x v="62"/>
    <x v="1"/>
  </r>
  <r>
    <x v="0"/>
    <x v="4"/>
    <x v="3"/>
    <x v="3"/>
    <x v="1"/>
    <x v="21"/>
    <x v="2"/>
  </r>
  <r>
    <x v="0"/>
    <x v="4"/>
    <x v="5"/>
    <x v="1"/>
    <x v="1"/>
    <x v="12"/>
    <x v="2"/>
  </r>
  <r>
    <x v="0"/>
    <x v="4"/>
    <x v="6"/>
    <x v="0"/>
    <x v="1"/>
    <x v="38"/>
    <x v="2"/>
  </r>
  <r>
    <x v="0"/>
    <x v="4"/>
    <x v="21"/>
    <x v="3"/>
    <x v="1"/>
    <x v="9"/>
    <x v="2"/>
  </r>
  <r>
    <x v="0"/>
    <x v="4"/>
    <x v="33"/>
    <x v="3"/>
    <x v="1"/>
    <x v="6"/>
    <x v="2"/>
  </r>
  <r>
    <x v="0"/>
    <x v="4"/>
    <x v="34"/>
    <x v="1"/>
    <x v="1"/>
    <x v="36"/>
    <x v="2"/>
  </r>
  <r>
    <x v="0"/>
    <x v="4"/>
    <x v="41"/>
    <x v="6"/>
    <x v="1"/>
    <x v="27"/>
    <x v="2"/>
  </r>
  <r>
    <x v="0"/>
    <x v="4"/>
    <x v="46"/>
    <x v="1"/>
    <x v="1"/>
    <x v="10"/>
    <x v="2"/>
  </r>
  <r>
    <x v="0"/>
    <x v="4"/>
    <x v="47"/>
    <x v="0"/>
    <x v="1"/>
    <x v="37"/>
    <x v="2"/>
  </r>
  <r>
    <x v="0"/>
    <x v="4"/>
    <x v="61"/>
    <x v="3"/>
    <x v="1"/>
    <x v="34"/>
    <x v="2"/>
  </r>
  <r>
    <x v="0"/>
    <x v="4"/>
    <x v="69"/>
    <x v="1"/>
    <x v="1"/>
    <x v="1"/>
    <x v="2"/>
  </r>
  <r>
    <x v="0"/>
    <x v="4"/>
    <x v="71"/>
    <x v="0"/>
    <x v="1"/>
    <x v="66"/>
    <x v="2"/>
  </r>
  <r>
    <x v="0"/>
    <x v="6"/>
    <x v="5"/>
    <x v="0"/>
    <x v="1"/>
    <x v="12"/>
    <x v="2"/>
  </r>
  <r>
    <x v="0"/>
    <x v="6"/>
    <x v="33"/>
    <x v="1"/>
    <x v="1"/>
    <x v="6"/>
    <x v="2"/>
  </r>
  <r>
    <x v="0"/>
    <x v="6"/>
    <x v="46"/>
    <x v="0"/>
    <x v="1"/>
    <x v="10"/>
    <x v="2"/>
  </r>
  <r>
    <x v="0"/>
    <x v="6"/>
    <x v="70"/>
    <x v="0"/>
    <x v="1"/>
    <x v="32"/>
    <x v="2"/>
  </r>
  <r>
    <x v="0"/>
    <x v="5"/>
    <x v="30"/>
    <x v="3"/>
    <x v="1"/>
    <x v="7"/>
    <x v="3"/>
  </r>
  <r>
    <x v="0"/>
    <x v="3"/>
    <x v="5"/>
    <x v="1"/>
    <x v="1"/>
    <x v="12"/>
    <x v="3"/>
  </r>
  <r>
    <x v="0"/>
    <x v="3"/>
    <x v="33"/>
    <x v="3"/>
    <x v="1"/>
    <x v="6"/>
    <x v="3"/>
  </r>
  <r>
    <x v="0"/>
    <x v="3"/>
    <x v="36"/>
    <x v="0"/>
    <x v="1"/>
    <x v="39"/>
    <x v="3"/>
  </r>
  <r>
    <x v="0"/>
    <x v="3"/>
    <x v="46"/>
    <x v="1"/>
    <x v="1"/>
    <x v="10"/>
    <x v="3"/>
  </r>
  <r>
    <x v="0"/>
    <x v="3"/>
    <x v="49"/>
    <x v="0"/>
    <x v="1"/>
    <x v="40"/>
    <x v="3"/>
  </r>
  <r>
    <x v="0"/>
    <x v="3"/>
    <x v="69"/>
    <x v="1"/>
    <x v="1"/>
    <x v="1"/>
    <x v="3"/>
  </r>
  <r>
    <x v="0"/>
    <x v="3"/>
    <x v="74"/>
    <x v="0"/>
    <x v="1"/>
    <x v="54"/>
    <x v="3"/>
  </r>
  <r>
    <x v="0"/>
    <x v="5"/>
    <x v="3"/>
    <x v="6"/>
    <x v="1"/>
    <x v="21"/>
    <x v="3"/>
  </r>
  <r>
    <x v="0"/>
    <x v="5"/>
    <x v="5"/>
    <x v="0"/>
    <x v="1"/>
    <x v="12"/>
    <x v="3"/>
  </r>
  <r>
    <x v="0"/>
    <x v="5"/>
    <x v="21"/>
    <x v="3"/>
    <x v="1"/>
    <x v="9"/>
    <x v="3"/>
  </r>
  <r>
    <x v="0"/>
    <x v="5"/>
    <x v="41"/>
    <x v="8"/>
    <x v="1"/>
    <x v="27"/>
    <x v="3"/>
  </r>
  <r>
    <x v="0"/>
    <x v="5"/>
    <x v="33"/>
    <x v="1"/>
    <x v="1"/>
    <x v="6"/>
    <x v="3"/>
  </r>
  <r>
    <x v="0"/>
    <x v="5"/>
    <x v="45"/>
    <x v="3"/>
    <x v="1"/>
    <x v="33"/>
    <x v="3"/>
  </r>
  <r>
    <x v="0"/>
    <x v="5"/>
    <x v="46"/>
    <x v="0"/>
    <x v="1"/>
    <x v="10"/>
    <x v="3"/>
  </r>
  <r>
    <x v="0"/>
    <x v="5"/>
    <x v="61"/>
    <x v="3"/>
    <x v="1"/>
    <x v="34"/>
    <x v="3"/>
  </r>
  <r>
    <x v="0"/>
    <x v="5"/>
    <x v="62"/>
    <x v="1"/>
    <x v="1"/>
    <x v="3"/>
    <x v="3"/>
  </r>
  <r>
    <x v="0"/>
    <x v="5"/>
    <x v="65"/>
    <x v="1"/>
    <x v="1"/>
    <x v="72"/>
    <x v="3"/>
  </r>
  <r>
    <x v="0"/>
    <x v="5"/>
    <x v="70"/>
    <x v="0"/>
    <x v="1"/>
    <x v="32"/>
    <x v="3"/>
  </r>
  <r>
    <x v="0"/>
    <x v="16"/>
    <x v="3"/>
    <x v="0"/>
    <x v="1"/>
    <x v="21"/>
    <x v="3"/>
  </r>
  <r>
    <x v="0"/>
    <x v="16"/>
    <x v="21"/>
    <x v="1"/>
    <x v="1"/>
    <x v="9"/>
    <x v="3"/>
  </r>
  <r>
    <x v="0"/>
    <x v="16"/>
    <x v="31"/>
    <x v="1"/>
    <x v="1"/>
    <x v="71"/>
    <x v="3"/>
  </r>
  <r>
    <x v="0"/>
    <x v="16"/>
    <x v="31"/>
    <x v="0"/>
    <x v="1"/>
    <x v="71"/>
    <x v="3"/>
  </r>
  <r>
    <x v="0"/>
    <x v="16"/>
    <x v="45"/>
    <x v="0"/>
    <x v="1"/>
    <x v="33"/>
    <x v="3"/>
  </r>
  <r>
    <x v="0"/>
    <x v="16"/>
    <x v="55"/>
    <x v="1"/>
    <x v="1"/>
    <x v="4"/>
    <x v="3"/>
  </r>
  <r>
    <x v="0"/>
    <x v="29"/>
    <x v="2"/>
    <x v="4"/>
    <x v="1"/>
    <x v="44"/>
    <x v="3"/>
  </r>
  <r>
    <x v="0"/>
    <x v="29"/>
    <x v="20"/>
    <x v="4"/>
    <x v="1"/>
    <x v="43"/>
    <x v="3"/>
  </r>
  <r>
    <x v="0"/>
    <x v="29"/>
    <x v="40"/>
    <x v="8"/>
    <x v="1"/>
    <x v="64"/>
    <x v="3"/>
  </r>
  <r>
    <x v="0"/>
    <x v="29"/>
    <x v="63"/>
    <x v="4"/>
    <x v="1"/>
    <x v="60"/>
    <x v="3"/>
  </r>
  <r>
    <x v="2"/>
    <x v="28"/>
    <x v="5"/>
    <x v="6"/>
    <x v="1"/>
    <x v="12"/>
    <x v="4"/>
  </r>
  <r>
    <x v="2"/>
    <x v="38"/>
    <x v="11"/>
    <x v="1"/>
    <x v="1"/>
    <x v="30"/>
    <x v="4"/>
  </r>
  <r>
    <x v="2"/>
    <x v="15"/>
    <x v="21"/>
    <x v="0"/>
    <x v="1"/>
    <x v="9"/>
    <x v="4"/>
  </r>
  <r>
    <x v="2"/>
    <x v="38"/>
    <x v="21"/>
    <x v="3"/>
    <x v="1"/>
    <x v="9"/>
    <x v="4"/>
  </r>
  <r>
    <x v="2"/>
    <x v="38"/>
    <x v="30"/>
    <x v="3"/>
    <x v="1"/>
    <x v="7"/>
    <x v="4"/>
  </r>
  <r>
    <x v="2"/>
    <x v="15"/>
    <x v="31"/>
    <x v="1"/>
    <x v="1"/>
    <x v="71"/>
    <x v="4"/>
  </r>
  <r>
    <x v="2"/>
    <x v="28"/>
    <x v="33"/>
    <x v="9"/>
    <x v="1"/>
    <x v="6"/>
    <x v="4"/>
  </r>
  <r>
    <x v="2"/>
    <x v="19"/>
    <x v="39"/>
    <x v="1"/>
    <x v="1"/>
    <x v="8"/>
    <x v="4"/>
  </r>
  <r>
    <x v="2"/>
    <x v="15"/>
    <x v="45"/>
    <x v="0"/>
    <x v="1"/>
    <x v="33"/>
    <x v="4"/>
  </r>
  <r>
    <x v="2"/>
    <x v="28"/>
    <x v="46"/>
    <x v="6"/>
    <x v="1"/>
    <x v="10"/>
    <x v="4"/>
  </r>
  <r>
    <x v="2"/>
    <x v="19"/>
    <x v="51"/>
    <x v="1"/>
    <x v="1"/>
    <x v="11"/>
    <x v="4"/>
  </r>
  <r>
    <x v="2"/>
    <x v="38"/>
    <x v="54"/>
    <x v="1"/>
    <x v="1"/>
    <x v="31"/>
    <x v="4"/>
  </r>
  <r>
    <x v="2"/>
    <x v="15"/>
    <x v="57"/>
    <x v="1"/>
    <x v="1"/>
    <x v="47"/>
    <x v="4"/>
  </r>
  <r>
    <x v="2"/>
    <x v="38"/>
    <x v="64"/>
    <x v="3"/>
    <x v="1"/>
    <x v="41"/>
    <x v="4"/>
  </r>
  <r>
    <x v="2"/>
    <x v="28"/>
    <x v="69"/>
    <x v="6"/>
    <x v="1"/>
    <x v="1"/>
    <x v="4"/>
  </r>
  <r>
    <x v="2"/>
    <x v="19"/>
    <x v="78"/>
    <x v="1"/>
    <x v="1"/>
    <x v="52"/>
    <x v="4"/>
  </r>
  <r>
    <x v="2"/>
    <x v="23"/>
    <x v="3"/>
    <x v="0"/>
    <x v="1"/>
    <x v="21"/>
    <x v="5"/>
  </r>
  <r>
    <x v="2"/>
    <x v="7"/>
    <x v="5"/>
    <x v="3"/>
    <x v="1"/>
    <x v="12"/>
    <x v="5"/>
  </r>
  <r>
    <x v="2"/>
    <x v="0"/>
    <x v="7"/>
    <x v="1"/>
    <x v="1"/>
    <x v="58"/>
    <x v="5"/>
  </r>
  <r>
    <x v="2"/>
    <x v="11"/>
    <x v="12"/>
    <x v="0"/>
    <x v="1"/>
    <x v="16"/>
    <x v="5"/>
  </r>
  <r>
    <x v="2"/>
    <x v="37"/>
    <x v="21"/>
    <x v="4"/>
    <x v="1"/>
    <x v="9"/>
    <x v="5"/>
  </r>
  <r>
    <x v="2"/>
    <x v="7"/>
    <x v="23"/>
    <x v="0"/>
    <x v="1"/>
    <x v="17"/>
    <x v="5"/>
  </r>
  <r>
    <x v="2"/>
    <x v="35"/>
    <x v="26"/>
    <x v="1"/>
    <x v="1"/>
    <x v="25"/>
    <x v="5"/>
  </r>
  <r>
    <x v="2"/>
    <x v="34"/>
    <x v="28"/>
    <x v="0"/>
    <x v="1"/>
    <x v="49"/>
    <x v="5"/>
  </r>
  <r>
    <x v="2"/>
    <x v="37"/>
    <x v="30"/>
    <x v="4"/>
    <x v="1"/>
    <x v="7"/>
    <x v="5"/>
  </r>
  <r>
    <x v="2"/>
    <x v="23"/>
    <x v="31"/>
    <x v="1"/>
    <x v="1"/>
    <x v="71"/>
    <x v="5"/>
  </r>
  <r>
    <x v="2"/>
    <x v="0"/>
    <x v="35"/>
    <x v="3"/>
    <x v="1"/>
    <x v="35"/>
    <x v="5"/>
  </r>
  <r>
    <x v="2"/>
    <x v="35"/>
    <x v="37"/>
    <x v="1"/>
    <x v="1"/>
    <x v="20"/>
    <x v="5"/>
  </r>
  <r>
    <x v="2"/>
    <x v="34"/>
    <x v="38"/>
    <x v="0"/>
    <x v="1"/>
    <x v="48"/>
    <x v="5"/>
  </r>
  <r>
    <x v="2"/>
    <x v="7"/>
    <x v="42"/>
    <x v="6"/>
    <x v="1"/>
    <x v="28"/>
    <x v="5"/>
  </r>
  <r>
    <x v="2"/>
    <x v="23"/>
    <x v="45"/>
    <x v="0"/>
    <x v="1"/>
    <x v="33"/>
    <x v="5"/>
  </r>
  <r>
    <x v="2"/>
    <x v="7"/>
    <x v="46"/>
    <x v="3"/>
    <x v="1"/>
    <x v="10"/>
    <x v="5"/>
  </r>
  <r>
    <x v="2"/>
    <x v="0"/>
    <x v="48"/>
    <x v="1"/>
    <x v="1"/>
    <x v="57"/>
    <x v="5"/>
  </r>
  <r>
    <x v="2"/>
    <x v="23"/>
    <x v="62"/>
    <x v="0"/>
    <x v="1"/>
    <x v="3"/>
    <x v="5"/>
  </r>
  <r>
    <x v="2"/>
    <x v="37"/>
    <x v="66"/>
    <x v="4"/>
    <x v="1"/>
    <x v="2"/>
    <x v="5"/>
  </r>
  <r>
    <x v="2"/>
    <x v="7"/>
    <x v="70"/>
    <x v="3"/>
    <x v="1"/>
    <x v="32"/>
    <x v="5"/>
  </r>
  <r>
    <x v="2"/>
    <x v="7"/>
    <x v="72"/>
    <x v="0"/>
    <x v="1"/>
    <x v="14"/>
    <x v="5"/>
  </r>
  <r>
    <x v="2"/>
    <x v="0"/>
    <x v="73"/>
    <x v="1"/>
    <x v="1"/>
    <x v="55"/>
    <x v="5"/>
  </r>
  <r>
    <x v="2"/>
    <x v="35"/>
    <x v="75"/>
    <x v="1"/>
    <x v="1"/>
    <x v="56"/>
    <x v="5"/>
  </r>
  <r>
    <x v="2"/>
    <x v="34"/>
    <x v="80"/>
    <x v="0"/>
    <x v="1"/>
    <x v="62"/>
    <x v="5"/>
  </r>
  <r>
    <x v="3"/>
    <x v="19"/>
    <x v="5"/>
    <x v="0"/>
    <x v="1"/>
    <x v="12"/>
    <x v="6"/>
  </r>
  <r>
    <x v="3"/>
    <x v="21"/>
    <x v="21"/>
    <x v="0"/>
    <x v="1"/>
    <x v="9"/>
    <x v="6"/>
  </r>
  <r>
    <x v="3"/>
    <x v="21"/>
    <x v="31"/>
    <x v="0"/>
    <x v="1"/>
    <x v="71"/>
    <x v="6"/>
  </r>
  <r>
    <x v="3"/>
    <x v="19"/>
    <x v="42"/>
    <x v="1"/>
    <x v="1"/>
    <x v="28"/>
    <x v="6"/>
  </r>
  <r>
    <x v="3"/>
    <x v="19"/>
    <x v="46"/>
    <x v="0"/>
    <x v="1"/>
    <x v="10"/>
    <x v="6"/>
  </r>
  <r>
    <x v="3"/>
    <x v="9"/>
    <x v="53"/>
    <x v="3"/>
    <x v="1"/>
    <x v="23"/>
    <x v="6"/>
  </r>
  <r>
    <x v="3"/>
    <x v="21"/>
    <x v="55"/>
    <x v="0"/>
    <x v="1"/>
    <x v="4"/>
    <x v="6"/>
  </r>
  <r>
    <x v="3"/>
    <x v="19"/>
    <x v="68"/>
    <x v="0"/>
    <x v="1"/>
    <x v="45"/>
    <x v="6"/>
  </r>
  <r>
    <x v="0"/>
    <x v="25"/>
    <x v="31"/>
    <x v="0"/>
    <x v="1"/>
    <x v="71"/>
    <x v="7"/>
  </r>
  <r>
    <x v="0"/>
    <x v="25"/>
    <x v="3"/>
    <x v="0"/>
    <x v="1"/>
    <x v="21"/>
    <x v="7"/>
  </r>
  <r>
    <x v="0"/>
    <x v="25"/>
    <x v="14"/>
    <x v="0"/>
    <x v="1"/>
    <x v="70"/>
    <x v="7"/>
  </r>
  <r>
    <x v="0"/>
    <x v="25"/>
    <x v="45"/>
    <x v="0"/>
    <x v="1"/>
    <x v="33"/>
    <x v="7"/>
  </r>
  <r>
    <x v="0"/>
    <x v="26"/>
    <x v="39"/>
    <x v="0"/>
    <x v="1"/>
    <x v="8"/>
    <x v="7"/>
  </r>
  <r>
    <x v="0"/>
    <x v="26"/>
    <x v="51"/>
    <x v="0"/>
    <x v="1"/>
    <x v="11"/>
    <x v="7"/>
  </r>
  <r>
    <x v="0"/>
    <x v="26"/>
    <x v="78"/>
    <x v="0"/>
    <x v="1"/>
    <x v="52"/>
    <x v="7"/>
  </r>
  <r>
    <x v="0"/>
    <x v="36"/>
    <x v="15"/>
    <x v="0"/>
    <x v="1"/>
    <x v="53"/>
    <x v="7"/>
  </r>
  <r>
    <x v="2"/>
    <x v="17"/>
    <x v="3"/>
    <x v="0"/>
    <x v="1"/>
    <x v="21"/>
    <x v="7"/>
  </r>
  <r>
    <x v="2"/>
    <x v="10"/>
    <x v="14"/>
    <x v="0"/>
    <x v="1"/>
    <x v="70"/>
    <x v="7"/>
  </r>
  <r>
    <x v="2"/>
    <x v="36"/>
    <x v="15"/>
    <x v="6"/>
    <x v="1"/>
    <x v="53"/>
    <x v="7"/>
  </r>
  <r>
    <x v="2"/>
    <x v="17"/>
    <x v="31"/>
    <x v="0"/>
    <x v="1"/>
    <x v="71"/>
    <x v="7"/>
  </r>
  <r>
    <x v="2"/>
    <x v="17"/>
    <x v="39"/>
    <x v="0"/>
    <x v="1"/>
    <x v="8"/>
    <x v="7"/>
  </r>
  <r>
    <x v="2"/>
    <x v="17"/>
    <x v="45"/>
    <x v="0"/>
    <x v="1"/>
    <x v="33"/>
    <x v="7"/>
  </r>
  <r>
    <x v="2"/>
    <x v="17"/>
    <x v="51"/>
    <x v="0"/>
    <x v="1"/>
    <x v="11"/>
    <x v="7"/>
  </r>
  <r>
    <x v="2"/>
    <x v="17"/>
    <x v="78"/>
    <x v="0"/>
    <x v="1"/>
    <x v="52"/>
    <x v="7"/>
  </r>
  <r>
    <x v="3"/>
    <x v="24"/>
    <x v="3"/>
    <x v="0"/>
    <x v="1"/>
    <x v="21"/>
    <x v="7"/>
  </r>
  <r>
    <x v="3"/>
    <x v="24"/>
    <x v="14"/>
    <x v="0"/>
    <x v="1"/>
    <x v="70"/>
    <x v="7"/>
  </r>
  <r>
    <x v="3"/>
    <x v="14"/>
    <x v="13"/>
    <x v="0"/>
    <x v="1"/>
    <x v="26"/>
    <x v="7"/>
  </r>
  <r>
    <x v="3"/>
    <x v="8"/>
    <x v="27"/>
    <x v="4"/>
    <x v="1"/>
    <x v="18"/>
    <x v="7"/>
  </r>
  <r>
    <x v="3"/>
    <x v="8"/>
    <x v="39"/>
    <x v="4"/>
    <x v="1"/>
    <x v="8"/>
    <x v="7"/>
  </r>
  <r>
    <x v="3"/>
    <x v="18"/>
    <x v="39"/>
    <x v="0"/>
    <x v="1"/>
    <x v="8"/>
    <x v="7"/>
  </r>
  <r>
    <x v="3"/>
    <x v="24"/>
    <x v="31"/>
    <x v="0"/>
    <x v="1"/>
    <x v="71"/>
    <x v="7"/>
  </r>
  <r>
    <x v="3"/>
    <x v="24"/>
    <x v="45"/>
    <x v="0"/>
    <x v="1"/>
    <x v="33"/>
    <x v="7"/>
  </r>
  <r>
    <x v="3"/>
    <x v="18"/>
    <x v="51"/>
    <x v="0"/>
    <x v="1"/>
    <x v="11"/>
    <x v="7"/>
  </r>
  <r>
    <x v="3"/>
    <x v="18"/>
    <x v="78"/>
    <x v="0"/>
    <x v="1"/>
    <x v="52"/>
    <x v="7"/>
  </r>
  <r>
    <x v="3"/>
    <x v="8"/>
    <x v="82"/>
    <x v="4"/>
    <x v="1"/>
    <x v="68"/>
    <x v="7"/>
  </r>
  <r>
    <x v="3"/>
    <x v="36"/>
    <x v="15"/>
    <x v="0"/>
    <x v="1"/>
    <x v="53"/>
    <x v="7"/>
  </r>
  <r>
    <x v="1"/>
    <x v="2"/>
    <x v="0"/>
    <x v="0"/>
    <x v="2"/>
    <x v="73"/>
    <x v="8"/>
  </r>
  <r>
    <x v="1"/>
    <x v="2"/>
    <x v="1"/>
    <x v="0"/>
    <x v="2"/>
    <x v="73"/>
    <x v="8"/>
  </r>
  <r>
    <x v="1"/>
    <x v="12"/>
    <x v="9"/>
    <x v="0"/>
    <x v="1"/>
    <x v="22"/>
    <x v="8"/>
  </r>
  <r>
    <x v="1"/>
    <x v="13"/>
    <x v="9"/>
    <x v="0"/>
    <x v="1"/>
    <x v="22"/>
    <x v="8"/>
  </r>
  <r>
    <x v="1"/>
    <x v="22"/>
    <x v="9"/>
    <x v="0"/>
    <x v="1"/>
    <x v="22"/>
    <x v="8"/>
  </r>
  <r>
    <x v="1"/>
    <x v="27"/>
    <x v="8"/>
    <x v="1"/>
    <x v="0"/>
    <x v="73"/>
    <x v="8"/>
  </r>
  <r>
    <x v="1"/>
    <x v="14"/>
    <x v="9"/>
    <x v="0"/>
    <x v="1"/>
    <x v="22"/>
    <x v="8"/>
  </r>
  <r>
    <x v="1"/>
    <x v="2"/>
    <x v="16"/>
    <x v="0"/>
    <x v="2"/>
    <x v="73"/>
    <x v="8"/>
  </r>
  <r>
    <x v="1"/>
    <x v="2"/>
    <x v="17"/>
    <x v="0"/>
    <x v="2"/>
    <x v="73"/>
    <x v="8"/>
  </r>
  <r>
    <x v="1"/>
    <x v="27"/>
    <x v="19"/>
    <x v="1"/>
    <x v="0"/>
    <x v="73"/>
    <x v="8"/>
  </r>
  <r>
    <x v="1"/>
    <x v="27"/>
    <x v="24"/>
    <x v="1"/>
    <x v="0"/>
    <x v="73"/>
    <x v="8"/>
  </r>
  <r>
    <x v="1"/>
    <x v="32"/>
    <x v="10"/>
    <x v="3"/>
    <x v="1"/>
    <x v="13"/>
    <x v="8"/>
  </r>
  <r>
    <x v="1"/>
    <x v="27"/>
    <x v="25"/>
    <x v="1"/>
    <x v="0"/>
    <x v="73"/>
    <x v="8"/>
  </r>
  <r>
    <x v="1"/>
    <x v="27"/>
    <x v="26"/>
    <x v="3"/>
    <x v="1"/>
    <x v="25"/>
    <x v="8"/>
  </r>
  <r>
    <x v="1"/>
    <x v="13"/>
    <x v="50"/>
    <x v="0"/>
    <x v="1"/>
    <x v="19"/>
    <x v="8"/>
  </r>
  <r>
    <x v="1"/>
    <x v="32"/>
    <x v="27"/>
    <x v="3"/>
    <x v="1"/>
    <x v="18"/>
    <x v="8"/>
  </r>
  <r>
    <x v="1"/>
    <x v="32"/>
    <x v="39"/>
    <x v="3"/>
    <x v="1"/>
    <x v="8"/>
    <x v="8"/>
  </r>
  <r>
    <x v="1"/>
    <x v="14"/>
    <x v="43"/>
    <x v="0"/>
    <x v="1"/>
    <x v="29"/>
    <x v="8"/>
  </r>
  <r>
    <x v="1"/>
    <x v="12"/>
    <x v="43"/>
    <x v="0"/>
    <x v="1"/>
    <x v="29"/>
    <x v="8"/>
  </r>
  <r>
    <x v="1"/>
    <x v="13"/>
    <x v="43"/>
    <x v="0"/>
    <x v="1"/>
    <x v="29"/>
    <x v="8"/>
  </r>
  <r>
    <x v="1"/>
    <x v="22"/>
    <x v="43"/>
    <x v="1"/>
    <x v="1"/>
    <x v="29"/>
    <x v="8"/>
  </r>
  <r>
    <x v="1"/>
    <x v="14"/>
    <x v="50"/>
    <x v="0"/>
    <x v="1"/>
    <x v="19"/>
    <x v="8"/>
  </r>
  <r>
    <x v="1"/>
    <x v="12"/>
    <x v="50"/>
    <x v="0"/>
    <x v="1"/>
    <x v="19"/>
    <x v="8"/>
  </r>
  <r>
    <x v="1"/>
    <x v="27"/>
    <x v="52"/>
    <x v="1"/>
    <x v="0"/>
    <x v="73"/>
    <x v="8"/>
  </r>
  <r>
    <x v="1"/>
    <x v="27"/>
    <x v="76"/>
    <x v="1"/>
    <x v="0"/>
    <x v="73"/>
    <x v="8"/>
  </r>
  <r>
    <x v="1"/>
    <x v="22"/>
    <x v="50"/>
    <x v="0"/>
    <x v="1"/>
    <x v="19"/>
    <x v="8"/>
  </r>
  <r>
    <x v="1"/>
    <x v="27"/>
    <x v="77"/>
    <x v="3"/>
    <x v="1"/>
    <x v="24"/>
    <x v="8"/>
  </r>
  <r>
    <x v="1"/>
    <x v="22"/>
    <x v="77"/>
    <x v="0"/>
    <x v="1"/>
    <x v="24"/>
    <x v="8"/>
  </r>
  <r>
    <x v="1"/>
    <x v="32"/>
    <x v="83"/>
    <x v="3"/>
    <x v="1"/>
    <x v="59"/>
    <x v="8"/>
  </r>
  <r>
    <x v="1"/>
    <x v="33"/>
    <x v="18"/>
    <x v="0"/>
    <x v="2"/>
    <x v="73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3">
  <r>
    <x v="73"/>
    <x v="5"/>
    <x v="73"/>
    <x v="19"/>
  </r>
  <r>
    <x v="0"/>
    <x v="0"/>
    <x v="72"/>
    <x v="18"/>
  </r>
  <r>
    <x v="1"/>
    <x v="1"/>
    <x v="44"/>
    <x v="12"/>
  </r>
  <r>
    <x v="2"/>
    <x v="1"/>
    <x v="21"/>
    <x v="13"/>
  </r>
  <r>
    <x v="2"/>
    <x v="2"/>
    <x v="21"/>
    <x v="1"/>
  </r>
  <r>
    <x v="2"/>
    <x v="4"/>
    <x v="21"/>
    <x v="0"/>
  </r>
  <r>
    <x v="3"/>
    <x v="1"/>
    <x v="50"/>
    <x v="7"/>
  </r>
  <r>
    <x v="4"/>
    <x v="1"/>
    <x v="12"/>
    <x v="5"/>
  </r>
  <r>
    <x v="4"/>
    <x v="2"/>
    <x v="12"/>
    <x v="11"/>
  </r>
  <r>
    <x v="4"/>
    <x v="4"/>
    <x v="12"/>
    <x v="0"/>
  </r>
  <r>
    <x v="5"/>
    <x v="1"/>
    <x v="38"/>
    <x v="0"/>
  </r>
  <r>
    <x v="6"/>
    <x v="2"/>
    <x v="58"/>
    <x v="1"/>
  </r>
  <r>
    <x v="7"/>
    <x v="3"/>
    <x v="22"/>
    <x v="1"/>
  </r>
  <r>
    <x v="7"/>
    <x v="4"/>
    <x v="22"/>
    <x v="1"/>
  </r>
  <r>
    <x v="8"/>
    <x v="1"/>
    <x v="13"/>
    <x v="9"/>
  </r>
  <r>
    <x v="8"/>
    <x v="3"/>
    <x v="13"/>
    <x v="3"/>
  </r>
  <r>
    <x v="9"/>
    <x v="2"/>
    <x v="30"/>
    <x v="1"/>
  </r>
  <r>
    <x v="10"/>
    <x v="2"/>
    <x v="16"/>
    <x v="0"/>
  </r>
  <r>
    <x v="11"/>
    <x v="4"/>
    <x v="26"/>
    <x v="0"/>
  </r>
  <r>
    <x v="12"/>
    <x v="1"/>
    <x v="70"/>
    <x v="2"/>
  </r>
  <r>
    <x v="12"/>
    <x v="2"/>
    <x v="70"/>
    <x v="0"/>
  </r>
  <r>
    <x v="12"/>
    <x v="4"/>
    <x v="70"/>
    <x v="0"/>
  </r>
  <r>
    <x v="13"/>
    <x v="1"/>
    <x v="53"/>
    <x v="1"/>
  </r>
  <r>
    <x v="13"/>
    <x v="2"/>
    <x v="53"/>
    <x v="7"/>
  </r>
  <r>
    <x v="14"/>
    <x v="1"/>
    <x v="43"/>
    <x v="16"/>
  </r>
  <r>
    <x v="15"/>
    <x v="1"/>
    <x v="9"/>
    <x v="9"/>
  </r>
  <r>
    <x v="15"/>
    <x v="2"/>
    <x v="9"/>
    <x v="10"/>
  </r>
  <r>
    <x v="15"/>
    <x v="4"/>
    <x v="9"/>
    <x v="0"/>
  </r>
  <r>
    <x v="16"/>
    <x v="1"/>
    <x v="65"/>
    <x v="7"/>
  </r>
  <r>
    <x v="17"/>
    <x v="2"/>
    <x v="17"/>
    <x v="0"/>
  </r>
  <r>
    <x v="18"/>
    <x v="2"/>
    <x v="25"/>
    <x v="1"/>
  </r>
  <r>
    <x v="18"/>
    <x v="3"/>
    <x v="25"/>
    <x v="3"/>
  </r>
  <r>
    <x v="19"/>
    <x v="3"/>
    <x v="18"/>
    <x v="3"/>
  </r>
  <r>
    <x v="19"/>
    <x v="4"/>
    <x v="18"/>
    <x v="5"/>
  </r>
  <r>
    <x v="20"/>
    <x v="1"/>
    <x v="49"/>
    <x v="1"/>
  </r>
  <r>
    <x v="20"/>
    <x v="2"/>
    <x v="49"/>
    <x v="0"/>
  </r>
  <r>
    <x v="21"/>
    <x v="1"/>
    <x v="51"/>
    <x v="17"/>
  </r>
  <r>
    <x v="22"/>
    <x v="1"/>
    <x v="7"/>
    <x v="3"/>
  </r>
  <r>
    <x v="22"/>
    <x v="2"/>
    <x v="7"/>
    <x v="9"/>
  </r>
  <r>
    <x v="23"/>
    <x v="1"/>
    <x v="71"/>
    <x v="6"/>
  </r>
  <r>
    <x v="23"/>
    <x v="2"/>
    <x v="71"/>
    <x v="4"/>
  </r>
  <r>
    <x v="23"/>
    <x v="4"/>
    <x v="71"/>
    <x v="1"/>
  </r>
  <r>
    <x v="24"/>
    <x v="1"/>
    <x v="63"/>
    <x v="13"/>
  </r>
  <r>
    <x v="25"/>
    <x v="1"/>
    <x v="6"/>
    <x v="11"/>
  </r>
  <r>
    <x v="25"/>
    <x v="2"/>
    <x v="6"/>
    <x v="13"/>
  </r>
  <r>
    <x v="26"/>
    <x v="1"/>
    <x v="36"/>
    <x v="1"/>
  </r>
  <r>
    <x v="27"/>
    <x v="2"/>
    <x v="35"/>
    <x v="3"/>
  </r>
  <r>
    <x v="28"/>
    <x v="1"/>
    <x v="39"/>
    <x v="0"/>
  </r>
  <r>
    <x v="29"/>
    <x v="2"/>
    <x v="20"/>
    <x v="1"/>
  </r>
  <r>
    <x v="30"/>
    <x v="1"/>
    <x v="48"/>
    <x v="1"/>
  </r>
  <r>
    <x v="30"/>
    <x v="2"/>
    <x v="48"/>
    <x v="0"/>
  </r>
  <r>
    <x v="31"/>
    <x v="1"/>
    <x v="8"/>
    <x v="15"/>
  </r>
  <r>
    <x v="31"/>
    <x v="2"/>
    <x v="8"/>
    <x v="2"/>
  </r>
  <r>
    <x v="31"/>
    <x v="3"/>
    <x v="8"/>
    <x v="3"/>
  </r>
  <r>
    <x v="31"/>
    <x v="4"/>
    <x v="8"/>
    <x v="6"/>
  </r>
  <r>
    <x v="32"/>
    <x v="1"/>
    <x v="64"/>
    <x v="11"/>
  </r>
  <r>
    <x v="33"/>
    <x v="1"/>
    <x v="27"/>
    <x v="14"/>
  </r>
  <r>
    <x v="34"/>
    <x v="2"/>
    <x v="28"/>
    <x v="7"/>
  </r>
  <r>
    <x v="34"/>
    <x v="4"/>
    <x v="28"/>
    <x v="1"/>
  </r>
  <r>
    <x v="35"/>
    <x v="3"/>
    <x v="29"/>
    <x v="2"/>
  </r>
  <r>
    <x v="35"/>
    <x v="4"/>
    <x v="29"/>
    <x v="1"/>
  </r>
  <r>
    <x v="36"/>
    <x v="1"/>
    <x v="0"/>
    <x v="0"/>
  </r>
  <r>
    <x v="37"/>
    <x v="1"/>
    <x v="33"/>
    <x v="7"/>
  </r>
  <r>
    <x v="37"/>
    <x v="2"/>
    <x v="33"/>
    <x v="2"/>
  </r>
  <r>
    <x v="37"/>
    <x v="4"/>
    <x v="33"/>
    <x v="0"/>
  </r>
  <r>
    <x v="38"/>
    <x v="1"/>
    <x v="10"/>
    <x v="5"/>
  </r>
  <r>
    <x v="38"/>
    <x v="2"/>
    <x v="10"/>
    <x v="11"/>
  </r>
  <r>
    <x v="38"/>
    <x v="4"/>
    <x v="10"/>
    <x v="0"/>
  </r>
  <r>
    <x v="39"/>
    <x v="1"/>
    <x v="37"/>
    <x v="0"/>
  </r>
  <r>
    <x v="40"/>
    <x v="2"/>
    <x v="57"/>
    <x v="1"/>
  </r>
  <r>
    <x v="41"/>
    <x v="1"/>
    <x v="40"/>
    <x v="0"/>
  </r>
  <r>
    <x v="42"/>
    <x v="3"/>
    <x v="19"/>
    <x v="1"/>
  </r>
  <r>
    <x v="42"/>
    <x v="4"/>
    <x v="19"/>
    <x v="1"/>
  </r>
  <r>
    <x v="43"/>
    <x v="1"/>
    <x v="11"/>
    <x v="11"/>
  </r>
  <r>
    <x v="43"/>
    <x v="2"/>
    <x v="11"/>
    <x v="2"/>
  </r>
  <r>
    <x v="43"/>
    <x v="4"/>
    <x v="11"/>
    <x v="0"/>
  </r>
  <r>
    <x v="44"/>
    <x v="4"/>
    <x v="23"/>
    <x v="3"/>
  </r>
  <r>
    <x v="45"/>
    <x v="2"/>
    <x v="31"/>
    <x v="1"/>
  </r>
  <r>
    <x v="46"/>
    <x v="1"/>
    <x v="4"/>
    <x v="1"/>
  </r>
  <r>
    <x v="46"/>
    <x v="4"/>
    <x v="4"/>
    <x v="0"/>
  </r>
  <r>
    <x v="47"/>
    <x v="1"/>
    <x v="61"/>
    <x v="7"/>
  </r>
  <r>
    <x v="48"/>
    <x v="2"/>
    <x v="47"/>
    <x v="1"/>
  </r>
  <r>
    <x v="49"/>
    <x v="1"/>
    <x v="69"/>
    <x v="0"/>
  </r>
  <r>
    <x v="50"/>
    <x v="1"/>
    <x v="15"/>
    <x v="0"/>
  </r>
  <r>
    <x v="51"/>
    <x v="1"/>
    <x v="42"/>
    <x v="8"/>
  </r>
  <r>
    <x v="52"/>
    <x v="1"/>
    <x v="34"/>
    <x v="7"/>
  </r>
  <r>
    <x v="53"/>
    <x v="1"/>
    <x v="3"/>
    <x v="1"/>
  </r>
  <r>
    <x v="53"/>
    <x v="2"/>
    <x v="3"/>
    <x v="0"/>
  </r>
  <r>
    <x v="54"/>
    <x v="1"/>
    <x v="60"/>
    <x v="5"/>
  </r>
  <r>
    <x v="55"/>
    <x v="1"/>
    <x v="41"/>
    <x v="1"/>
  </r>
  <r>
    <x v="55"/>
    <x v="2"/>
    <x v="41"/>
    <x v="3"/>
  </r>
  <r>
    <x v="56"/>
    <x v="2"/>
    <x v="2"/>
    <x v="5"/>
  </r>
  <r>
    <x v="57"/>
    <x v="1"/>
    <x v="67"/>
    <x v="7"/>
  </r>
  <r>
    <x v="58"/>
    <x v="4"/>
    <x v="45"/>
    <x v="0"/>
  </r>
  <r>
    <x v="59"/>
    <x v="1"/>
    <x v="1"/>
    <x v="3"/>
  </r>
  <r>
    <x v="59"/>
    <x v="2"/>
    <x v="1"/>
    <x v="7"/>
  </r>
  <r>
    <x v="60"/>
    <x v="1"/>
    <x v="32"/>
    <x v="1"/>
  </r>
  <r>
    <x v="60"/>
    <x v="2"/>
    <x v="32"/>
    <x v="3"/>
  </r>
  <r>
    <x v="61"/>
    <x v="1"/>
    <x v="66"/>
    <x v="0"/>
  </r>
  <r>
    <x v="62"/>
    <x v="2"/>
    <x v="14"/>
    <x v="0"/>
  </r>
  <r>
    <x v="63"/>
    <x v="2"/>
    <x v="55"/>
    <x v="1"/>
  </r>
  <r>
    <x v="64"/>
    <x v="1"/>
    <x v="54"/>
    <x v="0"/>
  </r>
  <r>
    <x v="65"/>
    <x v="2"/>
    <x v="56"/>
    <x v="1"/>
  </r>
  <r>
    <x v="66"/>
    <x v="3"/>
    <x v="24"/>
    <x v="4"/>
  </r>
  <r>
    <x v="67"/>
    <x v="1"/>
    <x v="52"/>
    <x v="1"/>
  </r>
  <r>
    <x v="67"/>
    <x v="2"/>
    <x v="52"/>
    <x v="2"/>
  </r>
  <r>
    <x v="67"/>
    <x v="4"/>
    <x v="52"/>
    <x v="0"/>
  </r>
  <r>
    <x v="68"/>
    <x v="1"/>
    <x v="46"/>
    <x v="8"/>
  </r>
  <r>
    <x v="69"/>
    <x v="1"/>
    <x v="62"/>
    <x v="1"/>
  </r>
  <r>
    <x v="69"/>
    <x v="2"/>
    <x v="62"/>
    <x v="0"/>
  </r>
  <r>
    <x v="70"/>
    <x v="1"/>
    <x v="5"/>
    <x v="0"/>
  </r>
  <r>
    <x v="71"/>
    <x v="4"/>
    <x v="68"/>
    <x v="5"/>
  </r>
  <r>
    <x v="72"/>
    <x v="3"/>
    <x v="59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76" firstHeaderRow="1" firstDataRow="1" firstDataCol="1" rowPageCount="1" colPageCount="1"/>
  <pivotFields count="7">
    <pivotField compact="0" showAll="0" outline="0"/>
    <pivotField compact="0" showAll="0" outline="0"/>
    <pivotField axis="axisRow" compact="0" showAll="0" defaultSubtotal="0" outline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</items>
    </pivotField>
    <pivotField dataField="1" compact="0" showAll="0" outline="0"/>
    <pivotField axis="axisPage" compact="0" showAll="0" defaultSubtotal="0" outline="0">
      <items count="4">
        <item h="1" x="0"/>
        <item x="1"/>
        <item h="1" x="2"/>
        <item h="1" x="3"/>
      </items>
    </pivotField>
    <pivotField compact="0" showAll="0" outline="0"/>
    <pivotField compact="0" showAll="0" outline="0"/>
  </pivotFields>
  <rowFields count="1">
    <field x="2"/>
  </rowFields>
  <pageFields count="1">
    <pageField fld="4" hier="-1"/>
  </pageFields>
  <dataFields count="1">
    <dataField name="Quantité totale" fld="3" subtotal="sum" numFmtId="164"/>
  </dataField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K79" firstHeaderRow="1" firstDataRow="2" firstDataCol="2" rowPageCount="1" colPageCount="1"/>
  <pivotFields count="7">
    <pivotField compact="0" showAll="0" outline="0"/>
    <pivotField compact="0" showAll="0" outline="0"/>
    <pivotField axis="axisRow" compact="0" showAll="0" defaultSubtotal="0" outline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</items>
    </pivotField>
    <pivotField dataField="1" compact="0" showAll="0" outline="0"/>
    <pivotField axis="axisPage" compact="0" showAll="0" defaultSubtotal="0" outline="0">
      <items count="4">
        <item h="1" x="0"/>
        <item x="1"/>
        <item h="1" x="2"/>
        <item h="1" x="3"/>
      </items>
    </pivotField>
    <pivotField axis="axisRow" compact="0" showAll="0" defaultSubtotal="0" outline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73"/>
        <item x="69"/>
        <item x="72"/>
      </items>
    </pivotField>
    <pivotField axis="axisCol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2">
    <field x="5"/>
    <field x="2"/>
  </rowFields>
  <colFields count="1">
    <field x="6"/>
  </colFields>
  <pageFields count="1">
    <pageField fld="4" hier="-1"/>
  </pageFields>
  <dataFields count="1">
    <dataField name="Quantité totale" fld="3" subtotal="sum" numFmtId="164"/>
  </dataField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D117" firstHeaderRow="1" firstDataRow="1" firstDataCol="3"/>
  <pivotFields count="4">
    <pivotField axis="axisRow" compact="0" showAll="0" defaultSubtotal="0" outline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</items>
    </pivotField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  <pivotField axis="axisRow" compact="0" showAll="0" defaultSubtotal="0" outline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</items>
    </pivotField>
    <pivotField dataField="1" compact="0" showAll="0" outline="0"/>
  </pivotFields>
  <rowFields count="3">
    <field x="0"/>
    <field x="2"/>
    <field x="1"/>
  </rowFields>
  <dataFields count="1">
    <dataField name="Somme de QTE" fld="3" subtotal="sum" numFmtId="166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D144" firstHeaderRow="1" firstDataRow="1" firstDataCol="3" rowPageCount="1" colPageCount="1"/>
  <pivotFields count="7">
    <pivotField compact="0" showAll="0" outline="0"/>
    <pivotField compact="0" showAll="0" outline="0"/>
    <pivotField axis="axisRow" compact="0" showAll="0" defaultSubtotal="0" outline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</items>
    </pivotField>
    <pivotField dataField="1" compact="0" showAll="0" outline="0"/>
    <pivotField axis="axisPage" compact="0" showAll="0" defaultSubtotal="0" outline="0">
      <items count="4">
        <item h="1" x="0"/>
        <item x="1"/>
        <item h="1" x="2"/>
        <item h="1" x="3"/>
      </items>
    </pivotField>
    <pivotField axis="axisRow" compact="0" showAll="0" defaultSubtotal="0" outline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73"/>
        <item x="69"/>
        <item x="72"/>
      </items>
    </pivotField>
    <pivotField axis="axisRow" compact="0" showAll="0" outline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3">
    <field x="6"/>
    <field x="5"/>
    <field x="2"/>
  </rowFields>
  <pageFields count="1">
    <pageField fld="4" hier="-1"/>
  </pageFields>
  <dataFields count="1">
    <dataField name="Quantité totale" fld="3" subtotal="sum" numFmtId="164"/>
  </dataFields>
  <pivotTableStyleInfo name="PivotStyleMedium2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tabColor rgb="FF70AD47"/>
    <pageSetUpPr fitToPage="false"/>
  </sheetPr>
  <dimension ref="A1:G1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F4:N114"/>
    </sheetView>
  </sheetViews>
  <sheetFormatPr defaultColWidth="11.43359375" defaultRowHeight="15" zeroHeight="false" outlineLevelRow="0" outlineLevelCol="0"/>
  <cols>
    <col collapsed="false" customWidth="true" hidden="false" outlineLevel="0" max="2" min="2" style="0" width="41.29"/>
    <col collapsed="false" customWidth="true" hidden="false" outlineLevel="0" max="3" min="3" style="0" width="37.71"/>
    <col collapsed="false" customWidth="true" hidden="false" outlineLevel="0" max="5" min="5" style="0" width="14.15"/>
    <col collapsed="false" customWidth="true" hidden="false" outlineLevel="0" max="6" min="6" style="0" width="20.14"/>
    <col collapsed="false" customWidth="true" hidden="false" outlineLevel="0" max="7" min="7" style="0" width="46.8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true" customHeight="false" outlineLevel="0" collapsed="false">
      <c r="A2" s="0" t="s">
        <v>7</v>
      </c>
      <c r="B2" s="0" t="s">
        <v>8</v>
      </c>
      <c r="C2" s="0" t="s">
        <v>9</v>
      </c>
      <c r="D2" s="0" t="n">
        <v>6</v>
      </c>
      <c r="E2" s="0" t="s">
        <v>10</v>
      </c>
      <c r="F2" s="0" t="str">
        <f aca="false">VLOOKUP(C2,'Visserie Mors Smitt par sachet'!A:D,3,0)</f>
        <v>INTV000086</v>
      </c>
      <c r="G2" s="0" t="s">
        <v>11</v>
      </c>
    </row>
    <row r="3" customFormat="false" ht="15" hidden="true" customHeight="false" outlineLevel="0" collapsed="false">
      <c r="A3" s="0" t="s">
        <v>7</v>
      </c>
      <c r="B3" s="0" t="s">
        <v>8</v>
      </c>
      <c r="C3" s="0" t="s">
        <v>12</v>
      </c>
      <c r="D3" s="0" t="n">
        <v>8</v>
      </c>
      <c r="E3" s="0" t="s">
        <v>10</v>
      </c>
      <c r="F3" s="0" t="str">
        <f aca="false">VLOOKUP(C3,'Visserie Mors Smitt par sachet'!A:D,3,0)</f>
        <v>INTV000118</v>
      </c>
      <c r="G3" s="0" t="s">
        <v>11</v>
      </c>
    </row>
    <row r="4" customFormat="false" ht="15" hidden="true" customHeight="false" outlineLevel="0" collapsed="false">
      <c r="A4" s="0" t="s">
        <v>7</v>
      </c>
      <c r="B4" s="0" t="s">
        <v>8</v>
      </c>
      <c r="C4" s="0" t="s">
        <v>13</v>
      </c>
      <c r="D4" s="0" t="n">
        <v>6</v>
      </c>
      <c r="E4" s="0" t="s">
        <v>10</v>
      </c>
      <c r="F4" s="0" t="str">
        <f aca="false">VLOOKUP(C4,'Visserie Mors Smitt par sachet'!A:D,3,0)</f>
        <v>INTV000085</v>
      </c>
      <c r="G4" s="0" t="s">
        <v>11</v>
      </c>
    </row>
    <row r="5" customFormat="false" ht="15" hidden="true" customHeight="false" outlineLevel="0" collapsed="false">
      <c r="A5" s="0" t="s">
        <v>7</v>
      </c>
      <c r="B5" s="0" t="s">
        <v>8</v>
      </c>
      <c r="C5" s="0" t="s">
        <v>14</v>
      </c>
      <c r="D5" s="0" t="n">
        <v>8</v>
      </c>
      <c r="E5" s="0" t="s">
        <v>10</v>
      </c>
      <c r="F5" s="0" t="str">
        <f aca="false">VLOOKUP(C5,'Visserie Mors Smitt par sachet'!A:D,3,0)</f>
        <v>INTV000154</v>
      </c>
      <c r="G5" s="0" t="s">
        <v>11</v>
      </c>
    </row>
    <row r="6" customFormat="false" ht="15" hidden="true" customHeight="false" outlineLevel="0" collapsed="false">
      <c r="A6" s="0" t="s">
        <v>7</v>
      </c>
      <c r="B6" s="0" t="s">
        <v>8</v>
      </c>
      <c r="C6" s="0" t="s">
        <v>15</v>
      </c>
      <c r="D6" s="0" t="n">
        <v>16</v>
      </c>
      <c r="E6" s="0" t="s">
        <v>10</v>
      </c>
      <c r="F6" s="0" t="str">
        <f aca="false">VLOOKUP(C6,'Visserie Mors Smitt par sachet'!A:D,3,0)</f>
        <v>INTV000152</v>
      </c>
      <c r="G6" s="0" t="s">
        <v>11</v>
      </c>
    </row>
    <row r="7" customFormat="false" ht="15" hidden="true" customHeight="false" outlineLevel="0" collapsed="false">
      <c r="A7" s="0" t="s">
        <v>7</v>
      </c>
      <c r="B7" s="0" t="s">
        <v>8</v>
      </c>
      <c r="C7" s="0" t="s">
        <v>16</v>
      </c>
      <c r="D7" s="0" t="n">
        <v>6</v>
      </c>
      <c r="E7" s="0" t="s">
        <v>10</v>
      </c>
      <c r="F7" s="0" t="str">
        <f aca="false">VLOOKUP(C7,'Visserie Mors Smitt par sachet'!A:D,3,0)</f>
        <v>INTV000084</v>
      </c>
      <c r="G7" s="0" t="s">
        <v>11</v>
      </c>
    </row>
    <row r="8" customFormat="false" ht="15" hidden="true" customHeight="false" outlineLevel="0" collapsed="false">
      <c r="A8" s="0" t="s">
        <v>7</v>
      </c>
      <c r="B8" s="0" t="s">
        <v>8</v>
      </c>
      <c r="C8" s="0" t="s">
        <v>17</v>
      </c>
      <c r="D8" s="0" t="n">
        <v>8</v>
      </c>
      <c r="E8" s="0" t="s">
        <v>10</v>
      </c>
      <c r="F8" s="0" t="str">
        <f aca="false">VLOOKUP(C8,'Visserie Mors Smitt par sachet'!A:D,3,0)</f>
        <v>INTV000156</v>
      </c>
      <c r="G8" s="0" t="s">
        <v>11</v>
      </c>
    </row>
    <row r="9" customFormat="false" ht="15" hidden="true" customHeight="false" outlineLevel="0" collapsed="false">
      <c r="A9" s="0" t="s">
        <v>7</v>
      </c>
      <c r="B9" s="0" t="s">
        <v>18</v>
      </c>
      <c r="C9" s="0" t="s">
        <v>19</v>
      </c>
      <c r="D9" s="0" t="n">
        <v>2</v>
      </c>
      <c r="E9" s="0" t="s">
        <v>10</v>
      </c>
      <c r="F9" s="0" t="str">
        <f aca="false">VLOOKUP(C9,'Visserie Mors Smitt par sachet'!A:D,3,0)</f>
        <v>INTV000161</v>
      </c>
      <c r="G9" s="0" t="s">
        <v>20</v>
      </c>
    </row>
    <row r="10" customFormat="false" ht="15" hidden="true" customHeight="false" outlineLevel="0" collapsed="false">
      <c r="A10" s="0" t="s">
        <v>7</v>
      </c>
      <c r="B10" s="0" t="s">
        <v>21</v>
      </c>
      <c r="C10" s="0" t="s">
        <v>22</v>
      </c>
      <c r="D10" s="0" t="n">
        <v>2</v>
      </c>
      <c r="E10" s="0" t="s">
        <v>10</v>
      </c>
      <c r="F10" s="0" t="str">
        <f aca="false">VLOOKUP(C10,'Visserie Mors Smitt par sachet'!A:D,3,0)</f>
        <v>INTV000014</v>
      </c>
      <c r="G10" s="0" t="s">
        <v>11</v>
      </c>
    </row>
    <row r="11" customFormat="false" ht="15" hidden="true" customHeight="false" outlineLevel="0" collapsed="false">
      <c r="A11" s="0" t="s">
        <v>7</v>
      </c>
      <c r="B11" s="0" t="s">
        <v>21</v>
      </c>
      <c r="C11" s="0" t="s">
        <v>23</v>
      </c>
      <c r="D11" s="0" t="n">
        <v>4</v>
      </c>
      <c r="E11" s="0" t="s">
        <v>10</v>
      </c>
      <c r="F11" s="0" t="str">
        <f aca="false">VLOOKUP(C11,'Visserie Mors Smitt par sachet'!A:D,3,0)</f>
        <v>INTV000009</v>
      </c>
      <c r="G11" s="0" t="s">
        <v>11</v>
      </c>
    </row>
    <row r="12" customFormat="false" ht="15" hidden="true" customHeight="false" outlineLevel="0" collapsed="false">
      <c r="A12" s="0" t="s">
        <v>7</v>
      </c>
      <c r="B12" s="0" t="s">
        <v>21</v>
      </c>
      <c r="C12" s="0" t="s">
        <v>24</v>
      </c>
      <c r="D12" s="0" t="n">
        <v>2</v>
      </c>
      <c r="E12" s="0" t="s">
        <v>10</v>
      </c>
      <c r="F12" s="0" t="str">
        <f aca="false">VLOOKUP(C12,'Visserie Mors Smitt par sachet'!A:D,3,0)</f>
        <v>INTV000012</v>
      </c>
      <c r="G12" s="0" t="s">
        <v>11</v>
      </c>
    </row>
    <row r="13" customFormat="false" ht="15" hidden="true" customHeight="false" outlineLevel="0" collapsed="false">
      <c r="A13" s="0" t="s">
        <v>7</v>
      </c>
      <c r="B13" s="0" t="s">
        <v>21</v>
      </c>
      <c r="C13" s="0" t="s">
        <v>25</v>
      </c>
      <c r="D13" s="0" t="n">
        <v>2</v>
      </c>
      <c r="E13" s="0" t="s">
        <v>10</v>
      </c>
      <c r="F13" s="0" t="str">
        <f aca="false">VLOOKUP(C13,'Visserie Mors Smitt par sachet'!A:D,3,0)</f>
        <v>INTV000096</v>
      </c>
      <c r="G13" s="0" t="s">
        <v>11</v>
      </c>
    </row>
    <row r="14" customFormat="false" ht="15" hidden="true" customHeight="false" outlineLevel="0" collapsed="false">
      <c r="A14" s="0" t="s">
        <v>7</v>
      </c>
      <c r="B14" s="0" t="s">
        <v>18</v>
      </c>
      <c r="C14" s="0" t="s">
        <v>26</v>
      </c>
      <c r="D14" s="0" t="n">
        <v>1</v>
      </c>
      <c r="E14" s="0" t="s">
        <v>10</v>
      </c>
      <c r="F14" s="0" t="str">
        <f aca="false">VLOOKUP(C14,'Visserie Mors Smitt par sachet'!A:D,3,0)</f>
        <v>INTV000028</v>
      </c>
      <c r="G14" s="0" t="s">
        <v>20</v>
      </c>
    </row>
    <row r="15" customFormat="false" ht="15" hidden="true" customHeight="false" outlineLevel="0" collapsed="false">
      <c r="A15" s="0" t="s">
        <v>7</v>
      </c>
      <c r="B15" s="0" t="s">
        <v>18</v>
      </c>
      <c r="C15" s="0" t="s">
        <v>22</v>
      </c>
      <c r="D15" s="0" t="n">
        <v>8</v>
      </c>
      <c r="E15" s="0" t="s">
        <v>10</v>
      </c>
      <c r="F15" s="0" t="str">
        <f aca="false">VLOOKUP(C15,'Visserie Mors Smitt par sachet'!A:D,3,0)</f>
        <v>INTV000014</v>
      </c>
      <c r="G15" s="0" t="s">
        <v>11</v>
      </c>
    </row>
    <row r="16" customFormat="false" ht="15" hidden="true" customHeight="false" outlineLevel="0" collapsed="false">
      <c r="A16" s="0" t="s">
        <v>7</v>
      </c>
      <c r="B16" s="0" t="s">
        <v>18</v>
      </c>
      <c r="C16" s="0" t="s">
        <v>23</v>
      </c>
      <c r="D16" s="0" t="n">
        <v>16</v>
      </c>
      <c r="E16" s="0" t="s">
        <v>10</v>
      </c>
      <c r="F16" s="0" t="str">
        <f aca="false">VLOOKUP(C16,'Visserie Mors Smitt par sachet'!A:D,3,0)</f>
        <v>INTV000009</v>
      </c>
      <c r="G16" s="0" t="s">
        <v>11</v>
      </c>
    </row>
    <row r="17" customFormat="false" ht="15" hidden="true" customHeight="false" outlineLevel="0" collapsed="false">
      <c r="A17" s="0" t="s">
        <v>7</v>
      </c>
      <c r="B17" s="0" t="s">
        <v>18</v>
      </c>
      <c r="C17" s="0" t="s">
        <v>27</v>
      </c>
      <c r="D17" s="0" t="n">
        <v>1</v>
      </c>
      <c r="E17" s="0" t="s">
        <v>10</v>
      </c>
      <c r="F17" s="0" t="str">
        <f aca="false">VLOOKUP(C17,'Visserie Mors Smitt par sachet'!A:D,3,0)</f>
        <v>INTV000052</v>
      </c>
      <c r="G17" s="0" t="s">
        <v>20</v>
      </c>
    </row>
    <row r="18" customFormat="false" ht="15" hidden="true" customHeight="false" outlineLevel="0" collapsed="false">
      <c r="A18" s="0" t="s">
        <v>7</v>
      </c>
      <c r="B18" s="0" t="s">
        <v>18</v>
      </c>
      <c r="C18" s="0" t="s">
        <v>24</v>
      </c>
      <c r="D18" s="0" t="n">
        <v>8</v>
      </c>
      <c r="E18" s="0" t="s">
        <v>10</v>
      </c>
      <c r="F18" s="0" t="str">
        <f aca="false">VLOOKUP(C18,'Visserie Mors Smitt par sachet'!A:D,3,0)</f>
        <v>INTV000012</v>
      </c>
      <c r="G18" s="0" t="s">
        <v>11</v>
      </c>
    </row>
    <row r="19" customFormat="false" ht="15" hidden="false" customHeight="false" outlineLevel="0" collapsed="false">
      <c r="A19" s="0" t="s">
        <v>7</v>
      </c>
      <c r="B19" s="0" t="s">
        <v>18</v>
      </c>
      <c r="C19" s="0" t="s">
        <v>28</v>
      </c>
      <c r="D19" s="0" t="n">
        <v>1</v>
      </c>
      <c r="E19" s="0" t="s">
        <v>10</v>
      </c>
      <c r="F19" s="0" t="str">
        <f aca="false">VLOOKUP(C19,'Visserie Mors Smitt par sachet'!A:D,3,0)</f>
        <v>INTV000019</v>
      </c>
      <c r="G19" s="0" t="s">
        <v>20</v>
      </c>
    </row>
    <row r="20" customFormat="false" ht="15" hidden="true" customHeight="false" outlineLevel="0" collapsed="false">
      <c r="A20" s="0" t="s">
        <v>7</v>
      </c>
      <c r="B20" s="0" t="s">
        <v>18</v>
      </c>
      <c r="C20" s="0" t="s">
        <v>25</v>
      </c>
      <c r="D20" s="0" t="n">
        <v>7</v>
      </c>
      <c r="E20" s="0" t="s">
        <v>10</v>
      </c>
      <c r="F20" s="0" t="str">
        <f aca="false">VLOOKUP(C20,'Visserie Mors Smitt par sachet'!A:D,3,0)</f>
        <v>INTV000096</v>
      </c>
      <c r="G20" s="0" t="s">
        <v>11</v>
      </c>
    </row>
    <row r="21" customFormat="false" ht="15" hidden="true" customHeight="false" outlineLevel="0" collapsed="false">
      <c r="A21" s="0" t="s">
        <v>7</v>
      </c>
      <c r="B21" s="0" t="s">
        <v>18</v>
      </c>
      <c r="C21" s="0" t="s">
        <v>29</v>
      </c>
      <c r="D21" s="0" t="n">
        <v>1</v>
      </c>
      <c r="E21" s="0" t="s">
        <v>10</v>
      </c>
      <c r="F21" s="0" t="str">
        <f aca="false">VLOOKUP(C21,'Visserie Mors Smitt par sachet'!A:D,3,0)</f>
        <v>INTV000005</v>
      </c>
      <c r="G21" s="0" t="s">
        <v>11</v>
      </c>
    </row>
    <row r="22" customFormat="false" ht="15" hidden="true" customHeight="false" outlineLevel="0" collapsed="false">
      <c r="A22" s="0" t="s">
        <v>7</v>
      </c>
      <c r="B22" s="0" t="s">
        <v>8</v>
      </c>
      <c r="C22" s="0" t="s">
        <v>30</v>
      </c>
      <c r="D22" s="0" t="n">
        <v>12</v>
      </c>
      <c r="E22" s="0" t="s">
        <v>10</v>
      </c>
      <c r="F22" s="0" t="str">
        <f aca="false">VLOOKUP(C22,'Visserie Mors Smitt par sachet'!A:D,3,0)</f>
        <v>INTV000125</v>
      </c>
      <c r="G22" s="0" t="s">
        <v>11</v>
      </c>
    </row>
    <row r="23" customFormat="false" ht="15" hidden="true" customHeight="false" outlineLevel="0" collapsed="false">
      <c r="A23" s="0" t="s">
        <v>7</v>
      </c>
      <c r="B23" s="0" t="s">
        <v>31</v>
      </c>
      <c r="C23" s="0" t="s">
        <v>32</v>
      </c>
      <c r="D23" s="0" t="n">
        <v>1</v>
      </c>
      <c r="E23" s="0" t="s">
        <v>10</v>
      </c>
      <c r="F23" s="0" t="str">
        <f aca="false">VLOOKUP(C23,'Visserie Mors Smitt par sachet'!A:D,3,0)</f>
        <v>INTV000160</v>
      </c>
      <c r="G23" s="0" t="s">
        <v>20</v>
      </c>
    </row>
    <row r="24" customFormat="false" ht="15" hidden="true" customHeight="false" outlineLevel="0" collapsed="false">
      <c r="A24" s="0" t="s">
        <v>7</v>
      </c>
      <c r="B24" s="0" t="s">
        <v>31</v>
      </c>
      <c r="C24" s="0" t="s">
        <v>32</v>
      </c>
      <c r="D24" s="0" t="n">
        <v>1</v>
      </c>
      <c r="E24" s="0" t="s">
        <v>10</v>
      </c>
      <c r="F24" s="0" t="str">
        <f aca="false">VLOOKUP(C24,'Visserie Mors Smitt par sachet'!A:D,3,0)</f>
        <v>INTV000160</v>
      </c>
      <c r="G24" s="0" t="s">
        <v>20</v>
      </c>
    </row>
    <row r="25" customFormat="false" ht="15" hidden="true" customHeight="false" outlineLevel="0" collapsed="false">
      <c r="A25" s="0" t="s">
        <v>7</v>
      </c>
      <c r="B25" s="0" t="s">
        <v>33</v>
      </c>
      <c r="C25" s="0" t="s">
        <v>19</v>
      </c>
      <c r="D25" s="0" t="n">
        <v>1</v>
      </c>
      <c r="E25" s="0" t="s">
        <v>10</v>
      </c>
      <c r="F25" s="0" t="str">
        <f aca="false">VLOOKUP(C25,'Visserie Mors Smitt par sachet'!A:D,3,0)</f>
        <v>INTV000161</v>
      </c>
      <c r="G25" s="0" t="s">
        <v>20</v>
      </c>
    </row>
    <row r="26" customFormat="false" ht="15" hidden="true" customHeight="false" outlineLevel="0" collapsed="false">
      <c r="A26" s="0" t="s">
        <v>7</v>
      </c>
      <c r="B26" s="0" t="s">
        <v>34</v>
      </c>
      <c r="C26" s="0" t="s">
        <v>13</v>
      </c>
      <c r="D26" s="0" t="n">
        <v>1</v>
      </c>
      <c r="E26" s="0" t="s">
        <v>10</v>
      </c>
      <c r="F26" s="0" t="str">
        <f aca="false">VLOOKUP(C26,'Visserie Mors Smitt par sachet'!A:D,3,0)</f>
        <v>INTV000085</v>
      </c>
      <c r="G26" s="0" t="s">
        <v>20</v>
      </c>
    </row>
    <row r="27" customFormat="false" ht="15" hidden="false" customHeight="false" outlineLevel="0" collapsed="false">
      <c r="A27" s="0" t="s">
        <v>7</v>
      </c>
      <c r="B27" s="0" t="s">
        <v>34</v>
      </c>
      <c r="C27" s="0" t="s">
        <v>35</v>
      </c>
      <c r="D27" s="0" t="n">
        <v>1</v>
      </c>
      <c r="E27" s="0" t="s">
        <v>10</v>
      </c>
      <c r="F27" s="0" t="str">
        <f aca="false">VLOOKUP(C27,'Visserie Mors Smitt par sachet'!A:D,3,0)</f>
        <v>INTV000159</v>
      </c>
      <c r="G27" s="0" t="s">
        <v>20</v>
      </c>
    </row>
    <row r="28" customFormat="false" ht="15" hidden="true" customHeight="false" outlineLevel="0" collapsed="false">
      <c r="A28" s="0" t="s">
        <v>7</v>
      </c>
      <c r="B28" s="0" t="s">
        <v>33</v>
      </c>
      <c r="C28" s="0" t="s">
        <v>26</v>
      </c>
      <c r="D28" s="0" t="n">
        <v>1</v>
      </c>
      <c r="E28" s="0" t="s">
        <v>10</v>
      </c>
      <c r="F28" s="0" t="str">
        <f aca="false">VLOOKUP(C28,'Visserie Mors Smitt par sachet'!A:D,3,0)</f>
        <v>INTV000028</v>
      </c>
      <c r="G28" s="0" t="s">
        <v>20</v>
      </c>
    </row>
    <row r="29" customFormat="false" ht="15" hidden="true" customHeight="false" outlineLevel="0" collapsed="false">
      <c r="A29" s="0" t="s">
        <v>7</v>
      </c>
      <c r="B29" s="0" t="s">
        <v>33</v>
      </c>
      <c r="C29" s="0" t="s">
        <v>9</v>
      </c>
      <c r="D29" s="0" t="n">
        <v>2</v>
      </c>
      <c r="E29" s="0" t="s">
        <v>10</v>
      </c>
      <c r="F29" s="0" t="str">
        <f aca="false">VLOOKUP(C29,'Visserie Mors Smitt par sachet'!A:D,3,0)</f>
        <v>INTV000086</v>
      </c>
      <c r="G29" s="0" t="s">
        <v>20</v>
      </c>
    </row>
    <row r="30" customFormat="false" ht="15" hidden="true" customHeight="false" outlineLevel="0" collapsed="false">
      <c r="A30" s="0" t="s">
        <v>7</v>
      </c>
      <c r="B30" s="0" t="s">
        <v>33</v>
      </c>
      <c r="C30" s="0" t="s">
        <v>13</v>
      </c>
      <c r="D30" s="0" t="n">
        <v>7</v>
      </c>
      <c r="E30" s="0" t="s">
        <v>10</v>
      </c>
      <c r="F30" s="0" t="str">
        <f aca="false">VLOOKUP(C30,'Visserie Mors Smitt par sachet'!A:D,3,0)</f>
        <v>INTV000085</v>
      </c>
      <c r="G30" s="0" t="s">
        <v>20</v>
      </c>
    </row>
    <row r="31" customFormat="false" ht="15" hidden="true" customHeight="false" outlineLevel="0" collapsed="false">
      <c r="A31" s="2" t="s">
        <v>7</v>
      </c>
      <c r="B31" s="2" t="s">
        <v>34</v>
      </c>
      <c r="C31" s="2" t="s">
        <v>30</v>
      </c>
      <c r="D31" s="2" t="n">
        <v>1</v>
      </c>
      <c r="E31" s="2" t="s">
        <v>10</v>
      </c>
      <c r="F31" s="0" t="str">
        <f aca="false">VLOOKUP(C31,'Visserie Mors Smitt par sachet'!A:D,3,0)</f>
        <v>INTV000125</v>
      </c>
      <c r="G31" s="2" t="s">
        <v>20</v>
      </c>
    </row>
    <row r="32" customFormat="false" ht="15" hidden="true" customHeight="false" outlineLevel="0" collapsed="false">
      <c r="A32" s="0" t="s">
        <v>7</v>
      </c>
      <c r="B32" s="0" t="s">
        <v>33</v>
      </c>
      <c r="C32" s="0" t="s">
        <v>30</v>
      </c>
      <c r="D32" s="0" t="n">
        <v>9</v>
      </c>
      <c r="E32" s="0" t="s">
        <v>10</v>
      </c>
      <c r="F32" s="0" t="str">
        <f aca="false">VLOOKUP(C32,'Visserie Mors Smitt par sachet'!A:D,3,0)</f>
        <v>INTV000125</v>
      </c>
      <c r="G32" s="0" t="s">
        <v>20</v>
      </c>
    </row>
    <row r="33" customFormat="false" ht="15" hidden="true" customHeight="false" outlineLevel="0" collapsed="false">
      <c r="A33" s="0" t="s">
        <v>7</v>
      </c>
      <c r="B33" s="0" t="s">
        <v>33</v>
      </c>
      <c r="C33" s="0" t="s">
        <v>36</v>
      </c>
      <c r="D33" s="0" t="n">
        <v>1</v>
      </c>
      <c r="E33" s="0" t="s">
        <v>10</v>
      </c>
      <c r="F33" s="0" t="str">
        <f aca="false">VLOOKUP(C33,'Visserie Mors Smitt par sachet'!A:D,3,0)</f>
        <v>C611130</v>
      </c>
      <c r="G33" s="0" t="s">
        <v>20</v>
      </c>
    </row>
    <row r="34" customFormat="false" ht="15" hidden="true" customHeight="false" outlineLevel="0" collapsed="false">
      <c r="A34" s="0" t="s">
        <v>7</v>
      </c>
      <c r="B34" s="0" t="s">
        <v>33</v>
      </c>
      <c r="C34" s="0" t="s">
        <v>27</v>
      </c>
      <c r="D34" s="0" t="n">
        <v>1</v>
      </c>
      <c r="E34" s="0" t="s">
        <v>10</v>
      </c>
      <c r="F34" s="0" t="str">
        <f aca="false">VLOOKUP(C34,'Visserie Mors Smitt par sachet'!A:D,3,0)</f>
        <v>INTV000052</v>
      </c>
      <c r="G34" s="0" t="s">
        <v>20</v>
      </c>
    </row>
    <row r="35" customFormat="false" ht="15" hidden="true" customHeight="false" outlineLevel="0" collapsed="false">
      <c r="A35" s="0" t="s">
        <v>7</v>
      </c>
      <c r="B35" s="0" t="s">
        <v>33</v>
      </c>
      <c r="C35" s="0" t="s">
        <v>24</v>
      </c>
      <c r="D35" s="0" t="n">
        <v>1</v>
      </c>
      <c r="E35" s="0" t="s">
        <v>10</v>
      </c>
      <c r="F35" s="0" t="str">
        <f aca="false">VLOOKUP(C35,'Visserie Mors Smitt par sachet'!A:D,3,0)</f>
        <v>INTV000012</v>
      </c>
      <c r="G35" s="0" t="s">
        <v>20</v>
      </c>
    </row>
    <row r="36" customFormat="false" ht="15" hidden="true" customHeight="false" outlineLevel="0" collapsed="false">
      <c r="A36" s="0" t="s">
        <v>7</v>
      </c>
      <c r="B36" s="0" t="s">
        <v>33</v>
      </c>
      <c r="C36" s="0" t="s">
        <v>37</v>
      </c>
      <c r="D36" s="0" t="n">
        <v>4</v>
      </c>
      <c r="E36" s="0" t="s">
        <v>10</v>
      </c>
      <c r="F36" s="0" t="str">
        <f aca="false">VLOOKUP(C36,'Visserie Mors Smitt par sachet'!A:D,3,0)</f>
        <v>INTV000150</v>
      </c>
      <c r="G36" s="0" t="s">
        <v>20</v>
      </c>
    </row>
    <row r="37" customFormat="false" ht="15" hidden="true" customHeight="false" outlineLevel="0" collapsed="false">
      <c r="A37" s="0" t="s">
        <v>7</v>
      </c>
      <c r="B37" s="0" t="s">
        <v>33</v>
      </c>
      <c r="C37" s="0" t="s">
        <v>16</v>
      </c>
      <c r="D37" s="0" t="n">
        <v>3</v>
      </c>
      <c r="E37" s="0" t="s">
        <v>10</v>
      </c>
      <c r="F37" s="0" t="str">
        <f aca="false">VLOOKUP(C37,'Visserie Mors Smitt par sachet'!A:D,3,0)</f>
        <v>INTV000084</v>
      </c>
      <c r="G37" s="0" t="s">
        <v>20</v>
      </c>
    </row>
    <row r="38" customFormat="false" ht="15" hidden="true" customHeight="false" outlineLevel="0" collapsed="false">
      <c r="A38" s="0" t="s">
        <v>7</v>
      </c>
      <c r="B38" s="0" t="s">
        <v>33</v>
      </c>
      <c r="C38" s="0" t="s">
        <v>38</v>
      </c>
      <c r="D38" s="0" t="n">
        <v>1</v>
      </c>
      <c r="E38" s="0" t="s">
        <v>10</v>
      </c>
      <c r="F38" s="0" t="str">
        <f aca="false">VLOOKUP(C38,'Visserie Mors Smitt par sachet'!A:D,3,0)</f>
        <v>INTV000132</v>
      </c>
      <c r="G38" s="0" t="s">
        <v>20</v>
      </c>
    </row>
    <row r="39" customFormat="false" ht="15" hidden="true" customHeight="false" outlineLevel="0" collapsed="false">
      <c r="A39" s="0" t="s">
        <v>7</v>
      </c>
      <c r="B39" s="0" t="s">
        <v>39</v>
      </c>
      <c r="C39" s="0" t="s">
        <v>13</v>
      </c>
      <c r="D39" s="0" t="n">
        <v>4</v>
      </c>
      <c r="E39" s="0" t="s">
        <v>10</v>
      </c>
      <c r="F39" s="0" t="str">
        <f aca="false">VLOOKUP(C39,'Visserie Mors Smitt par sachet'!A:D,3,0)</f>
        <v>INTV000085</v>
      </c>
      <c r="G39" s="0" t="s">
        <v>20</v>
      </c>
    </row>
    <row r="40" customFormat="false" ht="15" hidden="true" customHeight="false" outlineLevel="0" collapsed="false">
      <c r="A40" s="0" t="s">
        <v>7</v>
      </c>
      <c r="B40" s="0" t="s">
        <v>39</v>
      </c>
      <c r="C40" s="0" t="s">
        <v>30</v>
      </c>
      <c r="D40" s="0" t="n">
        <v>4</v>
      </c>
      <c r="E40" s="0" t="s">
        <v>10</v>
      </c>
      <c r="F40" s="0" t="str">
        <f aca="false">VLOOKUP(C40,'Visserie Mors Smitt par sachet'!A:D,3,0)</f>
        <v>INTV000125</v>
      </c>
      <c r="G40" s="0" t="s">
        <v>20</v>
      </c>
    </row>
    <row r="41" customFormat="false" ht="15" hidden="true" customHeight="false" outlineLevel="0" collapsed="false">
      <c r="A41" s="0" t="s">
        <v>7</v>
      </c>
      <c r="B41" s="0" t="s">
        <v>39</v>
      </c>
      <c r="C41" s="0" t="s">
        <v>37</v>
      </c>
      <c r="D41" s="0" t="n">
        <v>4</v>
      </c>
      <c r="E41" s="0" t="s">
        <v>10</v>
      </c>
      <c r="F41" s="0" t="str">
        <f aca="false">VLOOKUP(C41,'Visserie Mors Smitt par sachet'!A:D,3,0)</f>
        <v>INTV000150</v>
      </c>
      <c r="G41" s="0" t="s">
        <v>20</v>
      </c>
    </row>
    <row r="42" customFormat="false" ht="15" hidden="true" customHeight="false" outlineLevel="0" collapsed="false">
      <c r="A42" s="0" t="s">
        <v>7</v>
      </c>
      <c r="B42" s="0" t="s">
        <v>40</v>
      </c>
      <c r="C42" s="0" t="s">
        <v>41</v>
      </c>
      <c r="D42" s="0" t="n">
        <v>2</v>
      </c>
      <c r="E42" s="0" t="s">
        <v>10</v>
      </c>
      <c r="F42" s="0" t="str">
        <f aca="false">VLOOKUP(C42,'Visserie Mors Smitt par sachet'!A:D,3,0)</f>
        <v>INTV000116</v>
      </c>
      <c r="G42" s="0" t="s">
        <v>20</v>
      </c>
    </row>
    <row r="43" customFormat="false" ht="15" hidden="true" customHeight="false" outlineLevel="0" collapsed="false">
      <c r="A43" s="0" t="s">
        <v>7</v>
      </c>
      <c r="B43" s="0" t="s">
        <v>40</v>
      </c>
      <c r="C43" s="0" t="s">
        <v>42</v>
      </c>
      <c r="D43" s="0" t="n">
        <v>2</v>
      </c>
      <c r="E43" s="0" t="s">
        <v>10</v>
      </c>
      <c r="F43" s="0" t="str">
        <f aca="false">VLOOKUP(C43,'Visserie Mors Smitt par sachet'!A:D,3,0)</f>
        <v>INTV000115</v>
      </c>
      <c r="G43" s="0" t="s">
        <v>20</v>
      </c>
    </row>
    <row r="44" customFormat="false" ht="15" hidden="true" customHeight="false" outlineLevel="0" collapsed="false">
      <c r="A44" s="0" t="s">
        <v>7</v>
      </c>
      <c r="B44" s="0" t="s">
        <v>40</v>
      </c>
      <c r="C44" s="0" t="s">
        <v>43</v>
      </c>
      <c r="D44" s="0" t="n">
        <v>2</v>
      </c>
      <c r="E44" s="0" t="s">
        <v>10</v>
      </c>
      <c r="F44" s="0" t="str">
        <f aca="false">VLOOKUP(C44,'Visserie Mors Smitt par sachet'!A:D,3,0)</f>
        <v>INTV000151</v>
      </c>
      <c r="G44" s="0" t="s">
        <v>20</v>
      </c>
    </row>
    <row r="45" customFormat="false" ht="15" hidden="true" customHeight="false" outlineLevel="0" collapsed="false">
      <c r="A45" s="0" t="s">
        <v>7</v>
      </c>
      <c r="B45" s="0" t="s">
        <v>44</v>
      </c>
      <c r="C45" s="0" t="s">
        <v>26</v>
      </c>
      <c r="D45" s="0" t="n">
        <v>4</v>
      </c>
      <c r="E45" s="0" t="s">
        <v>10</v>
      </c>
      <c r="F45" s="0" t="str">
        <f aca="false">VLOOKUP(C45,'Visserie Mors Smitt par sachet'!A:D,3,0)</f>
        <v>INTV000028</v>
      </c>
      <c r="G45" s="0" t="s">
        <v>45</v>
      </c>
    </row>
    <row r="46" customFormat="false" ht="15" hidden="true" customHeight="false" outlineLevel="0" collapsed="false">
      <c r="A46" s="0" t="s">
        <v>7</v>
      </c>
      <c r="B46" s="0" t="s">
        <v>44</v>
      </c>
      <c r="C46" s="0" t="s">
        <v>46</v>
      </c>
      <c r="D46" s="0" t="n">
        <v>2</v>
      </c>
      <c r="E46" s="0" t="s">
        <v>10</v>
      </c>
      <c r="F46" s="0" t="str">
        <f aca="false">VLOOKUP(C46,'Visserie Mors Smitt par sachet'!A:D,3,0)</f>
        <v>INTV000013</v>
      </c>
      <c r="G46" s="0" t="s">
        <v>45</v>
      </c>
    </row>
    <row r="47" customFormat="false" ht="15" hidden="true" customHeight="false" outlineLevel="0" collapsed="false">
      <c r="A47" s="0" t="s">
        <v>7</v>
      </c>
      <c r="B47" s="0" t="s">
        <v>44</v>
      </c>
      <c r="C47" s="0" t="s">
        <v>47</v>
      </c>
      <c r="D47" s="0" t="n">
        <v>1</v>
      </c>
      <c r="E47" s="0" t="s">
        <v>10</v>
      </c>
      <c r="F47" s="0" t="str">
        <f aca="false">VLOOKUP(C47,'Visserie Mors Smitt par sachet'!A:D,3,0)</f>
        <v>INTV000059</v>
      </c>
      <c r="G47" s="0" t="s">
        <v>45</v>
      </c>
    </row>
    <row r="48" customFormat="false" ht="15" hidden="true" customHeight="false" outlineLevel="0" collapsed="false">
      <c r="A48" s="0" t="s">
        <v>7</v>
      </c>
      <c r="B48" s="0" t="s">
        <v>44</v>
      </c>
      <c r="C48" s="0" t="s">
        <v>48</v>
      </c>
      <c r="D48" s="0" t="n">
        <v>4</v>
      </c>
      <c r="E48" s="0" t="s">
        <v>10</v>
      </c>
      <c r="F48" s="0" t="str">
        <f aca="false">VLOOKUP(C48,'Visserie Mors Smitt par sachet'!A:D,3,0)</f>
        <v>INTV000010</v>
      </c>
      <c r="G48" s="0" t="s">
        <v>45</v>
      </c>
    </row>
    <row r="49" customFormat="false" ht="15" hidden="true" customHeight="false" outlineLevel="0" collapsed="false">
      <c r="A49" s="0" t="s">
        <v>7</v>
      </c>
      <c r="B49" s="0" t="s">
        <v>44</v>
      </c>
      <c r="C49" s="0" t="s">
        <v>49</v>
      </c>
      <c r="D49" s="0" t="n">
        <v>4</v>
      </c>
      <c r="E49" s="0" t="s">
        <v>10</v>
      </c>
      <c r="F49" s="0" t="str">
        <f aca="false">VLOOKUP(C49,'Visserie Mors Smitt par sachet'!A:D,3,0)</f>
        <v>INTV000007</v>
      </c>
      <c r="G49" s="0" t="s">
        <v>45</v>
      </c>
    </row>
    <row r="50" customFormat="false" ht="15" hidden="true" customHeight="false" outlineLevel="0" collapsed="false">
      <c r="A50" s="0" t="s">
        <v>7</v>
      </c>
      <c r="B50" s="0" t="s">
        <v>44</v>
      </c>
      <c r="C50" s="0" t="s">
        <v>50</v>
      </c>
      <c r="D50" s="0" t="n">
        <v>2</v>
      </c>
      <c r="E50" s="0" t="s">
        <v>10</v>
      </c>
      <c r="F50" s="0" t="str">
        <f aca="false">VLOOKUP(C50,'Visserie Mors Smitt par sachet'!A:D,3,0)</f>
        <v>INTV000057</v>
      </c>
      <c r="G50" s="0" t="s">
        <v>45</v>
      </c>
    </row>
    <row r="51" customFormat="false" ht="15" hidden="true" customHeight="false" outlineLevel="0" collapsed="false">
      <c r="A51" s="0" t="s">
        <v>7</v>
      </c>
      <c r="B51" s="0" t="s">
        <v>44</v>
      </c>
      <c r="C51" s="0" t="s">
        <v>51</v>
      </c>
      <c r="D51" s="0" t="n">
        <v>8</v>
      </c>
      <c r="E51" s="0" t="s">
        <v>10</v>
      </c>
      <c r="F51" s="0" t="str">
        <f aca="false">VLOOKUP(C51,'Visserie Mors Smitt par sachet'!A:D,3,0)</f>
        <v>INTV000040</v>
      </c>
      <c r="G51" s="0" t="s">
        <v>45</v>
      </c>
    </row>
    <row r="52" customFormat="false" ht="15" hidden="true" customHeight="false" outlineLevel="0" collapsed="false">
      <c r="A52" s="0" t="s">
        <v>7</v>
      </c>
      <c r="B52" s="0" t="s">
        <v>44</v>
      </c>
      <c r="C52" s="0" t="s">
        <v>52</v>
      </c>
      <c r="D52" s="0" t="n">
        <v>2</v>
      </c>
      <c r="E52" s="0" t="s">
        <v>10</v>
      </c>
      <c r="F52" s="0" t="str">
        <f aca="false">VLOOKUP(C52,'Visserie Mors Smitt par sachet'!A:D,3,0)</f>
        <v>INTV000011</v>
      </c>
      <c r="G52" s="0" t="s">
        <v>45</v>
      </c>
    </row>
    <row r="53" customFormat="false" ht="15" hidden="true" customHeight="false" outlineLevel="0" collapsed="false">
      <c r="A53" s="0" t="s">
        <v>7</v>
      </c>
      <c r="B53" s="0" t="s">
        <v>44</v>
      </c>
      <c r="C53" s="0" t="s">
        <v>53</v>
      </c>
      <c r="D53" s="0" t="n">
        <v>1</v>
      </c>
      <c r="E53" s="0" t="s">
        <v>10</v>
      </c>
      <c r="F53" s="0" t="str">
        <f aca="false">VLOOKUP(C53,'Visserie Mors Smitt par sachet'!A:D,3,0)</f>
        <v>INTV000058</v>
      </c>
      <c r="G53" s="0" t="s">
        <v>45</v>
      </c>
    </row>
    <row r="54" customFormat="false" ht="15" hidden="true" customHeight="false" outlineLevel="0" collapsed="false">
      <c r="A54" s="0" t="s">
        <v>7</v>
      </c>
      <c r="B54" s="0" t="s">
        <v>44</v>
      </c>
      <c r="C54" s="0" t="s">
        <v>54</v>
      </c>
      <c r="D54" s="0" t="n">
        <v>4</v>
      </c>
      <c r="E54" s="0" t="s">
        <v>10</v>
      </c>
      <c r="F54" s="0" t="str">
        <f aca="false">VLOOKUP(C54,'Visserie Mors Smitt par sachet'!A:D,3,0)</f>
        <v>INTV000055</v>
      </c>
      <c r="G54" s="0" t="s">
        <v>45</v>
      </c>
    </row>
    <row r="55" customFormat="false" ht="15" hidden="true" customHeight="false" outlineLevel="0" collapsed="false">
      <c r="A55" s="0" t="s">
        <v>7</v>
      </c>
      <c r="B55" s="0" t="s">
        <v>44</v>
      </c>
      <c r="C55" s="0" t="s">
        <v>55</v>
      </c>
      <c r="D55" s="0" t="n">
        <v>2</v>
      </c>
      <c r="E55" s="0" t="s">
        <v>10</v>
      </c>
      <c r="F55" s="0" t="str">
        <f aca="false">VLOOKUP(C55,'Visserie Mors Smitt par sachet'!A:D,3,0)</f>
        <v>INTV000001</v>
      </c>
      <c r="G55" s="0" t="s">
        <v>45</v>
      </c>
    </row>
    <row r="56" customFormat="false" ht="15" hidden="true" customHeight="false" outlineLevel="0" collapsed="false">
      <c r="A56" s="0" t="s">
        <v>7</v>
      </c>
      <c r="B56" s="0" t="s">
        <v>44</v>
      </c>
      <c r="C56" s="0" t="s">
        <v>56</v>
      </c>
      <c r="D56" s="0" t="n">
        <v>1</v>
      </c>
      <c r="E56" s="0" t="s">
        <v>10</v>
      </c>
      <c r="F56" s="0" t="str">
        <f aca="false">VLOOKUP(C56,'Visserie Mors Smitt par sachet'!A:D,3,0)</f>
        <v>INTV000155</v>
      </c>
      <c r="G56" s="0" t="s">
        <v>45</v>
      </c>
    </row>
    <row r="57" customFormat="false" ht="15" hidden="true" customHeight="false" outlineLevel="0" collapsed="false">
      <c r="A57" s="0" t="s">
        <v>7</v>
      </c>
      <c r="B57" s="0" t="s">
        <v>57</v>
      </c>
      <c r="C57" s="0" t="s">
        <v>46</v>
      </c>
      <c r="D57" s="0" t="n">
        <v>1</v>
      </c>
      <c r="E57" s="0" t="s">
        <v>10</v>
      </c>
      <c r="F57" s="0" t="str">
        <f aca="false">VLOOKUP(C57,'Visserie Mors Smitt par sachet'!A:D,3,0)</f>
        <v>INTV000013</v>
      </c>
      <c r="G57" s="0" t="s">
        <v>45</v>
      </c>
    </row>
    <row r="58" customFormat="false" ht="15" hidden="true" customHeight="false" outlineLevel="0" collapsed="false">
      <c r="A58" s="0" t="s">
        <v>7</v>
      </c>
      <c r="B58" s="0" t="s">
        <v>57</v>
      </c>
      <c r="C58" s="0" t="s">
        <v>49</v>
      </c>
      <c r="D58" s="0" t="n">
        <v>2</v>
      </c>
      <c r="E58" s="0" t="s">
        <v>10</v>
      </c>
      <c r="F58" s="0" t="str">
        <f aca="false">VLOOKUP(C58,'Visserie Mors Smitt par sachet'!A:D,3,0)</f>
        <v>INTV000007</v>
      </c>
      <c r="G58" s="0" t="s">
        <v>45</v>
      </c>
    </row>
    <row r="59" customFormat="false" ht="15" hidden="true" customHeight="false" outlineLevel="0" collapsed="false">
      <c r="A59" s="0" t="s">
        <v>7</v>
      </c>
      <c r="B59" s="0" t="s">
        <v>57</v>
      </c>
      <c r="C59" s="0" t="s">
        <v>52</v>
      </c>
      <c r="D59" s="0" t="n">
        <v>1</v>
      </c>
      <c r="E59" s="0" t="s">
        <v>10</v>
      </c>
      <c r="F59" s="0" t="str">
        <f aca="false">VLOOKUP(C59,'Visserie Mors Smitt par sachet'!A:D,3,0)</f>
        <v>INTV000011</v>
      </c>
      <c r="G59" s="0" t="s">
        <v>45</v>
      </c>
    </row>
    <row r="60" customFormat="false" ht="15" hidden="true" customHeight="false" outlineLevel="0" collapsed="false">
      <c r="A60" s="0" t="s">
        <v>7</v>
      </c>
      <c r="B60" s="0" t="s">
        <v>57</v>
      </c>
      <c r="C60" s="0" t="s">
        <v>58</v>
      </c>
      <c r="D60" s="0" t="n">
        <v>1</v>
      </c>
      <c r="E60" s="0" t="s">
        <v>10</v>
      </c>
      <c r="F60" s="0" t="str">
        <f aca="false">VLOOKUP(C60,'Visserie Mors Smitt par sachet'!A:D,3,0)</f>
        <v>INTV000048</v>
      </c>
      <c r="G60" s="0" t="s">
        <v>45</v>
      </c>
    </row>
    <row r="61" customFormat="false" ht="15" hidden="true" customHeight="false" outlineLevel="0" collapsed="false">
      <c r="A61" s="0" t="s">
        <v>7</v>
      </c>
      <c r="B61" s="0" t="s">
        <v>59</v>
      </c>
      <c r="C61" s="0" t="s">
        <v>60</v>
      </c>
      <c r="D61" s="0" t="n">
        <v>4</v>
      </c>
      <c r="E61" s="0" t="s">
        <v>10</v>
      </c>
      <c r="F61" s="0" t="str">
        <f aca="false">VLOOKUP(C61,'Visserie Mors Smitt par sachet'!A:D,3,0)</f>
        <v>INTV000008</v>
      </c>
      <c r="G61" s="0" t="s">
        <v>61</v>
      </c>
    </row>
    <row r="62" customFormat="false" ht="15" hidden="true" customHeight="false" outlineLevel="0" collapsed="false">
      <c r="A62" s="0" t="s">
        <v>7</v>
      </c>
      <c r="B62" s="0" t="s">
        <v>62</v>
      </c>
      <c r="C62" s="0" t="s">
        <v>46</v>
      </c>
      <c r="D62" s="0" t="n">
        <v>2</v>
      </c>
      <c r="E62" s="0" t="s">
        <v>10</v>
      </c>
      <c r="F62" s="0" t="str">
        <f aca="false">VLOOKUP(C62,'Visserie Mors Smitt par sachet'!A:D,3,0)</f>
        <v>INTV000013</v>
      </c>
      <c r="G62" s="0" t="s">
        <v>61</v>
      </c>
    </row>
    <row r="63" customFormat="false" ht="15" hidden="true" customHeight="false" outlineLevel="0" collapsed="false">
      <c r="A63" s="0" t="s">
        <v>7</v>
      </c>
      <c r="B63" s="0" t="s">
        <v>62</v>
      </c>
      <c r="C63" s="0" t="s">
        <v>49</v>
      </c>
      <c r="D63" s="0" t="n">
        <v>4</v>
      </c>
      <c r="E63" s="0" t="s">
        <v>10</v>
      </c>
      <c r="F63" s="0" t="str">
        <f aca="false">VLOOKUP(C63,'Visserie Mors Smitt par sachet'!A:D,3,0)</f>
        <v>INTV000007</v>
      </c>
      <c r="G63" s="0" t="s">
        <v>61</v>
      </c>
    </row>
    <row r="64" customFormat="false" ht="15" hidden="true" customHeight="false" outlineLevel="0" collapsed="false">
      <c r="A64" s="0" t="s">
        <v>7</v>
      </c>
      <c r="B64" s="0" t="s">
        <v>62</v>
      </c>
      <c r="C64" s="0" t="s">
        <v>63</v>
      </c>
      <c r="D64" s="0" t="n">
        <v>1</v>
      </c>
      <c r="E64" s="0" t="s">
        <v>10</v>
      </c>
      <c r="F64" s="0" t="str">
        <f aca="false">VLOOKUP(C64,'Visserie Mors Smitt par sachet'!A:D,3,0)</f>
        <v>INTV000068</v>
      </c>
      <c r="G64" s="0" t="s">
        <v>61</v>
      </c>
    </row>
    <row r="65" customFormat="false" ht="15" hidden="true" customHeight="false" outlineLevel="0" collapsed="false">
      <c r="A65" s="0" t="s">
        <v>7</v>
      </c>
      <c r="B65" s="0" t="s">
        <v>62</v>
      </c>
      <c r="C65" s="0" t="s">
        <v>52</v>
      </c>
      <c r="D65" s="0" t="n">
        <v>2</v>
      </c>
      <c r="E65" s="0" t="s">
        <v>10</v>
      </c>
      <c r="F65" s="0" t="str">
        <f aca="false">VLOOKUP(C65,'Visserie Mors Smitt par sachet'!A:D,3,0)</f>
        <v>INTV000011</v>
      </c>
      <c r="G65" s="0" t="s">
        <v>61</v>
      </c>
    </row>
    <row r="66" customFormat="false" ht="15" hidden="true" customHeight="false" outlineLevel="0" collapsed="false">
      <c r="A66" s="0" t="s">
        <v>7</v>
      </c>
      <c r="B66" s="0" t="s">
        <v>62</v>
      </c>
      <c r="C66" s="0" t="s">
        <v>64</v>
      </c>
      <c r="D66" s="0" t="n">
        <v>1</v>
      </c>
      <c r="E66" s="0" t="s">
        <v>10</v>
      </c>
      <c r="F66" s="0" t="str">
        <f aca="false">VLOOKUP(C66,'Visserie Mors Smitt par sachet'!A:D,3,0)</f>
        <v>INTV000070</v>
      </c>
      <c r="G66" s="0" t="s">
        <v>61</v>
      </c>
    </row>
    <row r="67" customFormat="false" ht="15" hidden="true" customHeight="false" outlineLevel="0" collapsed="false">
      <c r="A67" s="0" t="s">
        <v>7</v>
      </c>
      <c r="B67" s="0" t="s">
        <v>62</v>
      </c>
      <c r="C67" s="0" t="s">
        <v>55</v>
      </c>
      <c r="D67" s="0" t="n">
        <v>2</v>
      </c>
      <c r="E67" s="0" t="s">
        <v>10</v>
      </c>
      <c r="F67" s="0" t="str">
        <f aca="false">VLOOKUP(C67,'Visserie Mors Smitt par sachet'!A:D,3,0)</f>
        <v>INTV000001</v>
      </c>
      <c r="G67" s="0" t="s">
        <v>61</v>
      </c>
    </row>
    <row r="68" customFormat="false" ht="15" hidden="true" customHeight="false" outlineLevel="0" collapsed="false">
      <c r="A68" s="0" t="s">
        <v>7</v>
      </c>
      <c r="B68" s="0" t="s">
        <v>62</v>
      </c>
      <c r="C68" s="0" t="s">
        <v>65</v>
      </c>
      <c r="D68" s="0" t="n">
        <v>1</v>
      </c>
      <c r="E68" s="0" t="s">
        <v>10</v>
      </c>
      <c r="F68" s="0" t="str">
        <f aca="false">VLOOKUP(C68,'Visserie Mors Smitt par sachet'!A:D,3,0)</f>
        <v>INTV000138</v>
      </c>
      <c r="G68" s="0" t="s">
        <v>61</v>
      </c>
    </row>
    <row r="69" customFormat="false" ht="15" hidden="true" customHeight="false" outlineLevel="0" collapsed="false">
      <c r="A69" s="0" t="s">
        <v>7</v>
      </c>
      <c r="B69" s="0" t="s">
        <v>59</v>
      </c>
      <c r="C69" s="0" t="s">
        <v>26</v>
      </c>
      <c r="D69" s="0" t="n">
        <v>8</v>
      </c>
      <c r="E69" s="0" t="s">
        <v>10</v>
      </c>
      <c r="F69" s="0" t="str">
        <f aca="false">VLOOKUP(C69,'Visserie Mors Smitt par sachet'!A:D,3,0)</f>
        <v>INTV000028</v>
      </c>
      <c r="G69" s="0" t="s">
        <v>61</v>
      </c>
    </row>
    <row r="70" customFormat="false" ht="15" hidden="true" customHeight="false" outlineLevel="0" collapsed="false">
      <c r="A70" s="0" t="s">
        <v>7</v>
      </c>
      <c r="B70" s="0" t="s">
        <v>59</v>
      </c>
      <c r="C70" s="0" t="s">
        <v>46</v>
      </c>
      <c r="D70" s="0" t="n">
        <v>1</v>
      </c>
      <c r="E70" s="0" t="s">
        <v>10</v>
      </c>
      <c r="F70" s="0" t="str">
        <f aca="false">VLOOKUP(C70,'Visserie Mors Smitt par sachet'!A:D,3,0)</f>
        <v>INTV000013</v>
      </c>
      <c r="G70" s="0" t="s">
        <v>61</v>
      </c>
    </row>
    <row r="71" customFormat="false" ht="15" hidden="true" customHeight="false" outlineLevel="0" collapsed="false">
      <c r="A71" s="0" t="s">
        <v>7</v>
      </c>
      <c r="B71" s="0" t="s">
        <v>59</v>
      </c>
      <c r="C71" s="0" t="s">
        <v>48</v>
      </c>
      <c r="D71" s="0" t="n">
        <v>4</v>
      </c>
      <c r="E71" s="0" t="s">
        <v>10</v>
      </c>
      <c r="F71" s="0" t="str">
        <f aca="false">VLOOKUP(C71,'Visserie Mors Smitt par sachet'!A:D,3,0)</f>
        <v>INTV000010</v>
      </c>
      <c r="G71" s="0" t="s">
        <v>61</v>
      </c>
    </row>
    <row r="72" customFormat="false" ht="15" hidden="true" customHeight="false" outlineLevel="0" collapsed="false">
      <c r="A72" s="0" t="s">
        <v>7</v>
      </c>
      <c r="B72" s="0" t="s">
        <v>59</v>
      </c>
      <c r="C72" s="0" t="s">
        <v>51</v>
      </c>
      <c r="D72" s="0" t="n">
        <v>12</v>
      </c>
      <c r="E72" s="0" t="s">
        <v>10</v>
      </c>
      <c r="F72" s="0" t="str">
        <f aca="false">VLOOKUP(C72,'Visserie Mors Smitt par sachet'!A:D,3,0)</f>
        <v>INTV000040</v>
      </c>
      <c r="G72" s="0" t="s">
        <v>61</v>
      </c>
    </row>
    <row r="73" customFormat="false" ht="15" hidden="true" customHeight="false" outlineLevel="0" collapsed="false">
      <c r="A73" s="0" t="s">
        <v>7</v>
      </c>
      <c r="B73" s="0" t="s">
        <v>59</v>
      </c>
      <c r="C73" s="0" t="s">
        <v>49</v>
      </c>
      <c r="D73" s="0" t="n">
        <v>2</v>
      </c>
      <c r="E73" s="0" t="s">
        <v>10</v>
      </c>
      <c r="F73" s="0" t="str">
        <f aca="false">VLOOKUP(C73,'Visserie Mors Smitt par sachet'!A:D,3,0)</f>
        <v>INTV000007</v>
      </c>
      <c r="G73" s="0" t="s">
        <v>61</v>
      </c>
    </row>
    <row r="74" customFormat="false" ht="15" hidden="true" customHeight="false" outlineLevel="0" collapsed="false">
      <c r="A74" s="0" t="s">
        <v>7</v>
      </c>
      <c r="B74" s="0" t="s">
        <v>59</v>
      </c>
      <c r="C74" s="0" t="s">
        <v>27</v>
      </c>
      <c r="D74" s="0" t="n">
        <v>4</v>
      </c>
      <c r="E74" s="0" t="s">
        <v>10</v>
      </c>
      <c r="F74" s="0" t="str">
        <f aca="false">VLOOKUP(C74,'Visserie Mors Smitt par sachet'!A:D,3,0)</f>
        <v>INTV000052</v>
      </c>
      <c r="G74" s="0" t="s">
        <v>61</v>
      </c>
    </row>
    <row r="75" customFormat="false" ht="15" hidden="true" customHeight="false" outlineLevel="0" collapsed="false">
      <c r="A75" s="0" t="s">
        <v>7</v>
      </c>
      <c r="B75" s="0" t="s">
        <v>59</v>
      </c>
      <c r="C75" s="0" t="s">
        <v>52</v>
      </c>
      <c r="D75" s="0" t="n">
        <v>1</v>
      </c>
      <c r="E75" s="0" t="s">
        <v>10</v>
      </c>
      <c r="F75" s="0" t="str">
        <f aca="false">VLOOKUP(C75,'Visserie Mors Smitt par sachet'!A:D,3,0)</f>
        <v>INTV000011</v>
      </c>
      <c r="G75" s="0" t="s">
        <v>61</v>
      </c>
    </row>
    <row r="76" customFormat="false" ht="15" hidden="true" customHeight="false" outlineLevel="0" collapsed="false">
      <c r="A76" s="0" t="s">
        <v>7</v>
      </c>
      <c r="B76" s="0" t="s">
        <v>59</v>
      </c>
      <c r="C76" s="0" t="s">
        <v>54</v>
      </c>
      <c r="D76" s="0" t="n">
        <v>4</v>
      </c>
      <c r="E76" s="0" t="s">
        <v>10</v>
      </c>
      <c r="F76" s="0" t="str">
        <f aca="false">VLOOKUP(C76,'Visserie Mors Smitt par sachet'!A:D,3,0)</f>
        <v>INTV000055</v>
      </c>
      <c r="G76" s="0" t="s">
        <v>61</v>
      </c>
    </row>
    <row r="77" customFormat="false" ht="15" hidden="true" customHeight="false" outlineLevel="0" collapsed="false">
      <c r="A77" s="0" t="s">
        <v>7</v>
      </c>
      <c r="B77" s="0" t="s">
        <v>59</v>
      </c>
      <c r="C77" s="0" t="s">
        <v>66</v>
      </c>
      <c r="D77" s="0" t="n">
        <v>2</v>
      </c>
      <c r="E77" s="0" t="s">
        <v>10</v>
      </c>
      <c r="F77" s="0" t="str">
        <f aca="false">VLOOKUP(C77,'Visserie Mors Smitt par sachet'!A:D,3,0)</f>
        <v>INTV000003</v>
      </c>
      <c r="G77" s="0" t="s">
        <v>61</v>
      </c>
    </row>
    <row r="78" customFormat="false" ht="15" hidden="true" customHeight="false" outlineLevel="0" collapsed="false">
      <c r="A78" s="0" t="s">
        <v>7</v>
      </c>
      <c r="B78" s="0" t="s">
        <v>59</v>
      </c>
      <c r="C78" s="0" t="s">
        <v>67</v>
      </c>
      <c r="D78" s="0" t="n">
        <v>2</v>
      </c>
      <c r="E78" s="0" t="s">
        <v>10</v>
      </c>
      <c r="F78" s="0" t="e">
        <f aca="false">VLOOKUP(C78,'Visserie Mors Smitt par sachet'!A:D,3,0)</f>
        <v>#N/A</v>
      </c>
      <c r="G78" s="0" t="s">
        <v>61</v>
      </c>
    </row>
    <row r="79" customFormat="false" ht="15" hidden="true" customHeight="false" outlineLevel="0" collapsed="false">
      <c r="A79" s="0" t="s">
        <v>7</v>
      </c>
      <c r="B79" s="0" t="s">
        <v>59</v>
      </c>
      <c r="C79" s="0" t="s">
        <v>58</v>
      </c>
      <c r="D79" s="0" t="n">
        <v>1</v>
      </c>
      <c r="E79" s="0" t="s">
        <v>10</v>
      </c>
      <c r="F79" s="0" t="str">
        <f aca="false">VLOOKUP(C79,'Visserie Mors Smitt par sachet'!A:D,3,0)</f>
        <v>INTV000048</v>
      </c>
      <c r="G79" s="0" t="s">
        <v>61</v>
      </c>
    </row>
    <row r="80" customFormat="false" ht="15" hidden="true" customHeight="false" outlineLevel="0" collapsed="false">
      <c r="A80" s="0" t="s">
        <v>7</v>
      </c>
      <c r="B80" s="0" t="s">
        <v>68</v>
      </c>
      <c r="C80" s="0" t="s">
        <v>26</v>
      </c>
      <c r="D80" s="0" t="n">
        <v>1</v>
      </c>
      <c r="E80" s="0" t="s">
        <v>10</v>
      </c>
      <c r="F80" s="0" t="str">
        <f aca="false">VLOOKUP(C80,'Visserie Mors Smitt par sachet'!A:D,3,0)</f>
        <v>INTV000028</v>
      </c>
      <c r="G80" s="0" t="s">
        <v>61</v>
      </c>
    </row>
    <row r="81" customFormat="false" ht="15" hidden="true" customHeight="false" outlineLevel="0" collapsed="false">
      <c r="A81" s="0" t="s">
        <v>7</v>
      </c>
      <c r="B81" s="0" t="s">
        <v>68</v>
      </c>
      <c r="C81" s="0" t="s">
        <v>48</v>
      </c>
      <c r="D81" s="0" t="n">
        <v>2</v>
      </c>
      <c r="E81" s="0" t="s">
        <v>10</v>
      </c>
      <c r="F81" s="0" t="str">
        <f aca="false">VLOOKUP(C81,'Visserie Mors Smitt par sachet'!A:D,3,0)</f>
        <v>INTV000010</v>
      </c>
      <c r="G81" s="0" t="s">
        <v>61</v>
      </c>
    </row>
    <row r="82" customFormat="false" ht="15" hidden="true" customHeight="false" outlineLevel="0" collapsed="false">
      <c r="A82" s="0" t="s">
        <v>7</v>
      </c>
      <c r="B82" s="0" t="s">
        <v>68</v>
      </c>
      <c r="C82" s="0" t="s">
        <v>19</v>
      </c>
      <c r="D82" s="0" t="n">
        <v>2</v>
      </c>
      <c r="E82" s="0" t="s">
        <v>10</v>
      </c>
      <c r="F82" s="0" t="str">
        <f aca="false">VLOOKUP(C82,'Visserie Mors Smitt par sachet'!A:D,3,0)</f>
        <v>INTV000161</v>
      </c>
      <c r="G82" s="0" t="s">
        <v>61</v>
      </c>
    </row>
    <row r="83" customFormat="false" ht="15" hidden="true" customHeight="false" outlineLevel="0" collapsed="false">
      <c r="A83" s="0" t="s">
        <v>7</v>
      </c>
      <c r="B83" s="0" t="s">
        <v>68</v>
      </c>
      <c r="C83" s="0" t="s">
        <v>19</v>
      </c>
      <c r="D83" s="0" t="n">
        <v>1</v>
      </c>
      <c r="E83" s="0" t="s">
        <v>10</v>
      </c>
      <c r="F83" s="0" t="str">
        <f aca="false">VLOOKUP(C83,'Visserie Mors Smitt par sachet'!A:D,3,0)</f>
        <v>INTV000161</v>
      </c>
      <c r="G83" s="0" t="s">
        <v>61</v>
      </c>
    </row>
    <row r="84" customFormat="false" ht="15" hidden="true" customHeight="false" outlineLevel="0" collapsed="false">
      <c r="A84" s="0" t="s">
        <v>7</v>
      </c>
      <c r="B84" s="0" t="s">
        <v>68</v>
      </c>
      <c r="C84" s="0" t="s">
        <v>27</v>
      </c>
      <c r="D84" s="0" t="n">
        <v>1</v>
      </c>
      <c r="E84" s="0" t="s">
        <v>10</v>
      </c>
      <c r="F84" s="0" t="str">
        <f aca="false">VLOOKUP(C84,'Visserie Mors Smitt par sachet'!A:D,3,0)</f>
        <v>INTV000052</v>
      </c>
      <c r="G84" s="0" t="s">
        <v>61</v>
      </c>
    </row>
    <row r="85" customFormat="false" ht="15" hidden="true" customHeight="false" outlineLevel="0" collapsed="false">
      <c r="A85" s="0" t="s">
        <v>7</v>
      </c>
      <c r="B85" s="0" t="s">
        <v>68</v>
      </c>
      <c r="C85" s="0" t="s">
        <v>69</v>
      </c>
      <c r="D85" s="0" t="n">
        <v>2</v>
      </c>
      <c r="E85" s="0" t="s">
        <v>10</v>
      </c>
      <c r="F85" s="0" t="str">
        <f aca="false">VLOOKUP(C85,'Visserie Mors Smitt par sachet'!A:D,3,0)</f>
        <v>INTV000004</v>
      </c>
      <c r="G85" s="0" t="s">
        <v>61</v>
      </c>
    </row>
    <row r="86" customFormat="false" ht="15" hidden="true" customHeight="false" outlineLevel="0" collapsed="false">
      <c r="A86" s="0" t="s">
        <v>7</v>
      </c>
      <c r="B86" s="0" t="s">
        <v>70</v>
      </c>
      <c r="C86" s="0" t="s">
        <v>9</v>
      </c>
      <c r="D86" s="0" t="n">
        <v>6</v>
      </c>
      <c r="E86" s="0" t="s">
        <v>10</v>
      </c>
      <c r="F86" s="0" t="str">
        <f aca="false">VLOOKUP(C86,'Visserie Mors Smitt par sachet'!A:D,3,0)</f>
        <v>INTV000086</v>
      </c>
      <c r="G86" s="0" t="s">
        <v>61</v>
      </c>
    </row>
    <row r="87" customFormat="false" ht="15" hidden="true" customHeight="false" outlineLevel="0" collapsed="false">
      <c r="A87" s="0" t="s">
        <v>7</v>
      </c>
      <c r="B87" s="0" t="s">
        <v>70</v>
      </c>
      <c r="C87" s="0" t="s">
        <v>13</v>
      </c>
      <c r="D87" s="0" t="n">
        <v>6</v>
      </c>
      <c r="E87" s="0" t="s">
        <v>10</v>
      </c>
      <c r="F87" s="0" t="str">
        <f aca="false">VLOOKUP(C87,'Visserie Mors Smitt par sachet'!A:D,3,0)</f>
        <v>INTV000085</v>
      </c>
      <c r="G87" s="0" t="s">
        <v>61</v>
      </c>
    </row>
    <row r="88" customFormat="false" ht="15" hidden="true" customHeight="false" outlineLevel="0" collapsed="false">
      <c r="A88" s="0" t="s">
        <v>7</v>
      </c>
      <c r="B88" s="0" t="s">
        <v>70</v>
      </c>
      <c r="C88" s="0" t="s">
        <v>71</v>
      </c>
      <c r="D88" s="0" t="n">
        <v>12</v>
      </c>
      <c r="E88" s="0" t="s">
        <v>10</v>
      </c>
      <c r="F88" s="0" t="str">
        <f aca="false">VLOOKUP(C88,'Visserie Mors Smitt par sachet'!A:D,3,0)</f>
        <v>INTV000153</v>
      </c>
      <c r="G88" s="0" t="s">
        <v>61</v>
      </c>
    </row>
    <row r="89" customFormat="false" ht="15" hidden="true" customHeight="false" outlineLevel="0" collapsed="false">
      <c r="A89" s="0" t="s">
        <v>7</v>
      </c>
      <c r="B89" s="0" t="s">
        <v>70</v>
      </c>
      <c r="C89" s="0" t="s">
        <v>72</v>
      </c>
      <c r="D89" s="0" t="n">
        <v>6</v>
      </c>
      <c r="E89" s="0" t="s">
        <v>10</v>
      </c>
      <c r="F89" s="0" t="str">
        <f aca="false">VLOOKUP(C89,'Visserie Mors Smitt par sachet'!A:D,3,0)</f>
        <v>INTV000149</v>
      </c>
      <c r="G89" s="0" t="s">
        <v>61</v>
      </c>
    </row>
    <row r="90" customFormat="false" ht="15" hidden="true" customHeight="false" outlineLevel="0" collapsed="false">
      <c r="A90" s="0" t="s">
        <v>73</v>
      </c>
      <c r="B90" s="0" t="s">
        <v>74</v>
      </c>
      <c r="C90" s="0" t="s">
        <v>46</v>
      </c>
      <c r="D90" s="0" t="n">
        <v>8</v>
      </c>
      <c r="E90" s="0" t="s">
        <v>10</v>
      </c>
      <c r="F90" s="0" t="str">
        <f aca="false">VLOOKUP(C90,'Visserie Mors Smitt par sachet'!A:D,3,0)</f>
        <v>INTV000013</v>
      </c>
      <c r="G90" s="0" t="s">
        <v>75</v>
      </c>
    </row>
    <row r="91" customFormat="false" ht="15" hidden="true" customHeight="false" outlineLevel="0" collapsed="false">
      <c r="A91" s="0" t="s">
        <v>73</v>
      </c>
      <c r="B91" s="0" t="s">
        <v>76</v>
      </c>
      <c r="C91" s="0" t="s">
        <v>77</v>
      </c>
      <c r="D91" s="0" t="n">
        <v>2</v>
      </c>
      <c r="E91" s="0" t="s">
        <v>10</v>
      </c>
      <c r="F91" s="0" t="str">
        <f aca="false">VLOOKUP(C91,'Visserie Mors Smitt par sachet'!A:D,3,0)</f>
        <v>INTV000046</v>
      </c>
      <c r="G91" s="0" t="s">
        <v>75</v>
      </c>
    </row>
    <row r="92" customFormat="false" ht="15" hidden="true" customHeight="false" outlineLevel="0" collapsed="false">
      <c r="A92" s="0" t="s">
        <v>73</v>
      </c>
      <c r="B92" s="0" t="s">
        <v>78</v>
      </c>
      <c r="C92" s="0" t="s">
        <v>48</v>
      </c>
      <c r="D92" s="0" t="n">
        <v>1</v>
      </c>
      <c r="E92" s="0" t="s">
        <v>10</v>
      </c>
      <c r="F92" s="0" t="str">
        <f aca="false">VLOOKUP(C92,'Visserie Mors Smitt par sachet'!A:D,3,0)</f>
        <v>INTV000010</v>
      </c>
      <c r="G92" s="0" t="s">
        <v>75</v>
      </c>
    </row>
    <row r="93" customFormat="false" ht="15" hidden="true" customHeight="false" outlineLevel="0" collapsed="false">
      <c r="A93" s="0" t="s">
        <v>73</v>
      </c>
      <c r="B93" s="0" t="s">
        <v>76</v>
      </c>
      <c r="C93" s="0" t="s">
        <v>48</v>
      </c>
      <c r="D93" s="0" t="n">
        <v>4</v>
      </c>
      <c r="E93" s="0" t="s">
        <v>10</v>
      </c>
      <c r="F93" s="0" t="str">
        <f aca="false">VLOOKUP(C93,'Visserie Mors Smitt par sachet'!A:D,3,0)</f>
        <v>INTV000010</v>
      </c>
      <c r="G93" s="0" t="s">
        <v>75</v>
      </c>
    </row>
    <row r="94" customFormat="false" ht="15" hidden="true" customHeight="false" outlineLevel="0" collapsed="false">
      <c r="A94" s="0" t="s">
        <v>73</v>
      </c>
      <c r="B94" s="0" t="s">
        <v>76</v>
      </c>
      <c r="C94" s="0" t="s">
        <v>60</v>
      </c>
      <c r="D94" s="0" t="n">
        <v>4</v>
      </c>
      <c r="E94" s="0" t="s">
        <v>10</v>
      </c>
      <c r="F94" s="0" t="str">
        <f aca="false">VLOOKUP(C94,'Visserie Mors Smitt par sachet'!A:D,3,0)</f>
        <v>INTV000008</v>
      </c>
      <c r="G94" s="0" t="s">
        <v>75</v>
      </c>
    </row>
    <row r="95" customFormat="false" ht="15" hidden="true" customHeight="false" outlineLevel="0" collapsed="false">
      <c r="A95" s="0" t="s">
        <v>73</v>
      </c>
      <c r="B95" s="0" t="s">
        <v>78</v>
      </c>
      <c r="C95" s="0" t="s">
        <v>19</v>
      </c>
      <c r="D95" s="0" t="n">
        <v>2</v>
      </c>
      <c r="E95" s="0" t="s">
        <v>10</v>
      </c>
      <c r="F95" s="0" t="str">
        <f aca="false">VLOOKUP(C95,'Visserie Mors Smitt par sachet'!A:D,3,0)</f>
        <v>INTV000161</v>
      </c>
      <c r="G95" s="0" t="s">
        <v>75</v>
      </c>
    </row>
    <row r="96" customFormat="false" ht="15" hidden="true" customHeight="false" outlineLevel="0" collapsed="false">
      <c r="A96" s="0" t="s">
        <v>73</v>
      </c>
      <c r="B96" s="0" t="s">
        <v>74</v>
      </c>
      <c r="C96" s="0" t="s">
        <v>49</v>
      </c>
      <c r="D96" s="0" t="n">
        <v>16</v>
      </c>
      <c r="E96" s="0" t="s">
        <v>10</v>
      </c>
      <c r="F96" s="0" t="str">
        <f aca="false">VLOOKUP(C96,'Visserie Mors Smitt par sachet'!A:D,3,0)</f>
        <v>INTV000007</v>
      </c>
      <c r="G96" s="0" t="s">
        <v>75</v>
      </c>
    </row>
    <row r="97" customFormat="false" ht="15" hidden="true" customHeight="false" outlineLevel="0" collapsed="false">
      <c r="A97" s="0" t="s">
        <v>73</v>
      </c>
      <c r="B97" s="0" t="s">
        <v>31</v>
      </c>
      <c r="C97" s="0" t="s">
        <v>23</v>
      </c>
      <c r="D97" s="0" t="n">
        <v>2</v>
      </c>
      <c r="E97" s="0" t="s">
        <v>10</v>
      </c>
      <c r="F97" s="0" t="str">
        <f aca="false">VLOOKUP(C97,'Visserie Mors Smitt par sachet'!A:D,3,0)</f>
        <v>INTV000009</v>
      </c>
      <c r="G97" s="0" t="s">
        <v>75</v>
      </c>
    </row>
    <row r="98" customFormat="false" ht="15" hidden="true" customHeight="false" outlineLevel="0" collapsed="false">
      <c r="A98" s="0" t="s">
        <v>73</v>
      </c>
      <c r="B98" s="0" t="s">
        <v>78</v>
      </c>
      <c r="C98" s="0" t="s">
        <v>27</v>
      </c>
      <c r="D98" s="0" t="n">
        <v>1</v>
      </c>
      <c r="E98" s="0" t="s">
        <v>10</v>
      </c>
      <c r="F98" s="0" t="str">
        <f aca="false">VLOOKUP(C98,'Visserie Mors Smitt par sachet'!A:D,3,0)</f>
        <v>INTV000052</v>
      </c>
      <c r="G98" s="0" t="s">
        <v>75</v>
      </c>
    </row>
    <row r="99" customFormat="false" ht="15" hidden="true" customHeight="false" outlineLevel="0" collapsed="false">
      <c r="A99" s="0" t="s">
        <v>73</v>
      </c>
      <c r="B99" s="0" t="s">
        <v>74</v>
      </c>
      <c r="C99" s="0" t="s">
        <v>52</v>
      </c>
      <c r="D99" s="0" t="n">
        <v>8</v>
      </c>
      <c r="E99" s="0" t="s">
        <v>10</v>
      </c>
      <c r="F99" s="0" t="str">
        <f aca="false">VLOOKUP(C99,'Visserie Mors Smitt par sachet'!A:D,3,0)</f>
        <v>INTV000011</v>
      </c>
      <c r="G99" s="0" t="s">
        <v>75</v>
      </c>
    </row>
    <row r="100" customFormat="false" ht="15" hidden="true" customHeight="false" outlineLevel="0" collapsed="false">
      <c r="A100" s="0" t="s">
        <v>73</v>
      </c>
      <c r="B100" s="0" t="s">
        <v>31</v>
      </c>
      <c r="C100" s="0" t="s">
        <v>24</v>
      </c>
      <c r="D100" s="0" t="n">
        <v>2</v>
      </c>
      <c r="E100" s="0" t="s">
        <v>10</v>
      </c>
      <c r="F100" s="0" t="str">
        <f aca="false">VLOOKUP(C100,'Visserie Mors Smitt par sachet'!A:D,3,0)</f>
        <v>INTV000012</v>
      </c>
      <c r="G100" s="0" t="s">
        <v>75</v>
      </c>
    </row>
    <row r="101" customFormat="false" ht="15" hidden="true" customHeight="false" outlineLevel="0" collapsed="false">
      <c r="A101" s="0" t="s">
        <v>73</v>
      </c>
      <c r="B101" s="0" t="s">
        <v>76</v>
      </c>
      <c r="C101" s="0" t="s">
        <v>79</v>
      </c>
      <c r="D101" s="0" t="n">
        <v>2</v>
      </c>
      <c r="E101" s="0" t="s">
        <v>10</v>
      </c>
      <c r="F101" s="0" t="str">
        <f aca="false">VLOOKUP(C101,'Visserie Mors Smitt par sachet'!A:D,3,0)</f>
        <v>INTV000047</v>
      </c>
      <c r="G101" s="0" t="s">
        <v>75</v>
      </c>
    </row>
    <row r="102" s="2" customFormat="true" ht="15" hidden="true" customHeight="false" outlineLevel="0" collapsed="false">
      <c r="A102" s="2" t="s">
        <v>73</v>
      </c>
      <c r="B102" s="2" t="s">
        <v>78</v>
      </c>
      <c r="C102" s="2" t="s">
        <v>80</v>
      </c>
      <c r="D102" s="2" t="n">
        <v>2</v>
      </c>
      <c r="E102" s="2" t="s">
        <v>10</v>
      </c>
      <c r="F102" s="2" t="str">
        <f aca="false">VLOOKUP(C102,'Visserie Mors Smitt par sachet'!A:D,3,0)</f>
        <v>INTV000109</v>
      </c>
      <c r="G102" s="2" t="s">
        <v>75</v>
      </c>
    </row>
    <row r="103" customFormat="false" ht="15" hidden="true" customHeight="false" outlineLevel="0" collapsed="false">
      <c r="A103" s="0" t="s">
        <v>73</v>
      </c>
      <c r="B103" s="0" t="s">
        <v>76</v>
      </c>
      <c r="C103" s="0" t="s">
        <v>81</v>
      </c>
      <c r="D103" s="0" t="n">
        <v>4</v>
      </c>
      <c r="E103" s="0" t="s">
        <v>10</v>
      </c>
      <c r="F103" s="0" t="str">
        <f aca="false">VLOOKUP(C103,'Visserie Mors Smitt par sachet'!A:D,3,0)</f>
        <v>INTV000077</v>
      </c>
      <c r="G103" s="0" t="s">
        <v>75</v>
      </c>
    </row>
    <row r="104" customFormat="false" ht="15" hidden="true" customHeight="false" outlineLevel="0" collapsed="false">
      <c r="A104" s="0" t="s">
        <v>73</v>
      </c>
      <c r="B104" s="0" t="s">
        <v>74</v>
      </c>
      <c r="C104" s="0" t="s">
        <v>55</v>
      </c>
      <c r="D104" s="0" t="n">
        <v>8</v>
      </c>
      <c r="E104" s="0" t="s">
        <v>10</v>
      </c>
      <c r="F104" s="0" t="str">
        <f aca="false">VLOOKUP(C104,'Visserie Mors Smitt par sachet'!A:D,3,0)</f>
        <v>INTV000001</v>
      </c>
      <c r="G104" s="0" t="s">
        <v>75</v>
      </c>
    </row>
    <row r="105" customFormat="false" ht="15" hidden="true" customHeight="false" outlineLevel="0" collapsed="false">
      <c r="A105" s="0" t="s">
        <v>73</v>
      </c>
      <c r="B105" s="0" t="s">
        <v>31</v>
      </c>
      <c r="C105" s="0" t="s">
        <v>38</v>
      </c>
      <c r="D105" s="0" t="n">
        <v>2</v>
      </c>
      <c r="E105" s="0" t="s">
        <v>10</v>
      </c>
      <c r="F105" s="0" t="str">
        <f aca="false">VLOOKUP(C105,'Visserie Mors Smitt par sachet'!A:D,3,0)</f>
        <v>INTV000132</v>
      </c>
      <c r="G105" s="0" t="s">
        <v>75</v>
      </c>
    </row>
    <row r="106" customFormat="false" ht="15" hidden="true" customHeight="false" outlineLevel="0" collapsed="false">
      <c r="A106" s="0" t="s">
        <v>73</v>
      </c>
      <c r="B106" s="0" t="s">
        <v>82</v>
      </c>
      <c r="C106" s="0" t="s">
        <v>26</v>
      </c>
      <c r="D106" s="0" t="n">
        <v>1</v>
      </c>
      <c r="E106" s="0" t="s">
        <v>10</v>
      </c>
      <c r="F106" s="0" t="str">
        <f aca="false">VLOOKUP(C106,'Visserie Mors Smitt par sachet'!A:D,3,0)</f>
        <v>INTV000028</v>
      </c>
      <c r="G106" s="0" t="s">
        <v>73</v>
      </c>
    </row>
    <row r="107" customFormat="false" ht="15" hidden="true" customHeight="false" outlineLevel="0" collapsed="false">
      <c r="A107" s="0" t="s">
        <v>73</v>
      </c>
      <c r="B107" s="0" t="s">
        <v>83</v>
      </c>
      <c r="C107" s="0" t="s">
        <v>46</v>
      </c>
      <c r="D107" s="0" t="n">
        <v>4</v>
      </c>
      <c r="E107" s="0" t="s">
        <v>10</v>
      </c>
      <c r="F107" s="0" t="str">
        <f aca="false">VLOOKUP(C107,'Visserie Mors Smitt par sachet'!A:D,3,0)</f>
        <v>INTV000013</v>
      </c>
      <c r="G107" s="0" t="s">
        <v>73</v>
      </c>
    </row>
    <row r="108" customFormat="false" ht="15" hidden="true" customHeight="false" outlineLevel="0" collapsed="false">
      <c r="A108" s="0" t="s">
        <v>73</v>
      </c>
      <c r="B108" s="0" t="s">
        <v>84</v>
      </c>
      <c r="C108" s="0" t="s">
        <v>85</v>
      </c>
      <c r="D108" s="0" t="n">
        <v>2</v>
      </c>
      <c r="E108" s="0" t="s">
        <v>10</v>
      </c>
      <c r="F108" s="0" t="str">
        <f aca="false">VLOOKUP(C108,'Visserie Mors Smitt par sachet'!A:D,3,0)</f>
        <v>INTV000144</v>
      </c>
      <c r="G108" s="0" t="s">
        <v>73</v>
      </c>
    </row>
    <row r="109" customFormat="false" ht="15" hidden="true" customHeight="false" outlineLevel="0" collapsed="false">
      <c r="A109" s="0" t="s">
        <v>73</v>
      </c>
      <c r="B109" s="0" t="s">
        <v>86</v>
      </c>
      <c r="C109" s="0" t="s">
        <v>87</v>
      </c>
      <c r="D109" s="0" t="n">
        <v>1</v>
      </c>
      <c r="E109" s="0" t="s">
        <v>10</v>
      </c>
      <c r="F109" s="0" t="str">
        <f aca="false">VLOOKUP(C109,'Visserie Mors Smitt par sachet'!A:D,3,0)</f>
        <v>INTV000021</v>
      </c>
      <c r="G109" s="0" t="s">
        <v>73</v>
      </c>
    </row>
    <row r="110" customFormat="false" ht="15" hidden="true" customHeight="false" outlineLevel="0" collapsed="false">
      <c r="A110" s="0" t="s">
        <v>73</v>
      </c>
      <c r="B110" s="0" t="s">
        <v>88</v>
      </c>
      <c r="C110" s="0" t="s">
        <v>48</v>
      </c>
      <c r="D110" s="0" t="n">
        <v>6</v>
      </c>
      <c r="E110" s="0" t="s">
        <v>10</v>
      </c>
      <c r="F110" s="0" t="str">
        <f aca="false">VLOOKUP(C110,'Visserie Mors Smitt par sachet'!A:D,3,0)</f>
        <v>INTV000010</v>
      </c>
      <c r="G110" s="0" t="s">
        <v>73</v>
      </c>
    </row>
    <row r="111" customFormat="false" ht="15" hidden="true" customHeight="false" outlineLevel="0" collapsed="false">
      <c r="A111" s="0" t="s">
        <v>73</v>
      </c>
      <c r="B111" s="0" t="s">
        <v>83</v>
      </c>
      <c r="C111" s="0" t="s">
        <v>89</v>
      </c>
      <c r="D111" s="0" t="n">
        <v>1</v>
      </c>
      <c r="E111" s="0" t="s">
        <v>10</v>
      </c>
      <c r="F111" s="0" t="str">
        <f aca="false">VLOOKUP(C111,'Visserie Mors Smitt par sachet'!A:D,3,0)</f>
        <v>INTV000023</v>
      </c>
      <c r="G111" s="0" t="s">
        <v>73</v>
      </c>
    </row>
    <row r="112" customFormat="false" ht="15" hidden="true" customHeight="false" outlineLevel="0" collapsed="false">
      <c r="A112" s="0" t="s">
        <v>73</v>
      </c>
      <c r="B112" s="0" t="s">
        <v>90</v>
      </c>
      <c r="C112" s="0" t="s">
        <v>91</v>
      </c>
      <c r="D112" s="0" t="n">
        <v>2</v>
      </c>
      <c r="E112" s="0" t="s">
        <v>10</v>
      </c>
      <c r="F112" s="0" t="str">
        <f aca="false">VLOOKUP(C112,'Visserie Mors Smitt par sachet'!A:D,3,0)</f>
        <v>INTV000036</v>
      </c>
      <c r="G112" s="0" t="s">
        <v>73</v>
      </c>
    </row>
    <row r="113" customFormat="false" ht="15" hidden="true" customHeight="false" outlineLevel="0" collapsed="false">
      <c r="A113" s="0" t="s">
        <v>73</v>
      </c>
      <c r="B113" s="0" t="s">
        <v>92</v>
      </c>
      <c r="C113" s="0" t="s">
        <v>41</v>
      </c>
      <c r="D113" s="0" t="n">
        <v>1</v>
      </c>
      <c r="E113" s="0" t="s">
        <v>10</v>
      </c>
      <c r="F113" s="0" t="str">
        <f aca="false">VLOOKUP(C113,'Visserie Mors Smitt par sachet'!A:D,3,0)</f>
        <v>INTV000116</v>
      </c>
      <c r="G113" s="0" t="s">
        <v>73</v>
      </c>
    </row>
    <row r="114" customFormat="false" ht="15" hidden="true" customHeight="false" outlineLevel="0" collapsed="false">
      <c r="A114" s="0" t="s">
        <v>73</v>
      </c>
      <c r="B114" s="0" t="s">
        <v>88</v>
      </c>
      <c r="C114" s="0" t="s">
        <v>60</v>
      </c>
      <c r="D114" s="0" t="n">
        <v>6</v>
      </c>
      <c r="E114" s="0" t="s">
        <v>10</v>
      </c>
      <c r="F114" s="0" t="str">
        <f aca="false">VLOOKUP(C114,'Visserie Mors Smitt par sachet'!A:D,3,0)</f>
        <v>INTV000008</v>
      </c>
      <c r="G114" s="0" t="s">
        <v>73</v>
      </c>
    </row>
    <row r="115" customFormat="false" ht="15" hidden="true" customHeight="false" outlineLevel="0" collapsed="false">
      <c r="A115" s="0" t="s">
        <v>73</v>
      </c>
      <c r="B115" s="0" t="s">
        <v>82</v>
      </c>
      <c r="C115" s="0" t="s">
        <v>19</v>
      </c>
      <c r="D115" s="0" t="n">
        <v>2</v>
      </c>
      <c r="E115" s="0" t="s">
        <v>10</v>
      </c>
      <c r="F115" s="0" t="str">
        <f aca="false">VLOOKUP(C115,'Visserie Mors Smitt par sachet'!A:D,3,0)</f>
        <v>INTV000161</v>
      </c>
      <c r="G115" s="0" t="s">
        <v>73</v>
      </c>
    </row>
    <row r="116" customFormat="false" ht="15" hidden="true" customHeight="false" outlineLevel="0" collapsed="false">
      <c r="A116" s="0" t="s">
        <v>73</v>
      </c>
      <c r="B116" s="0" t="s">
        <v>84</v>
      </c>
      <c r="C116" s="0" t="s">
        <v>93</v>
      </c>
      <c r="D116" s="0" t="n">
        <v>4</v>
      </c>
      <c r="E116" s="0" t="s">
        <v>10</v>
      </c>
      <c r="F116" s="0" t="str">
        <f aca="false">VLOOKUP(C116,'Visserie Mors Smitt par sachet'!A:D,3,0)</f>
        <v>INTV000056</v>
      </c>
      <c r="G116" s="0" t="s">
        <v>73</v>
      </c>
    </row>
    <row r="117" customFormat="false" ht="15" hidden="true" customHeight="false" outlineLevel="0" collapsed="false">
      <c r="A117" s="0" t="s">
        <v>73</v>
      </c>
      <c r="B117" s="0" t="s">
        <v>90</v>
      </c>
      <c r="C117" s="0" t="s">
        <v>94</v>
      </c>
      <c r="D117" s="0" t="n">
        <v>2</v>
      </c>
      <c r="E117" s="0" t="s">
        <v>10</v>
      </c>
      <c r="F117" s="0" t="str">
        <f aca="false">VLOOKUP(C117,'Visserie Mors Smitt par sachet'!A:D,3,0)</f>
        <v>INTV000027</v>
      </c>
      <c r="G117" s="0" t="s">
        <v>73</v>
      </c>
    </row>
    <row r="118" customFormat="false" ht="15" hidden="true" customHeight="false" outlineLevel="0" collapsed="false">
      <c r="A118" s="0" t="s">
        <v>73</v>
      </c>
      <c r="B118" s="0" t="s">
        <v>92</v>
      </c>
      <c r="C118" s="0" t="s">
        <v>42</v>
      </c>
      <c r="D118" s="0" t="n">
        <v>1</v>
      </c>
      <c r="E118" s="0" t="s">
        <v>10</v>
      </c>
      <c r="F118" s="0" t="str">
        <f aca="false">VLOOKUP(C118,'Visserie Mors Smitt par sachet'!A:D,3,0)</f>
        <v>INTV000115</v>
      </c>
      <c r="G118" s="0" t="s">
        <v>73</v>
      </c>
    </row>
    <row r="119" customFormat="false" ht="15" hidden="true" customHeight="false" outlineLevel="0" collapsed="false">
      <c r="A119" s="0" t="s">
        <v>73</v>
      </c>
      <c r="B119" s="0" t="s">
        <v>83</v>
      </c>
      <c r="C119" s="0" t="s">
        <v>95</v>
      </c>
      <c r="D119" s="0" t="n">
        <v>8</v>
      </c>
      <c r="E119" s="0" t="s">
        <v>10</v>
      </c>
      <c r="F119" s="0" t="str">
        <f aca="false">VLOOKUP(C119,'Visserie Mors Smitt par sachet'!A:D,3,0)</f>
        <v>INTV000042</v>
      </c>
      <c r="G119" s="0" t="s">
        <v>73</v>
      </c>
    </row>
    <row r="120" customFormat="false" ht="15" hidden="true" customHeight="false" outlineLevel="0" collapsed="false">
      <c r="A120" s="0" t="s">
        <v>73</v>
      </c>
      <c r="B120" s="0" t="s">
        <v>82</v>
      </c>
      <c r="C120" s="0" t="s">
        <v>27</v>
      </c>
      <c r="D120" s="0" t="n">
        <v>1</v>
      </c>
      <c r="E120" s="0" t="s">
        <v>10</v>
      </c>
      <c r="F120" s="0" t="str">
        <f aca="false">VLOOKUP(C120,'Visserie Mors Smitt par sachet'!A:D,3,0)</f>
        <v>INTV000052</v>
      </c>
      <c r="G120" s="0" t="s">
        <v>73</v>
      </c>
    </row>
    <row r="121" customFormat="false" ht="15" hidden="true" customHeight="false" outlineLevel="0" collapsed="false">
      <c r="A121" s="0" t="s">
        <v>73</v>
      </c>
      <c r="B121" s="0" t="s">
        <v>83</v>
      </c>
      <c r="C121" s="0" t="s">
        <v>52</v>
      </c>
      <c r="D121" s="0" t="n">
        <v>4</v>
      </c>
      <c r="E121" s="0" t="s">
        <v>10</v>
      </c>
      <c r="F121" s="0" t="str">
        <f aca="false">VLOOKUP(C121,'Visserie Mors Smitt par sachet'!A:D,3,0)</f>
        <v>INTV000011</v>
      </c>
      <c r="G121" s="0" t="s">
        <v>73</v>
      </c>
    </row>
    <row r="122" customFormat="false" ht="15" hidden="true" customHeight="false" outlineLevel="0" collapsed="false">
      <c r="A122" s="0" t="s">
        <v>73</v>
      </c>
      <c r="B122" s="0" t="s">
        <v>84</v>
      </c>
      <c r="C122" s="0" t="s">
        <v>96</v>
      </c>
      <c r="D122" s="0" t="n">
        <v>2</v>
      </c>
      <c r="E122" s="0" t="s">
        <v>10</v>
      </c>
      <c r="F122" s="0" t="str">
        <f aca="false">VLOOKUP(C122,'Visserie Mors Smitt par sachet'!A:D,3,0)</f>
        <v>INTV000143</v>
      </c>
      <c r="G122" s="0" t="s">
        <v>73</v>
      </c>
    </row>
    <row r="123" customFormat="false" ht="15" hidden="true" customHeight="false" outlineLevel="0" collapsed="false">
      <c r="A123" s="0" t="s">
        <v>73</v>
      </c>
      <c r="B123" s="0" t="s">
        <v>82</v>
      </c>
      <c r="C123" s="0" t="s">
        <v>66</v>
      </c>
      <c r="D123" s="0" t="n">
        <v>1</v>
      </c>
      <c r="E123" s="0" t="s">
        <v>10</v>
      </c>
      <c r="F123" s="0" t="str">
        <f aca="false">VLOOKUP(C123,'Visserie Mors Smitt par sachet'!A:D,3,0)</f>
        <v>INTV000003</v>
      </c>
      <c r="G123" s="0" t="s">
        <v>73</v>
      </c>
    </row>
    <row r="124" customFormat="false" ht="15" hidden="true" customHeight="false" outlineLevel="0" collapsed="false">
      <c r="A124" s="0" t="s">
        <v>73</v>
      </c>
      <c r="B124" s="0" t="s">
        <v>88</v>
      </c>
      <c r="C124" s="0" t="s">
        <v>97</v>
      </c>
      <c r="D124" s="0" t="n">
        <v>6</v>
      </c>
      <c r="E124" s="0" t="s">
        <v>10</v>
      </c>
      <c r="F124" s="0" t="str">
        <f aca="false">VLOOKUP(C124,'Visserie Mors Smitt par sachet'!A:D,3,0)</f>
        <v>INTV000002</v>
      </c>
      <c r="G124" s="0" t="s">
        <v>73</v>
      </c>
    </row>
    <row r="125" customFormat="false" ht="15" hidden="true" customHeight="false" outlineLevel="0" collapsed="false">
      <c r="A125" s="0" t="s">
        <v>73</v>
      </c>
      <c r="B125" s="0" t="s">
        <v>83</v>
      </c>
      <c r="C125" s="0" t="s">
        <v>58</v>
      </c>
      <c r="D125" s="0" t="n">
        <v>4</v>
      </c>
      <c r="E125" s="0" t="s">
        <v>10</v>
      </c>
      <c r="F125" s="0" t="str">
        <f aca="false">VLOOKUP(C125,'Visserie Mors Smitt par sachet'!A:D,3,0)</f>
        <v>INTV000048</v>
      </c>
      <c r="G125" s="0" t="s">
        <v>73</v>
      </c>
    </row>
    <row r="126" customFormat="false" ht="15" hidden="true" customHeight="false" outlineLevel="0" collapsed="false">
      <c r="A126" s="0" t="s">
        <v>73</v>
      </c>
      <c r="B126" s="0" t="s">
        <v>83</v>
      </c>
      <c r="C126" s="0" t="s">
        <v>98</v>
      </c>
      <c r="D126" s="0" t="n">
        <v>1</v>
      </c>
      <c r="E126" s="0" t="s">
        <v>10</v>
      </c>
      <c r="F126" s="0" t="str">
        <f aca="false">VLOOKUP(C126,'Visserie Mors Smitt par sachet'!A:D,3,0)</f>
        <v>INTV000016</v>
      </c>
      <c r="G126" s="0" t="s">
        <v>73</v>
      </c>
    </row>
    <row r="127" customFormat="false" ht="15" hidden="true" customHeight="false" outlineLevel="0" collapsed="false">
      <c r="A127" s="0" t="s">
        <v>73</v>
      </c>
      <c r="B127" s="0" t="s">
        <v>84</v>
      </c>
      <c r="C127" s="3" t="s">
        <v>99</v>
      </c>
      <c r="D127" s="0" t="n">
        <v>2</v>
      </c>
      <c r="E127" s="0" t="s">
        <v>10</v>
      </c>
      <c r="F127" s="0" t="str">
        <f aca="false">VLOOKUP(C127,'Visserie Mors Smitt par sachet'!A:D,3,0)</f>
        <v>INTV000140</v>
      </c>
      <c r="G127" s="0" t="s">
        <v>73</v>
      </c>
    </row>
    <row r="128" customFormat="false" ht="15" hidden="true" customHeight="false" outlineLevel="0" collapsed="false">
      <c r="A128" s="0" t="s">
        <v>73</v>
      </c>
      <c r="B128" s="0" t="s">
        <v>90</v>
      </c>
      <c r="C128" s="0" t="s">
        <v>100</v>
      </c>
      <c r="D128" s="0" t="n">
        <v>2</v>
      </c>
      <c r="E128" s="0" t="s">
        <v>10</v>
      </c>
      <c r="F128" s="0" t="str">
        <f aca="false">VLOOKUP(C128,'Visserie Mors Smitt par sachet'!A:D,3,0)</f>
        <v>INTV000141</v>
      </c>
      <c r="G128" s="0" t="s">
        <v>73</v>
      </c>
    </row>
    <row r="129" customFormat="false" ht="15" hidden="true" customHeight="false" outlineLevel="0" collapsed="false">
      <c r="A129" s="0" t="s">
        <v>73</v>
      </c>
      <c r="B129" s="0" t="s">
        <v>92</v>
      </c>
      <c r="C129" s="0" t="s">
        <v>43</v>
      </c>
      <c r="D129" s="0" t="n">
        <v>1</v>
      </c>
      <c r="E129" s="0" t="s">
        <v>10</v>
      </c>
      <c r="F129" s="0" t="str">
        <f aca="false">VLOOKUP(C129,'Visserie Mors Smitt par sachet'!A:D,3,0)</f>
        <v>INTV000151</v>
      </c>
      <c r="G129" s="0" t="s">
        <v>73</v>
      </c>
    </row>
    <row r="130" customFormat="false" ht="15" hidden="true" customHeight="false" outlineLevel="0" collapsed="false">
      <c r="A130" s="0" t="s">
        <v>101</v>
      </c>
      <c r="B130" s="0" t="s">
        <v>21</v>
      </c>
      <c r="C130" s="0" t="s">
        <v>46</v>
      </c>
      <c r="D130" s="0" t="n">
        <v>1</v>
      </c>
      <c r="E130" s="0" t="s">
        <v>10</v>
      </c>
      <c r="F130" s="0" t="str">
        <f aca="false">VLOOKUP(C130,'Visserie Mors Smitt par sachet'!A:D,3,0)</f>
        <v>INTV000013</v>
      </c>
      <c r="G130" s="0" t="s">
        <v>101</v>
      </c>
    </row>
    <row r="131" customFormat="false" ht="15" hidden="true" customHeight="false" outlineLevel="0" collapsed="false">
      <c r="A131" s="0" t="s">
        <v>101</v>
      </c>
      <c r="B131" s="0" t="s">
        <v>102</v>
      </c>
      <c r="C131" s="0" t="s">
        <v>48</v>
      </c>
      <c r="D131" s="0" t="n">
        <v>1</v>
      </c>
      <c r="E131" s="0" t="s">
        <v>10</v>
      </c>
      <c r="F131" s="0" t="str">
        <f aca="false">VLOOKUP(C131,'Visserie Mors Smitt par sachet'!A:D,3,0)</f>
        <v>INTV000010</v>
      </c>
      <c r="G131" s="0" t="s">
        <v>101</v>
      </c>
    </row>
    <row r="132" customFormat="false" ht="15" hidden="true" customHeight="false" outlineLevel="0" collapsed="false">
      <c r="A132" s="0" t="s">
        <v>101</v>
      </c>
      <c r="B132" s="0" t="s">
        <v>102</v>
      </c>
      <c r="C132" s="0" t="s">
        <v>19</v>
      </c>
      <c r="D132" s="0" t="n">
        <v>1</v>
      </c>
      <c r="E132" s="0" t="s">
        <v>10</v>
      </c>
      <c r="F132" s="0" t="str">
        <f aca="false">VLOOKUP(C132,'Visserie Mors Smitt par sachet'!A:D,3,0)</f>
        <v>INTV000161</v>
      </c>
      <c r="G132" s="0" t="s">
        <v>101</v>
      </c>
    </row>
    <row r="133" customFormat="false" ht="15" hidden="true" customHeight="false" outlineLevel="0" collapsed="false">
      <c r="A133" s="0" t="s">
        <v>101</v>
      </c>
      <c r="B133" s="0" t="s">
        <v>21</v>
      </c>
      <c r="C133" s="0" t="s">
        <v>95</v>
      </c>
      <c r="D133" s="0" t="n">
        <v>2</v>
      </c>
      <c r="E133" s="0" t="s">
        <v>10</v>
      </c>
      <c r="F133" s="0" t="str">
        <f aca="false">VLOOKUP(C133,'Visserie Mors Smitt par sachet'!A:D,3,0)</f>
        <v>INTV000042</v>
      </c>
      <c r="G133" s="0" t="s">
        <v>101</v>
      </c>
    </row>
    <row r="134" customFormat="false" ht="15" hidden="true" customHeight="false" outlineLevel="0" collapsed="false">
      <c r="A134" s="0" t="s">
        <v>101</v>
      </c>
      <c r="B134" s="0" t="s">
        <v>21</v>
      </c>
      <c r="C134" s="0" t="s">
        <v>52</v>
      </c>
      <c r="D134" s="0" t="n">
        <v>1</v>
      </c>
      <c r="E134" s="0" t="s">
        <v>10</v>
      </c>
      <c r="F134" s="0" t="str">
        <f aca="false">VLOOKUP(C134,'Visserie Mors Smitt par sachet'!A:D,3,0)</f>
        <v>INTV000011</v>
      </c>
      <c r="G134" s="0" t="s">
        <v>101</v>
      </c>
    </row>
    <row r="135" customFormat="false" ht="15" hidden="true" customHeight="false" outlineLevel="0" collapsed="false">
      <c r="A135" s="0" t="s">
        <v>101</v>
      </c>
      <c r="B135" s="3" t="s">
        <v>103</v>
      </c>
      <c r="C135" s="0" t="s">
        <v>104</v>
      </c>
      <c r="D135" s="0" t="n">
        <v>4</v>
      </c>
      <c r="E135" s="0" t="s">
        <v>10</v>
      </c>
      <c r="F135" s="0" t="str">
        <f aca="false">VLOOKUP(C135,'Visserie Mors Smitt par sachet'!A:D,3,0)</f>
        <v>INTV000034</v>
      </c>
      <c r="G135" s="0" t="s">
        <v>101</v>
      </c>
    </row>
    <row r="136" customFormat="false" ht="15" hidden="true" customHeight="false" outlineLevel="0" collapsed="false">
      <c r="A136" s="0" t="s">
        <v>101</v>
      </c>
      <c r="B136" s="0" t="s">
        <v>102</v>
      </c>
      <c r="C136" s="0" t="s">
        <v>69</v>
      </c>
      <c r="D136" s="0" t="n">
        <v>1</v>
      </c>
      <c r="E136" s="0" t="s">
        <v>10</v>
      </c>
      <c r="F136" s="0" t="str">
        <f aca="false">VLOOKUP(C136,'Visserie Mors Smitt par sachet'!A:D,3,0)</f>
        <v>INTV000004</v>
      </c>
      <c r="G136" s="0" t="s">
        <v>101</v>
      </c>
    </row>
    <row r="137" customFormat="false" ht="15" hidden="true" customHeight="false" outlineLevel="0" collapsed="false">
      <c r="A137" s="0" t="s">
        <v>101</v>
      </c>
      <c r="B137" s="0" t="s">
        <v>21</v>
      </c>
      <c r="C137" s="0" t="s">
        <v>105</v>
      </c>
      <c r="D137" s="0" t="n">
        <v>1</v>
      </c>
      <c r="E137" s="0" t="s">
        <v>10</v>
      </c>
      <c r="F137" s="0" t="str">
        <f aca="false">VLOOKUP(C137,'Visserie Mors Smitt par sachet'!A:D,3,0)</f>
        <v>INTV000095</v>
      </c>
      <c r="G137" s="0" t="s">
        <v>101</v>
      </c>
    </row>
    <row r="138" customFormat="false" ht="15" hidden="true" customHeight="false" outlineLevel="0" collapsed="false">
      <c r="A138" s="0" t="s">
        <v>7</v>
      </c>
      <c r="B138" s="0" t="s">
        <v>106</v>
      </c>
      <c r="C138" s="0" t="s">
        <v>19</v>
      </c>
      <c r="D138" s="0" t="n">
        <v>1</v>
      </c>
      <c r="E138" s="0" t="s">
        <v>10</v>
      </c>
      <c r="F138" s="0" t="str">
        <f aca="false">VLOOKUP(C138,'Visserie Mors Smitt par sachet'!A:D,3,0)</f>
        <v>INTV000161</v>
      </c>
      <c r="G138" s="0" t="s">
        <v>107</v>
      </c>
    </row>
    <row r="139" customFormat="false" ht="15" hidden="true" customHeight="false" outlineLevel="0" collapsed="false">
      <c r="A139" s="0" t="s">
        <v>7</v>
      </c>
      <c r="B139" s="0" t="s">
        <v>106</v>
      </c>
      <c r="C139" s="0" t="s">
        <v>26</v>
      </c>
      <c r="D139" s="0" t="n">
        <v>1</v>
      </c>
      <c r="E139" s="0" t="s">
        <v>10</v>
      </c>
      <c r="F139" s="0" t="str">
        <f aca="false">VLOOKUP(C139,'Visserie Mors Smitt par sachet'!A:D,3,0)</f>
        <v>INTV000028</v>
      </c>
      <c r="G139" s="0" t="s">
        <v>107</v>
      </c>
    </row>
    <row r="140" customFormat="false" ht="15" hidden="true" customHeight="false" outlineLevel="0" collapsed="false">
      <c r="A140" s="0" t="s">
        <v>7</v>
      </c>
      <c r="B140" s="0" t="s">
        <v>106</v>
      </c>
      <c r="C140" s="0" t="s">
        <v>32</v>
      </c>
      <c r="D140" s="0" t="n">
        <v>1</v>
      </c>
      <c r="E140" s="0" t="s">
        <v>10</v>
      </c>
      <c r="F140" s="0" t="str">
        <f aca="false">VLOOKUP(C140,'Visserie Mors Smitt par sachet'!A:D,3,0)</f>
        <v>INTV000160</v>
      </c>
      <c r="G140" s="0" t="s">
        <v>107</v>
      </c>
    </row>
    <row r="141" customFormat="false" ht="15" hidden="true" customHeight="false" outlineLevel="0" collapsed="false">
      <c r="A141" s="0" t="s">
        <v>7</v>
      </c>
      <c r="B141" s="0" t="s">
        <v>106</v>
      </c>
      <c r="C141" s="0" t="s">
        <v>27</v>
      </c>
      <c r="D141" s="0" t="n">
        <v>1</v>
      </c>
      <c r="E141" s="0" t="s">
        <v>10</v>
      </c>
      <c r="F141" s="0" t="str">
        <f aca="false">VLOOKUP(C141,'Visserie Mors Smitt par sachet'!A:D,3,0)</f>
        <v>INTV000052</v>
      </c>
      <c r="G141" s="0" t="s">
        <v>107</v>
      </c>
    </row>
    <row r="142" customFormat="false" ht="15" hidden="true" customHeight="false" outlineLevel="0" collapsed="false">
      <c r="A142" s="0" t="s">
        <v>7</v>
      </c>
      <c r="B142" s="0" t="s">
        <v>108</v>
      </c>
      <c r="C142" s="0" t="s">
        <v>23</v>
      </c>
      <c r="D142" s="0" t="n">
        <v>1</v>
      </c>
      <c r="E142" s="0" t="s">
        <v>10</v>
      </c>
      <c r="F142" s="0" t="str">
        <f aca="false">VLOOKUP(C142,'Visserie Mors Smitt par sachet'!A:D,3,0)</f>
        <v>INTV000009</v>
      </c>
      <c r="G142" s="0" t="s">
        <v>107</v>
      </c>
    </row>
    <row r="143" customFormat="false" ht="15" hidden="true" customHeight="false" outlineLevel="0" collapsed="false">
      <c r="A143" s="0" t="s">
        <v>7</v>
      </c>
      <c r="B143" s="0" t="s">
        <v>108</v>
      </c>
      <c r="C143" s="0" t="s">
        <v>24</v>
      </c>
      <c r="D143" s="0" t="n">
        <v>1</v>
      </c>
      <c r="E143" s="0" t="s">
        <v>10</v>
      </c>
      <c r="F143" s="0" t="str">
        <f aca="false">VLOOKUP(C143,'Visserie Mors Smitt par sachet'!A:D,3,0)</f>
        <v>INTV000012</v>
      </c>
      <c r="G143" s="0" t="s">
        <v>107</v>
      </c>
    </row>
    <row r="144" customFormat="false" ht="15" hidden="true" customHeight="false" outlineLevel="0" collapsed="false">
      <c r="A144" s="0" t="s">
        <v>7</v>
      </c>
      <c r="B144" s="0" t="s">
        <v>108</v>
      </c>
      <c r="C144" s="0" t="s">
        <v>38</v>
      </c>
      <c r="D144" s="0" t="n">
        <v>1</v>
      </c>
      <c r="E144" s="0" t="s">
        <v>10</v>
      </c>
      <c r="F144" s="0" t="str">
        <f aca="false">VLOOKUP(C144,'Visserie Mors Smitt par sachet'!A:D,3,0)</f>
        <v>INTV000132</v>
      </c>
      <c r="G144" s="0" t="s">
        <v>107</v>
      </c>
    </row>
    <row r="145" customFormat="false" ht="15" hidden="true" customHeight="false" outlineLevel="0" collapsed="false">
      <c r="A145" s="0" t="s">
        <v>7</v>
      </c>
      <c r="B145" s="0" t="s">
        <v>109</v>
      </c>
      <c r="C145" s="0" t="s">
        <v>110</v>
      </c>
      <c r="D145" s="0" t="n">
        <v>1</v>
      </c>
      <c r="E145" s="0" t="s">
        <v>10</v>
      </c>
      <c r="F145" s="0" t="str">
        <f aca="false">VLOOKUP(C145,'Visserie Mors Smitt par sachet'!A:D,3,0)</f>
        <v>INTV000137</v>
      </c>
      <c r="G145" s="0" t="s">
        <v>107</v>
      </c>
    </row>
    <row r="146" customFormat="false" ht="15" hidden="true" customHeight="false" outlineLevel="0" collapsed="false">
      <c r="A146" s="0" t="s">
        <v>73</v>
      </c>
      <c r="B146" s="0" t="s">
        <v>111</v>
      </c>
      <c r="C146" s="0" t="s">
        <v>26</v>
      </c>
      <c r="D146" s="0" t="n">
        <v>1</v>
      </c>
      <c r="E146" s="0" t="s">
        <v>10</v>
      </c>
      <c r="F146" s="0" t="str">
        <f aca="false">VLOOKUP(C146,'Visserie Mors Smitt par sachet'!A:D,3,0)</f>
        <v>INTV000028</v>
      </c>
      <c r="G146" s="0" t="s">
        <v>107</v>
      </c>
    </row>
    <row r="147" customFormat="false" ht="15" hidden="true" customHeight="false" outlineLevel="0" collapsed="false">
      <c r="A147" s="0" t="s">
        <v>73</v>
      </c>
      <c r="B147" s="0" t="s">
        <v>112</v>
      </c>
      <c r="C147" s="0" t="s">
        <v>32</v>
      </c>
      <c r="D147" s="0" t="n">
        <v>1</v>
      </c>
      <c r="E147" s="0" t="s">
        <v>10</v>
      </c>
      <c r="F147" s="0" t="str">
        <f aca="false">VLOOKUP(C147,'Visserie Mors Smitt par sachet'!A:D,3,0)</f>
        <v>INTV000160</v>
      </c>
      <c r="G147" s="0" t="s">
        <v>107</v>
      </c>
    </row>
    <row r="148" customFormat="false" ht="15" hidden="true" customHeight="false" outlineLevel="0" collapsed="false">
      <c r="A148" s="0" t="s">
        <v>73</v>
      </c>
      <c r="B148" s="0" t="s">
        <v>109</v>
      </c>
      <c r="C148" s="0" t="s">
        <v>110</v>
      </c>
      <c r="D148" s="0" t="n">
        <v>8</v>
      </c>
      <c r="E148" s="0" t="s">
        <v>10</v>
      </c>
      <c r="F148" s="0" t="str">
        <f aca="false">VLOOKUP(C148,'Visserie Mors Smitt par sachet'!A:D,3,0)</f>
        <v>INTV000137</v>
      </c>
      <c r="G148" s="0" t="s">
        <v>107</v>
      </c>
    </row>
    <row r="149" customFormat="false" ht="15" hidden="true" customHeight="false" outlineLevel="0" collapsed="false">
      <c r="A149" s="0" t="s">
        <v>73</v>
      </c>
      <c r="B149" s="0" t="s">
        <v>111</v>
      </c>
      <c r="C149" s="0" t="s">
        <v>19</v>
      </c>
      <c r="D149" s="0" t="n">
        <v>1</v>
      </c>
      <c r="E149" s="0" t="s">
        <v>10</v>
      </c>
      <c r="F149" s="0" t="str">
        <f aca="false">VLOOKUP(C149,'Visserie Mors Smitt par sachet'!A:D,3,0)</f>
        <v>INTV000161</v>
      </c>
      <c r="G149" s="0" t="s">
        <v>107</v>
      </c>
    </row>
    <row r="150" customFormat="false" ht="15" hidden="true" customHeight="false" outlineLevel="0" collapsed="false">
      <c r="A150" s="0" t="s">
        <v>73</v>
      </c>
      <c r="B150" s="0" t="s">
        <v>111</v>
      </c>
      <c r="C150" s="0" t="s">
        <v>23</v>
      </c>
      <c r="D150" s="0" t="n">
        <v>1</v>
      </c>
      <c r="E150" s="0" t="s">
        <v>10</v>
      </c>
      <c r="F150" s="0" t="str">
        <f aca="false">VLOOKUP(C150,'Visserie Mors Smitt par sachet'!A:D,3,0)</f>
        <v>INTV000009</v>
      </c>
      <c r="G150" s="0" t="s">
        <v>107</v>
      </c>
    </row>
    <row r="151" customFormat="false" ht="15" hidden="true" customHeight="false" outlineLevel="0" collapsed="false">
      <c r="A151" s="0" t="s">
        <v>73</v>
      </c>
      <c r="B151" s="0" t="s">
        <v>111</v>
      </c>
      <c r="C151" s="0" t="s">
        <v>27</v>
      </c>
      <c r="D151" s="0" t="n">
        <v>1</v>
      </c>
      <c r="E151" s="0" t="s">
        <v>10</v>
      </c>
      <c r="F151" s="0" t="str">
        <f aca="false">VLOOKUP(C151,'Visserie Mors Smitt par sachet'!A:D,3,0)</f>
        <v>INTV000052</v>
      </c>
      <c r="G151" s="0" t="s">
        <v>107</v>
      </c>
    </row>
    <row r="152" customFormat="false" ht="15" hidden="true" customHeight="false" outlineLevel="0" collapsed="false">
      <c r="A152" s="0" t="s">
        <v>73</v>
      </c>
      <c r="B152" s="0" t="s">
        <v>111</v>
      </c>
      <c r="C152" s="0" t="s">
        <v>24</v>
      </c>
      <c r="D152" s="0" t="n">
        <v>1</v>
      </c>
      <c r="E152" s="0" t="s">
        <v>10</v>
      </c>
      <c r="F152" s="0" t="str">
        <f aca="false">VLOOKUP(C152,'Visserie Mors Smitt par sachet'!A:D,3,0)</f>
        <v>INTV000012</v>
      </c>
      <c r="G152" s="0" t="s">
        <v>107</v>
      </c>
    </row>
    <row r="153" customFormat="false" ht="15" hidden="true" customHeight="false" outlineLevel="0" collapsed="false">
      <c r="A153" s="0" t="s">
        <v>73</v>
      </c>
      <c r="B153" s="0" t="s">
        <v>111</v>
      </c>
      <c r="C153" s="0" t="s">
        <v>38</v>
      </c>
      <c r="D153" s="0" t="n">
        <v>1</v>
      </c>
      <c r="E153" s="0" t="s">
        <v>10</v>
      </c>
      <c r="F153" s="0" t="str">
        <f aca="false">VLOOKUP(C153,'Visserie Mors Smitt par sachet'!A:D,3,0)</f>
        <v>INTV000132</v>
      </c>
      <c r="G153" s="0" t="s">
        <v>107</v>
      </c>
    </row>
    <row r="154" customFormat="false" ht="15" hidden="true" customHeight="false" outlineLevel="0" collapsed="false">
      <c r="A154" s="0" t="s">
        <v>101</v>
      </c>
      <c r="B154" s="0" t="s">
        <v>113</v>
      </c>
      <c r="C154" s="0" t="s">
        <v>26</v>
      </c>
      <c r="D154" s="0" t="n">
        <v>1</v>
      </c>
      <c r="E154" s="0" t="s">
        <v>10</v>
      </c>
      <c r="F154" s="0" t="str">
        <f aca="false">VLOOKUP(C154,'Visserie Mors Smitt par sachet'!A:D,3,0)</f>
        <v>INTV000028</v>
      </c>
      <c r="G154" s="0" t="s">
        <v>107</v>
      </c>
    </row>
    <row r="155" customFormat="false" ht="15" hidden="true" customHeight="false" outlineLevel="0" collapsed="false">
      <c r="A155" s="0" t="s">
        <v>101</v>
      </c>
      <c r="B155" s="0" t="s">
        <v>113</v>
      </c>
      <c r="C155" s="0" t="s">
        <v>32</v>
      </c>
      <c r="D155" s="0" t="n">
        <v>1</v>
      </c>
      <c r="E155" s="0" t="s">
        <v>10</v>
      </c>
      <c r="F155" s="0" t="str">
        <f aca="false">VLOOKUP(C155,'Visserie Mors Smitt par sachet'!A:D,3,0)</f>
        <v>INTV000160</v>
      </c>
      <c r="G155" s="0" t="s">
        <v>107</v>
      </c>
    </row>
    <row r="156" customFormat="false" ht="15" hidden="true" customHeight="false" outlineLevel="0" collapsed="false">
      <c r="A156" s="0" t="s">
        <v>101</v>
      </c>
      <c r="B156" s="0" t="s">
        <v>114</v>
      </c>
      <c r="C156" s="0" t="s">
        <v>115</v>
      </c>
      <c r="D156" s="0" t="n">
        <v>1</v>
      </c>
      <c r="E156" s="0" t="s">
        <v>10</v>
      </c>
      <c r="F156" s="0" t="str">
        <f aca="false">VLOOKUP(C156,'Visserie Mors Smitt par sachet'!A:D,3,0)</f>
        <v>INTV000037</v>
      </c>
      <c r="G156" s="0" t="s">
        <v>107</v>
      </c>
    </row>
    <row r="157" customFormat="false" ht="15" hidden="true" customHeight="false" outlineLevel="0" collapsed="false">
      <c r="A157" s="0" t="s">
        <v>101</v>
      </c>
      <c r="B157" s="0" t="s">
        <v>116</v>
      </c>
      <c r="C157" s="0" t="s">
        <v>117</v>
      </c>
      <c r="D157" s="0" t="n">
        <v>6</v>
      </c>
      <c r="E157" s="0" t="s">
        <v>10</v>
      </c>
      <c r="F157" s="0" t="str">
        <f aca="false">VLOOKUP(C157,'Visserie Mors Smitt par sachet'!A:D,3,0)</f>
        <v>INTV000024</v>
      </c>
      <c r="G157" s="0" t="s">
        <v>107</v>
      </c>
    </row>
    <row r="158" customFormat="false" ht="15" hidden="true" customHeight="false" outlineLevel="0" collapsed="false">
      <c r="A158" s="0" t="s">
        <v>101</v>
      </c>
      <c r="B158" s="0" t="s">
        <v>116</v>
      </c>
      <c r="C158" s="0" t="s">
        <v>23</v>
      </c>
      <c r="D158" s="0" t="n">
        <v>6</v>
      </c>
      <c r="E158" s="0" t="s">
        <v>10</v>
      </c>
      <c r="F158" s="0" t="str">
        <f aca="false">VLOOKUP(C158,'Visserie Mors Smitt par sachet'!A:D,3,0)</f>
        <v>INTV000009</v>
      </c>
      <c r="G158" s="0" t="s">
        <v>107</v>
      </c>
    </row>
    <row r="159" customFormat="false" ht="15" hidden="true" customHeight="false" outlineLevel="0" collapsed="false">
      <c r="A159" s="0" t="s">
        <v>101</v>
      </c>
      <c r="B159" s="0" t="s">
        <v>118</v>
      </c>
      <c r="C159" s="0" t="s">
        <v>23</v>
      </c>
      <c r="D159" s="0" t="n">
        <v>1</v>
      </c>
      <c r="E159" s="0" t="s">
        <v>10</v>
      </c>
      <c r="F159" s="0" t="str">
        <f aca="false">VLOOKUP(C159,'Visserie Mors Smitt par sachet'!A:D,3,0)</f>
        <v>INTV000009</v>
      </c>
      <c r="G159" s="0" t="s">
        <v>107</v>
      </c>
    </row>
    <row r="160" customFormat="false" ht="15" hidden="true" customHeight="false" outlineLevel="0" collapsed="false">
      <c r="A160" s="0" t="s">
        <v>101</v>
      </c>
      <c r="B160" s="0" t="s">
        <v>113</v>
      </c>
      <c r="C160" s="0" t="s">
        <v>19</v>
      </c>
      <c r="D160" s="0" t="n">
        <v>1</v>
      </c>
      <c r="E160" s="0" t="s">
        <v>10</v>
      </c>
      <c r="F160" s="0" t="str">
        <f aca="false">VLOOKUP(C160,'Visserie Mors Smitt par sachet'!A:D,3,0)</f>
        <v>INTV000161</v>
      </c>
      <c r="G160" s="0" t="s">
        <v>107</v>
      </c>
    </row>
    <row r="161" customFormat="false" ht="15" hidden="true" customHeight="false" outlineLevel="0" collapsed="false">
      <c r="A161" s="0" t="s">
        <v>101</v>
      </c>
      <c r="B161" s="0" t="s">
        <v>113</v>
      </c>
      <c r="C161" s="0" t="s">
        <v>27</v>
      </c>
      <c r="D161" s="0" t="n">
        <v>1</v>
      </c>
      <c r="E161" s="0" t="s">
        <v>10</v>
      </c>
      <c r="F161" s="0" t="str">
        <f aca="false">VLOOKUP(C161,'Visserie Mors Smitt par sachet'!A:D,3,0)</f>
        <v>INTV000052</v>
      </c>
      <c r="G161" s="0" t="s">
        <v>107</v>
      </c>
    </row>
    <row r="162" customFormat="false" ht="15" hidden="true" customHeight="false" outlineLevel="0" collapsed="false">
      <c r="A162" s="0" t="s">
        <v>101</v>
      </c>
      <c r="B162" s="0" t="s">
        <v>118</v>
      </c>
      <c r="C162" s="0" t="s">
        <v>24</v>
      </c>
      <c r="D162" s="0" t="n">
        <v>1</v>
      </c>
      <c r="E162" s="0" t="s">
        <v>10</v>
      </c>
      <c r="F162" s="0" t="str">
        <f aca="false">VLOOKUP(C162,'Visserie Mors Smitt par sachet'!A:D,3,0)</f>
        <v>INTV000012</v>
      </c>
      <c r="G162" s="0" t="s">
        <v>107</v>
      </c>
    </row>
    <row r="163" customFormat="false" ht="15" hidden="true" customHeight="false" outlineLevel="0" collapsed="false">
      <c r="A163" s="0" t="s">
        <v>101</v>
      </c>
      <c r="B163" s="0" t="s">
        <v>118</v>
      </c>
      <c r="C163" s="0" t="s">
        <v>38</v>
      </c>
      <c r="D163" s="0" t="n">
        <v>1</v>
      </c>
      <c r="E163" s="0" t="s">
        <v>10</v>
      </c>
      <c r="F163" s="0" t="str">
        <f aca="false">VLOOKUP(C163,'Visserie Mors Smitt par sachet'!A:D,3,0)</f>
        <v>INTV000132</v>
      </c>
      <c r="G163" s="0" t="s">
        <v>107</v>
      </c>
    </row>
    <row r="164" customFormat="false" ht="15" hidden="true" customHeight="false" outlineLevel="0" collapsed="false">
      <c r="A164" s="0" t="s">
        <v>101</v>
      </c>
      <c r="B164" s="0" t="s">
        <v>116</v>
      </c>
      <c r="C164" s="0" t="s">
        <v>119</v>
      </c>
      <c r="D164" s="0" t="n">
        <v>6</v>
      </c>
      <c r="E164" s="0" t="s">
        <v>10</v>
      </c>
      <c r="F164" s="0" t="str">
        <f aca="false">VLOOKUP(C164,'Visserie Mors Smitt par sachet'!A:D,3,0)</f>
        <v>INTV000157</v>
      </c>
      <c r="G164" s="0" t="s">
        <v>107</v>
      </c>
    </row>
    <row r="165" customFormat="false" ht="15" hidden="true" customHeight="false" outlineLevel="0" collapsed="false">
      <c r="A165" s="0" t="s">
        <v>101</v>
      </c>
      <c r="B165" s="0" t="s">
        <v>109</v>
      </c>
      <c r="C165" s="0" t="s">
        <v>110</v>
      </c>
      <c r="D165" s="0" t="n">
        <v>1</v>
      </c>
      <c r="E165" s="0" t="s">
        <v>10</v>
      </c>
      <c r="F165" s="0" t="str">
        <f aca="false">VLOOKUP(C165,'Visserie Mors Smitt par sachet'!A:D,3,0)</f>
        <v>INTV000137</v>
      </c>
      <c r="G165" s="0" t="s">
        <v>107</v>
      </c>
    </row>
    <row r="166" customFormat="false" ht="15" hidden="true" customHeight="false" outlineLevel="0" collapsed="false">
      <c r="A166" s="4" t="s">
        <v>120</v>
      </c>
      <c r="B166" s="4" t="s">
        <v>121</v>
      </c>
      <c r="C166" s="4" t="s">
        <v>122</v>
      </c>
      <c r="D166" s="4" t="n">
        <v>1</v>
      </c>
      <c r="E166" s="4" t="s">
        <v>123</v>
      </c>
      <c r="F166" s="4"/>
      <c r="G166" s="0" t="s">
        <v>124</v>
      </c>
    </row>
    <row r="167" customFormat="false" ht="15" hidden="true" customHeight="false" outlineLevel="0" collapsed="false">
      <c r="A167" s="4" t="s">
        <v>120</v>
      </c>
      <c r="B167" s="4" t="s">
        <v>121</v>
      </c>
      <c r="C167" s="4" t="s">
        <v>125</v>
      </c>
      <c r="D167" s="4" t="n">
        <v>1</v>
      </c>
      <c r="E167" s="4" t="s">
        <v>123</v>
      </c>
      <c r="F167" s="4"/>
      <c r="G167" s="0" t="s">
        <v>124</v>
      </c>
    </row>
    <row r="168" customFormat="false" ht="15" hidden="true" customHeight="false" outlineLevel="0" collapsed="false">
      <c r="A168" s="0" t="s">
        <v>120</v>
      </c>
      <c r="B168" s="0" t="s">
        <v>126</v>
      </c>
      <c r="C168" s="0" t="s">
        <v>127</v>
      </c>
      <c r="D168" s="0" t="n">
        <v>1</v>
      </c>
      <c r="E168" s="0" t="s">
        <v>10</v>
      </c>
      <c r="F168" s="0" t="str">
        <f aca="false">VLOOKUP(C168,'Visserie Mors Smitt par sachet'!A:D,3,0)</f>
        <v>INTV000029</v>
      </c>
      <c r="G168" s="0" t="s">
        <v>124</v>
      </c>
    </row>
    <row r="169" customFormat="false" ht="15" hidden="true" customHeight="false" outlineLevel="0" collapsed="false">
      <c r="A169" s="0" t="s">
        <v>120</v>
      </c>
      <c r="B169" s="0" t="s">
        <v>128</v>
      </c>
      <c r="C169" s="0" t="s">
        <v>127</v>
      </c>
      <c r="D169" s="0" t="n">
        <v>1</v>
      </c>
      <c r="E169" s="0" t="s">
        <v>10</v>
      </c>
      <c r="F169" s="0" t="str">
        <f aca="false">VLOOKUP(C169,'Visserie Mors Smitt par sachet'!A:D,3,0)</f>
        <v>INTV000029</v>
      </c>
      <c r="G169" s="0" t="s">
        <v>124</v>
      </c>
    </row>
    <row r="170" customFormat="false" ht="15" hidden="true" customHeight="false" outlineLevel="0" collapsed="false">
      <c r="A170" s="0" t="s">
        <v>120</v>
      </c>
      <c r="B170" s="0" t="s">
        <v>129</v>
      </c>
      <c r="C170" s="0" t="s">
        <v>127</v>
      </c>
      <c r="D170" s="0" t="n">
        <v>1</v>
      </c>
      <c r="E170" s="0" t="s">
        <v>10</v>
      </c>
      <c r="F170" s="0" t="str">
        <f aca="false">VLOOKUP(C170,'Visserie Mors Smitt par sachet'!A:D,3,0)</f>
        <v>INTV000029</v>
      </c>
      <c r="G170" s="0" t="s">
        <v>124</v>
      </c>
    </row>
    <row r="171" customFormat="false" ht="15" hidden="true" customHeight="false" outlineLevel="0" collapsed="false">
      <c r="A171" s="5" t="s">
        <v>120</v>
      </c>
      <c r="B171" s="5" t="s">
        <v>130</v>
      </c>
      <c r="C171" s="5" t="s">
        <v>131</v>
      </c>
      <c r="D171" s="5" t="n">
        <v>2</v>
      </c>
      <c r="E171" s="5" t="s">
        <v>132</v>
      </c>
      <c r="F171" s="5"/>
      <c r="G171" s="0" t="s">
        <v>124</v>
      </c>
    </row>
    <row r="172" customFormat="false" ht="15" hidden="true" customHeight="false" outlineLevel="0" collapsed="false">
      <c r="A172" s="6" t="s">
        <v>120</v>
      </c>
      <c r="B172" s="6" t="s">
        <v>114</v>
      </c>
      <c r="C172" s="6" t="s">
        <v>127</v>
      </c>
      <c r="D172" s="6" t="n">
        <v>1</v>
      </c>
      <c r="E172" s="0" t="s">
        <v>10</v>
      </c>
      <c r="F172" s="0" t="str">
        <f aca="false">VLOOKUP(C172,'Visserie Mors Smitt par sachet'!A:D,3,0)</f>
        <v>INTV000029</v>
      </c>
      <c r="G172" s="0" t="s">
        <v>124</v>
      </c>
    </row>
    <row r="173" customFormat="false" ht="15" hidden="true" customHeight="false" outlineLevel="0" collapsed="false">
      <c r="A173" s="4" t="s">
        <v>120</v>
      </c>
      <c r="B173" s="4" t="s">
        <v>121</v>
      </c>
      <c r="C173" s="4" t="s">
        <v>133</v>
      </c>
      <c r="D173" s="4" t="n">
        <v>1</v>
      </c>
      <c r="E173" s="4" t="s">
        <v>123</v>
      </c>
      <c r="F173" s="4"/>
      <c r="G173" s="0" t="s">
        <v>124</v>
      </c>
    </row>
    <row r="174" customFormat="false" ht="15" hidden="true" customHeight="false" outlineLevel="0" collapsed="false">
      <c r="A174" s="4" t="s">
        <v>120</v>
      </c>
      <c r="B174" s="4" t="s">
        <v>121</v>
      </c>
      <c r="C174" s="4" t="s">
        <v>134</v>
      </c>
      <c r="D174" s="4" t="n">
        <v>1</v>
      </c>
      <c r="E174" s="4" t="s">
        <v>123</v>
      </c>
      <c r="F174" s="4"/>
      <c r="G174" s="0" t="s">
        <v>124</v>
      </c>
    </row>
    <row r="175" customFormat="false" ht="15" hidden="true" customHeight="false" outlineLevel="0" collapsed="false">
      <c r="A175" s="5" t="s">
        <v>120</v>
      </c>
      <c r="B175" s="5" t="s">
        <v>130</v>
      </c>
      <c r="C175" s="5" t="s">
        <v>135</v>
      </c>
      <c r="D175" s="5" t="n">
        <v>2</v>
      </c>
      <c r="E175" s="5" t="s">
        <v>132</v>
      </c>
      <c r="F175" s="5"/>
      <c r="G175" s="0" t="s">
        <v>124</v>
      </c>
    </row>
    <row r="176" customFormat="false" ht="15" hidden="true" customHeight="false" outlineLevel="0" collapsed="false">
      <c r="A176" s="5" t="s">
        <v>120</v>
      </c>
      <c r="B176" s="5" t="s">
        <v>130</v>
      </c>
      <c r="C176" s="5" t="s">
        <v>136</v>
      </c>
      <c r="D176" s="5" t="n">
        <v>2</v>
      </c>
      <c r="E176" s="5" t="s">
        <v>132</v>
      </c>
      <c r="F176" s="5"/>
      <c r="G176" s="0" t="s">
        <v>124</v>
      </c>
    </row>
    <row r="177" customFormat="false" ht="15" hidden="true" customHeight="false" outlineLevel="0" collapsed="false">
      <c r="A177" s="0" t="s">
        <v>120</v>
      </c>
      <c r="B177" s="0" t="s">
        <v>137</v>
      </c>
      <c r="C177" s="0" t="s">
        <v>22</v>
      </c>
      <c r="D177" s="0" t="n">
        <v>4</v>
      </c>
      <c r="E177" s="0" t="s">
        <v>10</v>
      </c>
      <c r="F177" s="0" t="str">
        <f aca="false">VLOOKUP(C177,'Visserie Mors Smitt par sachet'!A:D,3,0)</f>
        <v>INTV000014</v>
      </c>
      <c r="G177" s="0" t="s">
        <v>124</v>
      </c>
    </row>
    <row r="178" customFormat="false" ht="15" hidden="true" customHeight="false" outlineLevel="0" collapsed="false">
      <c r="A178" s="5" t="s">
        <v>120</v>
      </c>
      <c r="B178" s="5" t="s">
        <v>130</v>
      </c>
      <c r="C178" s="5" t="s">
        <v>138</v>
      </c>
      <c r="D178" s="5" t="n">
        <v>2</v>
      </c>
      <c r="E178" s="5" t="s">
        <v>132</v>
      </c>
      <c r="F178" s="5"/>
      <c r="G178" s="0" t="s">
        <v>124</v>
      </c>
    </row>
    <row r="179" customFormat="false" ht="15" hidden="true" customHeight="false" outlineLevel="0" collapsed="false">
      <c r="A179" s="0" t="s">
        <v>120</v>
      </c>
      <c r="B179" s="0" t="s">
        <v>130</v>
      </c>
      <c r="C179" s="0" t="s">
        <v>91</v>
      </c>
      <c r="D179" s="0" t="n">
        <v>4</v>
      </c>
      <c r="E179" s="0" t="s">
        <v>10</v>
      </c>
      <c r="F179" s="0" t="str">
        <f aca="false">VLOOKUP(C179,'Visserie Mors Smitt par sachet'!A:D,3,0)</f>
        <v>INTV000036</v>
      </c>
      <c r="G179" s="0" t="s">
        <v>124</v>
      </c>
    </row>
    <row r="180" customFormat="false" ht="15" hidden="true" customHeight="false" outlineLevel="0" collapsed="false">
      <c r="A180" s="0" t="s">
        <v>120</v>
      </c>
      <c r="B180" s="0" t="s">
        <v>128</v>
      </c>
      <c r="C180" s="6" t="s">
        <v>139</v>
      </c>
      <c r="D180" s="0" t="n">
        <v>1</v>
      </c>
      <c r="E180" s="0" t="s">
        <v>10</v>
      </c>
      <c r="F180" s="0" t="str">
        <f aca="false">VLOOKUP(C180,'Visserie Mors Smitt par sachet'!A:D,3,0)</f>
        <v>INTV000026</v>
      </c>
      <c r="G180" s="0" t="s">
        <v>124</v>
      </c>
    </row>
    <row r="181" customFormat="false" ht="15" hidden="true" customHeight="false" outlineLevel="0" collapsed="false">
      <c r="A181" s="0" t="s">
        <v>120</v>
      </c>
      <c r="B181" s="0" t="s">
        <v>137</v>
      </c>
      <c r="C181" s="0" t="s">
        <v>117</v>
      </c>
      <c r="D181" s="0" t="n">
        <v>4</v>
      </c>
      <c r="E181" s="0" t="s">
        <v>10</v>
      </c>
      <c r="F181" s="0" t="str">
        <f aca="false">VLOOKUP(C181,'Visserie Mors Smitt par sachet'!A:D,3,0)</f>
        <v>INTV000024</v>
      </c>
      <c r="G181" s="0" t="s">
        <v>124</v>
      </c>
    </row>
    <row r="182" customFormat="false" ht="15" hidden="true" customHeight="false" outlineLevel="0" collapsed="false">
      <c r="A182" s="0" t="s">
        <v>120</v>
      </c>
      <c r="B182" s="0" t="s">
        <v>137</v>
      </c>
      <c r="C182" s="0" t="s">
        <v>23</v>
      </c>
      <c r="D182" s="0" t="n">
        <v>4</v>
      </c>
      <c r="E182" s="0" t="s">
        <v>10</v>
      </c>
      <c r="F182" s="0" t="str">
        <f aca="false">VLOOKUP(C182,'Visserie Mors Smitt par sachet'!A:D,3,0)</f>
        <v>INTV000009</v>
      </c>
      <c r="G182" s="0" t="s">
        <v>124</v>
      </c>
    </row>
    <row r="183" customFormat="false" ht="15" hidden="true" customHeight="false" outlineLevel="0" collapsed="false">
      <c r="A183" s="6" t="s">
        <v>120</v>
      </c>
      <c r="B183" s="6" t="s">
        <v>114</v>
      </c>
      <c r="C183" s="6" t="s">
        <v>140</v>
      </c>
      <c r="D183" s="6" t="n">
        <v>1</v>
      </c>
      <c r="E183" s="0" t="s">
        <v>10</v>
      </c>
      <c r="F183" s="0" t="str">
        <f aca="false">VLOOKUP(C183,'Visserie Mors Smitt par sachet'!A:D,3,0)</f>
        <v>INTV000043</v>
      </c>
      <c r="G183" s="0" t="s">
        <v>124</v>
      </c>
    </row>
    <row r="184" customFormat="false" ht="15" hidden="true" customHeight="false" outlineLevel="0" collapsed="false">
      <c r="A184" s="0" t="s">
        <v>120</v>
      </c>
      <c r="B184" s="0" t="s">
        <v>126</v>
      </c>
      <c r="C184" s="0" t="s">
        <v>140</v>
      </c>
      <c r="D184" s="0" t="n">
        <v>1</v>
      </c>
      <c r="E184" s="0" t="s">
        <v>10</v>
      </c>
      <c r="F184" s="0" t="str">
        <f aca="false">VLOOKUP(C184,'Visserie Mors Smitt par sachet'!A:D,3,0)</f>
        <v>INTV000043</v>
      </c>
      <c r="G184" s="0" t="s">
        <v>124</v>
      </c>
    </row>
    <row r="185" customFormat="false" ht="15" hidden="true" customHeight="false" outlineLevel="0" collapsed="false">
      <c r="A185" s="0" t="s">
        <v>120</v>
      </c>
      <c r="B185" s="0" t="s">
        <v>128</v>
      </c>
      <c r="C185" s="0" t="s">
        <v>140</v>
      </c>
      <c r="D185" s="0" t="n">
        <v>1</v>
      </c>
      <c r="E185" s="0" t="s">
        <v>10</v>
      </c>
      <c r="F185" s="0" t="str">
        <f aca="false">VLOOKUP(C185,'Visserie Mors Smitt par sachet'!A:D,3,0)</f>
        <v>INTV000043</v>
      </c>
      <c r="G185" s="0" t="s">
        <v>124</v>
      </c>
    </row>
    <row r="186" customFormat="false" ht="15" hidden="true" customHeight="false" outlineLevel="0" collapsed="false">
      <c r="A186" s="0" t="s">
        <v>120</v>
      </c>
      <c r="B186" s="0" t="s">
        <v>129</v>
      </c>
      <c r="C186" s="0" t="s">
        <v>140</v>
      </c>
      <c r="D186" s="0" t="n">
        <v>2</v>
      </c>
      <c r="E186" s="0" t="s">
        <v>10</v>
      </c>
      <c r="F186" s="0" t="str">
        <f aca="false">VLOOKUP(C186,'Visserie Mors Smitt par sachet'!A:D,3,0)</f>
        <v>INTV000043</v>
      </c>
      <c r="G186" s="0" t="s">
        <v>124</v>
      </c>
    </row>
    <row r="187" customFormat="false" ht="15" hidden="true" customHeight="false" outlineLevel="0" collapsed="false">
      <c r="A187" s="6" t="s">
        <v>120</v>
      </c>
      <c r="B187" s="6" t="s">
        <v>114</v>
      </c>
      <c r="C187" s="6" t="s">
        <v>139</v>
      </c>
      <c r="D187" s="6" t="n">
        <v>1</v>
      </c>
      <c r="E187" s="0" t="s">
        <v>10</v>
      </c>
      <c r="F187" s="0" t="str">
        <f aca="false">VLOOKUP(C187,'Visserie Mors Smitt par sachet'!A:D,3,0)</f>
        <v>INTV000026</v>
      </c>
      <c r="G187" s="0" t="s">
        <v>124</v>
      </c>
    </row>
    <row r="188" customFormat="false" ht="15" hidden="true" customHeight="false" outlineLevel="0" collapsed="false">
      <c r="A188" s="0" t="s">
        <v>120</v>
      </c>
      <c r="B188" s="0" t="s">
        <v>126</v>
      </c>
      <c r="C188" s="0" t="s">
        <v>139</v>
      </c>
      <c r="D188" s="0" t="n">
        <v>1</v>
      </c>
      <c r="E188" s="0" t="s">
        <v>10</v>
      </c>
      <c r="F188" s="0" t="str">
        <f aca="false">VLOOKUP(C188,'Visserie Mors Smitt par sachet'!A:D,3,0)</f>
        <v>INTV000026</v>
      </c>
      <c r="G188" s="0" t="s">
        <v>124</v>
      </c>
    </row>
    <row r="189" customFormat="false" ht="15" hidden="true" customHeight="false" outlineLevel="0" collapsed="false">
      <c r="A189" s="5" t="s">
        <v>120</v>
      </c>
      <c r="B189" s="5" t="s">
        <v>130</v>
      </c>
      <c r="C189" s="5" t="s">
        <v>141</v>
      </c>
      <c r="D189" s="5" t="n">
        <v>2</v>
      </c>
      <c r="E189" s="5" t="s">
        <v>132</v>
      </c>
      <c r="F189" s="5"/>
      <c r="G189" s="0" t="s">
        <v>124</v>
      </c>
    </row>
    <row r="190" customFormat="false" ht="15" hidden="true" customHeight="false" outlineLevel="0" collapsed="false">
      <c r="A190" s="5" t="s">
        <v>120</v>
      </c>
      <c r="B190" s="5" t="s">
        <v>130</v>
      </c>
      <c r="C190" s="5" t="s">
        <v>142</v>
      </c>
      <c r="D190" s="5" t="n">
        <v>2</v>
      </c>
      <c r="E190" s="5" t="s">
        <v>132</v>
      </c>
      <c r="F190" s="5"/>
      <c r="G190" s="0" t="s">
        <v>124</v>
      </c>
    </row>
    <row r="191" customFormat="false" ht="15" hidden="true" customHeight="false" outlineLevel="0" collapsed="false">
      <c r="A191" s="0" t="s">
        <v>120</v>
      </c>
      <c r="B191" s="0" t="s">
        <v>129</v>
      </c>
      <c r="C191" s="0" t="s">
        <v>139</v>
      </c>
      <c r="D191" s="0" t="n">
        <v>1</v>
      </c>
      <c r="E191" s="0" t="s">
        <v>10</v>
      </c>
      <c r="F191" s="0" t="str">
        <f aca="false">VLOOKUP(C191,'Visserie Mors Smitt par sachet'!A:D,3,0)</f>
        <v>INTV000026</v>
      </c>
      <c r="G191" s="0" t="s">
        <v>124</v>
      </c>
    </row>
    <row r="192" customFormat="false" ht="15" hidden="true" customHeight="false" outlineLevel="0" collapsed="false">
      <c r="A192" s="0" t="s">
        <v>120</v>
      </c>
      <c r="B192" s="0" t="s">
        <v>130</v>
      </c>
      <c r="C192" s="0" t="s">
        <v>143</v>
      </c>
      <c r="D192" s="0" t="n">
        <v>4</v>
      </c>
      <c r="E192" s="0" t="s">
        <v>10</v>
      </c>
      <c r="F192" s="0" t="str">
        <f aca="false">VLOOKUP(C192,'Visserie Mors Smitt par sachet'!A:D,3,0)</f>
        <v>INTV000035</v>
      </c>
      <c r="G192" s="0" t="s">
        <v>124</v>
      </c>
    </row>
    <row r="193" customFormat="false" ht="15" hidden="true" customHeight="false" outlineLevel="0" collapsed="false">
      <c r="A193" s="0" t="s">
        <v>120</v>
      </c>
      <c r="B193" s="0" t="s">
        <v>129</v>
      </c>
      <c r="C193" s="0" t="s">
        <v>143</v>
      </c>
      <c r="D193" s="0" t="n">
        <v>1</v>
      </c>
      <c r="E193" s="0" t="s">
        <v>10</v>
      </c>
      <c r="F193" s="0" t="str">
        <f aca="false">VLOOKUP(C193,'Visserie Mors Smitt par sachet'!A:D,3,0)</f>
        <v>INTV000035</v>
      </c>
      <c r="G193" s="0" t="s">
        <v>124</v>
      </c>
    </row>
    <row r="194" customFormat="false" ht="15" hidden="true" customHeight="false" outlineLevel="0" collapsed="false">
      <c r="A194" s="0" t="s">
        <v>120</v>
      </c>
      <c r="B194" s="0" t="s">
        <v>137</v>
      </c>
      <c r="C194" s="0" t="s">
        <v>144</v>
      </c>
      <c r="D194" s="0" t="n">
        <v>4</v>
      </c>
      <c r="E194" s="0" t="s">
        <v>10</v>
      </c>
      <c r="F194" s="0" t="str">
        <f aca="false">VLOOKUP(C194,'Visserie Mors Smitt par sachet'!A:D,3,0)</f>
        <v>INTV000145</v>
      </c>
      <c r="G194" s="0" t="s">
        <v>124</v>
      </c>
    </row>
    <row r="195" customFormat="false" ht="15" hidden="true" customHeight="false" outlineLevel="0" collapsed="false">
      <c r="A195" s="4" t="s">
        <v>120</v>
      </c>
      <c r="B195" s="4" t="s">
        <v>145</v>
      </c>
      <c r="C195" s="4" t="s">
        <v>146</v>
      </c>
      <c r="D195" s="4" t="n">
        <v>1</v>
      </c>
      <c r="E195" s="4" t="s">
        <v>123</v>
      </c>
      <c r="F195" s="4"/>
      <c r="G195" s="4" t="s">
        <v>124</v>
      </c>
    </row>
  </sheetData>
  <autoFilter ref="A1:G195">
    <filterColumn colId="2">
      <filters>
        <filter val="Vis H M10x30 Acier Cl8.8"/>
        <filter val="Vis H M10x30 Inox A2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1" sqref="F4:N114 C14"/>
    </sheetView>
  </sheetViews>
  <sheetFormatPr defaultColWidth="10.55078125" defaultRowHeight="15" zeroHeight="false" outlineLevelRow="0" outlineLevelCol="0"/>
  <cols>
    <col collapsed="false" customWidth="true" hidden="false" outlineLevel="0" max="2" min="2" style="0" width="13.14"/>
    <col collapsed="false" customWidth="true" hidden="false" outlineLevel="0" max="3" min="3" style="0" width="42.71"/>
  </cols>
  <sheetData>
    <row r="1" customFormat="false" ht="15" hidden="false" customHeight="false" outlineLevel="0" collapsed="false">
      <c r="A1" s="46" t="s">
        <v>233</v>
      </c>
      <c r="B1" s="46" t="s">
        <v>234</v>
      </c>
      <c r="C1" s="46" t="s">
        <v>232</v>
      </c>
      <c r="D1" s="46" t="s">
        <v>235</v>
      </c>
      <c r="E1" s="77"/>
      <c r="F1" s="77"/>
      <c r="G1" s="77"/>
    </row>
    <row r="2" customFormat="false" ht="15" hidden="false" customHeight="false" outlineLevel="0" collapsed="false">
      <c r="A2" s="0" t="s">
        <v>241</v>
      </c>
      <c r="B2" s="0" t="s">
        <v>298</v>
      </c>
      <c r="C2" s="0" t="s">
        <v>299</v>
      </c>
      <c r="D2" s="0" t="n">
        <v>1</v>
      </c>
    </row>
    <row r="3" customFormat="false" ht="15" hidden="false" customHeight="false" outlineLevel="0" collapsed="false">
      <c r="A3" s="0" t="s">
        <v>241</v>
      </c>
      <c r="B3" s="0" t="s">
        <v>150</v>
      </c>
      <c r="C3" s="0" t="s">
        <v>243</v>
      </c>
      <c r="D3" s="0" t="n">
        <v>4</v>
      </c>
    </row>
    <row r="4" customFormat="false" ht="15" hidden="false" customHeight="false" outlineLevel="0" collapsed="false">
      <c r="A4" s="0" t="s">
        <v>241</v>
      </c>
      <c r="B4" s="0" t="s">
        <v>152</v>
      </c>
      <c r="C4" s="0" t="s">
        <v>22</v>
      </c>
      <c r="D4" s="0" t="n">
        <v>4</v>
      </c>
    </row>
    <row r="5" customFormat="false" ht="15" hidden="false" customHeight="false" outlineLevel="0" collapsed="false">
      <c r="A5" s="0" t="s">
        <v>241</v>
      </c>
      <c r="B5" s="0" t="s">
        <v>220</v>
      </c>
      <c r="C5" s="0" t="s">
        <v>117</v>
      </c>
      <c r="D5" s="0" t="n">
        <v>4</v>
      </c>
    </row>
    <row r="6" customFormat="false" ht="15" hidden="false" customHeight="false" outlineLevel="0" collapsed="false">
      <c r="A6" s="0" t="s">
        <v>241</v>
      </c>
      <c r="B6" s="0" t="s">
        <v>225</v>
      </c>
      <c r="C6" s="0" t="s">
        <v>139</v>
      </c>
      <c r="D6" s="0" t="n">
        <v>2</v>
      </c>
    </row>
    <row r="7" customFormat="false" ht="15" hidden="false" customHeight="false" outlineLevel="0" collapsed="false">
      <c r="A7" s="0" t="s">
        <v>241</v>
      </c>
      <c r="B7" s="0" t="s">
        <v>226</v>
      </c>
      <c r="C7" s="0" t="s">
        <v>127</v>
      </c>
      <c r="D7" s="0" t="n">
        <v>2</v>
      </c>
    </row>
    <row r="8" customFormat="false" ht="15" hidden="false" customHeight="false" outlineLevel="0" collapsed="false">
      <c r="A8" s="0" t="s">
        <v>241</v>
      </c>
      <c r="B8" s="0" t="s">
        <v>227</v>
      </c>
      <c r="C8" s="0" t="s">
        <v>143</v>
      </c>
      <c r="D8" s="0" t="n">
        <v>5</v>
      </c>
    </row>
    <row r="9" customFormat="false" ht="15" hidden="false" customHeight="false" outlineLevel="0" collapsed="false">
      <c r="A9" s="0" t="s">
        <v>241</v>
      </c>
      <c r="B9" s="0" t="s">
        <v>209</v>
      </c>
      <c r="C9" s="0" t="s">
        <v>91</v>
      </c>
      <c r="D9" s="0" t="n">
        <v>4</v>
      </c>
    </row>
    <row r="10" customFormat="false" ht="15" hidden="false" customHeight="false" outlineLevel="0" collapsed="false">
      <c r="A10" s="0" t="s">
        <v>241</v>
      </c>
      <c r="B10" s="0" t="s">
        <v>228</v>
      </c>
      <c r="C10" s="0" t="s">
        <v>140</v>
      </c>
      <c r="D10" s="0" t="n">
        <v>3</v>
      </c>
    </row>
    <row r="11" customFormat="false" ht="15" hidden="false" customHeight="false" outlineLevel="0" collapsed="false">
      <c r="A11" s="0" t="s">
        <v>241</v>
      </c>
      <c r="B11" s="0" t="s">
        <v>229</v>
      </c>
      <c r="C11" s="0" t="s">
        <v>144</v>
      </c>
      <c r="D11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E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1" sqref="F4:N114 C23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3" min="2" style="0" width="36.29"/>
    <col collapsed="false" customWidth="true" hidden="false" outlineLevel="0" max="4" min="4" style="0" width="14.57"/>
    <col collapsed="false" customWidth="true" hidden="false" outlineLevel="0" max="5" min="5" style="0" width="57.57"/>
  </cols>
  <sheetData>
    <row r="1" customFormat="false" ht="15" hidden="false" customHeight="false" outlineLevel="0" collapsed="false">
      <c r="A1" s="7" t="s">
        <v>4</v>
      </c>
      <c r="B1" s="8" t="s">
        <v>10</v>
      </c>
      <c r="E1" s="0" t="s">
        <v>147</v>
      </c>
    </row>
    <row r="3" customFormat="false" ht="15" hidden="false" customHeight="false" outlineLevel="0" collapsed="false">
      <c r="A3" s="9" t="s">
        <v>6</v>
      </c>
      <c r="B3" s="10" t="s">
        <v>5</v>
      </c>
      <c r="C3" s="10" t="s">
        <v>2</v>
      </c>
      <c r="D3" s="11" t="s">
        <v>148</v>
      </c>
      <c r="E3" s="0" t="str">
        <f aca="false">CONCATENATE(D3, " x ", C3)</f>
        <v>Quantité totale x Element</v>
      </c>
    </row>
    <row r="4" customFormat="false" ht="15" hidden="false" customHeight="false" outlineLevel="0" collapsed="false">
      <c r="A4" s="12" t="s">
        <v>11</v>
      </c>
      <c r="B4" s="13" t="s">
        <v>149</v>
      </c>
      <c r="C4" s="13" t="s">
        <v>29</v>
      </c>
      <c r="D4" s="14" t="n">
        <v>1</v>
      </c>
      <c r="E4" s="0" t="str">
        <f aca="false">CONCATENATE(D4, " x ", C4)</f>
        <v>1 x Vis H M8x35 Inox A2</v>
      </c>
    </row>
    <row r="5" customFormat="false" ht="15" hidden="false" customHeight="false" outlineLevel="0" collapsed="false">
      <c r="A5" s="15"/>
      <c r="B5" s="13" t="s">
        <v>150</v>
      </c>
      <c r="C5" s="13" t="s">
        <v>23</v>
      </c>
      <c r="D5" s="14" t="n">
        <v>20</v>
      </c>
      <c r="E5" s="0" t="str">
        <f aca="false">CONCATENATE(D5, " x ", C5)</f>
        <v>20 x Rondelle Plate L8 Inox A2</v>
      </c>
    </row>
    <row r="6" customFormat="false" ht="15" hidden="false" customHeight="false" outlineLevel="0" collapsed="false">
      <c r="A6" s="15"/>
      <c r="B6" s="13" t="s">
        <v>151</v>
      </c>
      <c r="C6" s="13" t="s">
        <v>24</v>
      </c>
      <c r="D6" s="14" t="n">
        <v>10</v>
      </c>
      <c r="E6" s="0" t="str">
        <f aca="false">CONCATENATE(D6, " x ", C6)</f>
        <v>10 x Rondelle TREP 3L D8 Inox</v>
      </c>
    </row>
    <row r="7" customFormat="false" ht="15" hidden="false" customHeight="false" outlineLevel="0" collapsed="false">
      <c r="A7" s="15"/>
      <c r="B7" s="13" t="s">
        <v>152</v>
      </c>
      <c r="C7" s="13" t="s">
        <v>22</v>
      </c>
      <c r="D7" s="14" t="n">
        <v>10</v>
      </c>
      <c r="E7" s="0" t="str">
        <f aca="false">CONCATENATE(D7, " x ", C7)</f>
        <v>10 x Ecrou HFR M8 Inox A4</v>
      </c>
    </row>
    <row r="8" customFormat="false" ht="15" hidden="false" customHeight="false" outlineLevel="0" collapsed="false">
      <c r="A8" s="15"/>
      <c r="B8" s="13" t="s">
        <v>153</v>
      </c>
      <c r="C8" s="13" t="s">
        <v>16</v>
      </c>
      <c r="D8" s="14" t="n">
        <v>6</v>
      </c>
      <c r="E8" s="0" t="str">
        <f aca="false">CONCATENATE(D8, " x ", C8)</f>
        <v>6 x Vis H M10x35 Acier Cl8.8</v>
      </c>
    </row>
    <row r="9" customFormat="false" ht="15" hidden="false" customHeight="false" outlineLevel="0" collapsed="false">
      <c r="A9" s="15"/>
      <c r="B9" s="13" t="s">
        <v>154</v>
      </c>
      <c r="C9" s="13" t="s">
        <v>13</v>
      </c>
      <c r="D9" s="14" t="n">
        <v>6</v>
      </c>
      <c r="E9" s="0" t="str">
        <f aca="false">CONCATENATE(D9, " x ", C9)</f>
        <v>6 x Rondelle CS 10-22-1.6 Acier</v>
      </c>
    </row>
    <row r="10" customFormat="false" ht="15" hidden="false" customHeight="false" outlineLevel="0" collapsed="false">
      <c r="A10" s="15"/>
      <c r="B10" s="13" t="s">
        <v>155</v>
      </c>
      <c r="C10" s="13" t="s">
        <v>9</v>
      </c>
      <c r="D10" s="14" t="n">
        <v>6</v>
      </c>
      <c r="E10" s="0" t="str">
        <f aca="false">CONCATENATE(D10, " x ", C10)</f>
        <v>6 x Ecrou HFR M10 Acier Cl8</v>
      </c>
    </row>
    <row r="11" customFormat="false" ht="15" hidden="false" customHeight="false" outlineLevel="0" collapsed="false">
      <c r="A11" s="15"/>
      <c r="B11" s="13" t="s">
        <v>156</v>
      </c>
      <c r="C11" s="13" t="s">
        <v>25</v>
      </c>
      <c r="D11" s="14" t="n">
        <v>9</v>
      </c>
      <c r="E11" s="0" t="str">
        <f aca="false">CONCATENATE(D11, " x ", C11)</f>
        <v>9 x Vis H M8x30 Inox A2</v>
      </c>
    </row>
    <row r="12" customFormat="false" ht="15" hidden="false" customHeight="false" outlineLevel="0" collapsed="false">
      <c r="A12" s="15"/>
      <c r="B12" s="13" t="s">
        <v>157</v>
      </c>
      <c r="C12" s="13" t="s">
        <v>12</v>
      </c>
      <c r="D12" s="14" t="n">
        <v>8</v>
      </c>
      <c r="E12" s="0" t="str">
        <f aca="false">CONCATENATE(D12, " x ", C12)</f>
        <v>8 x Ecrou HFR M12 Acier Cl8</v>
      </c>
    </row>
    <row r="13" customFormat="false" ht="15" hidden="false" customHeight="false" outlineLevel="0" collapsed="false">
      <c r="A13" s="15"/>
      <c r="B13" s="13" t="s">
        <v>158</v>
      </c>
      <c r="C13" s="13" t="s">
        <v>30</v>
      </c>
      <c r="D13" s="14" t="n">
        <v>12</v>
      </c>
      <c r="E13" s="0" t="str">
        <f aca="false">CONCATENATE(D13, " x ", C13)</f>
        <v>12 x Rondelle plate L10 Acier</v>
      </c>
    </row>
    <row r="14" customFormat="false" ht="15" hidden="false" customHeight="false" outlineLevel="0" collapsed="false">
      <c r="A14" s="15"/>
      <c r="B14" s="13" t="s">
        <v>159</v>
      </c>
      <c r="C14" s="13" t="s">
        <v>15</v>
      </c>
      <c r="D14" s="14" t="n">
        <v>16</v>
      </c>
      <c r="E14" s="0" t="str">
        <f aca="false">CONCATENATE(D14, " x ", C14)</f>
        <v>16 x Rondelle plate L12 Acier</v>
      </c>
    </row>
    <row r="15" customFormat="false" ht="15" hidden="false" customHeight="false" outlineLevel="0" collapsed="false">
      <c r="A15" s="15"/>
      <c r="B15" s="13" t="s">
        <v>160</v>
      </c>
      <c r="C15" s="13" t="s">
        <v>14</v>
      </c>
      <c r="D15" s="14" t="n">
        <v>8</v>
      </c>
      <c r="E15" s="0" t="str">
        <f aca="false">CONCATENATE(D15, " x ", C15)</f>
        <v>8 x Rondelle CS 12-27-1.8 Acier</v>
      </c>
    </row>
    <row r="16" customFormat="false" ht="15" hidden="false" customHeight="false" outlineLevel="0" collapsed="false">
      <c r="A16" s="16"/>
      <c r="B16" s="13" t="s">
        <v>161</v>
      </c>
      <c r="C16" s="13" t="s">
        <v>17</v>
      </c>
      <c r="D16" s="14" t="n">
        <v>8</v>
      </c>
      <c r="E16" s="0" t="str">
        <f aca="false">CONCATENATE(D16, " x ", C16)</f>
        <v>8 x Vis H M12x40 Acier Cl8.8</v>
      </c>
    </row>
    <row r="17" customFormat="false" ht="15" hidden="false" customHeight="false" outlineLevel="0" collapsed="false">
      <c r="A17" s="17" t="s">
        <v>162</v>
      </c>
      <c r="B17" s="18"/>
      <c r="C17" s="19"/>
      <c r="D17" s="20" t="n">
        <v>120</v>
      </c>
      <c r="E17" s="0" t="str">
        <f aca="false">CONCATENATE(D17, " x ", C17)</f>
        <v>120 x </v>
      </c>
    </row>
    <row r="18" customFormat="false" ht="15" hidden="false" customHeight="false" outlineLevel="0" collapsed="false">
      <c r="A18" s="12" t="s">
        <v>20</v>
      </c>
      <c r="B18" s="13" t="s">
        <v>163</v>
      </c>
      <c r="C18" s="13" t="s">
        <v>36</v>
      </c>
      <c r="D18" s="14" t="n">
        <v>1</v>
      </c>
      <c r="E18" s="0" t="str">
        <f aca="false">CONCATENATE(D18, " x ", C18)</f>
        <v>1 x Rondelle Plate M8 Inox A2</v>
      </c>
    </row>
    <row r="19" customFormat="false" ht="15" hidden="false" customHeight="false" outlineLevel="0" collapsed="false">
      <c r="A19" s="15"/>
      <c r="B19" s="13" t="s">
        <v>151</v>
      </c>
      <c r="C19" s="13" t="s">
        <v>24</v>
      </c>
      <c r="D19" s="14" t="n">
        <v>1</v>
      </c>
      <c r="E19" s="0" t="str">
        <f aca="false">CONCATENATE(D19, " x ", C19)</f>
        <v>1 x Rondelle TREP 3L D8 Inox</v>
      </c>
    </row>
    <row r="20" customFormat="false" ht="15" hidden="false" customHeight="false" outlineLevel="0" collapsed="false">
      <c r="A20" s="15"/>
      <c r="B20" s="13" t="s">
        <v>164</v>
      </c>
      <c r="C20" s="13" t="s">
        <v>28</v>
      </c>
      <c r="D20" s="14" t="n">
        <v>1</v>
      </c>
      <c r="E20" s="0" t="str">
        <f aca="false">CONCATENATE(D20, " x ", C20)</f>
        <v>1 x Vis H M10x30 Inox A2</v>
      </c>
    </row>
    <row r="21" customFormat="false" ht="15" hidden="false" customHeight="false" outlineLevel="0" collapsed="false">
      <c r="A21" s="15"/>
      <c r="B21" s="13" t="s">
        <v>165</v>
      </c>
      <c r="C21" s="13" t="s">
        <v>26</v>
      </c>
      <c r="D21" s="14" t="n">
        <v>2</v>
      </c>
      <c r="E21" s="0" t="str">
        <f aca="false">CONCATENATE(D21, " x ", C21)</f>
        <v>2 x Ecrou HFR M10 Inox A4</v>
      </c>
    </row>
    <row r="22" customFormat="false" ht="15" hidden="false" customHeight="false" outlineLevel="0" collapsed="false">
      <c r="A22" s="15"/>
      <c r="B22" s="13" t="s">
        <v>166</v>
      </c>
      <c r="C22" s="13" t="s">
        <v>27</v>
      </c>
      <c r="D22" s="14" t="n">
        <v>2</v>
      </c>
      <c r="E22" s="0" t="str">
        <f aca="false">CONCATENATE(D22, " x ", C22)</f>
        <v>2 x Rondelle TREP 3L D10 Inox</v>
      </c>
    </row>
    <row r="23" customFormat="false" ht="15" hidden="false" customHeight="false" outlineLevel="0" collapsed="false">
      <c r="A23" s="15"/>
      <c r="B23" s="13" t="s">
        <v>153</v>
      </c>
      <c r="C23" s="13" t="s">
        <v>16</v>
      </c>
      <c r="D23" s="14" t="n">
        <v>3</v>
      </c>
      <c r="E23" s="0" t="str">
        <f aca="false">CONCATENATE(D23, " x ", C23)</f>
        <v>3 x Vis H M10x35 Acier Cl8.8</v>
      </c>
    </row>
    <row r="24" customFormat="false" ht="15" hidden="false" customHeight="false" outlineLevel="0" collapsed="false">
      <c r="A24" s="15"/>
      <c r="B24" s="13" t="s">
        <v>154</v>
      </c>
      <c r="C24" s="13" t="s">
        <v>13</v>
      </c>
      <c r="D24" s="14" t="n">
        <v>12</v>
      </c>
      <c r="E24" s="0" t="str">
        <f aca="false">CONCATENATE(D24, " x ", C24)</f>
        <v>12 x Rondelle CS 10-22-1.6 Acier</v>
      </c>
    </row>
    <row r="25" customFormat="false" ht="15" hidden="false" customHeight="false" outlineLevel="0" collapsed="false">
      <c r="A25" s="15"/>
      <c r="B25" s="13" t="s">
        <v>155</v>
      </c>
      <c r="C25" s="13" t="s">
        <v>9</v>
      </c>
      <c r="D25" s="14" t="n">
        <v>2</v>
      </c>
      <c r="E25" s="0" t="str">
        <f aca="false">CONCATENATE(D25, " x ", C25)</f>
        <v>2 x Ecrou HFR M10 Acier Cl8</v>
      </c>
    </row>
    <row r="26" customFormat="false" ht="15" hidden="false" customHeight="false" outlineLevel="0" collapsed="false">
      <c r="A26" s="15"/>
      <c r="B26" s="13" t="s">
        <v>167</v>
      </c>
      <c r="C26" s="13" t="s">
        <v>42</v>
      </c>
      <c r="D26" s="14" t="n">
        <v>2</v>
      </c>
      <c r="E26" s="0" t="str">
        <f aca="false">CONCATENATE(D26, " x ", C26)</f>
        <v>2 x Rondelle plate L8 Acier</v>
      </c>
    </row>
    <row r="27" customFormat="false" ht="15" hidden="false" customHeight="false" outlineLevel="0" collapsed="false">
      <c r="A27" s="15"/>
      <c r="B27" s="13" t="s">
        <v>168</v>
      </c>
      <c r="C27" s="13" t="s">
        <v>41</v>
      </c>
      <c r="D27" s="14" t="n">
        <v>2</v>
      </c>
      <c r="E27" s="0" t="str">
        <f aca="false">CONCATENATE(D27, " x ", C27)</f>
        <v>2 x Rondelle CS 8-18-1.4 Acier</v>
      </c>
    </row>
    <row r="28" customFormat="false" ht="15" hidden="false" customHeight="false" outlineLevel="0" collapsed="false">
      <c r="A28" s="15"/>
      <c r="B28" s="13" t="s">
        <v>158</v>
      </c>
      <c r="C28" s="13" t="s">
        <v>30</v>
      </c>
      <c r="D28" s="14" t="n">
        <v>14</v>
      </c>
      <c r="E28" s="0" t="str">
        <f aca="false">CONCATENATE(D28, " x ", C28)</f>
        <v>14 x Rondelle plate L10 Acier</v>
      </c>
    </row>
    <row r="29" customFormat="false" ht="15" hidden="false" customHeight="false" outlineLevel="0" collapsed="false">
      <c r="A29" s="15"/>
      <c r="B29" s="13" t="s">
        <v>169</v>
      </c>
      <c r="C29" s="13" t="s">
        <v>38</v>
      </c>
      <c r="D29" s="14" t="n">
        <v>1</v>
      </c>
      <c r="E29" s="0" t="str">
        <f aca="false">CONCATENATE(D29, " x ", C29)</f>
        <v>1 x Vis H M8x20 Inox A2</v>
      </c>
    </row>
    <row r="30" customFormat="false" ht="15" hidden="false" customHeight="false" outlineLevel="0" collapsed="false">
      <c r="A30" s="15"/>
      <c r="B30" s="13" t="s">
        <v>170</v>
      </c>
      <c r="C30" s="13" t="s">
        <v>37</v>
      </c>
      <c r="D30" s="14" t="n">
        <v>8</v>
      </c>
      <c r="E30" s="0" t="str">
        <f aca="false">CONCATENATE(D30, " x ", C30)</f>
        <v>8 x Vis H M10x25 Acier Cl8.8</v>
      </c>
    </row>
    <row r="31" customFormat="false" ht="15" hidden="false" customHeight="false" outlineLevel="0" collapsed="false">
      <c r="A31" s="15"/>
      <c r="B31" s="13" t="s">
        <v>171</v>
      </c>
      <c r="C31" s="13" t="s">
        <v>43</v>
      </c>
      <c r="D31" s="14" t="n">
        <v>2</v>
      </c>
      <c r="E31" s="0" t="str">
        <f aca="false">CONCATENATE(D31, " x ", C31)</f>
        <v>2 x Vis H M8x35 Acier Cl8.8</v>
      </c>
    </row>
    <row r="32" customFormat="false" ht="15" hidden="false" customHeight="false" outlineLevel="0" collapsed="false">
      <c r="A32" s="15"/>
      <c r="B32" s="13" t="s">
        <v>172</v>
      </c>
      <c r="C32" s="13" t="s">
        <v>32</v>
      </c>
      <c r="D32" s="14" t="n">
        <v>2</v>
      </c>
      <c r="E32" s="0" t="str">
        <f aca="false">CONCATENATE(D32, " x ", C32)</f>
        <v>2 x Insert de mise à la masse M10</v>
      </c>
    </row>
    <row r="33" customFormat="false" ht="15" hidden="false" customHeight="false" outlineLevel="0" collapsed="false">
      <c r="A33" s="15"/>
      <c r="B33" s="13" t="s">
        <v>173</v>
      </c>
      <c r="C33" s="13" t="s">
        <v>19</v>
      </c>
      <c r="D33" s="14" t="n">
        <v>3</v>
      </c>
      <c r="E33" s="0" t="str">
        <f aca="false">CONCATENATE(D33, " x ", C33)</f>
        <v>3 x Rondelle plate L10 Inox A2 (NFE 25-514)</v>
      </c>
    </row>
    <row r="34" customFormat="false" ht="15" hidden="false" customHeight="false" outlineLevel="0" collapsed="false">
      <c r="A34" s="16"/>
      <c r="B34" s="13" t="s">
        <v>174</v>
      </c>
      <c r="C34" s="13" t="s">
        <v>35</v>
      </c>
      <c r="D34" s="14" t="n">
        <v>1</v>
      </c>
      <c r="E34" s="0" t="str">
        <f aca="false">CONCATENATE(D34, " x ", C34)</f>
        <v>1 x Vis H M10x30 Acier Cl8.8</v>
      </c>
    </row>
    <row r="35" customFormat="false" ht="15" hidden="false" customHeight="false" outlineLevel="0" collapsed="false">
      <c r="A35" s="17" t="s">
        <v>175</v>
      </c>
      <c r="B35" s="18"/>
      <c r="C35" s="19"/>
      <c r="D35" s="20" t="n">
        <v>59</v>
      </c>
      <c r="E35" s="0" t="str">
        <f aca="false">CONCATENATE(D35, " x ", C35)</f>
        <v>59 x </v>
      </c>
    </row>
    <row r="36" customFormat="false" ht="15" hidden="false" customHeight="false" outlineLevel="0" collapsed="false">
      <c r="A36" s="12" t="s">
        <v>45</v>
      </c>
      <c r="B36" s="13" t="s">
        <v>176</v>
      </c>
      <c r="C36" s="13" t="s">
        <v>55</v>
      </c>
      <c r="D36" s="14" t="n">
        <v>2</v>
      </c>
      <c r="E36" s="0" t="str">
        <f aca="false">CONCATENATE(D36, " x ", C36)</f>
        <v>2 x Vis H M12x55 Inox A2</v>
      </c>
    </row>
    <row r="37" customFormat="false" ht="15" hidden="false" customHeight="false" outlineLevel="0" collapsed="false">
      <c r="A37" s="15"/>
      <c r="B37" s="13" t="s">
        <v>177</v>
      </c>
      <c r="C37" s="13" t="s">
        <v>49</v>
      </c>
      <c r="D37" s="14" t="n">
        <v>6</v>
      </c>
      <c r="E37" s="0" t="str">
        <f aca="false">CONCATENATE(D37, " x ", C37)</f>
        <v>6 x Rondelle plate L12 Inox A2</v>
      </c>
    </row>
    <row r="38" customFormat="false" ht="15" hidden="false" customHeight="false" outlineLevel="0" collapsed="false">
      <c r="A38" s="15"/>
      <c r="B38" s="13" t="s">
        <v>178</v>
      </c>
      <c r="C38" s="13" t="s">
        <v>48</v>
      </c>
      <c r="D38" s="14" t="n">
        <v>4</v>
      </c>
      <c r="E38" s="0" t="str">
        <f aca="false">CONCATENATE(D38, " x ", C38)</f>
        <v>4 x Rondelle CS 10-22-1.6 Inox A2</v>
      </c>
    </row>
    <row r="39" customFormat="false" ht="15" hidden="false" customHeight="false" outlineLevel="0" collapsed="false">
      <c r="A39" s="15"/>
      <c r="B39" s="13" t="s">
        <v>179</v>
      </c>
      <c r="C39" s="13" t="s">
        <v>52</v>
      </c>
      <c r="D39" s="14" t="n">
        <v>3</v>
      </c>
      <c r="E39" s="0" t="str">
        <f aca="false">CONCATENATE(D39, " x ", C39)</f>
        <v>3 x Rondelle TREP 3L D12 Inox</v>
      </c>
    </row>
    <row r="40" customFormat="false" ht="15" hidden="false" customHeight="false" outlineLevel="0" collapsed="false">
      <c r="A40" s="15"/>
      <c r="B40" s="13" t="s">
        <v>180</v>
      </c>
      <c r="C40" s="13" t="s">
        <v>46</v>
      </c>
      <c r="D40" s="14" t="n">
        <v>3</v>
      </c>
      <c r="E40" s="0" t="str">
        <f aca="false">CONCATENATE(D40, " x ", C40)</f>
        <v>3 x Ecrou HFR M12 Inox A4</v>
      </c>
    </row>
    <row r="41" customFormat="false" ht="15" hidden="false" customHeight="false" outlineLevel="0" collapsed="false">
      <c r="A41" s="15"/>
      <c r="B41" s="13" t="s">
        <v>165</v>
      </c>
      <c r="C41" s="13" t="s">
        <v>26</v>
      </c>
      <c r="D41" s="14" t="n">
        <v>4</v>
      </c>
      <c r="E41" s="0" t="str">
        <f aca="false">CONCATENATE(D41, " x ", C41)</f>
        <v>4 x Ecrou HFR M10 Inox A4</v>
      </c>
    </row>
    <row r="42" customFormat="false" ht="15" hidden="false" customHeight="false" outlineLevel="0" collapsed="false">
      <c r="A42" s="15"/>
      <c r="B42" s="13" t="s">
        <v>181</v>
      </c>
      <c r="C42" s="13" t="s">
        <v>51</v>
      </c>
      <c r="D42" s="14" t="n">
        <v>8</v>
      </c>
      <c r="E42" s="0" t="str">
        <f aca="false">CONCATENATE(D42, " x ", C42)</f>
        <v>8 x Rondelle plate M10 Inox A2</v>
      </c>
    </row>
    <row r="43" customFormat="false" ht="15" hidden="false" customHeight="false" outlineLevel="0" collapsed="false">
      <c r="A43" s="15"/>
      <c r="B43" s="13" t="s">
        <v>182</v>
      </c>
      <c r="C43" s="13" t="s">
        <v>58</v>
      </c>
      <c r="D43" s="14" t="n">
        <v>1</v>
      </c>
      <c r="E43" s="0" t="str">
        <f aca="false">CONCATENATE(D43, " x ", C43)</f>
        <v>1 x Vis H M12x60 Inox A2</v>
      </c>
    </row>
    <row r="44" customFormat="false" ht="15" hidden="false" customHeight="false" outlineLevel="0" collapsed="false">
      <c r="A44" s="15"/>
      <c r="B44" s="13" t="s">
        <v>183</v>
      </c>
      <c r="C44" s="13" t="s">
        <v>54</v>
      </c>
      <c r="D44" s="14" t="n">
        <v>4</v>
      </c>
      <c r="E44" s="0" t="str">
        <f aca="false">CONCATENATE(D44, " x ", C44)</f>
        <v>4 x Vis H M10x35 Inox A2</v>
      </c>
    </row>
    <row r="45" customFormat="false" ht="15" hidden="false" customHeight="false" outlineLevel="0" collapsed="false">
      <c r="A45" s="15"/>
      <c r="B45" s="13" t="s">
        <v>184</v>
      </c>
      <c r="C45" s="13" t="s">
        <v>50</v>
      </c>
      <c r="D45" s="14" t="n">
        <v>2</v>
      </c>
      <c r="E45" s="0" t="str">
        <f aca="false">CONCATENATE(D45, " x ", C45)</f>
        <v>2 x Rondelle plate L14 Inox A2</v>
      </c>
    </row>
    <row r="46" customFormat="false" ht="15" hidden="false" customHeight="false" outlineLevel="0" collapsed="false">
      <c r="A46" s="15"/>
      <c r="B46" s="13" t="s">
        <v>185</v>
      </c>
      <c r="C46" s="13" t="s">
        <v>53</v>
      </c>
      <c r="D46" s="14" t="n">
        <v>1</v>
      </c>
      <c r="E46" s="0" t="str">
        <f aca="false">CONCATENATE(D46, " x ", C46)</f>
        <v>1 x Rondelle TREP 3L D14 Inox</v>
      </c>
    </row>
    <row r="47" customFormat="false" ht="15" hidden="false" customHeight="false" outlineLevel="0" collapsed="false">
      <c r="A47" s="15"/>
      <c r="B47" s="13" t="s">
        <v>186</v>
      </c>
      <c r="C47" s="13" t="s">
        <v>47</v>
      </c>
      <c r="D47" s="14" t="n">
        <v>1</v>
      </c>
      <c r="E47" s="0" t="str">
        <f aca="false">CONCATENATE(D47, " x ", C47)</f>
        <v>1 x Ecrou HFR M14 Inox A4</v>
      </c>
    </row>
    <row r="48" customFormat="false" ht="15" hidden="false" customHeight="false" outlineLevel="0" collapsed="false">
      <c r="A48" s="16"/>
      <c r="B48" s="13" t="s">
        <v>187</v>
      </c>
      <c r="C48" s="13" t="s">
        <v>56</v>
      </c>
      <c r="D48" s="14" t="n">
        <v>1</v>
      </c>
      <c r="E48" s="0" t="str">
        <f aca="false">CONCATENATE(D48, " x ", C48)</f>
        <v>1 x Vis H M14x60 Inox A2</v>
      </c>
    </row>
    <row r="49" customFormat="false" ht="15" hidden="false" customHeight="false" outlineLevel="0" collapsed="false">
      <c r="A49" s="17" t="s">
        <v>188</v>
      </c>
      <c r="B49" s="18"/>
      <c r="C49" s="19"/>
      <c r="D49" s="20" t="n">
        <v>40</v>
      </c>
      <c r="E49" s="0" t="str">
        <f aca="false">CONCATENATE(D49, " x ", C49)</f>
        <v>40 x </v>
      </c>
    </row>
    <row r="50" customFormat="false" ht="15" hidden="false" customHeight="false" outlineLevel="0" collapsed="false">
      <c r="A50" s="12" t="s">
        <v>61</v>
      </c>
      <c r="B50" s="13" t="s">
        <v>176</v>
      </c>
      <c r="C50" s="13" t="s">
        <v>55</v>
      </c>
      <c r="D50" s="14" t="n">
        <v>2</v>
      </c>
      <c r="E50" s="0" t="str">
        <f aca="false">CONCATENATE(D50, " x ", C50)</f>
        <v>2 x Vis H M12x55 Inox A2</v>
      </c>
    </row>
    <row r="51" customFormat="false" ht="15" hidden="false" customHeight="false" outlineLevel="0" collapsed="false">
      <c r="A51" s="15"/>
      <c r="B51" s="13" t="s">
        <v>189</v>
      </c>
      <c r="C51" s="13" t="s">
        <v>66</v>
      </c>
      <c r="D51" s="14" t="n">
        <v>2</v>
      </c>
      <c r="E51" s="0" t="str">
        <f aca="false">CONCATENATE(D51, " x ", C51)</f>
        <v>2 x Vis H M10x40 Inox A2</v>
      </c>
    </row>
    <row r="52" customFormat="false" ht="15" hidden="false" customHeight="false" outlineLevel="0" collapsed="false">
      <c r="A52" s="15"/>
      <c r="B52" s="13" t="s">
        <v>190</v>
      </c>
      <c r="C52" s="13" t="s">
        <v>69</v>
      </c>
      <c r="D52" s="14" t="n">
        <v>2</v>
      </c>
      <c r="E52" s="0" t="str">
        <f aca="false">CONCATENATE(D52, " x ", C52)</f>
        <v>2 x Vis H M10x20 Inox A2</v>
      </c>
    </row>
    <row r="53" customFormat="false" ht="15" hidden="false" customHeight="false" outlineLevel="0" collapsed="false">
      <c r="A53" s="15"/>
      <c r="B53" s="13" t="s">
        <v>177</v>
      </c>
      <c r="C53" s="13" t="s">
        <v>49</v>
      </c>
      <c r="D53" s="14" t="n">
        <v>6</v>
      </c>
      <c r="E53" s="0" t="str">
        <f aca="false">CONCATENATE(D53, " x ", C53)</f>
        <v>6 x Rondelle plate L12 Inox A2</v>
      </c>
    </row>
    <row r="54" customFormat="false" ht="15" hidden="false" customHeight="false" outlineLevel="0" collapsed="false">
      <c r="A54" s="15"/>
      <c r="B54" s="13" t="s">
        <v>191</v>
      </c>
      <c r="C54" s="13" t="s">
        <v>60</v>
      </c>
      <c r="D54" s="14" t="n">
        <v>4</v>
      </c>
      <c r="E54" s="0" t="str">
        <f aca="false">CONCATENATE(D54, " x ", C54)</f>
        <v>4 x Rondelle plate L10 Inox A2 (ISO 7093-1)</v>
      </c>
    </row>
    <row r="55" customFormat="false" ht="15" hidden="false" customHeight="false" outlineLevel="0" collapsed="false">
      <c r="A55" s="15"/>
      <c r="B55" s="13" t="s">
        <v>178</v>
      </c>
      <c r="C55" s="13" t="s">
        <v>48</v>
      </c>
      <c r="D55" s="14" t="n">
        <v>6</v>
      </c>
      <c r="E55" s="0" t="str">
        <f aca="false">CONCATENATE(D55, " x ", C55)</f>
        <v>6 x Rondelle CS 10-22-1.6 Inox A2</v>
      </c>
    </row>
    <row r="56" customFormat="false" ht="15" hidden="false" customHeight="false" outlineLevel="0" collapsed="false">
      <c r="A56" s="15"/>
      <c r="B56" s="13" t="s">
        <v>179</v>
      </c>
      <c r="C56" s="13" t="s">
        <v>52</v>
      </c>
      <c r="D56" s="14" t="n">
        <v>3</v>
      </c>
      <c r="E56" s="0" t="str">
        <f aca="false">CONCATENATE(D56, " x ", C56)</f>
        <v>3 x Rondelle TREP 3L D12 Inox</v>
      </c>
    </row>
    <row r="57" customFormat="false" ht="15" hidden="false" customHeight="false" outlineLevel="0" collapsed="false">
      <c r="A57" s="15"/>
      <c r="B57" s="13" t="s">
        <v>180</v>
      </c>
      <c r="C57" s="13" t="s">
        <v>46</v>
      </c>
      <c r="D57" s="14" t="n">
        <v>3</v>
      </c>
      <c r="E57" s="0" t="str">
        <f aca="false">CONCATENATE(D57, " x ", C57)</f>
        <v>3 x Ecrou HFR M12 Inox A4</v>
      </c>
    </row>
    <row r="58" customFormat="false" ht="15" hidden="false" customHeight="false" outlineLevel="0" collapsed="false">
      <c r="A58" s="15"/>
      <c r="B58" s="13" t="s">
        <v>165</v>
      </c>
      <c r="C58" s="13" t="s">
        <v>26</v>
      </c>
      <c r="D58" s="14" t="n">
        <v>9</v>
      </c>
      <c r="E58" s="0" t="str">
        <f aca="false">CONCATENATE(D58, " x ", C58)</f>
        <v>9 x Ecrou HFR M10 Inox A4</v>
      </c>
    </row>
    <row r="59" customFormat="false" ht="15" hidden="false" customHeight="false" outlineLevel="0" collapsed="false">
      <c r="A59" s="15"/>
      <c r="B59" s="13" t="s">
        <v>181</v>
      </c>
      <c r="C59" s="13" t="s">
        <v>51</v>
      </c>
      <c r="D59" s="14" t="n">
        <v>12</v>
      </c>
      <c r="E59" s="0" t="str">
        <f aca="false">CONCATENATE(D59, " x ", C59)</f>
        <v>12 x Rondelle plate M10 Inox A2</v>
      </c>
    </row>
    <row r="60" customFormat="false" ht="15" hidden="false" customHeight="false" outlineLevel="0" collapsed="false">
      <c r="A60" s="15"/>
      <c r="B60" s="13" t="s">
        <v>182</v>
      </c>
      <c r="C60" s="13" t="s">
        <v>58</v>
      </c>
      <c r="D60" s="14" t="n">
        <v>1</v>
      </c>
      <c r="E60" s="0" t="str">
        <f aca="false">CONCATENATE(D60, " x ", C60)</f>
        <v>1 x Vis H M12x60 Inox A2</v>
      </c>
    </row>
    <row r="61" customFormat="false" ht="15" hidden="false" customHeight="false" outlineLevel="0" collapsed="false">
      <c r="A61" s="15"/>
      <c r="B61" s="13" t="s">
        <v>166</v>
      </c>
      <c r="C61" s="13" t="s">
        <v>27</v>
      </c>
      <c r="D61" s="14" t="n">
        <v>5</v>
      </c>
      <c r="E61" s="0" t="str">
        <f aca="false">CONCATENATE(D61, " x ", C61)</f>
        <v>5 x Rondelle TREP 3L D10 Inox</v>
      </c>
    </row>
    <row r="62" customFormat="false" ht="15" hidden="false" customHeight="false" outlineLevel="0" collapsed="false">
      <c r="A62" s="15"/>
      <c r="B62" s="13" t="s">
        <v>183</v>
      </c>
      <c r="C62" s="13" t="s">
        <v>54</v>
      </c>
      <c r="D62" s="14" t="n">
        <v>4</v>
      </c>
      <c r="E62" s="0" t="str">
        <f aca="false">CONCATENATE(D62, " x ", C62)</f>
        <v>4 x Vis H M10x35 Inox A2</v>
      </c>
    </row>
    <row r="63" customFormat="false" ht="15" hidden="false" customHeight="false" outlineLevel="0" collapsed="false">
      <c r="A63" s="15"/>
      <c r="B63" s="13" t="s">
        <v>192</v>
      </c>
      <c r="C63" s="13" t="s">
        <v>63</v>
      </c>
      <c r="D63" s="14" t="n">
        <v>1</v>
      </c>
      <c r="E63" s="0" t="str">
        <f aca="false">CONCATENATE(D63, " x ", C63)</f>
        <v>1 x Rondelle plate L18 Acier</v>
      </c>
    </row>
    <row r="64" customFormat="false" ht="15" hidden="false" customHeight="false" outlineLevel="0" collapsed="false">
      <c r="A64" s="15"/>
      <c r="B64" s="13" t="s">
        <v>193</v>
      </c>
      <c r="C64" s="13" t="s">
        <v>64</v>
      </c>
      <c r="D64" s="14" t="n">
        <v>1</v>
      </c>
      <c r="E64" s="0" t="str">
        <f aca="false">CONCATENATE(D64, " x ", C64)</f>
        <v>1 x Rondelle TREP 3L D18 Acier</v>
      </c>
    </row>
    <row r="65" customFormat="false" ht="15" hidden="false" customHeight="false" outlineLevel="0" collapsed="false">
      <c r="A65" s="15"/>
      <c r="B65" s="13" t="s">
        <v>154</v>
      </c>
      <c r="C65" s="13" t="s">
        <v>13</v>
      </c>
      <c r="D65" s="14" t="n">
        <v>6</v>
      </c>
      <c r="E65" s="0" t="str">
        <f aca="false">CONCATENATE(D65, " x ", C65)</f>
        <v>6 x Rondelle CS 10-22-1.6 Acier</v>
      </c>
    </row>
    <row r="66" customFormat="false" ht="15" hidden="false" customHeight="false" outlineLevel="0" collapsed="false">
      <c r="A66" s="15"/>
      <c r="B66" s="13" t="s">
        <v>155</v>
      </c>
      <c r="C66" s="13" t="s">
        <v>9</v>
      </c>
      <c r="D66" s="14" t="n">
        <v>6</v>
      </c>
      <c r="E66" s="0" t="str">
        <f aca="false">CONCATENATE(D66, " x ", C66)</f>
        <v>6 x Ecrou HFR M10 Acier Cl8</v>
      </c>
    </row>
    <row r="67" customFormat="false" ht="15" hidden="false" customHeight="false" outlineLevel="0" collapsed="false">
      <c r="A67" s="15"/>
      <c r="B67" s="13" t="s">
        <v>194</v>
      </c>
      <c r="C67" s="13" t="s">
        <v>65</v>
      </c>
      <c r="D67" s="14" t="n">
        <v>1</v>
      </c>
      <c r="E67" s="0" t="str">
        <f aca="false">CONCATENATE(D67, " x ", C67)</f>
        <v>1 x Vis H M18x120 Acier Cl8.8</v>
      </c>
    </row>
    <row r="68" customFormat="false" ht="15" hidden="false" customHeight="false" outlineLevel="0" collapsed="false">
      <c r="A68" s="15"/>
      <c r="B68" s="13" t="s">
        <v>195</v>
      </c>
      <c r="C68" s="13" t="s">
        <v>72</v>
      </c>
      <c r="D68" s="14" t="n">
        <v>6</v>
      </c>
      <c r="E68" s="0" t="str">
        <f aca="false">CONCATENATE(D68, " x ", C68)</f>
        <v>6 x Vis H M10x45 Acier Cl8.8</v>
      </c>
    </row>
    <row r="69" customFormat="false" ht="15" hidden="false" customHeight="false" outlineLevel="0" collapsed="false">
      <c r="A69" s="15"/>
      <c r="B69" s="13" t="s">
        <v>196</v>
      </c>
      <c r="C69" s="13" t="s">
        <v>71</v>
      </c>
      <c r="D69" s="14" t="n">
        <v>12</v>
      </c>
      <c r="E69" s="0" t="str">
        <f aca="false">CONCATENATE(D69, " x ", C69)</f>
        <v>12 x Rondelle Plate M10 Acier</v>
      </c>
    </row>
    <row r="70" customFormat="false" ht="15" hidden="false" customHeight="false" outlineLevel="0" collapsed="false">
      <c r="A70" s="15"/>
      <c r="B70" s="13" t="s">
        <v>173</v>
      </c>
      <c r="C70" s="13" t="s">
        <v>19</v>
      </c>
      <c r="D70" s="14" t="n">
        <v>3</v>
      </c>
      <c r="E70" s="0" t="str">
        <f aca="false">CONCATENATE(D70, " x ", C70)</f>
        <v>3 x Rondelle plate L10 Inox A2 (NFE 25-514)</v>
      </c>
    </row>
    <row r="71" customFormat="false" ht="15" hidden="false" customHeight="false" outlineLevel="0" collapsed="false">
      <c r="A71" s="16"/>
      <c r="B71" s="13" t="s">
        <v>197</v>
      </c>
      <c r="C71" s="13" t="s">
        <v>67</v>
      </c>
      <c r="D71" s="14" t="n">
        <v>2</v>
      </c>
      <c r="E71" s="0" t="str">
        <f aca="false">CONCATENATE(D71, " x ", C71)</f>
        <v>2 x Vis H M10x50 Inox A2</v>
      </c>
    </row>
    <row r="72" customFormat="false" ht="15" hidden="false" customHeight="false" outlineLevel="0" collapsed="false">
      <c r="A72" s="17" t="s">
        <v>198</v>
      </c>
      <c r="B72" s="18"/>
      <c r="C72" s="19"/>
      <c r="D72" s="20" t="n">
        <v>97</v>
      </c>
      <c r="E72" s="0" t="str">
        <f aca="false">CONCATENATE(D72, " x ", C72)</f>
        <v>97 x </v>
      </c>
    </row>
    <row r="73" customFormat="false" ht="15" hidden="false" customHeight="false" outlineLevel="0" collapsed="false">
      <c r="A73" s="12" t="s">
        <v>75</v>
      </c>
      <c r="B73" s="13" t="s">
        <v>176</v>
      </c>
      <c r="C73" s="13" t="s">
        <v>55</v>
      </c>
      <c r="D73" s="14" t="n">
        <v>8</v>
      </c>
      <c r="E73" s="0" t="str">
        <f aca="false">CONCATENATE(D73, " x ", C73)</f>
        <v>8 x Vis H M12x55 Inox A2</v>
      </c>
    </row>
    <row r="74" customFormat="false" ht="15" hidden="false" customHeight="false" outlineLevel="0" collapsed="false">
      <c r="A74" s="15"/>
      <c r="B74" s="13" t="s">
        <v>177</v>
      </c>
      <c r="C74" s="13" t="s">
        <v>49</v>
      </c>
      <c r="D74" s="14" t="n">
        <v>16</v>
      </c>
      <c r="E74" s="0" t="str">
        <f aca="false">CONCATENATE(D74, " x ", C74)</f>
        <v>16 x Rondelle plate L12 Inox A2</v>
      </c>
    </row>
    <row r="75" customFormat="false" ht="15" hidden="false" customHeight="false" outlineLevel="0" collapsed="false">
      <c r="A75" s="15"/>
      <c r="B75" s="13" t="s">
        <v>191</v>
      </c>
      <c r="C75" s="13" t="s">
        <v>60</v>
      </c>
      <c r="D75" s="14" t="n">
        <v>4</v>
      </c>
      <c r="E75" s="0" t="str">
        <f aca="false">CONCATENATE(D75, " x ", C75)</f>
        <v>4 x Rondelle plate L10 Inox A2 (ISO 7093-1)</v>
      </c>
    </row>
    <row r="76" customFormat="false" ht="15" hidden="false" customHeight="false" outlineLevel="0" collapsed="false">
      <c r="A76" s="15"/>
      <c r="B76" s="13" t="s">
        <v>150</v>
      </c>
      <c r="C76" s="13" t="s">
        <v>23</v>
      </c>
      <c r="D76" s="14" t="n">
        <v>2</v>
      </c>
      <c r="E76" s="0" t="str">
        <f aca="false">CONCATENATE(D76, " x ", C76)</f>
        <v>2 x Rondelle Plate L8 Inox A2</v>
      </c>
    </row>
    <row r="77" customFormat="false" ht="15" hidden="false" customHeight="false" outlineLevel="0" collapsed="false">
      <c r="A77" s="15"/>
      <c r="B77" s="13" t="s">
        <v>178</v>
      </c>
      <c r="C77" s="13" t="s">
        <v>48</v>
      </c>
      <c r="D77" s="14" t="n">
        <v>5</v>
      </c>
      <c r="E77" s="0" t="str">
        <f aca="false">CONCATENATE(D77, " x ", C77)</f>
        <v>5 x Rondelle CS 10-22-1.6 Inox A2</v>
      </c>
    </row>
    <row r="78" customFormat="false" ht="15" hidden="false" customHeight="false" outlineLevel="0" collapsed="false">
      <c r="A78" s="15"/>
      <c r="B78" s="13" t="s">
        <v>179</v>
      </c>
      <c r="C78" s="13" t="s">
        <v>52</v>
      </c>
      <c r="D78" s="14" t="n">
        <v>8</v>
      </c>
      <c r="E78" s="0" t="str">
        <f aca="false">CONCATENATE(D78, " x ", C78)</f>
        <v>8 x Rondelle TREP 3L D12 Inox</v>
      </c>
    </row>
    <row r="79" customFormat="false" ht="15" hidden="false" customHeight="false" outlineLevel="0" collapsed="false">
      <c r="A79" s="15"/>
      <c r="B79" s="13" t="s">
        <v>151</v>
      </c>
      <c r="C79" s="13" t="s">
        <v>24</v>
      </c>
      <c r="D79" s="14" t="n">
        <v>2</v>
      </c>
      <c r="E79" s="0" t="str">
        <f aca="false">CONCATENATE(D79, " x ", C79)</f>
        <v>2 x Rondelle TREP 3L D8 Inox</v>
      </c>
    </row>
    <row r="80" customFormat="false" ht="15" hidden="false" customHeight="false" outlineLevel="0" collapsed="false">
      <c r="A80" s="15"/>
      <c r="B80" s="13" t="s">
        <v>180</v>
      </c>
      <c r="C80" s="13" t="s">
        <v>46</v>
      </c>
      <c r="D80" s="14" t="n">
        <v>8</v>
      </c>
      <c r="E80" s="0" t="str">
        <f aca="false">CONCATENATE(D80, " x ", C80)</f>
        <v>8 x Ecrou HFR M12 Inox A4</v>
      </c>
    </row>
    <row r="81" customFormat="false" ht="15" hidden="false" customHeight="false" outlineLevel="0" collapsed="false">
      <c r="A81" s="15"/>
      <c r="B81" s="13" t="s">
        <v>199</v>
      </c>
      <c r="C81" s="13" t="s">
        <v>77</v>
      </c>
      <c r="D81" s="14" t="n">
        <v>2</v>
      </c>
      <c r="E81" s="0" t="str">
        <f aca="false">CONCATENATE(D81, " x ", C81)</f>
        <v>2 x Embase KR8G5</v>
      </c>
    </row>
    <row r="82" customFormat="false" ht="15" hidden="false" customHeight="false" outlineLevel="0" collapsed="false">
      <c r="A82" s="15"/>
      <c r="B82" s="13" t="s">
        <v>200</v>
      </c>
      <c r="C82" s="13" t="s">
        <v>79</v>
      </c>
      <c r="D82" s="14" t="n">
        <v>2</v>
      </c>
      <c r="E82" s="0" t="str">
        <f aca="false">CONCATENATE(D82, " x ", C82)</f>
        <v>2 x Vis FHC M6x16 Inox A2</v>
      </c>
    </row>
    <row r="83" customFormat="false" ht="15" hidden="false" customHeight="false" outlineLevel="0" collapsed="false">
      <c r="A83" s="15"/>
      <c r="B83" s="13" t="s">
        <v>166</v>
      </c>
      <c r="C83" s="13" t="s">
        <v>27</v>
      </c>
      <c r="D83" s="14" t="n">
        <v>1</v>
      </c>
      <c r="E83" s="0" t="str">
        <f aca="false">CONCATENATE(D83, " x ", C83)</f>
        <v>1 x Rondelle TREP 3L D10 Inox</v>
      </c>
    </row>
    <row r="84" customFormat="false" ht="15" hidden="false" customHeight="false" outlineLevel="0" collapsed="false">
      <c r="A84" s="15"/>
      <c r="B84" s="13" t="s">
        <v>201</v>
      </c>
      <c r="C84" s="13" t="s">
        <v>81</v>
      </c>
      <c r="D84" s="14" t="n">
        <v>4</v>
      </c>
      <c r="E84" s="0" t="str">
        <f aca="false">CONCATENATE(D84, " x ", C84)</f>
        <v>4 x Vis H M10x45 Inox A2</v>
      </c>
    </row>
    <row r="85" customFormat="false" ht="15" hidden="false" customHeight="false" outlineLevel="0" collapsed="false">
      <c r="A85" s="15"/>
      <c r="B85" s="13" t="s">
        <v>202</v>
      </c>
      <c r="C85" s="13" t="s">
        <v>80</v>
      </c>
      <c r="D85" s="14" t="n">
        <v>2</v>
      </c>
      <c r="E85" s="0" t="str">
        <f aca="false">CONCATENATE(D85, " x ", C85)</f>
        <v>2 x Vis H M10x25 Inox A2</v>
      </c>
    </row>
    <row r="86" customFormat="false" ht="15" hidden="false" customHeight="false" outlineLevel="0" collapsed="false">
      <c r="A86" s="15"/>
      <c r="B86" s="13" t="s">
        <v>169</v>
      </c>
      <c r="C86" s="13" t="s">
        <v>38</v>
      </c>
      <c r="D86" s="14" t="n">
        <v>2</v>
      </c>
      <c r="E86" s="0" t="str">
        <f aca="false">CONCATENATE(D86, " x ", C86)</f>
        <v>2 x Vis H M8x20 Inox A2</v>
      </c>
    </row>
    <row r="87" customFormat="false" ht="15" hidden="false" customHeight="false" outlineLevel="0" collapsed="false">
      <c r="A87" s="16"/>
      <c r="B87" s="13" t="s">
        <v>173</v>
      </c>
      <c r="C87" s="13" t="s">
        <v>19</v>
      </c>
      <c r="D87" s="14" t="n">
        <v>2</v>
      </c>
      <c r="E87" s="0" t="str">
        <f aca="false">CONCATENATE(D87, " x ", C87)</f>
        <v>2 x Rondelle plate L10 Inox A2 (NFE 25-514)</v>
      </c>
    </row>
    <row r="88" customFormat="false" ht="15" hidden="false" customHeight="false" outlineLevel="0" collapsed="false">
      <c r="A88" s="17" t="s">
        <v>203</v>
      </c>
      <c r="B88" s="18"/>
      <c r="C88" s="19"/>
      <c r="D88" s="20" t="n">
        <v>68</v>
      </c>
      <c r="E88" s="0" t="str">
        <f aca="false">CONCATENATE(D88, " x ", C88)</f>
        <v>68 x </v>
      </c>
    </row>
    <row r="89" customFormat="false" ht="15" hidden="false" customHeight="false" outlineLevel="0" collapsed="false">
      <c r="A89" s="12" t="s">
        <v>73</v>
      </c>
      <c r="B89" s="13" t="s">
        <v>204</v>
      </c>
      <c r="C89" s="13" t="s">
        <v>97</v>
      </c>
      <c r="D89" s="14" t="n">
        <v>6</v>
      </c>
      <c r="E89" s="0" t="str">
        <f aca="false">CONCATENATE(D89, " x ", C89)</f>
        <v>6 x Vis H M10x60 Inox A2</v>
      </c>
    </row>
    <row r="90" customFormat="false" ht="15" hidden="false" customHeight="false" outlineLevel="0" collapsed="false">
      <c r="A90" s="15"/>
      <c r="B90" s="13" t="s">
        <v>189</v>
      </c>
      <c r="C90" s="13" t="s">
        <v>66</v>
      </c>
      <c r="D90" s="14" t="n">
        <v>1</v>
      </c>
      <c r="E90" s="0" t="str">
        <f aca="false">CONCATENATE(D90, " x ", C90)</f>
        <v>1 x Vis H M10x40 Inox A2</v>
      </c>
    </row>
    <row r="91" customFormat="false" ht="15" hidden="false" customHeight="false" outlineLevel="0" collapsed="false">
      <c r="A91" s="15"/>
      <c r="B91" s="13" t="s">
        <v>191</v>
      </c>
      <c r="C91" s="13" t="s">
        <v>60</v>
      </c>
      <c r="D91" s="14" t="n">
        <v>6</v>
      </c>
      <c r="E91" s="0" t="str">
        <f aca="false">CONCATENATE(D91, " x ", C91)</f>
        <v>6 x Rondelle plate L10 Inox A2 (ISO 7093-1)</v>
      </c>
    </row>
    <row r="92" customFormat="false" ht="15" hidden="false" customHeight="false" outlineLevel="0" collapsed="false">
      <c r="A92" s="15"/>
      <c r="B92" s="13" t="s">
        <v>178</v>
      </c>
      <c r="C92" s="13" t="s">
        <v>48</v>
      </c>
      <c r="D92" s="14" t="n">
        <v>6</v>
      </c>
      <c r="E92" s="0" t="str">
        <f aca="false">CONCATENATE(D92, " x ", C92)</f>
        <v>6 x Rondelle CS 10-22-1.6 Inox A2</v>
      </c>
    </row>
    <row r="93" customFormat="false" ht="15" hidden="false" customHeight="false" outlineLevel="0" collapsed="false">
      <c r="A93" s="15"/>
      <c r="B93" s="13" t="s">
        <v>179</v>
      </c>
      <c r="C93" s="13" t="s">
        <v>52</v>
      </c>
      <c r="D93" s="14" t="n">
        <v>4</v>
      </c>
      <c r="E93" s="0" t="str">
        <f aca="false">CONCATENATE(D93, " x ", C93)</f>
        <v>4 x Rondelle TREP 3L D12 Inox</v>
      </c>
    </row>
    <row r="94" customFormat="false" ht="15" hidden="false" customHeight="false" outlineLevel="0" collapsed="false">
      <c r="A94" s="15"/>
      <c r="B94" s="13" t="s">
        <v>180</v>
      </c>
      <c r="C94" s="13" t="s">
        <v>46</v>
      </c>
      <c r="D94" s="14" t="n">
        <v>4</v>
      </c>
      <c r="E94" s="0" t="str">
        <f aca="false">CONCATENATE(D94, " x ", C94)</f>
        <v>4 x Ecrou HFR M12 Inox A4</v>
      </c>
    </row>
    <row r="95" customFormat="false" ht="15" hidden="false" customHeight="false" outlineLevel="0" collapsed="false">
      <c r="A95" s="15"/>
      <c r="B95" s="13" t="s">
        <v>205</v>
      </c>
      <c r="C95" s="13" t="s">
        <v>98</v>
      </c>
      <c r="D95" s="14" t="n">
        <v>1</v>
      </c>
      <c r="E95" s="0" t="str">
        <f aca="false">CONCATENATE(D95, " x ", C95)</f>
        <v>1 x Vis H M16x35 Inox A2</v>
      </c>
    </row>
    <row r="96" customFormat="false" ht="15" hidden="false" customHeight="false" outlineLevel="0" collapsed="false">
      <c r="A96" s="15"/>
      <c r="B96" s="13" t="s">
        <v>206</v>
      </c>
      <c r="C96" s="13" t="s">
        <v>87</v>
      </c>
      <c r="D96" s="14" t="n">
        <v>1</v>
      </c>
      <c r="E96" s="0" t="str">
        <f aca="false">CONCATENATE(D96, " x ", C96)</f>
        <v>1 x Goujon M16x35 Inox A4</v>
      </c>
    </row>
    <row r="97" customFormat="false" ht="15" hidden="false" customHeight="false" outlineLevel="0" collapsed="false">
      <c r="A97" s="15"/>
      <c r="B97" s="13" t="s">
        <v>207</v>
      </c>
      <c r="C97" s="13" t="s">
        <v>89</v>
      </c>
      <c r="D97" s="14" t="n">
        <v>1</v>
      </c>
      <c r="E97" s="0" t="str">
        <f aca="false">CONCATENATE(D97, " x ", C97)</f>
        <v>1 x Rondelle CS 16-32-2.8 Inox A2</v>
      </c>
    </row>
    <row r="98" customFormat="false" ht="15" hidden="false" customHeight="false" outlineLevel="0" collapsed="false">
      <c r="A98" s="15"/>
      <c r="B98" s="13" t="s">
        <v>208</v>
      </c>
      <c r="C98" s="13" t="s">
        <v>94</v>
      </c>
      <c r="D98" s="14" t="n">
        <v>2</v>
      </c>
      <c r="E98" s="0" t="str">
        <f aca="false">CONCATENATE(D98, " x ", C98)</f>
        <v>2 x Rondelle plate L6 Inox A2</v>
      </c>
    </row>
    <row r="99" customFormat="false" ht="15" hidden="false" customHeight="false" outlineLevel="0" collapsed="false">
      <c r="A99" s="15"/>
      <c r="B99" s="13" t="s">
        <v>165</v>
      </c>
      <c r="C99" s="13" t="s">
        <v>26</v>
      </c>
      <c r="D99" s="14" t="n">
        <v>1</v>
      </c>
      <c r="E99" s="0" t="str">
        <f aca="false">CONCATENATE(D99, " x ", C99)</f>
        <v>1 x Ecrou HFR M10 Inox A4</v>
      </c>
    </row>
    <row r="100" customFormat="false" ht="15" hidden="false" customHeight="false" outlineLevel="0" collapsed="false">
      <c r="A100" s="15"/>
      <c r="B100" s="13" t="s">
        <v>209</v>
      </c>
      <c r="C100" s="13" t="s">
        <v>91</v>
      </c>
      <c r="D100" s="14" t="n">
        <v>2</v>
      </c>
      <c r="E100" s="0" t="str">
        <f aca="false">CONCATENATE(D100, " x ", C100)</f>
        <v>2 x Rondelle CS 6-14-1.3 Inox A2</v>
      </c>
    </row>
    <row r="101" customFormat="false" ht="15" hidden="false" customHeight="false" outlineLevel="0" collapsed="false">
      <c r="A101" s="15"/>
      <c r="B101" s="13" t="s">
        <v>210</v>
      </c>
      <c r="C101" s="13" t="s">
        <v>95</v>
      </c>
      <c r="D101" s="14" t="n">
        <v>8</v>
      </c>
      <c r="E101" s="0" t="str">
        <f aca="false">CONCATENATE(D101, " x ", C101)</f>
        <v>8 x Rondelle plate M12 Inox A2</v>
      </c>
    </row>
    <row r="102" customFormat="false" ht="15" hidden="false" customHeight="false" outlineLevel="0" collapsed="false">
      <c r="A102" s="15"/>
      <c r="B102" s="13" t="s">
        <v>182</v>
      </c>
      <c r="C102" s="13" t="s">
        <v>58</v>
      </c>
      <c r="D102" s="14" t="n">
        <v>4</v>
      </c>
      <c r="E102" s="0" t="str">
        <f aca="false">CONCATENATE(D102, " x ", C102)</f>
        <v>4 x Vis H M12x60 Inox A2</v>
      </c>
    </row>
    <row r="103" customFormat="false" ht="15" hidden="false" customHeight="false" outlineLevel="0" collapsed="false">
      <c r="A103" s="15"/>
      <c r="B103" s="13" t="s">
        <v>166</v>
      </c>
      <c r="C103" s="13" t="s">
        <v>27</v>
      </c>
      <c r="D103" s="14" t="n">
        <v>1</v>
      </c>
      <c r="E103" s="0" t="str">
        <f aca="false">CONCATENATE(D103, " x ", C103)</f>
        <v>1 x Rondelle TREP 3L D10 Inox</v>
      </c>
    </row>
    <row r="104" customFormat="false" ht="15" hidden="false" customHeight="false" outlineLevel="0" collapsed="false">
      <c r="A104" s="15"/>
      <c r="B104" s="13" t="s">
        <v>211</v>
      </c>
      <c r="C104" s="13" t="s">
        <v>93</v>
      </c>
      <c r="D104" s="14" t="n">
        <v>4</v>
      </c>
      <c r="E104" s="0" t="str">
        <f aca="false">CONCATENATE(D104, " x ", C104)</f>
        <v>4 x Rondelle plate L16 Inox A2</v>
      </c>
    </row>
    <row r="105" customFormat="false" ht="15" hidden="false" customHeight="false" outlineLevel="0" collapsed="false">
      <c r="A105" s="15"/>
      <c r="B105" s="13" t="s">
        <v>167</v>
      </c>
      <c r="C105" s="13" t="s">
        <v>42</v>
      </c>
      <c r="D105" s="14" t="n">
        <v>1</v>
      </c>
      <c r="E105" s="0" t="str">
        <f aca="false">CONCATENATE(D105, " x ", C105)</f>
        <v>1 x Rondelle plate L8 Acier</v>
      </c>
    </row>
    <row r="106" customFormat="false" ht="15" hidden="false" customHeight="false" outlineLevel="0" collapsed="false">
      <c r="A106" s="15"/>
      <c r="B106" s="13" t="s">
        <v>168</v>
      </c>
      <c r="C106" s="13" t="s">
        <v>41</v>
      </c>
      <c r="D106" s="14" t="n">
        <v>1</v>
      </c>
      <c r="E106" s="0" t="str">
        <f aca="false">CONCATENATE(D106, " x ", C106)</f>
        <v>1 x Rondelle CS 8-18-1.4 Acier</v>
      </c>
    </row>
    <row r="107" customFormat="false" ht="15" hidden="false" customHeight="false" outlineLevel="0" collapsed="false">
      <c r="A107" s="15"/>
      <c r="B107" s="13" t="s">
        <v>212</v>
      </c>
      <c r="C107" s="13" t="s">
        <v>99</v>
      </c>
      <c r="D107" s="14" t="n">
        <v>2</v>
      </c>
      <c r="E107" s="0" t="str">
        <f aca="false">CONCATENATE(D107, " x ", C107)</f>
        <v>2 x Vis H M16x55 Inox A2</v>
      </c>
    </row>
    <row r="108" customFormat="false" ht="15" hidden="false" customHeight="false" outlineLevel="0" collapsed="false">
      <c r="A108" s="15"/>
      <c r="B108" s="13" t="s">
        <v>213</v>
      </c>
      <c r="C108" s="13" t="s">
        <v>100</v>
      </c>
      <c r="D108" s="14" t="n">
        <v>2</v>
      </c>
      <c r="E108" s="0" t="str">
        <f aca="false">CONCATENATE(D108, " x ", C108)</f>
        <v>2 x Vis H M6x16 Inox A2</v>
      </c>
    </row>
    <row r="109" customFormat="false" ht="15" hidden="false" customHeight="false" outlineLevel="0" collapsed="false">
      <c r="A109" s="15"/>
      <c r="B109" s="13" t="s">
        <v>214</v>
      </c>
      <c r="C109" s="13" t="s">
        <v>96</v>
      </c>
      <c r="D109" s="14" t="n">
        <v>2</v>
      </c>
      <c r="E109" s="0" t="str">
        <f aca="false">CONCATENATE(D109, " x ", C109)</f>
        <v>2 x Rondelle TREP 3L D16 Inox</v>
      </c>
    </row>
    <row r="110" customFormat="false" ht="15" hidden="false" customHeight="false" outlineLevel="0" collapsed="false">
      <c r="A110" s="15"/>
      <c r="B110" s="13" t="s">
        <v>215</v>
      </c>
      <c r="C110" s="13" t="s">
        <v>85</v>
      </c>
      <c r="D110" s="14" t="n">
        <v>2</v>
      </c>
      <c r="E110" s="0" t="str">
        <f aca="false">CONCATENATE(D110, " x ", C110)</f>
        <v>2 x Ecrou HFR M16 Inox A4</v>
      </c>
    </row>
    <row r="111" customFormat="false" ht="15" hidden="false" customHeight="false" outlineLevel="0" collapsed="false">
      <c r="A111" s="15"/>
      <c r="B111" s="13" t="s">
        <v>171</v>
      </c>
      <c r="C111" s="13" t="s">
        <v>43</v>
      </c>
      <c r="D111" s="14" t="n">
        <v>1</v>
      </c>
      <c r="E111" s="0" t="str">
        <f aca="false">CONCATENATE(D111, " x ", C111)</f>
        <v>1 x Vis H M8x35 Acier Cl8.8</v>
      </c>
    </row>
    <row r="112" customFormat="false" ht="15" hidden="false" customHeight="false" outlineLevel="0" collapsed="false">
      <c r="A112" s="16"/>
      <c r="B112" s="13" t="s">
        <v>173</v>
      </c>
      <c r="C112" s="13" t="s">
        <v>19</v>
      </c>
      <c r="D112" s="14" t="n">
        <v>2</v>
      </c>
      <c r="E112" s="0" t="str">
        <f aca="false">CONCATENATE(D112, " x ", C112)</f>
        <v>2 x Rondelle plate L10 Inox A2 (NFE 25-514)</v>
      </c>
    </row>
    <row r="113" customFormat="false" ht="15" hidden="false" customHeight="false" outlineLevel="0" collapsed="false">
      <c r="A113" s="17" t="s">
        <v>216</v>
      </c>
      <c r="B113" s="18"/>
      <c r="C113" s="19"/>
      <c r="D113" s="20" t="n">
        <v>65</v>
      </c>
      <c r="E113" s="0" t="str">
        <f aca="false">CONCATENATE(D113, " x ", C113)</f>
        <v>65 x </v>
      </c>
    </row>
    <row r="114" customFormat="false" ht="15" hidden="false" customHeight="false" outlineLevel="0" collapsed="false">
      <c r="A114" s="12" t="s">
        <v>101</v>
      </c>
      <c r="B114" s="13" t="s">
        <v>190</v>
      </c>
      <c r="C114" s="13" t="s">
        <v>69</v>
      </c>
      <c r="D114" s="14" t="n">
        <v>1</v>
      </c>
      <c r="E114" s="0" t="str">
        <f aca="false">CONCATENATE(D114, " x ", C114)</f>
        <v>1 x Vis H M10x20 Inox A2</v>
      </c>
    </row>
    <row r="115" customFormat="false" ht="15" hidden="false" customHeight="false" outlineLevel="0" collapsed="false">
      <c r="A115" s="15"/>
      <c r="B115" s="13" t="s">
        <v>178</v>
      </c>
      <c r="C115" s="13" t="s">
        <v>48</v>
      </c>
      <c r="D115" s="14" t="n">
        <v>1</v>
      </c>
      <c r="E115" s="0" t="str">
        <f aca="false">CONCATENATE(D115, " x ", C115)</f>
        <v>1 x Rondelle CS 10-22-1.6 Inox A2</v>
      </c>
    </row>
    <row r="116" customFormat="false" ht="15" hidden="false" customHeight="false" outlineLevel="0" collapsed="false">
      <c r="A116" s="15"/>
      <c r="B116" s="13" t="s">
        <v>179</v>
      </c>
      <c r="C116" s="13" t="s">
        <v>52</v>
      </c>
      <c r="D116" s="14" t="n">
        <v>1</v>
      </c>
      <c r="E116" s="0" t="str">
        <f aca="false">CONCATENATE(D116, " x ", C116)</f>
        <v>1 x Rondelle TREP 3L D12 Inox</v>
      </c>
    </row>
    <row r="117" customFormat="false" ht="15" hidden="false" customHeight="false" outlineLevel="0" collapsed="false">
      <c r="A117" s="15"/>
      <c r="B117" s="13" t="s">
        <v>180</v>
      </c>
      <c r="C117" s="13" t="s">
        <v>46</v>
      </c>
      <c r="D117" s="14" t="n">
        <v>1</v>
      </c>
      <c r="E117" s="0" t="str">
        <f aca="false">CONCATENATE(D117, " x ", C117)</f>
        <v>1 x Ecrou HFR M12 Inox A4</v>
      </c>
    </row>
    <row r="118" customFormat="false" ht="15" hidden="false" customHeight="false" outlineLevel="0" collapsed="false">
      <c r="A118" s="15"/>
      <c r="B118" s="13" t="s">
        <v>217</v>
      </c>
      <c r="C118" s="13" t="s">
        <v>104</v>
      </c>
      <c r="D118" s="14" t="n">
        <v>4</v>
      </c>
      <c r="E118" s="0" t="str">
        <f aca="false">CONCATENATE(D118, " x ", C118)</f>
        <v>4 x Vis CHC M8x16 Inox A2</v>
      </c>
    </row>
    <row r="119" customFormat="false" ht="15" hidden="false" customHeight="false" outlineLevel="0" collapsed="false">
      <c r="A119" s="15"/>
      <c r="B119" s="13" t="s">
        <v>210</v>
      </c>
      <c r="C119" s="13" t="s">
        <v>95</v>
      </c>
      <c r="D119" s="14" t="n">
        <v>2</v>
      </c>
      <c r="E119" s="0" t="str">
        <f aca="false">CONCATENATE(D119, " x ", C119)</f>
        <v>2 x Rondelle plate M12 Inox A2</v>
      </c>
    </row>
    <row r="120" customFormat="false" ht="15" hidden="false" customHeight="false" outlineLevel="0" collapsed="false">
      <c r="A120" s="15"/>
      <c r="B120" s="13" t="s">
        <v>218</v>
      </c>
      <c r="C120" s="13" t="s">
        <v>105</v>
      </c>
      <c r="D120" s="14" t="n">
        <v>1</v>
      </c>
      <c r="E120" s="0" t="str">
        <f aca="false">CONCATENATE(D120, " x ", C120)</f>
        <v>1 x Vis H M12x45 Inox A2</v>
      </c>
    </row>
    <row r="121" customFormat="false" ht="15" hidden="false" customHeight="false" outlineLevel="0" collapsed="false">
      <c r="A121" s="16"/>
      <c r="B121" s="13" t="s">
        <v>173</v>
      </c>
      <c r="C121" s="13" t="s">
        <v>19</v>
      </c>
      <c r="D121" s="14" t="n">
        <v>1</v>
      </c>
      <c r="E121" s="0" t="str">
        <f aca="false">CONCATENATE(D121, " x ", C121)</f>
        <v>1 x Rondelle plate L10 Inox A2 (NFE 25-514)</v>
      </c>
    </row>
    <row r="122" customFormat="false" ht="15" hidden="false" customHeight="false" outlineLevel="0" collapsed="false">
      <c r="A122" s="17" t="s">
        <v>219</v>
      </c>
      <c r="B122" s="18"/>
      <c r="C122" s="19"/>
      <c r="D122" s="20" t="n">
        <v>12</v>
      </c>
      <c r="E122" s="0" t="str">
        <f aca="false">CONCATENATE(D122, " x ", C122)</f>
        <v>12 x </v>
      </c>
    </row>
    <row r="123" customFormat="false" ht="15" hidden="false" customHeight="false" outlineLevel="0" collapsed="false">
      <c r="A123" s="12" t="s">
        <v>107</v>
      </c>
      <c r="B123" s="13" t="s">
        <v>150</v>
      </c>
      <c r="C123" s="13" t="s">
        <v>23</v>
      </c>
      <c r="D123" s="14" t="n">
        <v>9</v>
      </c>
      <c r="E123" s="0" t="str">
        <f aca="false">CONCATENATE(D123, " x ", C123)</f>
        <v>9 x Rondelle Plate L8 Inox A2</v>
      </c>
    </row>
    <row r="124" customFormat="false" ht="15" hidden="false" customHeight="false" outlineLevel="0" collapsed="false">
      <c r="A124" s="15"/>
      <c r="B124" s="13" t="s">
        <v>151</v>
      </c>
      <c r="C124" s="13" t="s">
        <v>24</v>
      </c>
      <c r="D124" s="14" t="n">
        <v>3</v>
      </c>
      <c r="E124" s="0" t="str">
        <f aca="false">CONCATENATE(D124, " x ", C124)</f>
        <v>3 x Rondelle TREP 3L D8 Inox</v>
      </c>
    </row>
    <row r="125" customFormat="false" ht="15" hidden="false" customHeight="false" outlineLevel="0" collapsed="false">
      <c r="A125" s="15"/>
      <c r="B125" s="13" t="s">
        <v>220</v>
      </c>
      <c r="C125" s="13" t="s">
        <v>117</v>
      </c>
      <c r="D125" s="14" t="n">
        <v>6</v>
      </c>
      <c r="E125" s="0" t="str">
        <f aca="false">CONCATENATE(D125, " x ", C125)</f>
        <v>6 x Rondelle CS 8-16-1.4 Inox A2</v>
      </c>
    </row>
    <row r="126" customFormat="false" ht="15" hidden="false" customHeight="false" outlineLevel="0" collapsed="false">
      <c r="A126" s="15"/>
      <c r="B126" s="13" t="s">
        <v>165</v>
      </c>
      <c r="C126" s="13" t="s">
        <v>26</v>
      </c>
      <c r="D126" s="14" t="n">
        <v>3</v>
      </c>
      <c r="E126" s="0" t="str">
        <f aca="false">CONCATENATE(D126, " x ", C126)</f>
        <v>3 x Ecrou HFR M10 Inox A4</v>
      </c>
    </row>
    <row r="127" customFormat="false" ht="15" hidden="false" customHeight="false" outlineLevel="0" collapsed="false">
      <c r="A127" s="15"/>
      <c r="B127" s="13" t="s">
        <v>221</v>
      </c>
      <c r="C127" s="13" t="s">
        <v>115</v>
      </c>
      <c r="D127" s="14" t="n">
        <v>1</v>
      </c>
      <c r="E127" s="0" t="str">
        <f aca="false">CONCATENATE(D127, " x ", C127)</f>
        <v>1 x Insert de mise a Ia masse M6</v>
      </c>
    </row>
    <row r="128" customFormat="false" ht="15" hidden="false" customHeight="false" outlineLevel="0" collapsed="false">
      <c r="A128" s="15"/>
      <c r="B128" s="13" t="s">
        <v>166</v>
      </c>
      <c r="C128" s="13" t="s">
        <v>27</v>
      </c>
      <c r="D128" s="14" t="n">
        <v>3</v>
      </c>
      <c r="E128" s="0" t="str">
        <f aca="false">CONCATENATE(D128, " x ", C128)</f>
        <v>3 x Rondelle TREP 3L D10 Inox</v>
      </c>
    </row>
    <row r="129" customFormat="false" ht="15" hidden="false" customHeight="false" outlineLevel="0" collapsed="false">
      <c r="A129" s="15"/>
      <c r="B129" s="13" t="s">
        <v>169</v>
      </c>
      <c r="C129" s="13" t="s">
        <v>38</v>
      </c>
      <c r="D129" s="14" t="n">
        <v>3</v>
      </c>
      <c r="E129" s="0" t="str">
        <f aca="false">CONCATENATE(D129, " x ", C129)</f>
        <v>3 x Vis H M8x20 Inox A2</v>
      </c>
    </row>
    <row r="130" customFormat="false" ht="15" hidden="false" customHeight="false" outlineLevel="0" collapsed="false">
      <c r="A130" s="15"/>
      <c r="B130" s="13" t="s">
        <v>222</v>
      </c>
      <c r="C130" s="13" t="s">
        <v>110</v>
      </c>
      <c r="D130" s="14" t="n">
        <v>10</v>
      </c>
      <c r="E130" s="0" t="str">
        <f aca="false">CONCATENATE(D130, " x ", C130)</f>
        <v>10 x Joint torique Ø3.53 Øint. 17.04</v>
      </c>
    </row>
    <row r="131" customFormat="false" ht="15" hidden="false" customHeight="false" outlineLevel="0" collapsed="false">
      <c r="A131" s="15"/>
      <c r="B131" s="13" t="s">
        <v>223</v>
      </c>
      <c r="C131" s="13" t="s">
        <v>119</v>
      </c>
      <c r="D131" s="14" t="n">
        <v>6</v>
      </c>
      <c r="E131" s="0" t="str">
        <f aca="false">CONCATENATE(D131, " x ", C131)</f>
        <v>6 x Vis H M8x50 Inox A2</v>
      </c>
    </row>
    <row r="132" customFormat="false" ht="15" hidden="false" customHeight="false" outlineLevel="0" collapsed="false">
      <c r="A132" s="15"/>
      <c r="B132" s="13" t="s">
        <v>172</v>
      </c>
      <c r="C132" s="13" t="s">
        <v>32</v>
      </c>
      <c r="D132" s="14" t="n">
        <v>3</v>
      </c>
      <c r="E132" s="0" t="str">
        <f aca="false">CONCATENATE(D132, " x ", C132)</f>
        <v>3 x Insert de mise à la masse M10</v>
      </c>
    </row>
    <row r="133" customFormat="false" ht="15" hidden="false" customHeight="false" outlineLevel="0" collapsed="false">
      <c r="A133" s="16"/>
      <c r="B133" s="13" t="s">
        <v>173</v>
      </c>
      <c r="C133" s="13" t="s">
        <v>19</v>
      </c>
      <c r="D133" s="14" t="n">
        <v>3</v>
      </c>
      <c r="E133" s="0" t="str">
        <f aca="false">CONCATENATE(D133, " x ", C133)</f>
        <v>3 x Rondelle plate L10 Inox A2 (NFE 25-514)</v>
      </c>
    </row>
    <row r="134" customFormat="false" ht="15" hidden="false" customHeight="false" outlineLevel="0" collapsed="false">
      <c r="A134" s="17" t="s">
        <v>224</v>
      </c>
      <c r="B134" s="18"/>
      <c r="C134" s="19"/>
      <c r="D134" s="20" t="n">
        <v>50</v>
      </c>
      <c r="E134" s="0" t="str">
        <f aca="false">CONCATENATE(D134, " x ", C134)</f>
        <v>50 x </v>
      </c>
    </row>
    <row r="135" customFormat="false" ht="15" hidden="false" customHeight="false" outlineLevel="0" collapsed="false">
      <c r="A135" s="12" t="s">
        <v>124</v>
      </c>
      <c r="B135" s="13" t="s">
        <v>150</v>
      </c>
      <c r="C135" s="13" t="s">
        <v>23</v>
      </c>
      <c r="D135" s="14" t="n">
        <v>4</v>
      </c>
      <c r="E135" s="0" t="str">
        <f aca="false">CONCATENATE(D135, " x ", C135)</f>
        <v>4 x Rondelle Plate L8 Inox A2</v>
      </c>
    </row>
    <row r="136" customFormat="false" ht="15" hidden="false" customHeight="false" outlineLevel="0" collapsed="false">
      <c r="A136" s="15"/>
      <c r="B136" s="13" t="s">
        <v>152</v>
      </c>
      <c r="C136" s="13" t="s">
        <v>22</v>
      </c>
      <c r="D136" s="14" t="n">
        <v>4</v>
      </c>
      <c r="E136" s="0" t="str">
        <f aca="false">CONCATENATE(D136, " x ", C136)</f>
        <v>4 x Ecrou HFR M8 Inox A4</v>
      </c>
    </row>
    <row r="137" customFormat="false" ht="15" hidden="false" customHeight="false" outlineLevel="0" collapsed="false">
      <c r="A137" s="15"/>
      <c r="B137" s="13" t="s">
        <v>220</v>
      </c>
      <c r="C137" s="13" t="s">
        <v>117</v>
      </c>
      <c r="D137" s="14" t="n">
        <v>4</v>
      </c>
      <c r="E137" s="0" t="str">
        <f aca="false">CONCATENATE(D137, " x ", C137)</f>
        <v>4 x Rondelle CS 8-16-1.4 Inox A2</v>
      </c>
    </row>
    <row r="138" customFormat="false" ht="15" hidden="false" customHeight="false" outlineLevel="0" collapsed="false">
      <c r="A138" s="15"/>
      <c r="B138" s="13" t="s">
        <v>225</v>
      </c>
      <c r="C138" s="13" t="s">
        <v>139</v>
      </c>
      <c r="D138" s="14" t="n">
        <v>4</v>
      </c>
      <c r="E138" s="0" t="str">
        <f aca="false">CONCATENATE(D138, " x ", C138)</f>
        <v>4 x Rondelle TREP 3L D6 Inox</v>
      </c>
    </row>
    <row r="139" customFormat="false" ht="15" hidden="false" customHeight="false" outlineLevel="0" collapsed="false">
      <c r="A139" s="15"/>
      <c r="B139" s="13" t="s">
        <v>226</v>
      </c>
      <c r="C139" s="13" t="s">
        <v>127</v>
      </c>
      <c r="D139" s="14" t="n">
        <v>4</v>
      </c>
      <c r="E139" s="0" t="str">
        <f aca="false">CONCATENATE(D139, " x ", C139)</f>
        <v>4 x Ecrou HFR M6 Inox A4</v>
      </c>
    </row>
    <row r="140" customFormat="false" ht="15" hidden="false" customHeight="false" outlineLevel="0" collapsed="false">
      <c r="A140" s="15"/>
      <c r="B140" s="13" t="s">
        <v>227</v>
      </c>
      <c r="C140" s="13" t="s">
        <v>143</v>
      </c>
      <c r="D140" s="14" t="n">
        <v>5</v>
      </c>
      <c r="E140" s="0" t="str">
        <f aca="false">CONCATENATE(D140, " x ", C140)</f>
        <v>5 x Vis H M6x20 Inox A2</v>
      </c>
    </row>
    <row r="141" customFormat="false" ht="15" hidden="false" customHeight="false" outlineLevel="0" collapsed="false">
      <c r="A141" s="15"/>
      <c r="B141" s="13" t="s">
        <v>209</v>
      </c>
      <c r="C141" s="13" t="s">
        <v>91</v>
      </c>
      <c r="D141" s="14" t="n">
        <v>4</v>
      </c>
      <c r="E141" s="0" t="str">
        <f aca="false">CONCATENATE(D141, " x ", C141)</f>
        <v>4 x Rondelle CS 6-14-1.3 Inox A2</v>
      </c>
    </row>
    <row r="142" customFormat="false" ht="15" hidden="false" customHeight="false" outlineLevel="0" collapsed="false">
      <c r="A142" s="15"/>
      <c r="B142" s="13" t="s">
        <v>228</v>
      </c>
      <c r="C142" s="13" t="s">
        <v>140</v>
      </c>
      <c r="D142" s="14" t="n">
        <v>5</v>
      </c>
      <c r="E142" s="0" t="str">
        <f aca="false">CONCATENATE(D142, " x ", C142)</f>
        <v>5 x Rondelle plate M6 Inox A2</v>
      </c>
    </row>
    <row r="143" customFormat="false" ht="15" hidden="false" customHeight="false" outlineLevel="0" collapsed="false">
      <c r="A143" s="16"/>
      <c r="B143" s="13" t="s">
        <v>229</v>
      </c>
      <c r="C143" s="13" t="s">
        <v>144</v>
      </c>
      <c r="D143" s="14" t="n">
        <v>4</v>
      </c>
      <c r="E143" s="0" t="str">
        <f aca="false">CONCATENATE(D143, " x ", C143)</f>
        <v>4 x Vis parallélogramme M8x25</v>
      </c>
    </row>
    <row r="144" customFormat="false" ht="15" hidden="false" customHeight="false" outlineLevel="0" collapsed="false">
      <c r="A144" s="21" t="s">
        <v>230</v>
      </c>
      <c r="B144" s="22"/>
      <c r="C144" s="23"/>
      <c r="D144" s="24" t="n">
        <v>38</v>
      </c>
      <c r="E144" s="0" t="str">
        <f aca="false">CONCATENATE(D144, " x ", C144)</f>
        <v>38 x </v>
      </c>
    </row>
    <row r="145" customFormat="false" ht="15" hidden="false" customHeight="false" outlineLevel="0" collapsed="false">
      <c r="E145" s="0" t="str">
        <f aca="false">CONCATENATE(D145, " x ", C145)</f>
        <v> x </v>
      </c>
    </row>
    <row r="146" customFormat="false" ht="15" hidden="false" customHeight="false" outlineLevel="0" collapsed="false">
      <c r="E146" s="0" t="str">
        <f aca="false">CONCATENATE(D146, " x ", C146)</f>
        <v> x </v>
      </c>
    </row>
    <row r="147" customFormat="false" ht="15" hidden="false" customHeight="false" outlineLevel="0" collapsed="false">
      <c r="E147" s="0" t="str">
        <f aca="false">CONCATENATE(D147, " x ", C147)</f>
        <v> x </v>
      </c>
    </row>
    <row r="148" customFormat="false" ht="15" hidden="false" customHeight="false" outlineLevel="0" collapsed="false">
      <c r="E148" s="0" t="str">
        <f aca="false">CONCATENATE(D148, " x ", C148)</f>
        <v> x </v>
      </c>
    </row>
    <row r="149" customFormat="false" ht="15" hidden="false" customHeight="false" outlineLevel="0" collapsed="false">
      <c r="E149" s="0" t="str">
        <f aca="false">CONCATENATE(D149, " x ", C149)</f>
        <v> x </v>
      </c>
    </row>
    <row r="150" customFormat="false" ht="15" hidden="false" customHeight="false" outlineLevel="0" collapsed="false">
      <c r="E150" s="0" t="str">
        <f aca="false">CONCATENATE(D150, " x ", C150)</f>
        <v> x </v>
      </c>
    </row>
    <row r="151" customFormat="false" ht="15" hidden="false" customHeight="false" outlineLevel="0" collapsed="false">
      <c r="E151" s="0" t="str">
        <f aca="false">CONCATENATE(D151, " x ", C151)</f>
        <v> x </v>
      </c>
    </row>
    <row r="152" customFormat="false" ht="15" hidden="false" customHeight="false" outlineLevel="0" collapsed="false">
      <c r="E152" s="0" t="str">
        <f aca="false">CONCATENATE(D152, " x ", C152)</f>
        <v> x </v>
      </c>
    </row>
    <row r="153" customFormat="false" ht="15" hidden="false" customHeight="false" outlineLevel="0" collapsed="false">
      <c r="E153" s="0" t="str">
        <f aca="false">CONCATENATE(D153, " x ", C153)</f>
        <v> x </v>
      </c>
    </row>
    <row r="154" customFormat="false" ht="15" hidden="false" customHeight="false" outlineLevel="0" collapsed="false">
      <c r="E154" s="0" t="str">
        <f aca="false">CONCATENATE(D154, " x ", C154)</f>
        <v> x </v>
      </c>
    </row>
    <row r="155" customFormat="false" ht="15" hidden="false" customHeight="false" outlineLevel="0" collapsed="false">
      <c r="E155" s="0" t="str">
        <f aca="false">CONCATENATE(D155, " x ", C155)</f>
        <v> x </v>
      </c>
    </row>
    <row r="156" customFormat="false" ht="15" hidden="false" customHeight="false" outlineLevel="0" collapsed="false">
      <c r="E156" s="0" t="str">
        <f aca="false">CONCATENATE(D156, " x ", C156)</f>
        <v> x </v>
      </c>
    </row>
    <row r="157" customFormat="false" ht="15" hidden="false" customHeight="false" outlineLevel="0" collapsed="false">
      <c r="E157" s="0" t="str">
        <f aca="false">CONCATENATE(D157, " x ", C157)</f>
        <v> x 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2:K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1" sqref="F4:N114 C11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36.29"/>
    <col collapsed="false" customWidth="true" hidden="false" outlineLevel="0" max="3" min="3" style="0" width="36.71"/>
    <col collapsed="false" customWidth="true" hidden="false" outlineLevel="0" max="4" min="4" style="0" width="29.42"/>
    <col collapsed="false" customWidth="true" hidden="false" outlineLevel="0" max="5" min="5" style="0" width="49.71"/>
    <col collapsed="false" customWidth="true" hidden="false" outlineLevel="0" max="6" min="6" style="0" width="42.57"/>
    <col collapsed="false" customWidth="true" hidden="false" outlineLevel="0" max="7" min="7" style="0" width="27.29"/>
    <col collapsed="false" customWidth="true" hidden="false" outlineLevel="0" max="9" min="8" style="0" width="19.99"/>
    <col collapsed="false" customWidth="true" hidden="false" outlineLevel="0" max="10" min="10" style="0" width="25.71"/>
    <col collapsed="false" customWidth="true" hidden="false" outlineLevel="0" max="11" min="11" style="0" width="15.71"/>
  </cols>
  <sheetData>
    <row r="2" customFormat="false" ht="15" hidden="false" customHeight="false" outlineLevel="0" collapsed="false">
      <c r="A2" s="7" t="s">
        <v>4</v>
      </c>
      <c r="B2" s="8" t="s">
        <v>10</v>
      </c>
    </row>
    <row r="4" customFormat="false" ht="15" hidden="false" customHeight="false" outlineLevel="0" collapsed="false">
      <c r="A4" s="25" t="s">
        <v>148</v>
      </c>
      <c r="B4" s="26"/>
      <c r="C4" s="10" t="s">
        <v>6</v>
      </c>
      <c r="D4" s="27"/>
      <c r="E4" s="27"/>
      <c r="F4" s="27"/>
      <c r="G4" s="27"/>
      <c r="H4" s="27"/>
      <c r="I4" s="27"/>
      <c r="J4" s="27"/>
      <c r="K4" s="28"/>
    </row>
    <row r="5" customFormat="false" ht="15" hidden="false" customHeight="false" outlineLevel="0" collapsed="false">
      <c r="A5" s="29" t="s">
        <v>5</v>
      </c>
      <c r="B5" s="30" t="s">
        <v>2</v>
      </c>
      <c r="C5" s="31" t="s">
        <v>11</v>
      </c>
      <c r="D5" s="32" t="s">
        <v>20</v>
      </c>
      <c r="E5" s="32" t="s">
        <v>45</v>
      </c>
      <c r="F5" s="32" t="s">
        <v>61</v>
      </c>
      <c r="G5" s="32" t="s">
        <v>75</v>
      </c>
      <c r="H5" s="32" t="s">
        <v>73</v>
      </c>
      <c r="I5" s="32" t="s">
        <v>101</v>
      </c>
      <c r="J5" s="32" t="s">
        <v>107</v>
      </c>
      <c r="K5" s="33" t="s">
        <v>124</v>
      </c>
    </row>
    <row r="6" customFormat="false" ht="15" hidden="false" customHeight="false" outlineLevel="0" collapsed="false">
      <c r="A6" s="34" t="s">
        <v>163</v>
      </c>
      <c r="B6" s="13" t="s">
        <v>36</v>
      </c>
      <c r="C6" s="35"/>
      <c r="D6" s="36" t="n">
        <v>1</v>
      </c>
      <c r="E6" s="36"/>
      <c r="F6" s="36"/>
      <c r="G6" s="36"/>
      <c r="H6" s="36"/>
      <c r="I6" s="36"/>
      <c r="J6" s="36"/>
      <c r="K6" s="37"/>
    </row>
    <row r="7" customFormat="false" ht="15" hidden="false" customHeight="false" outlineLevel="0" collapsed="false">
      <c r="A7" s="34" t="s">
        <v>176</v>
      </c>
      <c r="B7" s="13" t="s">
        <v>55</v>
      </c>
      <c r="C7" s="35"/>
      <c r="D7" s="36"/>
      <c r="E7" s="36" t="n">
        <v>2</v>
      </c>
      <c r="F7" s="36" t="n">
        <v>2</v>
      </c>
      <c r="G7" s="36" t="n">
        <v>8</v>
      </c>
      <c r="H7" s="36"/>
      <c r="I7" s="36"/>
      <c r="J7" s="36"/>
      <c r="K7" s="37"/>
    </row>
    <row r="8" customFormat="false" ht="15" hidden="false" customHeight="false" outlineLevel="0" collapsed="false">
      <c r="A8" s="34" t="s">
        <v>204</v>
      </c>
      <c r="B8" s="13" t="s">
        <v>97</v>
      </c>
      <c r="C8" s="35"/>
      <c r="D8" s="36"/>
      <c r="E8" s="36"/>
      <c r="F8" s="36"/>
      <c r="G8" s="36"/>
      <c r="H8" s="36" t="n">
        <v>6</v>
      </c>
      <c r="I8" s="36"/>
      <c r="J8" s="36"/>
      <c r="K8" s="37"/>
    </row>
    <row r="9" customFormat="false" ht="15" hidden="false" customHeight="false" outlineLevel="0" collapsed="false">
      <c r="A9" s="34" t="s">
        <v>189</v>
      </c>
      <c r="B9" s="13" t="s">
        <v>66</v>
      </c>
      <c r="C9" s="35"/>
      <c r="D9" s="36"/>
      <c r="E9" s="36"/>
      <c r="F9" s="36" t="n">
        <v>2</v>
      </c>
      <c r="G9" s="36"/>
      <c r="H9" s="36" t="n">
        <v>1</v>
      </c>
      <c r="I9" s="36"/>
      <c r="J9" s="36"/>
      <c r="K9" s="37"/>
    </row>
    <row r="10" customFormat="false" ht="15" hidden="false" customHeight="false" outlineLevel="0" collapsed="false">
      <c r="A10" s="34" t="s">
        <v>190</v>
      </c>
      <c r="B10" s="13" t="s">
        <v>69</v>
      </c>
      <c r="C10" s="35"/>
      <c r="D10" s="36"/>
      <c r="E10" s="36"/>
      <c r="F10" s="36" t="n">
        <v>2</v>
      </c>
      <c r="G10" s="36"/>
      <c r="H10" s="36"/>
      <c r="I10" s="36" t="n">
        <v>1</v>
      </c>
      <c r="J10" s="36"/>
      <c r="K10" s="37"/>
    </row>
    <row r="11" customFormat="false" ht="15" hidden="false" customHeight="false" outlineLevel="0" collapsed="false">
      <c r="A11" s="34" t="s">
        <v>149</v>
      </c>
      <c r="B11" s="13" t="s">
        <v>29</v>
      </c>
      <c r="C11" s="35" t="n">
        <v>1</v>
      </c>
      <c r="D11" s="36"/>
      <c r="E11" s="36"/>
      <c r="F11" s="36"/>
      <c r="G11" s="36"/>
      <c r="H11" s="36"/>
      <c r="I11" s="36"/>
      <c r="J11" s="36"/>
      <c r="K11" s="37"/>
    </row>
    <row r="12" customFormat="false" ht="15" hidden="false" customHeight="false" outlineLevel="0" collapsed="false">
      <c r="A12" s="34" t="s">
        <v>177</v>
      </c>
      <c r="B12" s="13" t="s">
        <v>49</v>
      </c>
      <c r="C12" s="35"/>
      <c r="D12" s="36"/>
      <c r="E12" s="36" t="n">
        <v>6</v>
      </c>
      <c r="F12" s="36" t="n">
        <v>6</v>
      </c>
      <c r="G12" s="36" t="n">
        <v>16</v>
      </c>
      <c r="H12" s="36"/>
      <c r="I12" s="36"/>
      <c r="J12" s="36"/>
      <c r="K12" s="37"/>
    </row>
    <row r="13" customFormat="false" ht="15" hidden="false" customHeight="false" outlineLevel="0" collapsed="false">
      <c r="A13" s="34" t="s">
        <v>191</v>
      </c>
      <c r="B13" s="13" t="s">
        <v>60</v>
      </c>
      <c r="C13" s="35"/>
      <c r="D13" s="36"/>
      <c r="E13" s="36"/>
      <c r="F13" s="36" t="n">
        <v>4</v>
      </c>
      <c r="G13" s="36" t="n">
        <v>4</v>
      </c>
      <c r="H13" s="36" t="n">
        <v>6</v>
      </c>
      <c r="I13" s="36"/>
      <c r="J13" s="36"/>
      <c r="K13" s="37"/>
    </row>
    <row r="14" customFormat="false" ht="15" hidden="false" customHeight="false" outlineLevel="0" collapsed="false">
      <c r="A14" s="34" t="s">
        <v>150</v>
      </c>
      <c r="B14" s="13" t="s">
        <v>23</v>
      </c>
      <c r="C14" s="35" t="n">
        <v>20</v>
      </c>
      <c r="D14" s="36"/>
      <c r="E14" s="36"/>
      <c r="F14" s="36"/>
      <c r="G14" s="36" t="n">
        <v>2</v>
      </c>
      <c r="H14" s="36"/>
      <c r="I14" s="36"/>
      <c r="J14" s="36" t="n">
        <v>9</v>
      </c>
      <c r="K14" s="37" t="n">
        <v>4</v>
      </c>
    </row>
    <row r="15" customFormat="false" ht="15" hidden="false" customHeight="false" outlineLevel="0" collapsed="false">
      <c r="A15" s="34" t="s">
        <v>178</v>
      </c>
      <c r="B15" s="13" t="s">
        <v>48</v>
      </c>
      <c r="C15" s="35"/>
      <c r="D15" s="36"/>
      <c r="E15" s="36" t="n">
        <v>4</v>
      </c>
      <c r="F15" s="36" t="n">
        <v>6</v>
      </c>
      <c r="G15" s="36" t="n">
        <v>5</v>
      </c>
      <c r="H15" s="36" t="n">
        <v>6</v>
      </c>
      <c r="I15" s="36" t="n">
        <v>1</v>
      </c>
      <c r="J15" s="36"/>
      <c r="K15" s="37"/>
    </row>
    <row r="16" customFormat="false" ht="15" hidden="false" customHeight="false" outlineLevel="0" collapsed="false">
      <c r="A16" s="34" t="s">
        <v>179</v>
      </c>
      <c r="B16" s="13" t="s">
        <v>52</v>
      </c>
      <c r="C16" s="35"/>
      <c r="D16" s="36"/>
      <c r="E16" s="36" t="n">
        <v>3</v>
      </c>
      <c r="F16" s="36" t="n">
        <v>3</v>
      </c>
      <c r="G16" s="36" t="n">
        <v>8</v>
      </c>
      <c r="H16" s="36" t="n">
        <v>4</v>
      </c>
      <c r="I16" s="36" t="n">
        <v>1</v>
      </c>
      <c r="J16" s="36"/>
      <c r="K16" s="37"/>
    </row>
    <row r="17" customFormat="false" ht="15" hidden="false" customHeight="false" outlineLevel="0" collapsed="false">
      <c r="A17" s="34" t="s">
        <v>151</v>
      </c>
      <c r="B17" s="13" t="s">
        <v>24</v>
      </c>
      <c r="C17" s="35" t="n">
        <v>10</v>
      </c>
      <c r="D17" s="36" t="n">
        <v>1</v>
      </c>
      <c r="E17" s="36"/>
      <c r="F17" s="36"/>
      <c r="G17" s="36" t="n">
        <v>2</v>
      </c>
      <c r="H17" s="36"/>
      <c r="I17" s="36"/>
      <c r="J17" s="36" t="n">
        <v>3</v>
      </c>
      <c r="K17" s="37"/>
    </row>
    <row r="18" customFormat="false" ht="15" hidden="false" customHeight="false" outlineLevel="0" collapsed="false">
      <c r="A18" s="34" t="s">
        <v>180</v>
      </c>
      <c r="B18" s="13" t="s">
        <v>46</v>
      </c>
      <c r="C18" s="35"/>
      <c r="D18" s="36"/>
      <c r="E18" s="36" t="n">
        <v>3</v>
      </c>
      <c r="F18" s="36" t="n">
        <v>3</v>
      </c>
      <c r="G18" s="36" t="n">
        <v>8</v>
      </c>
      <c r="H18" s="36" t="n">
        <v>4</v>
      </c>
      <c r="I18" s="36" t="n">
        <v>1</v>
      </c>
      <c r="J18" s="36"/>
      <c r="K18" s="37"/>
    </row>
    <row r="19" customFormat="false" ht="15" hidden="false" customHeight="false" outlineLevel="0" collapsed="false">
      <c r="A19" s="34" t="s">
        <v>152</v>
      </c>
      <c r="B19" s="13" t="s">
        <v>22</v>
      </c>
      <c r="C19" s="35" t="n">
        <v>10</v>
      </c>
      <c r="D19" s="36"/>
      <c r="E19" s="36"/>
      <c r="F19" s="36"/>
      <c r="G19" s="36"/>
      <c r="H19" s="36"/>
      <c r="I19" s="36"/>
      <c r="J19" s="36"/>
      <c r="K19" s="37" t="n">
        <v>4</v>
      </c>
    </row>
    <row r="20" customFormat="false" ht="15" hidden="false" customHeight="false" outlineLevel="0" collapsed="false">
      <c r="A20" s="34" t="s">
        <v>205</v>
      </c>
      <c r="B20" s="13" t="s">
        <v>98</v>
      </c>
      <c r="C20" s="35"/>
      <c r="D20" s="36"/>
      <c r="E20" s="36"/>
      <c r="F20" s="36"/>
      <c r="G20" s="36"/>
      <c r="H20" s="36" t="n">
        <v>1</v>
      </c>
      <c r="I20" s="36"/>
      <c r="J20" s="36"/>
      <c r="K20" s="37"/>
    </row>
    <row r="21" customFormat="false" ht="15" hidden="false" customHeight="false" outlineLevel="0" collapsed="false">
      <c r="A21" s="34" t="s">
        <v>164</v>
      </c>
      <c r="B21" s="13" t="s">
        <v>28</v>
      </c>
      <c r="C21" s="35"/>
      <c r="D21" s="36" t="n">
        <v>1</v>
      </c>
      <c r="E21" s="36"/>
      <c r="F21" s="36"/>
      <c r="G21" s="36"/>
      <c r="H21" s="36"/>
      <c r="I21" s="36"/>
      <c r="J21" s="36"/>
      <c r="K21" s="37"/>
    </row>
    <row r="22" customFormat="false" ht="15" hidden="false" customHeight="false" outlineLevel="0" collapsed="false">
      <c r="A22" s="34" t="s">
        <v>206</v>
      </c>
      <c r="B22" s="13" t="s">
        <v>87</v>
      </c>
      <c r="C22" s="35"/>
      <c r="D22" s="36"/>
      <c r="E22" s="36"/>
      <c r="F22" s="36"/>
      <c r="G22" s="36"/>
      <c r="H22" s="36" t="n">
        <v>1</v>
      </c>
      <c r="I22" s="36"/>
      <c r="J22" s="36"/>
      <c r="K22" s="37"/>
    </row>
    <row r="23" customFormat="false" ht="15" hidden="false" customHeight="false" outlineLevel="0" collapsed="false">
      <c r="A23" s="34" t="s">
        <v>207</v>
      </c>
      <c r="B23" s="13" t="s">
        <v>89</v>
      </c>
      <c r="C23" s="35"/>
      <c r="D23" s="36"/>
      <c r="E23" s="36"/>
      <c r="F23" s="36"/>
      <c r="G23" s="36"/>
      <c r="H23" s="36" t="n">
        <v>1</v>
      </c>
      <c r="I23" s="36"/>
      <c r="J23" s="36"/>
      <c r="K23" s="37"/>
    </row>
    <row r="24" customFormat="false" ht="15" hidden="false" customHeight="false" outlineLevel="0" collapsed="false">
      <c r="A24" s="34" t="s">
        <v>220</v>
      </c>
      <c r="B24" s="13" t="s">
        <v>117</v>
      </c>
      <c r="C24" s="35"/>
      <c r="D24" s="36"/>
      <c r="E24" s="36"/>
      <c r="F24" s="36"/>
      <c r="G24" s="36"/>
      <c r="H24" s="36"/>
      <c r="I24" s="36"/>
      <c r="J24" s="36" t="n">
        <v>6</v>
      </c>
      <c r="K24" s="37" t="n">
        <v>4</v>
      </c>
    </row>
    <row r="25" customFormat="false" ht="15" hidden="false" customHeight="false" outlineLevel="0" collapsed="false">
      <c r="A25" s="34" t="s">
        <v>225</v>
      </c>
      <c r="B25" s="13" t="s">
        <v>139</v>
      </c>
      <c r="C25" s="35"/>
      <c r="D25" s="36"/>
      <c r="E25" s="36"/>
      <c r="F25" s="36"/>
      <c r="G25" s="36"/>
      <c r="H25" s="36"/>
      <c r="I25" s="36"/>
      <c r="J25" s="36"/>
      <c r="K25" s="37" t="n">
        <v>4</v>
      </c>
    </row>
    <row r="26" customFormat="false" ht="15" hidden="false" customHeight="false" outlineLevel="0" collapsed="false">
      <c r="A26" s="34" t="s">
        <v>208</v>
      </c>
      <c r="B26" s="13" t="s">
        <v>94</v>
      </c>
      <c r="C26" s="35"/>
      <c r="D26" s="36"/>
      <c r="E26" s="36"/>
      <c r="F26" s="36"/>
      <c r="G26" s="36"/>
      <c r="H26" s="36" t="n">
        <v>2</v>
      </c>
      <c r="I26" s="36"/>
      <c r="J26" s="36"/>
      <c r="K26" s="37"/>
    </row>
    <row r="27" customFormat="false" ht="15" hidden="false" customHeight="false" outlineLevel="0" collapsed="false">
      <c r="A27" s="34" t="s">
        <v>165</v>
      </c>
      <c r="B27" s="13" t="s">
        <v>26</v>
      </c>
      <c r="C27" s="35"/>
      <c r="D27" s="36" t="n">
        <v>2</v>
      </c>
      <c r="E27" s="36" t="n">
        <v>4</v>
      </c>
      <c r="F27" s="36" t="n">
        <v>9</v>
      </c>
      <c r="G27" s="36"/>
      <c r="H27" s="36" t="n">
        <v>1</v>
      </c>
      <c r="I27" s="36"/>
      <c r="J27" s="36" t="n">
        <v>3</v>
      </c>
      <c r="K27" s="37"/>
    </row>
    <row r="28" customFormat="false" ht="15" hidden="false" customHeight="false" outlineLevel="0" collapsed="false">
      <c r="A28" s="34" t="s">
        <v>226</v>
      </c>
      <c r="B28" s="13" t="s">
        <v>127</v>
      </c>
      <c r="C28" s="35"/>
      <c r="D28" s="36"/>
      <c r="E28" s="36"/>
      <c r="F28" s="36"/>
      <c r="G28" s="36"/>
      <c r="H28" s="36"/>
      <c r="I28" s="36"/>
      <c r="J28" s="36"/>
      <c r="K28" s="37" t="n">
        <v>4</v>
      </c>
    </row>
    <row r="29" customFormat="false" ht="15" hidden="false" customHeight="false" outlineLevel="0" collapsed="false">
      <c r="A29" s="34" t="s">
        <v>217</v>
      </c>
      <c r="B29" s="13" t="s">
        <v>104</v>
      </c>
      <c r="C29" s="35"/>
      <c r="D29" s="36"/>
      <c r="E29" s="36"/>
      <c r="F29" s="36"/>
      <c r="G29" s="36"/>
      <c r="H29" s="36"/>
      <c r="I29" s="36" t="n">
        <v>4</v>
      </c>
      <c r="J29" s="36"/>
      <c r="K29" s="37"/>
    </row>
    <row r="30" customFormat="false" ht="15" hidden="false" customHeight="false" outlineLevel="0" collapsed="false">
      <c r="A30" s="34" t="s">
        <v>227</v>
      </c>
      <c r="B30" s="13" t="s">
        <v>143</v>
      </c>
      <c r="C30" s="35"/>
      <c r="D30" s="36"/>
      <c r="E30" s="36"/>
      <c r="F30" s="36"/>
      <c r="G30" s="36"/>
      <c r="H30" s="36"/>
      <c r="I30" s="36"/>
      <c r="J30" s="36"/>
      <c r="K30" s="37" t="n">
        <v>5</v>
      </c>
    </row>
    <row r="31" customFormat="false" ht="15" hidden="false" customHeight="false" outlineLevel="0" collapsed="false">
      <c r="A31" s="34" t="s">
        <v>209</v>
      </c>
      <c r="B31" s="13" t="s">
        <v>91</v>
      </c>
      <c r="C31" s="35"/>
      <c r="D31" s="36"/>
      <c r="E31" s="36"/>
      <c r="F31" s="36"/>
      <c r="G31" s="36"/>
      <c r="H31" s="36" t="n">
        <v>2</v>
      </c>
      <c r="I31" s="36"/>
      <c r="J31" s="36"/>
      <c r="K31" s="37" t="n">
        <v>4</v>
      </c>
    </row>
    <row r="32" customFormat="false" ht="15" hidden="false" customHeight="false" outlineLevel="0" collapsed="false">
      <c r="A32" s="34" t="s">
        <v>221</v>
      </c>
      <c r="B32" s="13" t="s">
        <v>115</v>
      </c>
      <c r="C32" s="35"/>
      <c r="D32" s="36"/>
      <c r="E32" s="36"/>
      <c r="F32" s="36"/>
      <c r="G32" s="36"/>
      <c r="H32" s="36"/>
      <c r="I32" s="36"/>
      <c r="J32" s="36" t="n">
        <v>1</v>
      </c>
      <c r="K32" s="37"/>
    </row>
    <row r="33" customFormat="false" ht="15" hidden="false" customHeight="false" outlineLevel="0" collapsed="false">
      <c r="A33" s="34" t="s">
        <v>181</v>
      </c>
      <c r="B33" s="13" t="s">
        <v>51</v>
      </c>
      <c r="C33" s="35"/>
      <c r="D33" s="36"/>
      <c r="E33" s="36" t="n">
        <v>8</v>
      </c>
      <c r="F33" s="36" t="n">
        <v>12</v>
      </c>
      <c r="G33" s="36"/>
      <c r="H33" s="36"/>
      <c r="I33" s="36"/>
      <c r="J33" s="36"/>
      <c r="K33" s="37"/>
    </row>
    <row r="34" customFormat="false" ht="15" hidden="false" customHeight="false" outlineLevel="0" collapsed="false">
      <c r="A34" s="34" t="s">
        <v>210</v>
      </c>
      <c r="B34" s="13" t="s">
        <v>95</v>
      </c>
      <c r="C34" s="35"/>
      <c r="D34" s="36"/>
      <c r="E34" s="36"/>
      <c r="F34" s="36"/>
      <c r="G34" s="36"/>
      <c r="H34" s="36" t="n">
        <v>8</v>
      </c>
      <c r="I34" s="36" t="n">
        <v>2</v>
      </c>
      <c r="J34" s="36"/>
      <c r="K34" s="37"/>
    </row>
    <row r="35" customFormat="false" ht="15" hidden="false" customHeight="false" outlineLevel="0" collapsed="false">
      <c r="A35" s="34" t="s">
        <v>228</v>
      </c>
      <c r="B35" s="13" t="s">
        <v>140</v>
      </c>
      <c r="C35" s="35"/>
      <c r="D35" s="36"/>
      <c r="E35" s="36"/>
      <c r="F35" s="36"/>
      <c r="G35" s="36"/>
      <c r="H35" s="36"/>
      <c r="I35" s="36"/>
      <c r="J35" s="36"/>
      <c r="K35" s="37" t="n">
        <v>5</v>
      </c>
    </row>
    <row r="36" customFormat="false" ht="15" hidden="false" customHeight="false" outlineLevel="0" collapsed="false">
      <c r="A36" s="34" t="s">
        <v>199</v>
      </c>
      <c r="B36" s="13" t="s">
        <v>77</v>
      </c>
      <c r="C36" s="35"/>
      <c r="D36" s="36"/>
      <c r="E36" s="36"/>
      <c r="F36" s="36"/>
      <c r="G36" s="36" t="n">
        <v>2</v>
      </c>
      <c r="H36" s="36"/>
      <c r="I36" s="36"/>
      <c r="J36" s="36"/>
      <c r="K36" s="37"/>
    </row>
    <row r="37" customFormat="false" ht="15" hidden="false" customHeight="false" outlineLevel="0" collapsed="false">
      <c r="A37" s="34" t="s">
        <v>200</v>
      </c>
      <c r="B37" s="13" t="s">
        <v>79</v>
      </c>
      <c r="C37" s="35"/>
      <c r="D37" s="36"/>
      <c r="E37" s="36"/>
      <c r="F37" s="36"/>
      <c r="G37" s="36" t="n">
        <v>2</v>
      </c>
      <c r="H37" s="36"/>
      <c r="I37" s="36"/>
      <c r="J37" s="36"/>
      <c r="K37" s="37"/>
    </row>
    <row r="38" customFormat="false" ht="15" hidden="false" customHeight="false" outlineLevel="0" collapsed="false">
      <c r="A38" s="34" t="s">
        <v>182</v>
      </c>
      <c r="B38" s="13" t="s">
        <v>58</v>
      </c>
      <c r="C38" s="35"/>
      <c r="D38" s="36"/>
      <c r="E38" s="36" t="n">
        <v>1</v>
      </c>
      <c r="F38" s="36" t="n">
        <v>1</v>
      </c>
      <c r="G38" s="36"/>
      <c r="H38" s="36" t="n">
        <v>4</v>
      </c>
      <c r="I38" s="36"/>
      <c r="J38" s="36"/>
      <c r="K38" s="37"/>
    </row>
    <row r="39" customFormat="false" ht="15" hidden="false" customHeight="false" outlineLevel="0" collapsed="false">
      <c r="A39" s="34" t="s">
        <v>166</v>
      </c>
      <c r="B39" s="13" t="s">
        <v>27</v>
      </c>
      <c r="C39" s="35"/>
      <c r="D39" s="36" t="n">
        <v>2</v>
      </c>
      <c r="E39" s="36"/>
      <c r="F39" s="36" t="n">
        <v>5</v>
      </c>
      <c r="G39" s="36" t="n">
        <v>1</v>
      </c>
      <c r="H39" s="36" t="n">
        <v>1</v>
      </c>
      <c r="I39" s="36"/>
      <c r="J39" s="36" t="n">
        <v>3</v>
      </c>
      <c r="K39" s="37"/>
    </row>
    <row r="40" customFormat="false" ht="15" hidden="false" customHeight="false" outlineLevel="0" collapsed="false">
      <c r="A40" s="34" t="s">
        <v>183</v>
      </c>
      <c r="B40" s="13" t="s">
        <v>54</v>
      </c>
      <c r="C40" s="35"/>
      <c r="D40" s="36"/>
      <c r="E40" s="36" t="n">
        <v>4</v>
      </c>
      <c r="F40" s="36" t="n">
        <v>4</v>
      </c>
      <c r="G40" s="36"/>
      <c r="H40" s="36"/>
      <c r="I40" s="36"/>
      <c r="J40" s="36"/>
      <c r="K40" s="37"/>
    </row>
    <row r="41" customFormat="false" ht="15" hidden="false" customHeight="false" outlineLevel="0" collapsed="false">
      <c r="A41" s="34" t="s">
        <v>211</v>
      </c>
      <c r="B41" s="13" t="s">
        <v>93</v>
      </c>
      <c r="C41" s="35"/>
      <c r="D41" s="36"/>
      <c r="E41" s="36"/>
      <c r="F41" s="36"/>
      <c r="G41" s="36"/>
      <c r="H41" s="36" t="n">
        <v>4</v>
      </c>
      <c r="I41" s="36"/>
      <c r="J41" s="36"/>
      <c r="K41" s="37"/>
    </row>
    <row r="42" customFormat="false" ht="15" hidden="false" customHeight="false" outlineLevel="0" collapsed="false">
      <c r="A42" s="34" t="s">
        <v>184</v>
      </c>
      <c r="B42" s="13" t="s">
        <v>50</v>
      </c>
      <c r="C42" s="35"/>
      <c r="D42" s="36"/>
      <c r="E42" s="36" t="n">
        <v>2</v>
      </c>
      <c r="F42" s="36"/>
      <c r="G42" s="36"/>
      <c r="H42" s="36"/>
      <c r="I42" s="36"/>
      <c r="J42" s="36"/>
      <c r="K42" s="37"/>
    </row>
    <row r="43" customFormat="false" ht="15" hidden="false" customHeight="false" outlineLevel="0" collapsed="false">
      <c r="A43" s="34" t="s">
        <v>185</v>
      </c>
      <c r="B43" s="13" t="s">
        <v>53</v>
      </c>
      <c r="C43" s="35"/>
      <c r="D43" s="36"/>
      <c r="E43" s="36" t="n">
        <v>1</v>
      </c>
      <c r="F43" s="36"/>
      <c r="G43" s="36"/>
      <c r="H43" s="36"/>
      <c r="I43" s="36"/>
      <c r="J43" s="36"/>
      <c r="K43" s="37"/>
    </row>
    <row r="44" customFormat="false" ht="15" hidden="false" customHeight="false" outlineLevel="0" collapsed="false">
      <c r="A44" s="34" t="s">
        <v>186</v>
      </c>
      <c r="B44" s="13" t="s">
        <v>47</v>
      </c>
      <c r="C44" s="35"/>
      <c r="D44" s="36"/>
      <c r="E44" s="36" t="n">
        <v>1</v>
      </c>
      <c r="F44" s="36"/>
      <c r="G44" s="36"/>
      <c r="H44" s="36"/>
      <c r="I44" s="36"/>
      <c r="J44" s="36"/>
      <c r="K44" s="37"/>
    </row>
    <row r="45" customFormat="false" ht="15" hidden="false" customHeight="false" outlineLevel="0" collapsed="false">
      <c r="A45" s="34" t="s">
        <v>192</v>
      </c>
      <c r="B45" s="13" t="s">
        <v>63</v>
      </c>
      <c r="C45" s="35"/>
      <c r="D45" s="36"/>
      <c r="E45" s="36"/>
      <c r="F45" s="36" t="n">
        <v>1</v>
      </c>
      <c r="G45" s="36"/>
      <c r="H45" s="36"/>
      <c r="I45" s="36"/>
      <c r="J45" s="36"/>
      <c r="K45" s="37"/>
    </row>
    <row r="46" customFormat="false" ht="15" hidden="false" customHeight="false" outlineLevel="0" collapsed="false">
      <c r="A46" s="34" t="s">
        <v>193</v>
      </c>
      <c r="B46" s="13" t="s">
        <v>64</v>
      </c>
      <c r="C46" s="35"/>
      <c r="D46" s="36"/>
      <c r="E46" s="36"/>
      <c r="F46" s="36" t="n">
        <v>1</v>
      </c>
      <c r="G46" s="36"/>
      <c r="H46" s="36"/>
      <c r="I46" s="36"/>
      <c r="J46" s="36"/>
      <c r="K46" s="37"/>
    </row>
    <row r="47" customFormat="false" ht="15" hidden="false" customHeight="false" outlineLevel="0" collapsed="false">
      <c r="A47" s="34" t="s">
        <v>201</v>
      </c>
      <c r="B47" s="13" t="s">
        <v>81</v>
      </c>
      <c r="C47" s="35"/>
      <c r="D47" s="36"/>
      <c r="E47" s="36"/>
      <c r="F47" s="36"/>
      <c r="G47" s="36" t="n">
        <v>4</v>
      </c>
      <c r="H47" s="36"/>
      <c r="I47" s="36"/>
      <c r="J47" s="36"/>
      <c r="K47" s="37"/>
    </row>
    <row r="48" customFormat="false" ht="15" hidden="false" customHeight="false" outlineLevel="0" collapsed="false">
      <c r="A48" s="34" t="s">
        <v>153</v>
      </c>
      <c r="B48" s="13" t="s">
        <v>16</v>
      </c>
      <c r="C48" s="35" t="n">
        <v>6</v>
      </c>
      <c r="D48" s="36" t="n">
        <v>3</v>
      </c>
      <c r="E48" s="36"/>
      <c r="F48" s="36"/>
      <c r="G48" s="36"/>
      <c r="H48" s="36"/>
      <c r="I48" s="36"/>
      <c r="J48" s="36"/>
      <c r="K48" s="37"/>
    </row>
    <row r="49" customFormat="false" ht="15" hidden="false" customHeight="false" outlineLevel="0" collapsed="false">
      <c r="A49" s="34" t="s">
        <v>154</v>
      </c>
      <c r="B49" s="13" t="s">
        <v>13</v>
      </c>
      <c r="C49" s="35" t="n">
        <v>6</v>
      </c>
      <c r="D49" s="36" t="n">
        <v>12</v>
      </c>
      <c r="E49" s="36"/>
      <c r="F49" s="36" t="n">
        <v>6</v>
      </c>
      <c r="G49" s="36"/>
      <c r="H49" s="36"/>
      <c r="I49" s="36"/>
      <c r="J49" s="36"/>
      <c r="K49" s="37"/>
    </row>
    <row r="50" customFormat="false" ht="15" hidden="false" customHeight="false" outlineLevel="0" collapsed="false">
      <c r="A50" s="34" t="s">
        <v>155</v>
      </c>
      <c r="B50" s="13" t="s">
        <v>9</v>
      </c>
      <c r="C50" s="35" t="n">
        <v>6</v>
      </c>
      <c r="D50" s="36" t="n">
        <v>2</v>
      </c>
      <c r="E50" s="36"/>
      <c r="F50" s="36" t="n">
        <v>6</v>
      </c>
      <c r="G50" s="36"/>
      <c r="H50" s="36"/>
      <c r="I50" s="36"/>
      <c r="J50" s="36"/>
      <c r="K50" s="37"/>
    </row>
    <row r="51" customFormat="false" ht="15" hidden="false" customHeight="false" outlineLevel="0" collapsed="false">
      <c r="A51" s="34" t="s">
        <v>218</v>
      </c>
      <c r="B51" s="13" t="s">
        <v>105</v>
      </c>
      <c r="C51" s="35"/>
      <c r="D51" s="36"/>
      <c r="E51" s="36"/>
      <c r="F51" s="36"/>
      <c r="G51" s="36"/>
      <c r="H51" s="36"/>
      <c r="I51" s="36" t="n">
        <v>1</v>
      </c>
      <c r="J51" s="36"/>
      <c r="K51" s="37"/>
    </row>
    <row r="52" customFormat="false" ht="15" hidden="false" customHeight="false" outlineLevel="0" collapsed="false">
      <c r="A52" s="34" t="s">
        <v>156</v>
      </c>
      <c r="B52" s="13" t="s">
        <v>25</v>
      </c>
      <c r="C52" s="35" t="n">
        <v>9</v>
      </c>
      <c r="D52" s="36"/>
      <c r="E52" s="36"/>
      <c r="F52" s="36"/>
      <c r="G52" s="36"/>
      <c r="H52" s="36"/>
      <c r="I52" s="36"/>
      <c r="J52" s="36"/>
      <c r="K52" s="37"/>
    </row>
    <row r="53" customFormat="false" ht="15" hidden="false" customHeight="false" outlineLevel="0" collapsed="false">
      <c r="A53" s="34" t="s">
        <v>202</v>
      </c>
      <c r="B53" s="13" t="s">
        <v>80</v>
      </c>
      <c r="C53" s="35"/>
      <c r="D53" s="36"/>
      <c r="E53" s="36"/>
      <c r="F53" s="36"/>
      <c r="G53" s="36" t="n">
        <v>2</v>
      </c>
      <c r="H53" s="36"/>
      <c r="I53" s="36"/>
      <c r="J53" s="36"/>
      <c r="K53" s="37"/>
    </row>
    <row r="54" customFormat="false" ht="15" hidden="false" customHeight="false" outlineLevel="0" collapsed="false">
      <c r="A54" s="34" t="s">
        <v>167</v>
      </c>
      <c r="B54" s="13" t="s">
        <v>42</v>
      </c>
      <c r="C54" s="35"/>
      <c r="D54" s="36" t="n">
        <v>2</v>
      </c>
      <c r="E54" s="36"/>
      <c r="F54" s="36"/>
      <c r="G54" s="36"/>
      <c r="H54" s="36" t="n">
        <v>1</v>
      </c>
      <c r="I54" s="36"/>
      <c r="J54" s="36"/>
      <c r="K54" s="37"/>
    </row>
    <row r="55" customFormat="false" ht="15" hidden="false" customHeight="false" outlineLevel="0" collapsed="false">
      <c r="A55" s="34" t="s">
        <v>168</v>
      </c>
      <c r="B55" s="13" t="s">
        <v>41</v>
      </c>
      <c r="C55" s="35"/>
      <c r="D55" s="36" t="n">
        <v>2</v>
      </c>
      <c r="E55" s="36"/>
      <c r="F55" s="36"/>
      <c r="G55" s="36"/>
      <c r="H55" s="36" t="n">
        <v>1</v>
      </c>
      <c r="I55" s="36"/>
      <c r="J55" s="36"/>
      <c r="K55" s="37"/>
    </row>
    <row r="56" customFormat="false" ht="15" hidden="false" customHeight="false" outlineLevel="0" collapsed="false">
      <c r="A56" s="34" t="s">
        <v>157</v>
      </c>
      <c r="B56" s="13" t="s">
        <v>12</v>
      </c>
      <c r="C56" s="35" t="n">
        <v>8</v>
      </c>
      <c r="D56" s="36"/>
      <c r="E56" s="36"/>
      <c r="F56" s="36"/>
      <c r="G56" s="36"/>
      <c r="H56" s="36"/>
      <c r="I56" s="36"/>
      <c r="J56" s="36"/>
      <c r="K56" s="37"/>
    </row>
    <row r="57" customFormat="false" ht="15" hidden="false" customHeight="false" outlineLevel="0" collapsed="false">
      <c r="A57" s="34" t="s">
        <v>158</v>
      </c>
      <c r="B57" s="13" t="s">
        <v>30</v>
      </c>
      <c r="C57" s="35" t="n">
        <v>12</v>
      </c>
      <c r="D57" s="36" t="n">
        <v>14</v>
      </c>
      <c r="E57" s="36"/>
      <c r="F57" s="36"/>
      <c r="G57" s="36"/>
      <c r="H57" s="36"/>
      <c r="I57" s="36"/>
      <c r="J57" s="36"/>
      <c r="K57" s="37"/>
    </row>
    <row r="58" customFormat="false" ht="15" hidden="false" customHeight="false" outlineLevel="0" collapsed="false">
      <c r="A58" s="34" t="s">
        <v>169</v>
      </c>
      <c r="B58" s="13" t="s">
        <v>38</v>
      </c>
      <c r="C58" s="35"/>
      <c r="D58" s="36" t="n">
        <v>1</v>
      </c>
      <c r="E58" s="36"/>
      <c r="F58" s="36"/>
      <c r="G58" s="36" t="n">
        <v>2</v>
      </c>
      <c r="H58" s="36"/>
      <c r="I58" s="36"/>
      <c r="J58" s="36" t="n">
        <v>3</v>
      </c>
      <c r="K58" s="37"/>
    </row>
    <row r="59" customFormat="false" ht="15" hidden="false" customHeight="false" outlineLevel="0" collapsed="false">
      <c r="A59" s="34" t="s">
        <v>222</v>
      </c>
      <c r="B59" s="13" t="s">
        <v>110</v>
      </c>
      <c r="C59" s="35"/>
      <c r="D59" s="36"/>
      <c r="E59" s="36"/>
      <c r="F59" s="36"/>
      <c r="G59" s="36"/>
      <c r="H59" s="36"/>
      <c r="I59" s="36"/>
      <c r="J59" s="36" t="n">
        <v>10</v>
      </c>
      <c r="K59" s="37"/>
    </row>
    <row r="60" customFormat="false" ht="15" hidden="false" customHeight="false" outlineLevel="0" collapsed="false">
      <c r="A60" s="34" t="s">
        <v>194</v>
      </c>
      <c r="B60" s="13" t="s">
        <v>65</v>
      </c>
      <c r="C60" s="35"/>
      <c r="D60" s="36"/>
      <c r="E60" s="36"/>
      <c r="F60" s="36" t="n">
        <v>1</v>
      </c>
      <c r="G60" s="36"/>
      <c r="H60" s="36"/>
      <c r="I60" s="36"/>
      <c r="J60" s="36"/>
      <c r="K60" s="37"/>
    </row>
    <row r="61" customFormat="false" ht="15" hidden="false" customHeight="false" outlineLevel="0" collapsed="false">
      <c r="A61" s="34" t="s">
        <v>212</v>
      </c>
      <c r="B61" s="13" t="s">
        <v>99</v>
      </c>
      <c r="C61" s="35"/>
      <c r="D61" s="36"/>
      <c r="E61" s="36"/>
      <c r="F61" s="36"/>
      <c r="G61" s="36"/>
      <c r="H61" s="36" t="n">
        <v>2</v>
      </c>
      <c r="I61" s="36"/>
      <c r="J61" s="36"/>
      <c r="K61" s="37"/>
    </row>
    <row r="62" customFormat="false" ht="15" hidden="false" customHeight="false" outlineLevel="0" collapsed="false">
      <c r="A62" s="34" t="s">
        <v>213</v>
      </c>
      <c r="B62" s="13" t="s">
        <v>100</v>
      </c>
      <c r="C62" s="35"/>
      <c r="D62" s="36"/>
      <c r="E62" s="36"/>
      <c r="F62" s="36"/>
      <c r="G62" s="36"/>
      <c r="H62" s="36" t="n">
        <v>2</v>
      </c>
      <c r="I62" s="36"/>
      <c r="J62" s="36"/>
      <c r="K62" s="37"/>
    </row>
    <row r="63" customFormat="false" ht="15" hidden="false" customHeight="false" outlineLevel="0" collapsed="false">
      <c r="A63" s="34" t="s">
        <v>214</v>
      </c>
      <c r="B63" s="13" t="s">
        <v>96</v>
      </c>
      <c r="C63" s="35"/>
      <c r="D63" s="36"/>
      <c r="E63" s="36"/>
      <c r="F63" s="36"/>
      <c r="G63" s="36"/>
      <c r="H63" s="36" t="n">
        <v>2</v>
      </c>
      <c r="I63" s="36"/>
      <c r="J63" s="36"/>
      <c r="K63" s="37"/>
    </row>
    <row r="64" customFormat="false" ht="15" hidden="false" customHeight="false" outlineLevel="0" collapsed="false">
      <c r="A64" s="34" t="s">
        <v>215</v>
      </c>
      <c r="B64" s="13" t="s">
        <v>85</v>
      </c>
      <c r="C64" s="35"/>
      <c r="D64" s="36"/>
      <c r="E64" s="36"/>
      <c r="F64" s="36"/>
      <c r="G64" s="36"/>
      <c r="H64" s="36" t="n">
        <v>2</v>
      </c>
      <c r="I64" s="36"/>
      <c r="J64" s="36"/>
      <c r="K64" s="37"/>
    </row>
    <row r="65" customFormat="false" ht="15" hidden="false" customHeight="false" outlineLevel="0" collapsed="false">
      <c r="A65" s="34" t="s">
        <v>229</v>
      </c>
      <c r="B65" s="13" t="s">
        <v>144</v>
      </c>
      <c r="C65" s="35"/>
      <c r="D65" s="36"/>
      <c r="E65" s="36"/>
      <c r="F65" s="36"/>
      <c r="G65" s="36"/>
      <c r="H65" s="36"/>
      <c r="I65" s="36"/>
      <c r="J65" s="36"/>
      <c r="K65" s="37" t="n">
        <v>4</v>
      </c>
    </row>
    <row r="66" customFormat="false" ht="15" hidden="false" customHeight="false" outlineLevel="0" collapsed="false">
      <c r="A66" s="34" t="s">
        <v>195</v>
      </c>
      <c r="B66" s="13" t="s">
        <v>72</v>
      </c>
      <c r="C66" s="35"/>
      <c r="D66" s="36"/>
      <c r="E66" s="36"/>
      <c r="F66" s="36" t="n">
        <v>6</v>
      </c>
      <c r="G66" s="36"/>
      <c r="H66" s="36"/>
      <c r="I66" s="36"/>
      <c r="J66" s="36"/>
      <c r="K66" s="37"/>
    </row>
    <row r="67" customFormat="false" ht="15" hidden="false" customHeight="false" outlineLevel="0" collapsed="false">
      <c r="A67" s="34" t="s">
        <v>170</v>
      </c>
      <c r="B67" s="13" t="s">
        <v>37</v>
      </c>
      <c r="C67" s="35"/>
      <c r="D67" s="36" t="n">
        <v>8</v>
      </c>
      <c r="E67" s="36"/>
      <c r="F67" s="36"/>
      <c r="G67" s="36"/>
      <c r="H67" s="36"/>
      <c r="I67" s="36"/>
      <c r="J67" s="36"/>
      <c r="K67" s="37"/>
    </row>
    <row r="68" customFormat="false" ht="15" hidden="false" customHeight="false" outlineLevel="0" collapsed="false">
      <c r="A68" s="34" t="s">
        <v>171</v>
      </c>
      <c r="B68" s="13" t="s">
        <v>43</v>
      </c>
      <c r="C68" s="35"/>
      <c r="D68" s="36" t="n">
        <v>2</v>
      </c>
      <c r="E68" s="36"/>
      <c r="F68" s="36"/>
      <c r="G68" s="36"/>
      <c r="H68" s="36" t="n">
        <v>1</v>
      </c>
      <c r="I68" s="36"/>
      <c r="J68" s="36"/>
      <c r="K68" s="37"/>
    </row>
    <row r="69" customFormat="false" ht="15" hidden="false" customHeight="false" outlineLevel="0" collapsed="false">
      <c r="A69" s="34" t="s">
        <v>159</v>
      </c>
      <c r="B69" s="13" t="s">
        <v>15</v>
      </c>
      <c r="C69" s="35" t="n">
        <v>16</v>
      </c>
      <c r="D69" s="36"/>
      <c r="E69" s="36"/>
      <c r="F69" s="36"/>
      <c r="G69" s="36"/>
      <c r="H69" s="36"/>
      <c r="I69" s="36"/>
      <c r="J69" s="36"/>
      <c r="K69" s="37"/>
    </row>
    <row r="70" customFormat="false" ht="15" hidden="false" customHeight="false" outlineLevel="0" collapsed="false">
      <c r="A70" s="34" t="s">
        <v>196</v>
      </c>
      <c r="B70" s="13" t="s">
        <v>71</v>
      </c>
      <c r="C70" s="35"/>
      <c r="D70" s="36"/>
      <c r="E70" s="36"/>
      <c r="F70" s="36" t="n">
        <v>12</v>
      </c>
      <c r="G70" s="36"/>
      <c r="H70" s="36"/>
      <c r="I70" s="36"/>
      <c r="J70" s="36"/>
      <c r="K70" s="37"/>
    </row>
    <row r="71" customFormat="false" ht="15" hidden="false" customHeight="false" outlineLevel="0" collapsed="false">
      <c r="A71" s="34" t="s">
        <v>160</v>
      </c>
      <c r="B71" s="13" t="s">
        <v>14</v>
      </c>
      <c r="C71" s="35" t="n">
        <v>8</v>
      </c>
      <c r="D71" s="36"/>
      <c r="E71" s="36"/>
      <c r="F71" s="36"/>
      <c r="G71" s="36"/>
      <c r="H71" s="36"/>
      <c r="I71" s="36"/>
      <c r="J71" s="36"/>
      <c r="K71" s="37"/>
    </row>
    <row r="72" customFormat="false" ht="15" hidden="false" customHeight="false" outlineLevel="0" collapsed="false">
      <c r="A72" s="34" t="s">
        <v>187</v>
      </c>
      <c r="B72" s="13" t="s">
        <v>56</v>
      </c>
      <c r="C72" s="35"/>
      <c r="D72" s="36"/>
      <c r="E72" s="36" t="n">
        <v>1</v>
      </c>
      <c r="F72" s="36"/>
      <c r="G72" s="36"/>
      <c r="H72" s="36"/>
      <c r="I72" s="36"/>
      <c r="J72" s="36"/>
      <c r="K72" s="37"/>
    </row>
    <row r="73" customFormat="false" ht="15" hidden="false" customHeight="false" outlineLevel="0" collapsed="false">
      <c r="A73" s="34" t="s">
        <v>161</v>
      </c>
      <c r="B73" s="13" t="s">
        <v>17</v>
      </c>
      <c r="C73" s="35" t="n">
        <v>8</v>
      </c>
      <c r="D73" s="36"/>
      <c r="E73" s="36"/>
      <c r="F73" s="36"/>
      <c r="G73" s="36"/>
      <c r="H73" s="36"/>
      <c r="I73" s="36"/>
      <c r="J73" s="36"/>
      <c r="K73" s="37"/>
    </row>
    <row r="74" customFormat="false" ht="15" hidden="false" customHeight="false" outlineLevel="0" collapsed="false">
      <c r="A74" s="34" t="s">
        <v>223</v>
      </c>
      <c r="B74" s="13" t="s">
        <v>119</v>
      </c>
      <c r="C74" s="35"/>
      <c r="D74" s="36"/>
      <c r="E74" s="36"/>
      <c r="F74" s="36"/>
      <c r="G74" s="36"/>
      <c r="H74" s="36"/>
      <c r="I74" s="36"/>
      <c r="J74" s="36" t="n">
        <v>6</v>
      </c>
      <c r="K74" s="37"/>
    </row>
    <row r="75" customFormat="false" ht="15" hidden="false" customHeight="false" outlineLevel="0" collapsed="false">
      <c r="A75" s="34" t="s">
        <v>172</v>
      </c>
      <c r="B75" s="13" t="s">
        <v>32</v>
      </c>
      <c r="C75" s="35"/>
      <c r="D75" s="36" t="n">
        <v>2</v>
      </c>
      <c r="E75" s="36"/>
      <c r="F75" s="36"/>
      <c r="G75" s="36"/>
      <c r="H75" s="36"/>
      <c r="I75" s="36"/>
      <c r="J75" s="36" t="n">
        <v>3</v>
      </c>
      <c r="K75" s="37"/>
    </row>
    <row r="76" customFormat="false" ht="15" hidden="false" customHeight="false" outlineLevel="0" collapsed="false">
      <c r="A76" s="34" t="s">
        <v>173</v>
      </c>
      <c r="B76" s="13" t="s">
        <v>19</v>
      </c>
      <c r="C76" s="35"/>
      <c r="D76" s="36" t="n">
        <v>3</v>
      </c>
      <c r="E76" s="36"/>
      <c r="F76" s="36" t="n">
        <v>3</v>
      </c>
      <c r="G76" s="36" t="n">
        <v>2</v>
      </c>
      <c r="H76" s="36" t="n">
        <v>2</v>
      </c>
      <c r="I76" s="36" t="n">
        <v>1</v>
      </c>
      <c r="J76" s="36" t="n">
        <v>3</v>
      </c>
      <c r="K76" s="37"/>
    </row>
    <row r="77" customFormat="false" ht="15" hidden="false" customHeight="false" outlineLevel="0" collapsed="false">
      <c r="A77" s="34" t="s">
        <v>174</v>
      </c>
      <c r="B77" s="13" t="s">
        <v>35</v>
      </c>
      <c r="C77" s="35"/>
      <c r="D77" s="36" t="n">
        <v>1</v>
      </c>
      <c r="E77" s="36"/>
      <c r="F77" s="36"/>
      <c r="G77" s="36"/>
      <c r="H77" s="36"/>
      <c r="I77" s="36"/>
      <c r="J77" s="36"/>
      <c r="K77" s="37"/>
    </row>
    <row r="78" customFormat="false" ht="15" hidden="false" customHeight="false" outlineLevel="0" collapsed="false">
      <c r="A78" s="34" t="s">
        <v>197</v>
      </c>
      <c r="B78" s="13" t="s">
        <v>67</v>
      </c>
      <c r="C78" s="35"/>
      <c r="D78" s="36"/>
      <c r="E78" s="36"/>
      <c r="F78" s="36" t="n">
        <v>2</v>
      </c>
      <c r="G78" s="36"/>
      <c r="H78" s="36"/>
      <c r="I78" s="36"/>
      <c r="J78" s="36"/>
      <c r="K78" s="37"/>
    </row>
    <row r="79" customFormat="false" ht="15" hidden="false" customHeight="false" outlineLevel="0" collapsed="false">
      <c r="A79" s="21" t="s">
        <v>231</v>
      </c>
      <c r="B79" s="23"/>
      <c r="C79" s="38" t="n">
        <v>120</v>
      </c>
      <c r="D79" s="39" t="n">
        <v>59</v>
      </c>
      <c r="E79" s="39" t="n">
        <v>40</v>
      </c>
      <c r="F79" s="39" t="n">
        <v>97</v>
      </c>
      <c r="G79" s="39" t="n">
        <v>68</v>
      </c>
      <c r="H79" s="39" t="n">
        <v>65</v>
      </c>
      <c r="I79" s="39" t="n">
        <v>12</v>
      </c>
      <c r="J79" s="39" t="n">
        <v>50</v>
      </c>
      <c r="K79" s="40" t="n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F4:N114 B4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36.29"/>
    <col collapsed="false" customWidth="true" hidden="false" outlineLevel="0" max="2" min="2" style="0" width="15.71"/>
    <col collapsed="false" customWidth="true" hidden="true" outlineLevel="0" max="3" min="3" style="0" width="14.57"/>
    <col collapsed="false" customWidth="true" hidden="false" outlineLevel="0" max="4" min="4" style="0" width="57.57"/>
  </cols>
  <sheetData>
    <row r="1" customFormat="false" ht="15" hidden="false" customHeight="false" outlineLevel="0" collapsed="false">
      <c r="A1" s="7" t="s">
        <v>4</v>
      </c>
      <c r="B1" s="8" t="s">
        <v>10</v>
      </c>
    </row>
    <row r="3" customFormat="false" ht="15" hidden="false" customHeight="false" outlineLevel="0" collapsed="false">
      <c r="A3" s="9" t="s">
        <v>2</v>
      </c>
      <c r="B3" s="11" t="s">
        <v>148</v>
      </c>
      <c r="D3" s="0" t="str">
        <f aca="false">CONCATENATE(C3, " x ", B3)</f>
        <v> x Quantité totale</v>
      </c>
    </row>
    <row r="4" customFormat="false" ht="15" hidden="false" customHeight="false" outlineLevel="0" collapsed="false">
      <c r="A4" s="12" t="s">
        <v>9</v>
      </c>
      <c r="B4" s="41" t="n">
        <v>14</v>
      </c>
      <c r="D4" s="42" t="str">
        <f aca="false">CONCATENATE(C4, " x ", A4)</f>
        <v> x Ecrou HFR M10 Acier Cl8</v>
      </c>
    </row>
    <row r="5" customFormat="false" ht="15" hidden="false" customHeight="false" outlineLevel="0" collapsed="false">
      <c r="A5" s="15" t="s">
        <v>26</v>
      </c>
      <c r="B5" s="43" t="n">
        <v>19</v>
      </c>
      <c r="D5" s="42" t="str">
        <f aca="false">CONCATENATE(C5, " x ", A5)</f>
        <v> x Ecrou HFR M10 Inox A4</v>
      </c>
    </row>
    <row r="6" customFormat="false" ht="15" hidden="false" customHeight="false" outlineLevel="0" collapsed="false">
      <c r="A6" s="15" t="s">
        <v>12</v>
      </c>
      <c r="B6" s="43" t="n">
        <v>8</v>
      </c>
      <c r="D6" s="42" t="str">
        <f aca="false">CONCATENATE(C6, " x ", A6)</f>
        <v> x Ecrou HFR M12 Acier Cl8</v>
      </c>
    </row>
    <row r="7" customFormat="false" ht="15" hidden="false" customHeight="false" outlineLevel="0" collapsed="false">
      <c r="A7" s="15" t="s">
        <v>46</v>
      </c>
      <c r="B7" s="43" t="n">
        <v>19</v>
      </c>
      <c r="D7" s="42" t="str">
        <f aca="false">CONCATENATE(C7, " x ", A7)</f>
        <v> x Ecrou HFR M12 Inox A4</v>
      </c>
    </row>
    <row r="8" customFormat="false" ht="15" hidden="false" customHeight="false" outlineLevel="0" collapsed="false">
      <c r="A8" s="15" t="s">
        <v>47</v>
      </c>
      <c r="B8" s="43" t="n">
        <v>1</v>
      </c>
      <c r="D8" s="42" t="str">
        <f aca="false">CONCATENATE(C8, " x ", A8)</f>
        <v> x Ecrou HFR M14 Inox A4</v>
      </c>
    </row>
    <row r="9" customFormat="false" ht="15" hidden="false" customHeight="false" outlineLevel="0" collapsed="false">
      <c r="A9" s="15" t="s">
        <v>85</v>
      </c>
      <c r="B9" s="43" t="n">
        <v>2</v>
      </c>
      <c r="D9" s="42" t="str">
        <f aca="false">CONCATENATE(C9, " x ", A9)</f>
        <v> x Ecrou HFR M16 Inox A4</v>
      </c>
    </row>
    <row r="10" customFormat="false" ht="15" hidden="false" customHeight="false" outlineLevel="0" collapsed="false">
      <c r="A10" s="15" t="s">
        <v>127</v>
      </c>
      <c r="B10" s="43" t="n">
        <v>4</v>
      </c>
      <c r="D10" s="42" t="str">
        <f aca="false">CONCATENATE(C10, " x ", A10)</f>
        <v> x Ecrou HFR M6 Inox A4</v>
      </c>
    </row>
    <row r="11" customFormat="false" ht="15" hidden="false" customHeight="false" outlineLevel="0" collapsed="false">
      <c r="A11" s="15" t="s">
        <v>22</v>
      </c>
      <c r="B11" s="43" t="n">
        <v>14</v>
      </c>
      <c r="D11" s="42" t="str">
        <f aca="false">CONCATENATE(C11, " x ", A11)</f>
        <v> x Ecrou HFR M8 Inox A4</v>
      </c>
    </row>
    <row r="12" customFormat="false" ht="15" hidden="false" customHeight="false" outlineLevel="0" collapsed="false">
      <c r="A12" s="15" t="s">
        <v>77</v>
      </c>
      <c r="B12" s="43" t="n">
        <v>2</v>
      </c>
      <c r="D12" s="42" t="str">
        <f aca="false">CONCATENATE(C12, " x ", A12)</f>
        <v> x Embase KR8G5</v>
      </c>
    </row>
    <row r="13" customFormat="false" ht="15" hidden="false" customHeight="false" outlineLevel="0" collapsed="false">
      <c r="A13" s="15" t="s">
        <v>87</v>
      </c>
      <c r="B13" s="43" t="n">
        <v>1</v>
      </c>
      <c r="D13" s="42" t="str">
        <f aca="false">CONCATENATE(C13, " x ", A13)</f>
        <v> x Goujon M16x35 Inox A4</v>
      </c>
    </row>
    <row r="14" customFormat="false" ht="15" hidden="false" customHeight="false" outlineLevel="0" collapsed="false">
      <c r="A14" s="15" t="s">
        <v>115</v>
      </c>
      <c r="B14" s="43" t="n">
        <v>1</v>
      </c>
      <c r="D14" s="42" t="str">
        <f aca="false">CONCATENATE(C14, " x ", A14)</f>
        <v> x Insert de mise a Ia masse M6</v>
      </c>
    </row>
    <row r="15" customFormat="false" ht="15" hidden="false" customHeight="false" outlineLevel="0" collapsed="false">
      <c r="A15" s="15" t="s">
        <v>32</v>
      </c>
      <c r="B15" s="43" t="n">
        <v>5</v>
      </c>
      <c r="D15" s="42" t="str">
        <f aca="false">CONCATENATE(C15, " x ", A15)</f>
        <v> x Insert de mise à la masse M10</v>
      </c>
    </row>
    <row r="16" customFormat="false" ht="15" hidden="false" customHeight="false" outlineLevel="0" collapsed="false">
      <c r="A16" s="15" t="s">
        <v>110</v>
      </c>
      <c r="B16" s="43" t="n">
        <v>10</v>
      </c>
      <c r="D16" s="42" t="str">
        <f aca="false">CONCATENATE(C16, " x ", A16)</f>
        <v> x Joint torique Ø3.53 Øint. 17.04</v>
      </c>
    </row>
    <row r="17" customFormat="false" ht="15" hidden="false" customHeight="false" outlineLevel="0" collapsed="false">
      <c r="A17" s="15" t="s">
        <v>13</v>
      </c>
      <c r="B17" s="43" t="n">
        <v>24</v>
      </c>
      <c r="D17" s="42" t="str">
        <f aca="false">CONCATENATE(C17, " x ", A17)</f>
        <v> x Rondelle CS 10-22-1.6 Acier</v>
      </c>
    </row>
    <row r="18" customFormat="false" ht="15" hidden="false" customHeight="false" outlineLevel="0" collapsed="false">
      <c r="A18" s="15" t="s">
        <v>48</v>
      </c>
      <c r="B18" s="43" t="n">
        <v>22</v>
      </c>
      <c r="D18" s="42" t="str">
        <f aca="false">CONCATENATE(C18, " x ", A18)</f>
        <v> x Rondelle CS 10-22-1.6 Inox A2</v>
      </c>
    </row>
    <row r="19" customFormat="false" ht="15" hidden="false" customHeight="false" outlineLevel="0" collapsed="false">
      <c r="A19" s="15" t="s">
        <v>14</v>
      </c>
      <c r="B19" s="43" t="n">
        <v>8</v>
      </c>
      <c r="D19" s="42" t="str">
        <f aca="false">CONCATENATE(C19, " x ", A19)</f>
        <v> x Rondelle CS 12-27-1.8 Acier</v>
      </c>
    </row>
    <row r="20" customFormat="false" ht="15" hidden="false" customHeight="false" outlineLevel="0" collapsed="false">
      <c r="A20" s="15" t="s">
        <v>89</v>
      </c>
      <c r="B20" s="43" t="n">
        <v>1</v>
      </c>
      <c r="D20" s="42" t="str">
        <f aca="false">CONCATENATE(C20, " x ", A20)</f>
        <v> x Rondelle CS 16-32-2.8 Inox A2</v>
      </c>
    </row>
    <row r="21" customFormat="false" ht="15" hidden="false" customHeight="false" outlineLevel="0" collapsed="false">
      <c r="A21" s="15" t="s">
        <v>91</v>
      </c>
      <c r="B21" s="43" t="n">
        <v>6</v>
      </c>
      <c r="D21" s="42" t="str">
        <f aca="false">CONCATENATE(C21, " x ", A21)</f>
        <v> x Rondelle CS 6-14-1.3 Inox A2</v>
      </c>
    </row>
    <row r="22" customFormat="false" ht="15" hidden="false" customHeight="false" outlineLevel="0" collapsed="false">
      <c r="A22" s="15" t="s">
        <v>117</v>
      </c>
      <c r="B22" s="43" t="n">
        <v>10</v>
      </c>
      <c r="D22" s="42" t="str">
        <f aca="false">CONCATENATE(C22, " x ", A22)</f>
        <v> x Rondelle CS 8-16-1.4 Inox A2</v>
      </c>
    </row>
    <row r="23" customFormat="false" ht="15" hidden="false" customHeight="false" outlineLevel="0" collapsed="false">
      <c r="A23" s="15" t="s">
        <v>41</v>
      </c>
      <c r="B23" s="43" t="n">
        <v>3</v>
      </c>
      <c r="D23" s="42" t="str">
        <f aca="false">CONCATENATE(C23, " x ", A23)</f>
        <v> x Rondelle CS 8-18-1.4 Acier</v>
      </c>
    </row>
    <row r="24" customFormat="false" ht="15" hidden="false" customHeight="false" outlineLevel="0" collapsed="false">
      <c r="A24" s="15" t="s">
        <v>30</v>
      </c>
      <c r="B24" s="43" t="n">
        <v>26</v>
      </c>
      <c r="D24" s="42" t="str">
        <f aca="false">CONCATENATE(C24, " x ", A24)</f>
        <v> x Rondelle plate L10 Acier</v>
      </c>
    </row>
    <row r="25" customFormat="false" ht="15" hidden="false" customHeight="false" outlineLevel="0" collapsed="false">
      <c r="A25" s="15" t="s">
        <v>60</v>
      </c>
      <c r="B25" s="43" t="n">
        <v>14</v>
      </c>
      <c r="D25" s="42" t="str">
        <f aca="false">CONCATENATE(C25, " x ", A25)</f>
        <v> x Rondelle plate L10 Inox A2 (ISO 7093-1)</v>
      </c>
    </row>
    <row r="26" customFormat="false" ht="15" hidden="false" customHeight="false" outlineLevel="0" collapsed="false">
      <c r="A26" s="15" t="s">
        <v>19</v>
      </c>
      <c r="B26" s="43" t="n">
        <v>14</v>
      </c>
      <c r="D26" s="42" t="str">
        <f aca="false">CONCATENATE(C26, " x ", A26)</f>
        <v> x Rondelle plate L10 Inox A2 (NFE 25-514)</v>
      </c>
    </row>
    <row r="27" customFormat="false" ht="15" hidden="false" customHeight="false" outlineLevel="0" collapsed="false">
      <c r="A27" s="15" t="s">
        <v>15</v>
      </c>
      <c r="B27" s="43" t="n">
        <v>16</v>
      </c>
      <c r="D27" s="42" t="str">
        <f aca="false">CONCATENATE(C27, " x ", A27)</f>
        <v> x Rondelle plate L12 Acier</v>
      </c>
    </row>
    <row r="28" customFormat="false" ht="15" hidden="false" customHeight="false" outlineLevel="0" collapsed="false">
      <c r="A28" s="15" t="s">
        <v>49</v>
      </c>
      <c r="B28" s="43" t="n">
        <v>28</v>
      </c>
      <c r="D28" s="42" t="str">
        <f aca="false">CONCATENATE(C28, " x ", A28)</f>
        <v> x Rondelle plate L12 Inox A2</v>
      </c>
    </row>
    <row r="29" customFormat="false" ht="15" hidden="false" customHeight="false" outlineLevel="0" collapsed="false">
      <c r="A29" s="15" t="s">
        <v>50</v>
      </c>
      <c r="B29" s="43" t="n">
        <v>2</v>
      </c>
      <c r="D29" s="42" t="str">
        <f aca="false">CONCATENATE(C29, " x ", A29)</f>
        <v> x Rondelle plate L14 Inox A2</v>
      </c>
    </row>
    <row r="30" customFormat="false" ht="15" hidden="false" customHeight="false" outlineLevel="0" collapsed="false">
      <c r="A30" s="15" t="s">
        <v>93</v>
      </c>
      <c r="B30" s="43" t="n">
        <v>4</v>
      </c>
      <c r="D30" s="42" t="str">
        <f aca="false">CONCATENATE(C30, " x ", A30)</f>
        <v> x Rondelle plate L16 Inox A2</v>
      </c>
    </row>
    <row r="31" customFormat="false" ht="15" hidden="false" customHeight="false" outlineLevel="0" collapsed="false">
      <c r="A31" s="15" t="s">
        <v>63</v>
      </c>
      <c r="B31" s="43" t="n">
        <v>1</v>
      </c>
      <c r="D31" s="42" t="str">
        <f aca="false">CONCATENATE(C31, " x ", A31)</f>
        <v> x Rondelle plate L18 Acier</v>
      </c>
    </row>
    <row r="32" customFormat="false" ht="15" hidden="false" customHeight="false" outlineLevel="0" collapsed="false">
      <c r="A32" s="15" t="s">
        <v>94</v>
      </c>
      <c r="B32" s="43" t="n">
        <v>2</v>
      </c>
      <c r="D32" s="42" t="str">
        <f aca="false">CONCATENATE(C32, " x ", A32)</f>
        <v> x Rondelle plate L6 Inox A2</v>
      </c>
    </row>
    <row r="33" customFormat="false" ht="15" hidden="false" customHeight="false" outlineLevel="0" collapsed="false">
      <c r="A33" s="15" t="s">
        <v>42</v>
      </c>
      <c r="B33" s="43" t="n">
        <v>3</v>
      </c>
      <c r="D33" s="42" t="str">
        <f aca="false">CONCATENATE(C33, " x ", A33)</f>
        <v> x Rondelle plate L8 Acier</v>
      </c>
    </row>
    <row r="34" customFormat="false" ht="15" hidden="false" customHeight="false" outlineLevel="0" collapsed="false">
      <c r="A34" s="15" t="s">
        <v>23</v>
      </c>
      <c r="B34" s="43" t="n">
        <v>35</v>
      </c>
      <c r="D34" s="42" t="str">
        <f aca="false">CONCATENATE(C34, " x ", A34)</f>
        <v> x Rondelle Plate L8 Inox A2</v>
      </c>
    </row>
    <row r="35" customFormat="false" ht="15" hidden="false" customHeight="false" outlineLevel="0" collapsed="false">
      <c r="A35" s="15" t="s">
        <v>71</v>
      </c>
      <c r="B35" s="43" t="n">
        <v>12</v>
      </c>
      <c r="D35" s="42" t="str">
        <f aca="false">CONCATENATE(C35, " x ", A35)</f>
        <v> x Rondelle Plate M10 Acier</v>
      </c>
    </row>
    <row r="36" customFormat="false" ht="15" hidden="false" customHeight="false" outlineLevel="0" collapsed="false">
      <c r="A36" s="15" t="s">
        <v>51</v>
      </c>
      <c r="B36" s="43" t="n">
        <v>20</v>
      </c>
      <c r="D36" s="42" t="str">
        <f aca="false">CONCATENATE(C36, " x ", A36)</f>
        <v> x Rondelle plate M10 Inox A2</v>
      </c>
    </row>
    <row r="37" customFormat="false" ht="15" hidden="false" customHeight="false" outlineLevel="0" collapsed="false">
      <c r="A37" s="15" t="s">
        <v>95</v>
      </c>
      <c r="B37" s="43" t="n">
        <v>10</v>
      </c>
      <c r="D37" s="42" t="str">
        <f aca="false">CONCATENATE(C37, " x ", A37)</f>
        <v> x Rondelle plate M12 Inox A2</v>
      </c>
    </row>
    <row r="38" customFormat="false" ht="15" hidden="false" customHeight="false" outlineLevel="0" collapsed="false">
      <c r="A38" s="15" t="s">
        <v>140</v>
      </c>
      <c r="B38" s="43" t="n">
        <v>5</v>
      </c>
      <c r="D38" s="42" t="str">
        <f aca="false">CONCATENATE(C38, " x ", A38)</f>
        <v> x Rondelle plate M6 Inox A2</v>
      </c>
    </row>
    <row r="39" customFormat="false" ht="15" hidden="false" customHeight="false" outlineLevel="0" collapsed="false">
      <c r="A39" s="15" t="s">
        <v>36</v>
      </c>
      <c r="B39" s="43" t="n">
        <v>1</v>
      </c>
      <c r="D39" s="42" t="str">
        <f aca="false">CONCATENATE(C39, " x ", A39)</f>
        <v> x Rondelle Plate M8 Inox A2</v>
      </c>
    </row>
    <row r="40" customFormat="false" ht="15" hidden="false" customHeight="false" outlineLevel="0" collapsed="false">
      <c r="A40" s="15" t="s">
        <v>27</v>
      </c>
      <c r="B40" s="43" t="n">
        <v>12</v>
      </c>
      <c r="D40" s="42" t="str">
        <f aca="false">CONCATENATE(C40, " x ", A40)</f>
        <v> x Rondelle TREP 3L D10 Inox</v>
      </c>
    </row>
    <row r="41" customFormat="false" ht="15" hidden="false" customHeight="false" outlineLevel="0" collapsed="false">
      <c r="A41" s="15" t="s">
        <v>52</v>
      </c>
      <c r="B41" s="43" t="n">
        <v>19</v>
      </c>
      <c r="D41" s="42" t="str">
        <f aca="false">CONCATENATE(C41, " x ", A41)</f>
        <v> x Rondelle TREP 3L D12 Inox</v>
      </c>
    </row>
    <row r="42" customFormat="false" ht="15" hidden="false" customHeight="false" outlineLevel="0" collapsed="false">
      <c r="A42" s="15" t="s">
        <v>53</v>
      </c>
      <c r="B42" s="43" t="n">
        <v>1</v>
      </c>
      <c r="D42" s="42" t="str">
        <f aca="false">CONCATENATE(C42, " x ", A42)</f>
        <v> x Rondelle TREP 3L D14 Inox</v>
      </c>
    </row>
    <row r="43" customFormat="false" ht="15" hidden="false" customHeight="false" outlineLevel="0" collapsed="false">
      <c r="A43" s="15" t="s">
        <v>96</v>
      </c>
      <c r="B43" s="43" t="n">
        <v>2</v>
      </c>
      <c r="D43" s="42" t="str">
        <f aca="false">CONCATENATE(C43, " x ", A43)</f>
        <v> x Rondelle TREP 3L D16 Inox</v>
      </c>
    </row>
    <row r="44" customFormat="false" ht="15" hidden="false" customHeight="false" outlineLevel="0" collapsed="false">
      <c r="A44" s="15" t="s">
        <v>64</v>
      </c>
      <c r="B44" s="43" t="n">
        <v>1</v>
      </c>
      <c r="D44" s="42" t="str">
        <f aca="false">CONCATENATE(C44, " x ", A44)</f>
        <v> x Rondelle TREP 3L D18 Acier</v>
      </c>
    </row>
    <row r="45" customFormat="false" ht="15" hidden="false" customHeight="false" outlineLevel="0" collapsed="false">
      <c r="A45" s="15" t="s">
        <v>139</v>
      </c>
      <c r="B45" s="43" t="n">
        <v>4</v>
      </c>
      <c r="D45" s="42" t="str">
        <f aca="false">CONCATENATE(C45, " x ", A45)</f>
        <v> x Rondelle TREP 3L D6 Inox</v>
      </c>
    </row>
    <row r="46" customFormat="false" ht="15" hidden="false" customHeight="false" outlineLevel="0" collapsed="false">
      <c r="A46" s="15" t="s">
        <v>24</v>
      </c>
      <c r="B46" s="43" t="n">
        <v>16</v>
      </c>
      <c r="D46" s="42" t="str">
        <f aca="false">CONCATENATE(C46, " x ", A46)</f>
        <v> x Rondelle TREP 3L D8 Inox</v>
      </c>
    </row>
    <row r="47" customFormat="false" ht="15" hidden="false" customHeight="false" outlineLevel="0" collapsed="false">
      <c r="A47" s="15" t="s">
        <v>104</v>
      </c>
      <c r="B47" s="43" t="n">
        <v>4</v>
      </c>
      <c r="D47" s="42" t="str">
        <f aca="false">CONCATENATE(C47, " x ", A47)</f>
        <v> x Vis CHC M8x16 Inox A2</v>
      </c>
    </row>
    <row r="48" customFormat="false" ht="15" hidden="false" customHeight="false" outlineLevel="0" collapsed="false">
      <c r="A48" s="15" t="s">
        <v>79</v>
      </c>
      <c r="B48" s="43" t="n">
        <v>2</v>
      </c>
      <c r="D48" s="42" t="str">
        <f aca="false">CONCATENATE(C48, " x ", A48)</f>
        <v> x Vis FHC M6x16 Inox A2</v>
      </c>
    </row>
    <row r="49" customFormat="false" ht="15" hidden="false" customHeight="false" outlineLevel="0" collapsed="false">
      <c r="A49" s="15" t="s">
        <v>69</v>
      </c>
      <c r="B49" s="43" t="n">
        <v>3</v>
      </c>
      <c r="D49" s="42" t="str">
        <f aca="false">CONCATENATE(C49, " x ", A49)</f>
        <v> x Vis H M10x20 Inox A2</v>
      </c>
    </row>
    <row r="50" customFormat="false" ht="15" hidden="false" customHeight="false" outlineLevel="0" collapsed="false">
      <c r="A50" s="15" t="s">
        <v>37</v>
      </c>
      <c r="B50" s="43" t="n">
        <v>8</v>
      </c>
      <c r="D50" s="42" t="str">
        <f aca="false">CONCATENATE(C50, " x ", A50)</f>
        <v> x Vis H M10x25 Acier Cl8.8</v>
      </c>
    </row>
    <row r="51" customFormat="false" ht="15" hidden="false" customHeight="false" outlineLevel="0" collapsed="false">
      <c r="A51" s="15" t="s">
        <v>80</v>
      </c>
      <c r="B51" s="43" t="n">
        <v>2</v>
      </c>
      <c r="D51" s="42" t="str">
        <f aca="false">CONCATENATE(C51, " x ", A51)</f>
        <v> x Vis H M10x25 Inox A2</v>
      </c>
    </row>
    <row r="52" customFormat="false" ht="15" hidden="false" customHeight="false" outlineLevel="0" collapsed="false">
      <c r="A52" s="15" t="s">
        <v>35</v>
      </c>
      <c r="B52" s="43" t="n">
        <v>1</v>
      </c>
      <c r="D52" s="42" t="str">
        <f aca="false">CONCATENATE(C52, " x ", A52)</f>
        <v> x Vis H M10x30 Acier Cl8.8</v>
      </c>
    </row>
    <row r="53" customFormat="false" ht="15" hidden="false" customHeight="false" outlineLevel="0" collapsed="false">
      <c r="A53" s="15" t="s">
        <v>28</v>
      </c>
      <c r="B53" s="43" t="n">
        <v>1</v>
      </c>
      <c r="D53" s="42" t="str">
        <f aca="false">CONCATENATE(C53, " x ", A53)</f>
        <v> x Vis H M10x30 Inox A2</v>
      </c>
    </row>
    <row r="54" customFormat="false" ht="15" hidden="false" customHeight="false" outlineLevel="0" collapsed="false">
      <c r="A54" s="15" t="s">
        <v>16</v>
      </c>
      <c r="B54" s="43" t="n">
        <v>9</v>
      </c>
      <c r="D54" s="42" t="str">
        <f aca="false">CONCATENATE(C54, " x ", A54)</f>
        <v> x Vis H M10x35 Acier Cl8.8</v>
      </c>
    </row>
    <row r="55" customFormat="false" ht="15" hidden="false" customHeight="false" outlineLevel="0" collapsed="false">
      <c r="A55" s="15" t="s">
        <v>54</v>
      </c>
      <c r="B55" s="43" t="n">
        <v>8</v>
      </c>
      <c r="D55" s="42" t="str">
        <f aca="false">CONCATENATE(C55, " x ", A55)</f>
        <v> x Vis H M10x35 Inox A2</v>
      </c>
    </row>
    <row r="56" customFormat="false" ht="15" hidden="false" customHeight="false" outlineLevel="0" collapsed="false">
      <c r="A56" s="15" t="s">
        <v>66</v>
      </c>
      <c r="B56" s="43" t="n">
        <v>3</v>
      </c>
      <c r="D56" s="42" t="str">
        <f aca="false">CONCATENATE(C56, " x ", A56)</f>
        <v> x Vis H M10x40 Inox A2</v>
      </c>
    </row>
    <row r="57" customFormat="false" ht="15" hidden="false" customHeight="false" outlineLevel="0" collapsed="false">
      <c r="A57" s="15" t="s">
        <v>72</v>
      </c>
      <c r="B57" s="43" t="n">
        <v>6</v>
      </c>
      <c r="D57" s="42" t="str">
        <f aca="false">CONCATENATE(C57, " x ", A57)</f>
        <v> x Vis H M10x45 Acier Cl8.8</v>
      </c>
    </row>
    <row r="58" customFormat="false" ht="15" hidden="false" customHeight="false" outlineLevel="0" collapsed="false">
      <c r="A58" s="15" t="s">
        <v>81</v>
      </c>
      <c r="B58" s="43" t="n">
        <v>4</v>
      </c>
      <c r="D58" s="42" t="str">
        <f aca="false">CONCATENATE(C58, " x ", A58)</f>
        <v> x Vis H M10x45 Inox A2</v>
      </c>
    </row>
    <row r="59" customFormat="false" ht="15" hidden="false" customHeight="false" outlineLevel="0" collapsed="false">
      <c r="A59" s="15" t="s">
        <v>67</v>
      </c>
      <c r="B59" s="43" t="n">
        <v>2</v>
      </c>
      <c r="D59" s="42" t="str">
        <f aca="false">CONCATENATE(C59, " x ", A59)</f>
        <v> x Vis H M10x50 Inox A2</v>
      </c>
    </row>
    <row r="60" customFormat="false" ht="15" hidden="false" customHeight="false" outlineLevel="0" collapsed="false">
      <c r="A60" s="15" t="s">
        <v>97</v>
      </c>
      <c r="B60" s="43" t="n">
        <v>6</v>
      </c>
      <c r="D60" s="42" t="str">
        <f aca="false">CONCATENATE(C60, " x ", A60)</f>
        <v> x Vis H M10x60 Inox A2</v>
      </c>
    </row>
    <row r="61" customFormat="false" ht="15" hidden="false" customHeight="false" outlineLevel="0" collapsed="false">
      <c r="A61" s="15" t="s">
        <v>17</v>
      </c>
      <c r="B61" s="43" t="n">
        <v>8</v>
      </c>
      <c r="D61" s="42" t="str">
        <f aca="false">CONCATENATE(C61, " x ", A61)</f>
        <v> x Vis H M12x40 Acier Cl8.8</v>
      </c>
    </row>
    <row r="62" customFormat="false" ht="15" hidden="false" customHeight="false" outlineLevel="0" collapsed="false">
      <c r="A62" s="15" t="s">
        <v>105</v>
      </c>
      <c r="B62" s="43" t="n">
        <v>1</v>
      </c>
      <c r="D62" s="42" t="str">
        <f aca="false">CONCATENATE(C62, " x ", A62)</f>
        <v> x Vis H M12x45 Inox A2</v>
      </c>
    </row>
    <row r="63" customFormat="false" ht="15" hidden="false" customHeight="false" outlineLevel="0" collapsed="false">
      <c r="A63" s="15" t="s">
        <v>55</v>
      </c>
      <c r="B63" s="43" t="n">
        <v>12</v>
      </c>
      <c r="D63" s="42" t="str">
        <f aca="false">CONCATENATE(C63, " x ", A63)</f>
        <v> x Vis H M12x55 Inox A2</v>
      </c>
    </row>
    <row r="64" customFormat="false" ht="15" hidden="false" customHeight="false" outlineLevel="0" collapsed="false">
      <c r="A64" s="15" t="s">
        <v>58</v>
      </c>
      <c r="B64" s="43" t="n">
        <v>6</v>
      </c>
      <c r="D64" s="42" t="str">
        <f aca="false">CONCATENATE(C64, " x ", A64)</f>
        <v> x Vis H M12x60 Inox A2</v>
      </c>
    </row>
    <row r="65" customFormat="false" ht="15" hidden="false" customHeight="false" outlineLevel="0" collapsed="false">
      <c r="A65" s="15" t="s">
        <v>56</v>
      </c>
      <c r="B65" s="43" t="n">
        <v>1</v>
      </c>
      <c r="D65" s="42" t="str">
        <f aca="false">CONCATENATE(C65, " x ", A65)</f>
        <v> x Vis H M14x60 Inox A2</v>
      </c>
    </row>
    <row r="66" customFormat="false" ht="15" hidden="false" customHeight="false" outlineLevel="0" collapsed="false">
      <c r="A66" s="15" t="s">
        <v>98</v>
      </c>
      <c r="B66" s="43" t="n">
        <v>1</v>
      </c>
      <c r="D66" s="42" t="str">
        <f aca="false">CONCATENATE(C66, " x ", A66)</f>
        <v> x Vis H M16x35 Inox A2</v>
      </c>
    </row>
    <row r="67" customFormat="false" ht="15" hidden="false" customHeight="false" outlineLevel="0" collapsed="false">
      <c r="A67" s="15" t="s">
        <v>99</v>
      </c>
      <c r="B67" s="43" t="n">
        <v>2</v>
      </c>
      <c r="D67" s="42" t="str">
        <f aca="false">CONCATENATE(C67, " x ", A67)</f>
        <v> x Vis H M16x55 Inox A2</v>
      </c>
    </row>
    <row r="68" customFormat="false" ht="15" hidden="false" customHeight="false" outlineLevel="0" collapsed="false">
      <c r="A68" s="15" t="s">
        <v>65</v>
      </c>
      <c r="B68" s="43" t="n">
        <v>1</v>
      </c>
      <c r="D68" s="42" t="str">
        <f aca="false">CONCATENATE(C68, " x ", A68)</f>
        <v> x Vis H M18x120 Acier Cl8.8</v>
      </c>
    </row>
    <row r="69" customFormat="false" ht="15" hidden="false" customHeight="false" outlineLevel="0" collapsed="false">
      <c r="A69" s="15" t="s">
        <v>100</v>
      </c>
      <c r="B69" s="43" t="n">
        <v>2</v>
      </c>
      <c r="D69" s="42" t="str">
        <f aca="false">CONCATENATE(C69, " x ", A69)</f>
        <v> x Vis H M6x16 Inox A2</v>
      </c>
    </row>
    <row r="70" customFormat="false" ht="15" hidden="false" customHeight="false" outlineLevel="0" collapsed="false">
      <c r="A70" s="15" t="s">
        <v>143</v>
      </c>
      <c r="B70" s="43" t="n">
        <v>5</v>
      </c>
      <c r="D70" s="42" t="str">
        <f aca="false">CONCATENATE(C70, " x ", A70)</f>
        <v> x Vis H M6x20 Inox A2</v>
      </c>
    </row>
    <row r="71" customFormat="false" ht="15" hidden="false" customHeight="false" outlineLevel="0" collapsed="false">
      <c r="A71" s="15" t="s">
        <v>38</v>
      </c>
      <c r="B71" s="43" t="n">
        <v>6</v>
      </c>
      <c r="D71" s="42" t="str">
        <f aca="false">CONCATENATE(C71, " x ", A71)</f>
        <v> x Vis H M8x20 Inox A2</v>
      </c>
    </row>
    <row r="72" customFormat="false" ht="15" hidden="false" customHeight="false" outlineLevel="0" collapsed="false">
      <c r="A72" s="15" t="s">
        <v>25</v>
      </c>
      <c r="B72" s="43" t="n">
        <v>9</v>
      </c>
      <c r="D72" s="42" t="str">
        <f aca="false">CONCATENATE(C72, " x ", A72)</f>
        <v> x Vis H M8x30 Inox A2</v>
      </c>
    </row>
    <row r="73" customFormat="false" ht="15" hidden="false" customHeight="false" outlineLevel="0" collapsed="false">
      <c r="A73" s="15" t="s">
        <v>43</v>
      </c>
      <c r="B73" s="43" t="n">
        <v>3</v>
      </c>
      <c r="D73" s="42" t="str">
        <f aca="false">CONCATENATE(C73, " x ", A73)</f>
        <v> x Vis H M8x35 Acier Cl8.8</v>
      </c>
    </row>
    <row r="74" customFormat="false" ht="15" hidden="false" customHeight="false" outlineLevel="0" collapsed="false">
      <c r="A74" s="15" t="s">
        <v>29</v>
      </c>
      <c r="B74" s="43" t="n">
        <v>1</v>
      </c>
      <c r="D74" s="42" t="str">
        <f aca="false">CONCATENATE(C74, " x ", A74)</f>
        <v> x Vis H M8x35 Inox A2</v>
      </c>
    </row>
    <row r="75" customFormat="false" ht="15" hidden="false" customHeight="false" outlineLevel="0" collapsed="false">
      <c r="A75" s="15" t="s">
        <v>119</v>
      </c>
      <c r="B75" s="43" t="n">
        <v>6</v>
      </c>
      <c r="D75" s="42" t="str">
        <f aca="false">CONCATENATE(C75, " x ", A75)</f>
        <v> x Vis H M8x50 Inox A2</v>
      </c>
    </row>
    <row r="76" customFormat="false" ht="15" hidden="false" customHeight="false" outlineLevel="0" collapsed="false">
      <c r="A76" s="44" t="s">
        <v>144</v>
      </c>
      <c r="B76" s="45" t="n">
        <v>4</v>
      </c>
      <c r="D76" s="42" t="str">
        <f aca="false">CONCATENATE(C76, " x ", A76)</f>
        <v> x Vis parallélogramme M8x25</v>
      </c>
    </row>
    <row r="77" customFormat="false" ht="15" hidden="false" customHeight="false" outlineLevel="0" collapsed="false">
      <c r="D77" s="42" t="str">
        <f aca="false">CONCATENATE(C77, " x ", A77)</f>
        <v> x </v>
      </c>
    </row>
    <row r="78" customFormat="false" ht="15" hidden="false" customHeight="false" outlineLevel="0" collapsed="false">
      <c r="D78" s="42" t="str">
        <f aca="false">CONCATENATE(C78, " x ", A78)</f>
        <v> x </v>
      </c>
    </row>
    <row r="79" customFormat="false" ht="15" hidden="false" customHeight="false" outlineLevel="0" collapsed="false">
      <c r="D79" s="42" t="str">
        <f aca="false">CONCATENATE(C79, " x ", A79)</f>
        <v> x </v>
      </c>
    </row>
    <row r="80" customFormat="false" ht="15" hidden="false" customHeight="false" outlineLevel="0" collapsed="false">
      <c r="D80" s="42" t="str">
        <f aca="false">CONCATENATE(C80, " x ", A80)</f>
        <v> x </v>
      </c>
    </row>
    <row r="81" customFormat="false" ht="15" hidden="false" customHeight="false" outlineLevel="0" collapsed="false">
      <c r="D81" s="42" t="str">
        <f aca="false">CONCATENATE(C81, " x ", A81)</f>
        <v> x </v>
      </c>
    </row>
    <row r="82" customFormat="false" ht="15" hidden="false" customHeight="false" outlineLevel="0" collapsed="false">
      <c r="D82" s="42" t="str">
        <f aca="false">CONCATENATE(C82, " x ", A82)</f>
        <v> x </v>
      </c>
    </row>
    <row r="83" customFormat="false" ht="15" hidden="false" customHeight="false" outlineLevel="0" collapsed="false">
      <c r="D83" s="42" t="str">
        <f aca="false">CONCATENATE(C83, " x ", A83)</f>
        <v> x </v>
      </c>
    </row>
    <row r="84" customFormat="false" ht="15" hidden="false" customHeight="false" outlineLevel="0" collapsed="false">
      <c r="D84" s="42" t="str">
        <f aca="false">CONCATENATE(C84, " x ", A84)</f>
        <v> x </v>
      </c>
    </row>
    <row r="85" customFormat="false" ht="15" hidden="false" customHeight="false" outlineLevel="0" collapsed="false">
      <c r="D85" s="42" t="str">
        <f aca="false">CONCATENATE(C85, " x ", A85)</f>
        <v> x </v>
      </c>
    </row>
    <row r="86" customFormat="false" ht="15" hidden="false" customHeight="false" outlineLevel="0" collapsed="false">
      <c r="D86" s="42" t="str">
        <f aca="false">CONCATENATE(C86, " x ", A86)</f>
        <v> x </v>
      </c>
    </row>
    <row r="87" customFormat="false" ht="15" hidden="false" customHeight="false" outlineLevel="0" collapsed="false">
      <c r="D87" s="42" t="str">
        <f aca="false">CONCATENATE(C87, " x ", A87)</f>
        <v> x </v>
      </c>
    </row>
    <row r="88" customFormat="false" ht="15" hidden="false" customHeight="false" outlineLevel="0" collapsed="false">
      <c r="D88" s="42" t="str">
        <f aca="false">CONCATENATE(C88, " x ", A88)</f>
        <v> x </v>
      </c>
    </row>
    <row r="89" customFormat="false" ht="15" hidden="false" customHeight="false" outlineLevel="0" collapsed="false">
      <c r="D89" s="42" t="str">
        <f aca="false">CONCATENATE(C89, " x ", A89)</f>
        <v> x </v>
      </c>
    </row>
    <row r="90" customFormat="false" ht="15" hidden="false" customHeight="false" outlineLevel="0" collapsed="false">
      <c r="D90" s="42" t="str">
        <f aca="false">CONCATENATE(C90, " x ", A90)</f>
        <v> x </v>
      </c>
    </row>
    <row r="91" customFormat="false" ht="15" hidden="false" customHeight="false" outlineLevel="0" collapsed="false">
      <c r="D91" s="42" t="str">
        <f aca="false">CONCATENATE(C91, " x ", A91)</f>
        <v> x </v>
      </c>
    </row>
    <row r="92" customFormat="false" ht="15" hidden="false" customHeight="false" outlineLevel="0" collapsed="false">
      <c r="D92" s="42" t="str">
        <f aca="false">CONCATENATE(C92, " x ", A92)</f>
        <v> x </v>
      </c>
    </row>
    <row r="93" customFormat="false" ht="15" hidden="false" customHeight="false" outlineLevel="0" collapsed="false">
      <c r="D93" s="42" t="str">
        <f aca="false">CONCATENATE(C93, " x ", A93)</f>
        <v> x </v>
      </c>
    </row>
    <row r="94" customFormat="false" ht="15" hidden="false" customHeight="false" outlineLevel="0" collapsed="false">
      <c r="D94" s="42" t="str">
        <f aca="false">CONCATENATE(C94, " x ", A94)</f>
        <v> x </v>
      </c>
    </row>
    <row r="95" customFormat="false" ht="15" hidden="false" customHeight="false" outlineLevel="0" collapsed="false">
      <c r="D95" s="42" t="str">
        <f aca="false">CONCATENATE(C95, " x ", A95)</f>
        <v> x </v>
      </c>
    </row>
    <row r="96" customFormat="false" ht="15" hidden="false" customHeight="false" outlineLevel="0" collapsed="false">
      <c r="D96" s="42" t="str">
        <f aca="false">CONCATENATE(C96, " x ", A96)</f>
        <v> x </v>
      </c>
    </row>
    <row r="97" customFormat="false" ht="15" hidden="false" customHeight="false" outlineLevel="0" collapsed="false">
      <c r="D97" s="42" t="str">
        <f aca="false">CONCATENATE(C97, " x ", A97)</f>
        <v> x </v>
      </c>
    </row>
    <row r="98" customFormat="false" ht="15" hidden="false" customHeight="false" outlineLevel="0" collapsed="false">
      <c r="D98" s="42" t="str">
        <f aca="false">CONCATENATE(C98, " x ", A98)</f>
        <v> x </v>
      </c>
    </row>
    <row r="99" customFormat="false" ht="15" hidden="false" customHeight="false" outlineLevel="0" collapsed="false">
      <c r="D99" s="42" t="str">
        <f aca="false">CONCATENATE(C99, " x ", A99)</f>
        <v> x </v>
      </c>
    </row>
    <row r="100" customFormat="false" ht="15" hidden="false" customHeight="false" outlineLevel="0" collapsed="false">
      <c r="D100" s="42" t="str">
        <f aca="false">CONCATENATE(C100, " x ", A100)</f>
        <v> x </v>
      </c>
    </row>
    <row r="101" customFormat="false" ht="15" hidden="false" customHeight="false" outlineLevel="0" collapsed="false">
      <c r="D101" s="42" t="str">
        <f aca="false">CONCATENATE(C101, " x ", A101)</f>
        <v> x </v>
      </c>
    </row>
    <row r="102" customFormat="false" ht="15" hidden="false" customHeight="false" outlineLevel="0" collapsed="false">
      <c r="D102" s="42" t="str">
        <f aca="false">CONCATENATE(C102, " x ", A102)</f>
        <v> x </v>
      </c>
    </row>
    <row r="103" customFormat="false" ht="15" hidden="false" customHeight="false" outlineLevel="0" collapsed="false">
      <c r="D103" s="42" t="str">
        <f aca="false">CONCATENATE(C103, " x ", A103)</f>
        <v> x </v>
      </c>
    </row>
    <row r="104" customFormat="false" ht="15" hidden="false" customHeight="false" outlineLevel="0" collapsed="false">
      <c r="D104" s="42" t="str">
        <f aca="false">CONCATENATE(C104, " x ", A104)</f>
        <v> x </v>
      </c>
    </row>
    <row r="105" customFormat="false" ht="15" hidden="false" customHeight="false" outlineLevel="0" collapsed="false">
      <c r="D105" s="42" t="str">
        <f aca="false">CONCATENATE(C105, " x ", A105)</f>
        <v> x </v>
      </c>
    </row>
    <row r="106" customFormat="false" ht="15" hidden="false" customHeight="false" outlineLevel="0" collapsed="false">
      <c r="D106" s="42" t="str">
        <f aca="false">CONCATENATE(C106, " x ", A106)</f>
        <v> x </v>
      </c>
    </row>
    <row r="107" customFormat="false" ht="15" hidden="false" customHeight="false" outlineLevel="0" collapsed="false">
      <c r="D107" s="42" t="str">
        <f aca="false">CONCATENATE(C107, " x ", A107)</f>
        <v> x </v>
      </c>
    </row>
    <row r="108" customFormat="false" ht="15" hidden="false" customHeight="false" outlineLevel="0" collapsed="false">
      <c r="D108" s="42" t="str">
        <f aca="false">CONCATENATE(C108, " x ", A108)</f>
        <v> x </v>
      </c>
    </row>
    <row r="109" customFormat="false" ht="15" hidden="false" customHeight="false" outlineLevel="0" collapsed="false">
      <c r="D109" s="42" t="str">
        <f aca="false">CONCATENATE(C109, " x ", A109)</f>
        <v> x </v>
      </c>
    </row>
    <row r="110" customFormat="false" ht="15" hidden="false" customHeight="false" outlineLevel="0" collapsed="false">
      <c r="D110" s="42" t="str">
        <f aca="false">CONCATENATE(C110, " x ", A110)</f>
        <v> x </v>
      </c>
    </row>
    <row r="111" customFormat="false" ht="15" hidden="false" customHeight="false" outlineLevel="0" collapsed="false">
      <c r="D111" s="42" t="str">
        <f aca="false">CONCATENATE(C111, " x ", A111)</f>
        <v> x </v>
      </c>
    </row>
    <row r="112" customFormat="false" ht="15" hidden="false" customHeight="false" outlineLevel="0" collapsed="false">
      <c r="D112" s="42" t="str">
        <f aca="false">CONCATENATE(C112, " x ", A112)</f>
        <v> x </v>
      </c>
    </row>
    <row r="113" customFormat="false" ht="15" hidden="false" customHeight="false" outlineLevel="0" collapsed="false">
      <c r="D113" s="42" t="str">
        <f aca="false">CONCATENATE(C113, " x ", A113)</f>
        <v> x </v>
      </c>
    </row>
    <row r="114" customFormat="false" ht="15" hidden="false" customHeight="false" outlineLevel="0" collapsed="false">
      <c r="D114" s="42" t="str">
        <f aca="false">CONCATENATE(C114, " x ", A114)</f>
        <v> x </v>
      </c>
    </row>
    <row r="115" customFormat="false" ht="15" hidden="false" customHeight="false" outlineLevel="0" collapsed="false">
      <c r="D115" s="42" t="str">
        <f aca="false">CONCATENATE(C115, " x ", A115)</f>
        <v> x </v>
      </c>
    </row>
    <row r="116" customFormat="false" ht="15" hidden="false" customHeight="false" outlineLevel="0" collapsed="false">
      <c r="D116" s="42" t="str">
        <f aca="false">CONCATENATE(C116, " x ", A116)</f>
        <v> x </v>
      </c>
    </row>
    <row r="117" customFormat="false" ht="15" hidden="false" customHeight="false" outlineLevel="0" collapsed="false">
      <c r="D117" s="42" t="str">
        <f aca="false">CONCATENATE(C117, " x ", A117)</f>
        <v> x </v>
      </c>
    </row>
    <row r="118" customFormat="false" ht="15" hidden="false" customHeight="false" outlineLevel="0" collapsed="false">
      <c r="D118" s="42" t="str">
        <f aca="false">CONCATENATE(C118, " x ", A118)</f>
        <v> x </v>
      </c>
    </row>
    <row r="119" customFormat="false" ht="15" hidden="false" customHeight="false" outlineLevel="0" collapsed="false">
      <c r="D119" s="42" t="str">
        <f aca="false">CONCATENATE(C119, " x ", A119)</f>
        <v> x </v>
      </c>
    </row>
    <row r="120" customFormat="false" ht="15" hidden="false" customHeight="false" outlineLevel="0" collapsed="false">
      <c r="D120" s="42" t="str">
        <f aca="false">CONCATENATE(C120, " x ", A120)</f>
        <v> x </v>
      </c>
    </row>
    <row r="121" customFormat="false" ht="15" hidden="false" customHeight="false" outlineLevel="0" collapsed="false">
      <c r="D121" s="42" t="str">
        <f aca="false">CONCATENATE(C121, " x ", A121)</f>
        <v> x </v>
      </c>
    </row>
    <row r="122" customFormat="false" ht="15" hidden="false" customHeight="false" outlineLevel="0" collapsed="false">
      <c r="D122" s="42" t="str">
        <f aca="false">CONCATENATE(C122, " x ", A122)</f>
        <v> x </v>
      </c>
    </row>
    <row r="123" customFormat="false" ht="15" hidden="false" customHeight="false" outlineLevel="0" collapsed="false">
      <c r="D123" s="42" t="str">
        <f aca="false">CONCATENATE(C123, " x ", A123)</f>
        <v> x </v>
      </c>
    </row>
    <row r="124" customFormat="false" ht="15" hidden="false" customHeight="false" outlineLevel="0" collapsed="false">
      <c r="D124" s="42" t="str">
        <f aca="false">CONCATENATE(C124, " x ", A124)</f>
        <v> x </v>
      </c>
    </row>
    <row r="125" customFormat="false" ht="15" hidden="false" customHeight="false" outlineLevel="0" collapsed="false">
      <c r="D125" s="42" t="str">
        <f aca="false">CONCATENATE(C125, " x ", A125)</f>
        <v> x </v>
      </c>
    </row>
    <row r="126" customFormat="false" ht="15" hidden="false" customHeight="false" outlineLevel="0" collapsed="false">
      <c r="D126" s="42" t="str">
        <f aca="false">CONCATENATE(C126, " x ", A126)</f>
        <v> x </v>
      </c>
    </row>
    <row r="127" customFormat="false" ht="15" hidden="false" customHeight="false" outlineLevel="0" collapsed="false">
      <c r="D127" s="42" t="str">
        <f aca="false">CONCATENATE(C127, " x ", A127)</f>
        <v> x </v>
      </c>
    </row>
    <row r="128" customFormat="false" ht="15" hidden="false" customHeight="false" outlineLevel="0" collapsed="false">
      <c r="D128" s="42" t="str">
        <f aca="false">CONCATENATE(C128, " x ", A128)</f>
        <v> x </v>
      </c>
    </row>
    <row r="129" customFormat="false" ht="15" hidden="false" customHeight="false" outlineLevel="0" collapsed="false">
      <c r="D129" s="42" t="str">
        <f aca="false">CONCATENATE(C129, " x ", A129)</f>
        <v> x </v>
      </c>
    </row>
    <row r="130" customFormat="false" ht="15" hidden="false" customHeight="false" outlineLevel="0" collapsed="false">
      <c r="D130" s="42" t="str">
        <f aca="false">CONCATENATE(C130, " x ", A130)</f>
        <v> x </v>
      </c>
    </row>
    <row r="131" customFormat="false" ht="15" hidden="false" customHeight="false" outlineLevel="0" collapsed="false">
      <c r="D131" s="42" t="str">
        <f aca="false">CONCATENATE(C131, " x ", A131)</f>
        <v> x </v>
      </c>
    </row>
    <row r="132" customFormat="false" ht="15" hidden="false" customHeight="false" outlineLevel="0" collapsed="false">
      <c r="D132" s="42" t="str">
        <f aca="false">CONCATENATE(C132, " x ", A132)</f>
        <v> x </v>
      </c>
    </row>
    <row r="133" customFormat="false" ht="15" hidden="false" customHeight="false" outlineLevel="0" collapsed="false">
      <c r="D133" s="42" t="str">
        <f aca="false">CONCATENATE(C133, " x ", A133)</f>
        <v> x </v>
      </c>
    </row>
    <row r="134" customFormat="false" ht="15" hidden="false" customHeight="false" outlineLevel="0" collapsed="false">
      <c r="D134" s="42" t="str">
        <f aca="false">CONCATENATE(C134, " x ", A134)</f>
        <v> x </v>
      </c>
    </row>
    <row r="135" customFormat="false" ht="15" hidden="false" customHeight="false" outlineLevel="0" collapsed="false">
      <c r="D135" s="42" t="str">
        <f aca="false">CONCATENATE(C135, " x ", A135)</f>
        <v> x </v>
      </c>
    </row>
    <row r="136" customFormat="false" ht="15" hidden="false" customHeight="false" outlineLevel="0" collapsed="false">
      <c r="D136" s="42" t="str">
        <f aca="false">CONCATENATE(C136, " x ", A136)</f>
        <v> x </v>
      </c>
    </row>
    <row r="137" customFormat="false" ht="15" hidden="false" customHeight="false" outlineLevel="0" collapsed="false">
      <c r="D137" s="42" t="str">
        <f aca="false">CONCATENATE(C137, " x ", A137)</f>
        <v> x </v>
      </c>
    </row>
    <row r="138" customFormat="false" ht="15" hidden="false" customHeight="false" outlineLevel="0" collapsed="false">
      <c r="D138" s="42" t="str">
        <f aca="false">CONCATENATE(C138, " x ", A138)</f>
        <v> x </v>
      </c>
    </row>
    <row r="139" customFormat="false" ht="15" hidden="false" customHeight="false" outlineLevel="0" collapsed="false">
      <c r="D139" s="42" t="str">
        <f aca="false">CONCATENATE(C139, " x ", A139)</f>
        <v> x </v>
      </c>
    </row>
    <row r="140" customFormat="false" ht="15" hidden="false" customHeight="false" outlineLevel="0" collapsed="false">
      <c r="D140" s="42" t="str">
        <f aca="false">CONCATENATE(C140, " x ", A140)</f>
        <v> x </v>
      </c>
    </row>
    <row r="141" customFormat="false" ht="15" hidden="false" customHeight="false" outlineLevel="0" collapsed="false">
      <c r="D141" s="42" t="str">
        <f aca="false">CONCATENATE(C141, " x ", A141)</f>
        <v> x </v>
      </c>
    </row>
    <row r="142" customFormat="false" ht="15" hidden="false" customHeight="false" outlineLevel="0" collapsed="false">
      <c r="D142" s="42" t="str">
        <f aca="false">CONCATENATE(C142, " x ", A142)</f>
        <v> x </v>
      </c>
    </row>
    <row r="143" customFormat="false" ht="15" hidden="false" customHeight="false" outlineLevel="0" collapsed="false">
      <c r="D143" s="42" t="str">
        <f aca="false">CONCATENATE(C143, " x ", A143)</f>
        <v> x </v>
      </c>
    </row>
    <row r="144" customFormat="false" ht="15" hidden="false" customHeight="false" outlineLevel="0" collapsed="false">
      <c r="D144" s="42" t="str">
        <f aca="false">CONCATENATE(C144, " x ", A144)</f>
        <v> x </v>
      </c>
    </row>
    <row r="145" customFormat="false" ht="15" hidden="false" customHeight="false" outlineLevel="0" collapsed="false">
      <c r="D145" s="42" t="str">
        <f aca="false">CONCATENATE(C145, " x ", A145)</f>
        <v> x </v>
      </c>
    </row>
    <row r="146" customFormat="false" ht="15" hidden="false" customHeight="false" outlineLevel="0" collapsed="false">
      <c r="D146" s="42" t="str">
        <f aca="false">CONCATENATE(C146, " x ", A146)</f>
        <v> x </v>
      </c>
    </row>
    <row r="147" customFormat="false" ht="15" hidden="false" customHeight="false" outlineLevel="0" collapsed="false">
      <c r="D147" s="42" t="str">
        <f aca="false">CONCATENATE(C147, " x ", A147)</f>
        <v> x </v>
      </c>
    </row>
    <row r="148" customFormat="false" ht="15" hidden="false" customHeight="false" outlineLevel="0" collapsed="false">
      <c r="D148" s="42" t="str">
        <f aca="false">CONCATENATE(C148, " x ", A148)</f>
        <v> x </v>
      </c>
    </row>
    <row r="149" customFormat="false" ht="15" hidden="false" customHeight="false" outlineLevel="0" collapsed="false">
      <c r="D149" s="42" t="str">
        <f aca="false">CONCATENATE(C149, " x ", A149)</f>
        <v> x </v>
      </c>
    </row>
    <row r="150" customFormat="false" ht="15" hidden="false" customHeight="false" outlineLevel="0" collapsed="false">
      <c r="D150" s="46" t="str">
        <f aca="false">CONCATENATE(C150, " x ", A150)</f>
        <v> x </v>
      </c>
    </row>
    <row r="151" customFormat="false" ht="15" hidden="false" customHeight="false" outlineLevel="0" collapsed="false">
      <c r="D151" s="46" t="str">
        <f aca="false">CONCATENATE(C151, " x ", A151)</f>
        <v> x </v>
      </c>
    </row>
    <row r="152" customFormat="false" ht="15" hidden="false" customHeight="false" outlineLevel="0" collapsed="false">
      <c r="D152" s="46" t="str">
        <f aca="false">CONCATENATE(C152, " x ", A152)</f>
        <v> x </v>
      </c>
    </row>
    <row r="153" customFormat="false" ht="15" hidden="false" customHeight="false" outlineLevel="0" collapsed="false">
      <c r="D153" s="46" t="str">
        <f aca="false">CONCATENATE(C153, " x ", A153)</f>
        <v> x </v>
      </c>
    </row>
    <row r="154" customFormat="false" ht="15" hidden="false" customHeight="false" outlineLevel="0" collapsed="false">
      <c r="D154" s="46" t="str">
        <f aca="false">CONCATENATE(C154, " x ", A154)</f>
        <v> x </v>
      </c>
    </row>
    <row r="155" customFormat="false" ht="15" hidden="false" customHeight="false" outlineLevel="0" collapsed="false">
      <c r="D155" s="46" t="str">
        <f aca="false">CONCATENATE(C155, " x ", A155)</f>
        <v> x </v>
      </c>
    </row>
    <row r="156" customFormat="false" ht="15" hidden="false" customHeight="false" outlineLevel="0" collapsed="false">
      <c r="D156" s="46" t="str">
        <f aca="false">CONCATENATE(C156, " x ", A156)</f>
        <v> x </v>
      </c>
    </row>
    <row r="157" customFormat="false" ht="15" hidden="false" customHeight="false" outlineLevel="0" collapsed="false">
      <c r="D157" s="46" t="str">
        <f aca="false">CONCATENATE(C157, " x ", A157)</f>
        <v> x 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6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O146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pane xSplit="0" ySplit="3" topLeftCell="A101" activePane="bottomLeft" state="frozen"/>
      <selection pane="topLeft" activeCell="N1" activeCellId="0" sqref="N1"/>
      <selection pane="bottomLeft" activeCell="F4" activeCellId="0" sqref="F4:N114"/>
    </sheetView>
  </sheetViews>
  <sheetFormatPr defaultColWidth="11.43359375" defaultRowHeight="15" zeroHeight="false" outlineLevelRow="0" outlineLevelCol="0"/>
  <cols>
    <col collapsed="false" customWidth="true" hidden="false" outlineLevel="0" max="1" min="1" style="47" width="34.42"/>
    <col collapsed="false" customWidth="false" hidden="false" outlineLevel="0" max="2" min="2" style="48" width="11.42"/>
    <col collapsed="false" customWidth="true" hidden="false" outlineLevel="0" max="3" min="3" style="48" width="15.29"/>
    <col collapsed="false" customWidth="true" hidden="false" outlineLevel="0" max="4" min="4" style="48" width="9"/>
    <col collapsed="false" customWidth="true" hidden="false" outlineLevel="0" max="5" min="5" style="48" width="15.57"/>
    <col collapsed="false" customWidth="true" hidden="false" outlineLevel="0" max="14" min="6" style="48" width="39.7"/>
    <col collapsed="false" customWidth="true" hidden="false" outlineLevel="0" max="15" min="15" style="48" width="18.58"/>
    <col collapsed="false" customWidth="false" hidden="false" outlineLevel="0" max="1024" min="16" style="48" width="11.42"/>
  </cols>
  <sheetData>
    <row r="1" customFormat="false" ht="15.75" hidden="false" customHeight="false" outlineLevel="0" collapsed="false">
      <c r="F1" s="49" t="n">
        <f aca="false">GETPIVOTDATA("Quantité",'TCD par Valisette'!$A$3,"Valisette",F3)</f>
        <v>120</v>
      </c>
      <c r="G1" s="49" t="n">
        <f aca="false">GETPIVOTDATA("Quantité",'TCD par Valisette'!$A$3,"Valisette",G3)</f>
        <v>59</v>
      </c>
      <c r="H1" s="49" t="n">
        <f aca="false">GETPIVOTDATA("Quantité",'TCD par Valisette'!$A$3,"Valisette",H3)</f>
        <v>40</v>
      </c>
      <c r="I1" s="49" t="n">
        <f aca="false">GETPIVOTDATA("Quantité",'TCD par Valisette'!$A$3,"Valisette",I3)</f>
        <v>97</v>
      </c>
      <c r="J1" s="49" t="n">
        <f aca="false">GETPIVOTDATA("Quantité",'TCD par Valisette'!$A$3,"Valisette",J3)</f>
        <v>68</v>
      </c>
      <c r="K1" s="49" t="n">
        <f aca="false">GETPIVOTDATA("Quantité",'TCD par Valisette'!$A$3,"Valisette",K3)</f>
        <v>65</v>
      </c>
      <c r="L1" s="49" t="n">
        <f aca="false">GETPIVOTDATA("Quantité",'TCD par Valisette'!$A$3,"Valisette",L3)</f>
        <v>12</v>
      </c>
      <c r="M1" s="49" t="n">
        <f aca="false">GETPIVOTDATA("Quantité",'TCD par Valisette'!$A$3,"Valisette",M3)</f>
        <v>50</v>
      </c>
      <c r="N1" s="49" t="n">
        <f aca="false">GETPIVOTDATA("Quantité",'TCD par Valisette'!$A$3,"Valisette",N3)</f>
        <v>38</v>
      </c>
    </row>
    <row r="2" customFormat="false" ht="15" hidden="false" customHeight="false" outlineLevel="0" collapsed="false">
      <c r="F2" s="48" t="n">
        <f aca="false">SUM(F4:F114)</f>
        <v>120</v>
      </c>
      <c r="G2" s="48" t="n">
        <f aca="false">SUM(G4:G114)</f>
        <v>59</v>
      </c>
      <c r="H2" s="48" t="n">
        <f aca="false">SUM(H4:H114)</f>
        <v>40</v>
      </c>
      <c r="I2" s="50" t="n">
        <f aca="false">SUM(I4:I114)</f>
        <v>97</v>
      </c>
      <c r="J2" s="50" t="n">
        <f aca="false">SUM(J4:J114)</f>
        <v>68</v>
      </c>
      <c r="K2" s="48" t="n">
        <f aca="false">SUM(K4:K114)</f>
        <v>65</v>
      </c>
      <c r="L2" s="48" t="n">
        <f aca="false">SUM(L4:L114)</f>
        <v>12</v>
      </c>
      <c r="M2" s="48" t="n">
        <f aca="false">SUM(M4:M114)</f>
        <v>50</v>
      </c>
      <c r="N2" s="48" t="n">
        <f aca="false">SUM(N4:N114)</f>
        <v>38</v>
      </c>
      <c r="O2" s="48" t="n">
        <f aca="false">SUM(O4:O114)</f>
        <v>0</v>
      </c>
    </row>
    <row r="3" customFormat="false" ht="15" hidden="false" customHeight="false" outlineLevel="0" collapsed="false">
      <c r="A3" s="51" t="s">
        <v>232</v>
      </c>
      <c r="B3" s="52" t="s">
        <v>233</v>
      </c>
      <c r="C3" s="53" t="s">
        <v>234</v>
      </c>
      <c r="D3" s="53" t="s">
        <v>235</v>
      </c>
      <c r="E3" s="53" t="s">
        <v>236</v>
      </c>
      <c r="F3" s="54" t="s">
        <v>11</v>
      </c>
      <c r="G3" s="54" t="s">
        <v>20</v>
      </c>
      <c r="H3" s="54" t="s">
        <v>45</v>
      </c>
      <c r="I3" s="54" t="s">
        <v>61</v>
      </c>
      <c r="J3" s="54" t="s">
        <v>75</v>
      </c>
      <c r="K3" s="54" t="s">
        <v>73</v>
      </c>
      <c r="L3" s="54" t="s">
        <v>101</v>
      </c>
      <c r="M3" s="54" t="s">
        <v>107</v>
      </c>
      <c r="N3" s="55" t="s">
        <v>124</v>
      </c>
      <c r="O3" s="56" t="s">
        <v>237</v>
      </c>
    </row>
    <row r="4" customFormat="false" ht="15" hidden="false" customHeight="false" outlineLevel="0" collapsed="false">
      <c r="A4" s="57" t="s">
        <v>9</v>
      </c>
      <c r="B4" s="58" t="s">
        <v>238</v>
      </c>
      <c r="C4" s="59" t="s">
        <v>155</v>
      </c>
      <c r="D4" s="60" t="n">
        <v>14</v>
      </c>
      <c r="E4" s="61" t="str">
        <f aca="false">_xlfn.CONCAT(C4,"-",D4)</f>
        <v>INTV000086-14</v>
      </c>
      <c r="F4" s="61" t="n">
        <v>6</v>
      </c>
      <c r="G4" s="61" t="n">
        <v>2</v>
      </c>
      <c r="H4" s="61" t="n">
        <v>0</v>
      </c>
      <c r="I4" s="61" t="n">
        <v>6</v>
      </c>
      <c r="J4" s="61" t="n">
        <v>0</v>
      </c>
      <c r="K4" s="61" t="n">
        <v>0</v>
      </c>
      <c r="L4" s="61" t="n">
        <v>0</v>
      </c>
      <c r="M4" s="61" t="n">
        <v>0</v>
      </c>
      <c r="N4" s="61" t="n">
        <v>0</v>
      </c>
      <c r="O4" s="62" t="n">
        <f aca="false">SUM(F4:N4)-D4</f>
        <v>0</v>
      </c>
    </row>
    <row r="5" customFormat="false" ht="15" hidden="false" customHeight="false" outlineLevel="0" collapsed="false">
      <c r="A5" s="57" t="s">
        <v>26</v>
      </c>
      <c r="B5" s="58" t="s">
        <v>239</v>
      </c>
      <c r="C5" s="59" t="s">
        <v>165</v>
      </c>
      <c r="D5" s="59" t="n">
        <v>1</v>
      </c>
      <c r="E5" s="61" t="str">
        <f aca="false">_xlfn.CONCAT(C5,"-",D5)</f>
        <v>INTV000028-1</v>
      </c>
      <c r="F5" s="61" t="n">
        <v>0</v>
      </c>
      <c r="G5" s="61" t="n">
        <v>0</v>
      </c>
      <c r="H5" s="61" t="n">
        <v>0</v>
      </c>
      <c r="I5" s="61" t="n">
        <v>0</v>
      </c>
      <c r="J5" s="61" t="n">
        <v>0</v>
      </c>
      <c r="K5" s="61" t="n">
        <v>0</v>
      </c>
      <c r="L5" s="61" t="n">
        <v>0</v>
      </c>
      <c r="M5" s="61" t="n">
        <v>1</v>
      </c>
      <c r="N5" s="61" t="n">
        <v>0</v>
      </c>
      <c r="O5" s="62" t="n">
        <f aca="false">SUM(F5:N5)-D5</f>
        <v>0</v>
      </c>
    </row>
    <row r="6" customFormat="false" ht="15" hidden="false" customHeight="false" outlineLevel="0" collapsed="false">
      <c r="A6" s="57" t="s">
        <v>26</v>
      </c>
      <c r="B6" s="58" t="s">
        <v>238</v>
      </c>
      <c r="C6" s="59" t="s">
        <v>165</v>
      </c>
      <c r="D6" s="60" t="n">
        <v>16</v>
      </c>
      <c r="E6" s="61" t="str">
        <f aca="false">_xlfn.CONCAT(C6,"-",D6)</f>
        <v>INTV000028-16</v>
      </c>
      <c r="F6" s="61" t="n">
        <v>0</v>
      </c>
      <c r="G6" s="61" t="n">
        <v>2</v>
      </c>
      <c r="H6" s="61" t="n">
        <v>4</v>
      </c>
      <c r="I6" s="61" t="n">
        <v>9</v>
      </c>
      <c r="J6" s="61" t="n">
        <v>0</v>
      </c>
      <c r="K6" s="61" t="n">
        <v>0</v>
      </c>
      <c r="L6" s="61" t="n">
        <v>0</v>
      </c>
      <c r="M6" s="61" t="n">
        <v>1</v>
      </c>
      <c r="N6" s="61" t="n">
        <v>0</v>
      </c>
      <c r="O6" s="62" t="n">
        <f aca="false">SUM(F6:N6)-D6</f>
        <v>0</v>
      </c>
    </row>
    <row r="7" customFormat="false" ht="15" hidden="false" customHeight="false" outlineLevel="0" collapsed="false">
      <c r="A7" s="57" t="s">
        <v>26</v>
      </c>
      <c r="B7" s="58" t="s">
        <v>240</v>
      </c>
      <c r="C7" s="59" t="s">
        <v>165</v>
      </c>
      <c r="D7" s="60" t="n">
        <v>2</v>
      </c>
      <c r="E7" s="61" t="str">
        <f aca="false">_xlfn.CONCAT(C7,"-",D7)</f>
        <v>INTV000028-2</v>
      </c>
      <c r="F7" s="61" t="n">
        <v>0</v>
      </c>
      <c r="G7" s="61" t="n">
        <v>0</v>
      </c>
      <c r="H7" s="61" t="n">
        <v>0</v>
      </c>
      <c r="I7" s="61" t="n">
        <v>0</v>
      </c>
      <c r="J7" s="61" t="n">
        <v>0</v>
      </c>
      <c r="K7" s="61" t="n">
        <v>1</v>
      </c>
      <c r="L7" s="61" t="n">
        <v>0</v>
      </c>
      <c r="M7" s="61" t="n">
        <v>1</v>
      </c>
      <c r="N7" s="61" t="n">
        <v>0</v>
      </c>
      <c r="O7" s="62" t="n">
        <f aca="false">SUM(F7:N7)-D7</f>
        <v>0</v>
      </c>
    </row>
    <row r="8" customFormat="false" ht="15" hidden="false" customHeight="false" outlineLevel="0" collapsed="false">
      <c r="A8" s="63" t="s">
        <v>12</v>
      </c>
      <c r="B8" s="58" t="s">
        <v>238</v>
      </c>
      <c r="C8" s="58" t="s">
        <v>157</v>
      </c>
      <c r="D8" s="64" t="n">
        <v>8</v>
      </c>
      <c r="E8" s="61" t="str">
        <f aca="false">_xlfn.CONCAT(C8,"-",D8)</f>
        <v>INTV000118-8</v>
      </c>
      <c r="F8" s="61" t="n">
        <v>8</v>
      </c>
      <c r="G8" s="61" t="n">
        <v>0</v>
      </c>
      <c r="H8" s="61" t="n">
        <v>0</v>
      </c>
      <c r="I8" s="61" t="n">
        <v>0</v>
      </c>
      <c r="J8" s="61" t="n">
        <v>0</v>
      </c>
      <c r="K8" s="61" t="n">
        <v>0</v>
      </c>
      <c r="L8" s="61" t="n">
        <v>0</v>
      </c>
      <c r="M8" s="61" t="n">
        <v>0</v>
      </c>
      <c r="N8" s="61" t="n">
        <v>0</v>
      </c>
      <c r="O8" s="62" t="n">
        <f aca="false">SUM(F8:N8)-D8</f>
        <v>0</v>
      </c>
    </row>
    <row r="9" customFormat="false" ht="15" hidden="false" customHeight="false" outlineLevel="0" collapsed="false">
      <c r="A9" s="57" t="s">
        <v>46</v>
      </c>
      <c r="B9" s="58" t="s">
        <v>239</v>
      </c>
      <c r="C9" s="59" t="s">
        <v>180</v>
      </c>
      <c r="D9" s="59" t="n">
        <v>1</v>
      </c>
      <c r="E9" s="61" t="str">
        <f aca="false">_xlfn.CONCAT(C9,"-",D9)</f>
        <v>INTV000013-1</v>
      </c>
      <c r="F9" s="61" t="n">
        <v>0</v>
      </c>
      <c r="G9" s="61" t="n">
        <v>0</v>
      </c>
      <c r="H9" s="61" t="n">
        <v>0</v>
      </c>
      <c r="I9" s="61" t="n">
        <v>0</v>
      </c>
      <c r="J9" s="61" t="n">
        <v>0</v>
      </c>
      <c r="K9" s="61" t="n">
        <v>0</v>
      </c>
      <c r="L9" s="61" t="n">
        <v>1</v>
      </c>
      <c r="M9" s="61" t="n">
        <v>0</v>
      </c>
      <c r="N9" s="61" t="n">
        <v>0</v>
      </c>
      <c r="O9" s="62" t="n">
        <f aca="false">SUM(F9:N9)-D9</f>
        <v>0</v>
      </c>
    </row>
    <row r="10" customFormat="false" ht="15" hidden="false" customHeight="false" outlineLevel="0" collapsed="false">
      <c r="A10" s="57" t="s">
        <v>46</v>
      </c>
      <c r="B10" s="58" t="s">
        <v>240</v>
      </c>
      <c r="C10" s="59" t="s">
        <v>180</v>
      </c>
      <c r="D10" s="60" t="n">
        <v>12</v>
      </c>
      <c r="E10" s="61" t="str">
        <f aca="false">_xlfn.CONCAT(C10,"-",D10)</f>
        <v>INTV000013-12</v>
      </c>
      <c r="F10" s="61" t="n">
        <v>0</v>
      </c>
      <c r="G10" s="61" t="n">
        <v>0</v>
      </c>
      <c r="H10" s="61" t="n">
        <v>0</v>
      </c>
      <c r="I10" s="61" t="n">
        <v>0</v>
      </c>
      <c r="J10" s="61" t="n">
        <v>8</v>
      </c>
      <c r="K10" s="61" t="n">
        <v>4</v>
      </c>
      <c r="L10" s="61" t="n">
        <v>0</v>
      </c>
      <c r="M10" s="61" t="n">
        <v>0</v>
      </c>
      <c r="N10" s="61" t="n">
        <v>0</v>
      </c>
      <c r="O10" s="62" t="n">
        <f aca="false">SUM(F10:N10)-D10</f>
        <v>0</v>
      </c>
    </row>
    <row r="11" customFormat="false" ht="15" hidden="false" customHeight="false" outlineLevel="0" collapsed="false">
      <c r="A11" s="57" t="s">
        <v>46</v>
      </c>
      <c r="B11" s="58" t="s">
        <v>238</v>
      </c>
      <c r="C11" s="59" t="s">
        <v>180</v>
      </c>
      <c r="D11" s="60" t="n">
        <v>6</v>
      </c>
      <c r="E11" s="61" t="str">
        <f aca="false">_xlfn.CONCAT(C11,"-",D11)</f>
        <v>INTV000013-6</v>
      </c>
      <c r="F11" s="61" t="n">
        <v>0</v>
      </c>
      <c r="G11" s="61" t="n">
        <v>0</v>
      </c>
      <c r="H11" s="61" t="n">
        <v>3</v>
      </c>
      <c r="I11" s="61" t="n">
        <v>3</v>
      </c>
      <c r="J11" s="61" t="n">
        <v>0</v>
      </c>
      <c r="K11" s="61" t="n">
        <v>0</v>
      </c>
      <c r="L11" s="61" t="n">
        <v>0</v>
      </c>
      <c r="M11" s="61" t="n">
        <v>0</v>
      </c>
      <c r="N11" s="61" t="n">
        <v>0</v>
      </c>
      <c r="O11" s="62" t="n">
        <f aca="false">SUM(F11:N11)-D11</f>
        <v>0</v>
      </c>
    </row>
    <row r="12" customFormat="false" ht="15" hidden="false" customHeight="false" outlineLevel="0" collapsed="false">
      <c r="A12" s="57" t="s">
        <v>47</v>
      </c>
      <c r="B12" s="58" t="s">
        <v>238</v>
      </c>
      <c r="C12" s="59" t="s">
        <v>186</v>
      </c>
      <c r="D12" s="60" t="n">
        <v>1</v>
      </c>
      <c r="E12" s="61" t="str">
        <f aca="false">_xlfn.CONCAT(C12,"-",D12)</f>
        <v>INTV000059-1</v>
      </c>
      <c r="F12" s="61" t="n">
        <v>0</v>
      </c>
      <c r="G12" s="61" t="n">
        <v>0</v>
      </c>
      <c r="H12" s="61" t="n">
        <v>1</v>
      </c>
      <c r="I12" s="61" t="n">
        <v>0</v>
      </c>
      <c r="J12" s="61" t="n">
        <v>0</v>
      </c>
      <c r="K12" s="61" t="n">
        <v>0</v>
      </c>
      <c r="L12" s="61" t="n">
        <v>0</v>
      </c>
      <c r="M12" s="61" t="n">
        <v>0</v>
      </c>
      <c r="N12" s="61" t="n">
        <v>0</v>
      </c>
      <c r="O12" s="62" t="n">
        <f aca="false">SUM(F12:N12)-D12</f>
        <v>0</v>
      </c>
    </row>
    <row r="13" customFormat="false" ht="15" hidden="false" customHeight="false" outlineLevel="0" collapsed="false">
      <c r="A13" s="57" t="s">
        <v>85</v>
      </c>
      <c r="B13" s="58" t="s">
        <v>240</v>
      </c>
      <c r="C13" s="59" t="s">
        <v>215</v>
      </c>
      <c r="D13" s="60" t="n">
        <v>2</v>
      </c>
      <c r="E13" s="61" t="str">
        <f aca="false">_xlfn.CONCAT(C13,"-",D13)</f>
        <v>INTV000144-2</v>
      </c>
      <c r="F13" s="61" t="n">
        <v>0</v>
      </c>
      <c r="G13" s="61" t="n">
        <v>0</v>
      </c>
      <c r="H13" s="61" t="n">
        <v>0</v>
      </c>
      <c r="I13" s="61" t="n">
        <v>0</v>
      </c>
      <c r="J13" s="61" t="n">
        <v>0</v>
      </c>
      <c r="K13" s="61" t="n">
        <v>2</v>
      </c>
      <c r="L13" s="61" t="n">
        <v>0</v>
      </c>
      <c r="M13" s="61" t="n">
        <v>0</v>
      </c>
      <c r="N13" s="61" t="n">
        <v>0</v>
      </c>
      <c r="O13" s="62" t="n">
        <f aca="false">SUM(F13:N13)-D13</f>
        <v>0</v>
      </c>
    </row>
    <row r="14" customFormat="false" ht="15" hidden="false" customHeight="false" outlineLevel="0" collapsed="false">
      <c r="A14" s="63" t="s">
        <v>127</v>
      </c>
      <c r="B14" s="58" t="s">
        <v>241</v>
      </c>
      <c r="C14" s="58" t="s">
        <v>226</v>
      </c>
      <c r="D14" s="58" t="n">
        <v>2</v>
      </c>
      <c r="E14" s="61" t="str">
        <f aca="false">_xlfn.CONCAT(C14,"-",D14)</f>
        <v>INTV000029-2</v>
      </c>
      <c r="F14" s="61" t="n">
        <v>0</v>
      </c>
      <c r="G14" s="61" t="n">
        <v>0</v>
      </c>
      <c r="H14" s="61" t="n">
        <v>0</v>
      </c>
      <c r="I14" s="61" t="n">
        <v>0</v>
      </c>
      <c r="J14" s="61" t="n">
        <v>0</v>
      </c>
      <c r="K14" s="61" t="n">
        <v>0</v>
      </c>
      <c r="L14" s="61" t="n">
        <v>0</v>
      </c>
      <c r="M14" s="61" t="n">
        <v>0</v>
      </c>
      <c r="N14" s="61" t="n">
        <v>2</v>
      </c>
      <c r="O14" s="62" t="n">
        <f aca="false">SUM(F14:N14)-D14</f>
        <v>0</v>
      </c>
    </row>
    <row r="15" customFormat="false" ht="15" hidden="false" customHeight="false" outlineLevel="0" collapsed="false">
      <c r="A15" s="57" t="s">
        <v>127</v>
      </c>
      <c r="B15" s="58" t="s">
        <v>239</v>
      </c>
      <c r="C15" s="59" t="s">
        <v>226</v>
      </c>
      <c r="D15" s="59" t="n">
        <v>2</v>
      </c>
      <c r="E15" s="61" t="str">
        <f aca="false">_xlfn.CONCAT(C15,"-",D15)</f>
        <v>INTV000029-2</v>
      </c>
      <c r="F15" s="61" t="n">
        <v>0</v>
      </c>
      <c r="G15" s="61" t="n">
        <v>0</v>
      </c>
      <c r="H15" s="61" t="n">
        <v>0</v>
      </c>
      <c r="I15" s="61" t="n">
        <v>0</v>
      </c>
      <c r="J15" s="61" t="n">
        <v>0</v>
      </c>
      <c r="K15" s="61" t="n">
        <v>0</v>
      </c>
      <c r="L15" s="61" t="n">
        <v>0</v>
      </c>
      <c r="M15" s="61" t="n">
        <v>0</v>
      </c>
      <c r="N15" s="61" t="n">
        <v>2</v>
      </c>
      <c r="O15" s="62" t="n">
        <f aca="false">SUM(F15:N15)-D15</f>
        <v>0</v>
      </c>
    </row>
    <row r="16" customFormat="false" ht="15" hidden="false" customHeight="false" outlineLevel="0" collapsed="false">
      <c r="A16" s="57" t="s">
        <v>22</v>
      </c>
      <c r="B16" s="58" t="s">
        <v>238</v>
      </c>
      <c r="C16" s="59" t="s">
        <v>152</v>
      </c>
      <c r="D16" s="60" t="n">
        <v>10</v>
      </c>
      <c r="E16" s="61" t="str">
        <f aca="false">_xlfn.CONCAT(C16,"-",D16)</f>
        <v>INTV000014-10</v>
      </c>
      <c r="F16" s="61" t="n">
        <v>10</v>
      </c>
      <c r="G16" s="61" t="n">
        <v>0</v>
      </c>
      <c r="H16" s="61" t="n">
        <v>0</v>
      </c>
      <c r="I16" s="61" t="n">
        <v>0</v>
      </c>
      <c r="J16" s="61" t="n">
        <v>0</v>
      </c>
      <c r="K16" s="61" t="n">
        <v>0</v>
      </c>
      <c r="L16" s="61" t="n">
        <v>0</v>
      </c>
      <c r="M16" s="61" t="n">
        <v>0</v>
      </c>
      <c r="N16" s="61" t="n">
        <v>0</v>
      </c>
      <c r="O16" s="62" t="n">
        <f aca="false">SUM(F16:N16)-D16</f>
        <v>0</v>
      </c>
    </row>
    <row r="17" customFormat="false" ht="15" hidden="false" customHeight="false" outlineLevel="0" collapsed="false">
      <c r="A17" s="63" t="s">
        <v>22</v>
      </c>
      <c r="B17" s="58" t="s">
        <v>241</v>
      </c>
      <c r="C17" s="58" t="s">
        <v>152</v>
      </c>
      <c r="D17" s="58" t="n">
        <v>4</v>
      </c>
      <c r="E17" s="61" t="str">
        <f aca="false">_xlfn.CONCAT(C17,"-",D17)</f>
        <v>INTV000014-4</v>
      </c>
      <c r="F17" s="61" t="n">
        <v>0</v>
      </c>
      <c r="G17" s="61" t="n">
        <v>0</v>
      </c>
      <c r="H17" s="61" t="n">
        <v>0</v>
      </c>
      <c r="I17" s="61" t="n">
        <v>0</v>
      </c>
      <c r="J17" s="61" t="n">
        <v>0</v>
      </c>
      <c r="K17" s="61" t="n">
        <v>0</v>
      </c>
      <c r="L17" s="61" t="n">
        <v>0</v>
      </c>
      <c r="M17" s="61" t="n">
        <v>0</v>
      </c>
      <c r="N17" s="61" t="n">
        <v>4</v>
      </c>
      <c r="O17" s="62" t="n">
        <f aca="false">SUM(F17:N17)-D17</f>
        <v>0</v>
      </c>
    </row>
    <row r="18" customFormat="false" ht="15" hidden="false" customHeight="false" outlineLevel="0" collapsed="false">
      <c r="A18" s="57" t="s">
        <v>77</v>
      </c>
      <c r="B18" s="58" t="s">
        <v>240</v>
      </c>
      <c r="C18" s="59" t="s">
        <v>199</v>
      </c>
      <c r="D18" s="60" t="n">
        <v>2</v>
      </c>
      <c r="E18" s="61" t="str">
        <f aca="false">_xlfn.CONCAT(C18,"-",D18)</f>
        <v>INTV000046-2</v>
      </c>
      <c r="F18" s="61" t="n">
        <v>0</v>
      </c>
      <c r="G18" s="61" t="n">
        <v>0</v>
      </c>
      <c r="H18" s="61" t="n">
        <v>0</v>
      </c>
      <c r="I18" s="61" t="n">
        <v>0</v>
      </c>
      <c r="J18" s="61" t="n">
        <v>2</v>
      </c>
      <c r="K18" s="61" t="n">
        <v>0</v>
      </c>
      <c r="L18" s="61" t="n">
        <v>0</v>
      </c>
      <c r="M18" s="61" t="n">
        <v>0</v>
      </c>
      <c r="N18" s="61" t="n">
        <v>0</v>
      </c>
      <c r="O18" s="62" t="n">
        <f aca="false">SUM(F18:N18)-D18</f>
        <v>0</v>
      </c>
    </row>
    <row r="19" customFormat="false" ht="15" hidden="false" customHeight="false" outlineLevel="0" collapsed="false">
      <c r="A19" s="57" t="s">
        <v>87</v>
      </c>
      <c r="B19" s="58" t="s">
        <v>240</v>
      </c>
      <c r="C19" s="59" t="s">
        <v>206</v>
      </c>
      <c r="D19" s="60" t="n">
        <v>1</v>
      </c>
      <c r="E19" s="61" t="str">
        <f aca="false">_xlfn.CONCAT(C19,"-",D19)</f>
        <v>INTV000021-1</v>
      </c>
      <c r="F19" s="61" t="n">
        <v>0</v>
      </c>
      <c r="G19" s="61" t="n">
        <v>0</v>
      </c>
      <c r="H19" s="61" t="n">
        <v>0</v>
      </c>
      <c r="I19" s="61" t="n">
        <v>0</v>
      </c>
      <c r="J19" s="61" t="n">
        <v>0</v>
      </c>
      <c r="K19" s="61" t="n">
        <v>1</v>
      </c>
      <c r="L19" s="61" t="n">
        <v>0</v>
      </c>
      <c r="M19" s="61" t="n">
        <v>0</v>
      </c>
      <c r="N19" s="61" t="n">
        <v>0</v>
      </c>
      <c r="O19" s="62" t="n">
        <f aca="false">SUM(F19:N19)-D19</f>
        <v>0</v>
      </c>
    </row>
    <row r="20" customFormat="false" ht="15" hidden="false" customHeight="false" outlineLevel="0" collapsed="false">
      <c r="A20" s="57" t="s">
        <v>115</v>
      </c>
      <c r="B20" s="58" t="s">
        <v>239</v>
      </c>
      <c r="C20" s="59" t="s">
        <v>221</v>
      </c>
      <c r="D20" s="59" t="n">
        <v>1</v>
      </c>
      <c r="E20" s="61" t="str">
        <f aca="false">_xlfn.CONCAT(C20,"-",D20)</f>
        <v>INTV000037-1</v>
      </c>
      <c r="F20" s="61" t="n">
        <v>0</v>
      </c>
      <c r="G20" s="61" t="n">
        <v>0</v>
      </c>
      <c r="H20" s="61" t="n">
        <v>0</v>
      </c>
      <c r="I20" s="61" t="n">
        <v>0</v>
      </c>
      <c r="J20" s="61" t="n">
        <v>0</v>
      </c>
      <c r="K20" s="61" t="n">
        <v>0</v>
      </c>
      <c r="L20" s="61" t="n">
        <v>0</v>
      </c>
      <c r="M20" s="61" t="n">
        <v>1</v>
      </c>
      <c r="N20" s="61" t="n">
        <v>0</v>
      </c>
      <c r="O20" s="62" t="n">
        <f aca="false">SUM(F20:N20)-D20</f>
        <v>0</v>
      </c>
    </row>
    <row r="21" customFormat="false" ht="15" hidden="false" customHeight="false" outlineLevel="0" collapsed="false">
      <c r="A21" s="63" t="s">
        <v>32</v>
      </c>
      <c r="B21" s="58" t="s">
        <v>240</v>
      </c>
      <c r="C21" s="59" t="s">
        <v>172</v>
      </c>
      <c r="D21" s="60" t="n">
        <v>1</v>
      </c>
      <c r="E21" s="61" t="str">
        <f aca="false">_xlfn.CONCAT(C21,"-",D21)</f>
        <v>INTV000160-1</v>
      </c>
      <c r="F21" s="61" t="n">
        <v>0</v>
      </c>
      <c r="G21" s="61" t="n">
        <v>0</v>
      </c>
      <c r="H21" s="61" t="n">
        <v>0</v>
      </c>
      <c r="I21" s="61" t="n">
        <v>0</v>
      </c>
      <c r="J21" s="61" t="n">
        <v>0</v>
      </c>
      <c r="K21" s="61" t="n">
        <v>0</v>
      </c>
      <c r="L21" s="61" t="n">
        <v>0</v>
      </c>
      <c r="M21" s="61" t="n">
        <v>1</v>
      </c>
      <c r="N21" s="61" t="n">
        <v>0</v>
      </c>
      <c r="O21" s="62" t="n">
        <f aca="false">SUM(F21:N21)-D21</f>
        <v>0</v>
      </c>
    </row>
    <row r="22" customFormat="false" ht="15" hidden="false" customHeight="false" outlineLevel="0" collapsed="false">
      <c r="A22" s="63" t="s">
        <v>32</v>
      </c>
      <c r="B22" s="58" t="s">
        <v>239</v>
      </c>
      <c r="C22" s="59" t="s">
        <v>172</v>
      </c>
      <c r="D22" s="59" t="n">
        <v>1</v>
      </c>
      <c r="E22" s="61" t="str">
        <f aca="false">_xlfn.CONCAT(C22,"-",D22)</f>
        <v>INTV000160-1</v>
      </c>
      <c r="F22" s="61" t="n">
        <v>0</v>
      </c>
      <c r="G22" s="61" t="n">
        <v>0</v>
      </c>
      <c r="H22" s="61" t="n">
        <v>0</v>
      </c>
      <c r="I22" s="61" t="n">
        <v>0</v>
      </c>
      <c r="J22" s="61" t="n">
        <v>0</v>
      </c>
      <c r="K22" s="61" t="n">
        <v>0</v>
      </c>
      <c r="L22" s="61" t="n">
        <v>0</v>
      </c>
      <c r="M22" s="61" t="n">
        <v>1</v>
      </c>
      <c r="N22" s="61" t="n">
        <v>0</v>
      </c>
      <c r="O22" s="62" t="n">
        <f aca="false">SUM(F22:N22)-D22</f>
        <v>0</v>
      </c>
    </row>
    <row r="23" customFormat="false" ht="15" hidden="false" customHeight="false" outlineLevel="0" collapsed="false">
      <c r="A23" s="63" t="s">
        <v>32</v>
      </c>
      <c r="B23" s="58" t="s">
        <v>238</v>
      </c>
      <c r="C23" s="58" t="s">
        <v>172</v>
      </c>
      <c r="D23" s="64" t="n">
        <v>3</v>
      </c>
      <c r="E23" s="61" t="str">
        <f aca="false">_xlfn.CONCAT(C23,"-",D23)</f>
        <v>INTV000160-3</v>
      </c>
      <c r="F23" s="61" t="n">
        <v>0</v>
      </c>
      <c r="G23" s="61" t="n">
        <v>2</v>
      </c>
      <c r="H23" s="61" t="n">
        <v>0</v>
      </c>
      <c r="I23" s="61" t="n">
        <v>0</v>
      </c>
      <c r="J23" s="61" t="n">
        <v>0</v>
      </c>
      <c r="K23" s="61" t="n">
        <v>0</v>
      </c>
      <c r="L23" s="61" t="n">
        <v>0</v>
      </c>
      <c r="M23" s="61" t="n">
        <v>1</v>
      </c>
      <c r="N23" s="61" t="n">
        <v>0</v>
      </c>
      <c r="O23" s="62" t="n">
        <f aca="false">SUM(F23:N23)-D23</f>
        <v>0</v>
      </c>
    </row>
    <row r="24" customFormat="false" ht="15" hidden="false" customHeight="false" outlineLevel="0" collapsed="false">
      <c r="A24" s="57" t="s">
        <v>110</v>
      </c>
      <c r="B24" s="58" t="s">
        <v>238</v>
      </c>
      <c r="C24" s="58" t="s">
        <v>222</v>
      </c>
      <c r="D24" s="64" t="n">
        <v>2</v>
      </c>
      <c r="E24" s="61" t="str">
        <f aca="false">_xlfn.CONCAT(C24,"-",D24)</f>
        <v>INTV000137-2</v>
      </c>
      <c r="F24" s="61" t="n">
        <v>0</v>
      </c>
      <c r="G24" s="61" t="n">
        <v>0</v>
      </c>
      <c r="H24" s="61" t="n">
        <v>0</v>
      </c>
      <c r="I24" s="61" t="n">
        <v>0</v>
      </c>
      <c r="J24" s="61" t="n">
        <v>0</v>
      </c>
      <c r="K24" s="61" t="n">
        <v>0</v>
      </c>
      <c r="L24" s="61" t="n">
        <v>0</v>
      </c>
      <c r="M24" s="61" t="n">
        <v>2</v>
      </c>
      <c r="N24" s="61" t="n">
        <v>0</v>
      </c>
      <c r="O24" s="62" t="n">
        <f aca="false">SUM(F24:N24)-D24</f>
        <v>0</v>
      </c>
    </row>
    <row r="25" customFormat="false" ht="15" hidden="false" customHeight="false" outlineLevel="0" collapsed="false">
      <c r="A25" s="57" t="s">
        <v>110</v>
      </c>
      <c r="B25" s="58" t="s">
        <v>240</v>
      </c>
      <c r="C25" s="59" t="s">
        <v>222</v>
      </c>
      <c r="D25" s="60" t="n">
        <v>8</v>
      </c>
      <c r="E25" s="61" t="str">
        <f aca="false">_xlfn.CONCAT(C25,"-",D25)</f>
        <v>INTV000137-8</v>
      </c>
      <c r="F25" s="61" t="n">
        <v>0</v>
      </c>
      <c r="G25" s="61" t="n">
        <v>0</v>
      </c>
      <c r="H25" s="61" t="n">
        <v>0</v>
      </c>
      <c r="I25" s="61" t="n">
        <v>0</v>
      </c>
      <c r="J25" s="61" t="n">
        <v>0</v>
      </c>
      <c r="K25" s="61" t="n">
        <v>0</v>
      </c>
      <c r="L25" s="61" t="n">
        <v>0</v>
      </c>
      <c r="M25" s="61" t="n">
        <v>8</v>
      </c>
      <c r="N25" s="61" t="n">
        <v>0</v>
      </c>
      <c r="O25" s="62" t="n">
        <f aca="false">SUM(F25:N25)-D25</f>
        <v>0</v>
      </c>
    </row>
    <row r="26" customFormat="false" ht="15" hidden="false" customHeight="false" outlineLevel="0" collapsed="false">
      <c r="A26" s="57" t="s">
        <v>13</v>
      </c>
      <c r="B26" s="58" t="s">
        <v>238</v>
      </c>
      <c r="C26" s="59" t="s">
        <v>154</v>
      </c>
      <c r="D26" s="60" t="n">
        <v>24</v>
      </c>
      <c r="E26" s="61" t="str">
        <f aca="false">_xlfn.CONCAT(C26,"-",D26)</f>
        <v>INTV000085-24</v>
      </c>
      <c r="F26" s="61" t="n">
        <v>6</v>
      </c>
      <c r="G26" s="61" t="n">
        <v>12</v>
      </c>
      <c r="H26" s="61" t="n">
        <v>0</v>
      </c>
      <c r="I26" s="61" t="n">
        <v>6</v>
      </c>
      <c r="J26" s="61" t="n">
        <v>0</v>
      </c>
      <c r="K26" s="61" t="n">
        <v>0</v>
      </c>
      <c r="L26" s="61" t="n">
        <v>0</v>
      </c>
      <c r="M26" s="61" t="n">
        <v>0</v>
      </c>
      <c r="N26" s="61" t="n">
        <v>0</v>
      </c>
      <c r="O26" s="62" t="n">
        <f aca="false">SUM(F26:N26)-D26</f>
        <v>0</v>
      </c>
    </row>
    <row r="27" customFormat="false" ht="15" hidden="false" customHeight="false" outlineLevel="0" collapsed="false">
      <c r="A27" s="57" t="s">
        <v>48</v>
      </c>
      <c r="B27" s="58" t="s">
        <v>239</v>
      </c>
      <c r="C27" s="59" t="s">
        <v>178</v>
      </c>
      <c r="D27" s="59" t="n">
        <v>1</v>
      </c>
      <c r="E27" s="61" t="str">
        <f aca="false">_xlfn.CONCAT(C27,"-",D27)</f>
        <v>INTV000010-1</v>
      </c>
      <c r="F27" s="61" t="n">
        <v>0</v>
      </c>
      <c r="G27" s="61" t="n">
        <v>0</v>
      </c>
      <c r="H27" s="61" t="n">
        <v>0</v>
      </c>
      <c r="I27" s="61" t="n">
        <v>0</v>
      </c>
      <c r="J27" s="61" t="n">
        <v>0</v>
      </c>
      <c r="K27" s="61" t="n">
        <v>0</v>
      </c>
      <c r="L27" s="61" t="n">
        <v>1</v>
      </c>
      <c r="M27" s="61" t="n">
        <v>0</v>
      </c>
      <c r="N27" s="61" t="n">
        <v>0</v>
      </c>
      <c r="O27" s="62" t="n">
        <f aca="false">SUM(F27:N27)-D27</f>
        <v>0</v>
      </c>
    </row>
    <row r="28" customFormat="false" ht="15" hidden="false" customHeight="false" outlineLevel="0" collapsed="false">
      <c r="A28" s="57" t="s">
        <v>48</v>
      </c>
      <c r="B28" s="58" t="s">
        <v>238</v>
      </c>
      <c r="C28" s="59" t="s">
        <v>178</v>
      </c>
      <c r="D28" s="60" t="n">
        <v>10</v>
      </c>
      <c r="E28" s="61" t="str">
        <f aca="false">_xlfn.CONCAT(C28,"-",D28)</f>
        <v>INTV000010-10</v>
      </c>
      <c r="F28" s="61" t="n">
        <v>0</v>
      </c>
      <c r="G28" s="61" t="n">
        <v>0</v>
      </c>
      <c r="H28" s="61" t="n">
        <v>4</v>
      </c>
      <c r="I28" s="61" t="n">
        <v>6</v>
      </c>
      <c r="J28" s="61" t="n">
        <v>0</v>
      </c>
      <c r="K28" s="61" t="n">
        <v>0</v>
      </c>
      <c r="L28" s="61" t="n">
        <v>0</v>
      </c>
      <c r="M28" s="61" t="n">
        <v>0</v>
      </c>
      <c r="N28" s="61" t="n">
        <v>0</v>
      </c>
      <c r="O28" s="62" t="n">
        <f aca="false">SUM(F28:N28)-D28</f>
        <v>0</v>
      </c>
    </row>
    <row r="29" customFormat="false" ht="15" hidden="false" customHeight="false" outlineLevel="0" collapsed="false">
      <c r="A29" s="57" t="s">
        <v>48</v>
      </c>
      <c r="B29" s="58" t="s">
        <v>240</v>
      </c>
      <c r="C29" s="59" t="s">
        <v>178</v>
      </c>
      <c r="D29" s="60" t="n">
        <v>11</v>
      </c>
      <c r="E29" s="61" t="str">
        <f aca="false">_xlfn.CONCAT(C29,"-",D29)</f>
        <v>INTV000010-11</v>
      </c>
      <c r="F29" s="61" t="n">
        <v>0</v>
      </c>
      <c r="G29" s="61" t="n">
        <v>0</v>
      </c>
      <c r="H29" s="61" t="n">
        <v>0</v>
      </c>
      <c r="I29" s="61" t="n">
        <v>0</v>
      </c>
      <c r="J29" s="61" t="n">
        <v>5</v>
      </c>
      <c r="K29" s="61" t="n">
        <v>6</v>
      </c>
      <c r="L29" s="61" t="n">
        <v>0</v>
      </c>
      <c r="M29" s="61" t="n">
        <v>0</v>
      </c>
      <c r="N29" s="61" t="n">
        <v>0</v>
      </c>
      <c r="O29" s="62" t="n">
        <f aca="false">SUM(F29:N29)-D29</f>
        <v>0</v>
      </c>
    </row>
    <row r="30" customFormat="false" ht="15" hidden="false" customHeight="false" outlineLevel="0" collapsed="false">
      <c r="A30" s="63" t="s">
        <v>14</v>
      </c>
      <c r="B30" s="58" t="s">
        <v>238</v>
      </c>
      <c r="C30" s="58" t="s">
        <v>160</v>
      </c>
      <c r="D30" s="64" t="n">
        <v>8</v>
      </c>
      <c r="E30" s="61" t="str">
        <f aca="false">_xlfn.CONCAT(C30,"-",D30)</f>
        <v>INTV000154-8</v>
      </c>
      <c r="F30" s="61" t="n">
        <v>8</v>
      </c>
      <c r="G30" s="61" t="n">
        <v>0</v>
      </c>
      <c r="H30" s="61" t="n">
        <v>0</v>
      </c>
      <c r="I30" s="61" t="n">
        <v>0</v>
      </c>
      <c r="J30" s="61" t="n">
        <v>0</v>
      </c>
      <c r="K30" s="61" t="n">
        <v>0</v>
      </c>
      <c r="L30" s="61" t="n">
        <v>0</v>
      </c>
      <c r="M30" s="61" t="n">
        <v>0</v>
      </c>
      <c r="N30" s="61" t="n">
        <v>0</v>
      </c>
      <c r="O30" s="62" t="n">
        <f aca="false">SUM(F30:N30)-D30</f>
        <v>0</v>
      </c>
    </row>
    <row r="31" customFormat="false" ht="15" hidden="false" customHeight="false" outlineLevel="0" collapsed="false">
      <c r="A31" s="57" t="s">
        <v>89</v>
      </c>
      <c r="B31" s="58" t="s">
        <v>240</v>
      </c>
      <c r="C31" s="59" t="s">
        <v>207</v>
      </c>
      <c r="D31" s="60" t="n">
        <v>1</v>
      </c>
      <c r="E31" s="61" t="str">
        <f aca="false">_xlfn.CONCAT(C31,"-",D31)</f>
        <v>INTV000023-1</v>
      </c>
      <c r="F31" s="61" t="n">
        <v>0</v>
      </c>
      <c r="G31" s="61" t="n">
        <v>0</v>
      </c>
      <c r="H31" s="61" t="n">
        <v>0</v>
      </c>
      <c r="I31" s="61" t="n">
        <v>0</v>
      </c>
      <c r="J31" s="61" t="n">
        <v>0</v>
      </c>
      <c r="K31" s="61" t="n">
        <v>1</v>
      </c>
      <c r="L31" s="61" t="n">
        <v>0</v>
      </c>
      <c r="M31" s="61" t="n">
        <v>0</v>
      </c>
      <c r="N31" s="61" t="n">
        <v>0</v>
      </c>
      <c r="O31" s="62" t="n">
        <f aca="false">SUM(F31:N31)-D31</f>
        <v>0</v>
      </c>
    </row>
    <row r="32" customFormat="false" ht="15" hidden="false" customHeight="false" outlineLevel="0" collapsed="false">
      <c r="A32" s="57" t="s">
        <v>91</v>
      </c>
      <c r="B32" s="58" t="s">
        <v>240</v>
      </c>
      <c r="C32" s="59" t="s">
        <v>209</v>
      </c>
      <c r="D32" s="60" t="n">
        <v>2</v>
      </c>
      <c r="E32" s="61" t="str">
        <f aca="false">_xlfn.CONCAT(C32,"-",D32)</f>
        <v>INTV000036-2</v>
      </c>
      <c r="F32" s="61" t="n">
        <v>0</v>
      </c>
      <c r="G32" s="61" t="n">
        <v>0</v>
      </c>
      <c r="H32" s="61" t="n">
        <v>0</v>
      </c>
      <c r="I32" s="61" t="n">
        <v>0</v>
      </c>
      <c r="J32" s="61" t="n">
        <v>0</v>
      </c>
      <c r="K32" s="61" t="n">
        <v>2</v>
      </c>
      <c r="L32" s="61" t="n">
        <v>0</v>
      </c>
      <c r="M32" s="61" t="n">
        <v>0</v>
      </c>
      <c r="N32" s="61" t="n">
        <v>0</v>
      </c>
      <c r="O32" s="62" t="n">
        <f aca="false">SUM(F32:N32)-D32</f>
        <v>0</v>
      </c>
    </row>
    <row r="33" customFormat="false" ht="15" hidden="false" customHeight="false" outlineLevel="0" collapsed="false">
      <c r="A33" s="63" t="s">
        <v>91</v>
      </c>
      <c r="B33" s="58" t="s">
        <v>241</v>
      </c>
      <c r="C33" s="58" t="s">
        <v>209</v>
      </c>
      <c r="D33" s="58" t="n">
        <v>4</v>
      </c>
      <c r="E33" s="61" t="str">
        <f aca="false">_xlfn.CONCAT(C33,"-",D33)</f>
        <v>INTV000036-4</v>
      </c>
      <c r="F33" s="61" t="n">
        <v>0</v>
      </c>
      <c r="G33" s="61" t="n">
        <v>0</v>
      </c>
      <c r="H33" s="61" t="n">
        <v>0</v>
      </c>
      <c r="I33" s="61" t="n">
        <v>0</v>
      </c>
      <c r="J33" s="61" t="n">
        <v>0</v>
      </c>
      <c r="K33" s="61" t="n">
        <v>0</v>
      </c>
      <c r="L33" s="61" t="n">
        <v>0</v>
      </c>
      <c r="M33" s="61" t="n">
        <v>0</v>
      </c>
      <c r="N33" s="61" t="n">
        <v>4</v>
      </c>
      <c r="O33" s="62" t="n">
        <f aca="false">SUM(F33:N33)-D33</f>
        <v>0</v>
      </c>
    </row>
    <row r="34" customFormat="false" ht="15" hidden="false" customHeight="false" outlineLevel="0" collapsed="false">
      <c r="A34" s="63" t="s">
        <v>117</v>
      </c>
      <c r="B34" s="58" t="s">
        <v>241</v>
      </c>
      <c r="C34" s="58" t="s">
        <v>220</v>
      </c>
      <c r="D34" s="58" t="n">
        <v>4</v>
      </c>
      <c r="E34" s="61" t="str">
        <f aca="false">_xlfn.CONCAT(C34,"-",D34)</f>
        <v>INTV000024-4</v>
      </c>
      <c r="F34" s="61" t="n">
        <v>0</v>
      </c>
      <c r="G34" s="61" t="n">
        <v>0</v>
      </c>
      <c r="H34" s="61" t="n">
        <v>0</v>
      </c>
      <c r="I34" s="61" t="n">
        <v>0</v>
      </c>
      <c r="J34" s="61" t="n">
        <v>0</v>
      </c>
      <c r="K34" s="61" t="n">
        <v>0</v>
      </c>
      <c r="L34" s="61" t="n">
        <v>0</v>
      </c>
      <c r="M34" s="61" t="n">
        <v>0</v>
      </c>
      <c r="N34" s="61" t="n">
        <v>4</v>
      </c>
      <c r="O34" s="62" t="n">
        <f aca="false">SUM(F34:N34)-D34</f>
        <v>0</v>
      </c>
    </row>
    <row r="35" customFormat="false" ht="15" hidden="false" customHeight="false" outlineLevel="0" collapsed="false">
      <c r="A35" s="57" t="s">
        <v>117</v>
      </c>
      <c r="B35" s="58" t="s">
        <v>239</v>
      </c>
      <c r="C35" s="59" t="s">
        <v>220</v>
      </c>
      <c r="D35" s="59" t="n">
        <v>6</v>
      </c>
      <c r="E35" s="61" t="str">
        <f aca="false">_xlfn.CONCAT(C35,"-",D35)</f>
        <v>INTV000024-6</v>
      </c>
      <c r="F35" s="61" t="n">
        <v>0</v>
      </c>
      <c r="G35" s="61" t="n">
        <v>0</v>
      </c>
      <c r="H35" s="61" t="n">
        <v>0</v>
      </c>
      <c r="I35" s="61" t="n">
        <v>0</v>
      </c>
      <c r="J35" s="61" t="n">
        <v>0</v>
      </c>
      <c r="K35" s="61" t="n">
        <v>0</v>
      </c>
      <c r="L35" s="61" t="n">
        <v>0</v>
      </c>
      <c r="M35" s="61" t="n">
        <v>6</v>
      </c>
      <c r="N35" s="61" t="n">
        <v>0</v>
      </c>
      <c r="O35" s="62" t="n">
        <f aca="false">SUM(F35:N35)-D35</f>
        <v>0</v>
      </c>
    </row>
    <row r="36" customFormat="false" ht="15" hidden="false" customHeight="false" outlineLevel="0" collapsed="false">
      <c r="A36" s="57" t="s">
        <v>41</v>
      </c>
      <c r="B36" s="58" t="s">
        <v>240</v>
      </c>
      <c r="C36" s="59" t="s">
        <v>168</v>
      </c>
      <c r="D36" s="60" t="n">
        <v>1</v>
      </c>
      <c r="E36" s="61" t="str">
        <f aca="false">_xlfn.CONCAT(C36,"-",D36)</f>
        <v>INTV000116-1</v>
      </c>
      <c r="F36" s="61" t="n">
        <v>0</v>
      </c>
      <c r="G36" s="61" t="n">
        <v>0</v>
      </c>
      <c r="H36" s="61" t="n">
        <v>0</v>
      </c>
      <c r="I36" s="61" t="n">
        <v>0</v>
      </c>
      <c r="J36" s="61" t="n">
        <v>0</v>
      </c>
      <c r="K36" s="61" t="n">
        <v>1</v>
      </c>
      <c r="L36" s="61" t="n">
        <v>0</v>
      </c>
      <c r="M36" s="61" t="n">
        <v>0</v>
      </c>
      <c r="N36" s="61" t="n">
        <v>0</v>
      </c>
      <c r="O36" s="62" t="n">
        <f aca="false">SUM(F36:N36)-D36</f>
        <v>0</v>
      </c>
    </row>
    <row r="37" customFormat="false" ht="15" hidden="false" customHeight="false" outlineLevel="0" collapsed="false">
      <c r="A37" s="63" t="s">
        <v>41</v>
      </c>
      <c r="B37" s="58" t="s">
        <v>238</v>
      </c>
      <c r="C37" s="58" t="s">
        <v>168</v>
      </c>
      <c r="D37" s="64" t="n">
        <v>2</v>
      </c>
      <c r="E37" s="61" t="str">
        <f aca="false">_xlfn.CONCAT(C37,"-",D37)</f>
        <v>INTV000116-2</v>
      </c>
      <c r="F37" s="61" t="n">
        <v>0</v>
      </c>
      <c r="G37" s="61" t="n">
        <v>2</v>
      </c>
      <c r="H37" s="61" t="n">
        <v>0</v>
      </c>
      <c r="I37" s="61" t="n">
        <v>0</v>
      </c>
      <c r="J37" s="61" t="n">
        <v>0</v>
      </c>
      <c r="K37" s="61" t="n">
        <v>0</v>
      </c>
      <c r="L37" s="61" t="n">
        <v>0</v>
      </c>
      <c r="M37" s="61" t="n">
        <v>0</v>
      </c>
      <c r="N37" s="61" t="n">
        <v>0</v>
      </c>
      <c r="O37" s="62" t="n">
        <f aca="false">SUM(F37:N37)-D37</f>
        <v>0</v>
      </c>
    </row>
    <row r="38" customFormat="false" ht="15" hidden="false" customHeight="false" outlineLevel="0" collapsed="false">
      <c r="A38" s="63" t="s">
        <v>30</v>
      </c>
      <c r="B38" s="58" t="s">
        <v>238</v>
      </c>
      <c r="C38" s="58" t="s">
        <v>158</v>
      </c>
      <c r="D38" s="64" t="n">
        <v>26</v>
      </c>
      <c r="E38" s="61" t="str">
        <f aca="false">_xlfn.CONCAT(C38,"-",D38)</f>
        <v>INTV000125-26</v>
      </c>
      <c r="F38" s="61" t="n">
        <v>12</v>
      </c>
      <c r="G38" s="61" t="n">
        <v>14</v>
      </c>
      <c r="H38" s="61" t="n">
        <v>0</v>
      </c>
      <c r="I38" s="61" t="n">
        <v>0</v>
      </c>
      <c r="J38" s="61" t="n">
        <v>0</v>
      </c>
      <c r="K38" s="61" t="n">
        <v>0</v>
      </c>
      <c r="L38" s="61" t="n">
        <v>0</v>
      </c>
      <c r="M38" s="61" t="n">
        <v>0</v>
      </c>
      <c r="N38" s="61" t="n">
        <v>0</v>
      </c>
      <c r="O38" s="62" t="n">
        <f aca="false">SUM(F38:N38)-D38</f>
        <v>0</v>
      </c>
    </row>
    <row r="39" customFormat="false" ht="15" hidden="false" customHeight="false" outlineLevel="0" collapsed="false">
      <c r="A39" s="57" t="s">
        <v>60</v>
      </c>
      <c r="B39" s="58" t="s">
        <v>240</v>
      </c>
      <c r="C39" s="59" t="s">
        <v>191</v>
      </c>
      <c r="D39" s="60" t="n">
        <v>10</v>
      </c>
      <c r="E39" s="61" t="str">
        <f aca="false">_xlfn.CONCAT(C39,"-",D39)</f>
        <v>INTV000008-10</v>
      </c>
      <c r="F39" s="61" t="n">
        <v>0</v>
      </c>
      <c r="G39" s="61" t="n">
        <v>0</v>
      </c>
      <c r="H39" s="61" t="n">
        <v>0</v>
      </c>
      <c r="I39" s="61" t="n">
        <v>0</v>
      </c>
      <c r="J39" s="61" t="n">
        <v>4</v>
      </c>
      <c r="K39" s="61" t="n">
        <v>6</v>
      </c>
      <c r="L39" s="61" t="n">
        <v>0</v>
      </c>
      <c r="M39" s="61" t="n">
        <v>0</v>
      </c>
      <c r="N39" s="61" t="n">
        <v>0</v>
      </c>
      <c r="O39" s="62" t="n">
        <f aca="false">SUM(F39:N39)-D39</f>
        <v>0</v>
      </c>
    </row>
    <row r="40" customFormat="false" ht="15" hidden="false" customHeight="false" outlineLevel="0" collapsed="false">
      <c r="A40" s="57" t="s">
        <v>60</v>
      </c>
      <c r="B40" s="58" t="s">
        <v>238</v>
      </c>
      <c r="C40" s="59" t="s">
        <v>191</v>
      </c>
      <c r="D40" s="60" t="n">
        <v>4</v>
      </c>
      <c r="E40" s="61" t="str">
        <f aca="false">_xlfn.CONCAT(C40,"-",D40)</f>
        <v>INTV000008-4</v>
      </c>
      <c r="F40" s="61" t="n">
        <v>0</v>
      </c>
      <c r="G40" s="61" t="n">
        <v>0</v>
      </c>
      <c r="H40" s="61" t="n">
        <v>0</v>
      </c>
      <c r="I40" s="61" t="n">
        <v>4</v>
      </c>
      <c r="J40" s="61" t="n">
        <v>0</v>
      </c>
      <c r="K40" s="61" t="n">
        <v>0</v>
      </c>
      <c r="L40" s="61" t="n">
        <v>0</v>
      </c>
      <c r="M40" s="61" t="n">
        <v>0</v>
      </c>
      <c r="N40" s="61" t="n">
        <v>0</v>
      </c>
      <c r="O40" s="62" t="n">
        <f aca="false">SUM(F40:N40)-D40</f>
        <v>0</v>
      </c>
    </row>
    <row r="41" customFormat="false" ht="15" hidden="false" customHeight="false" outlineLevel="0" collapsed="false">
      <c r="A41" s="57" t="s">
        <v>19</v>
      </c>
      <c r="B41" s="58" t="s">
        <v>239</v>
      </c>
      <c r="C41" s="59" t="s">
        <v>173</v>
      </c>
      <c r="D41" s="59" t="n">
        <v>2</v>
      </c>
      <c r="E41" s="61" t="str">
        <f aca="false">_xlfn.CONCAT(C41,"-",D41)</f>
        <v>INTV000161-2</v>
      </c>
      <c r="F41" s="61" t="n">
        <v>0</v>
      </c>
      <c r="G41" s="61" t="n">
        <v>0</v>
      </c>
      <c r="H41" s="61" t="n">
        <v>0</v>
      </c>
      <c r="I41" s="61" t="n">
        <v>0</v>
      </c>
      <c r="J41" s="61" t="n">
        <v>0</v>
      </c>
      <c r="K41" s="61" t="n">
        <v>0</v>
      </c>
      <c r="L41" s="61" t="n">
        <v>1</v>
      </c>
      <c r="M41" s="61" t="n">
        <v>1</v>
      </c>
      <c r="N41" s="61" t="n">
        <v>0</v>
      </c>
      <c r="O41" s="62" t="n">
        <f aca="false">SUM(F41:N41)-D41</f>
        <v>0</v>
      </c>
    </row>
    <row r="42" customFormat="false" ht="15" hidden="false" customHeight="false" outlineLevel="0" collapsed="false">
      <c r="A42" s="57" t="s">
        <v>19</v>
      </c>
      <c r="B42" s="58" t="s">
        <v>240</v>
      </c>
      <c r="C42" s="59" t="s">
        <v>173</v>
      </c>
      <c r="D42" s="60" t="n">
        <v>5</v>
      </c>
      <c r="E42" s="61" t="str">
        <f aca="false">_xlfn.CONCAT(C42,"-",D42)</f>
        <v>INTV000161-5</v>
      </c>
      <c r="F42" s="61" t="n">
        <v>0</v>
      </c>
      <c r="G42" s="61" t="n">
        <v>0</v>
      </c>
      <c r="H42" s="61" t="n">
        <v>0</v>
      </c>
      <c r="I42" s="61" t="n">
        <v>0</v>
      </c>
      <c r="J42" s="61" t="n">
        <v>2</v>
      </c>
      <c r="K42" s="61" t="n">
        <v>2</v>
      </c>
      <c r="L42" s="61" t="n">
        <v>0</v>
      </c>
      <c r="M42" s="61" t="n">
        <v>1</v>
      </c>
      <c r="N42" s="61" t="n">
        <v>0</v>
      </c>
      <c r="O42" s="62" t="n">
        <f aca="false">SUM(F42:N42)-D42</f>
        <v>0</v>
      </c>
    </row>
    <row r="43" customFormat="false" ht="15" hidden="false" customHeight="false" outlineLevel="0" collapsed="false">
      <c r="A43" s="63" t="s">
        <v>19</v>
      </c>
      <c r="B43" s="58" t="s">
        <v>238</v>
      </c>
      <c r="C43" s="58" t="s">
        <v>173</v>
      </c>
      <c r="D43" s="64" t="n">
        <v>7</v>
      </c>
      <c r="E43" s="61" t="str">
        <f aca="false">_xlfn.CONCAT(C43,"-",D43)</f>
        <v>INTV000161-7</v>
      </c>
      <c r="F43" s="61" t="n">
        <v>0</v>
      </c>
      <c r="G43" s="61" t="n">
        <v>3</v>
      </c>
      <c r="H43" s="61" t="n">
        <v>0</v>
      </c>
      <c r="I43" s="61" t="n">
        <v>3</v>
      </c>
      <c r="J43" s="61" t="n">
        <v>0</v>
      </c>
      <c r="K43" s="61" t="n">
        <v>0</v>
      </c>
      <c r="L43" s="61" t="n">
        <v>0</v>
      </c>
      <c r="M43" s="61" t="n">
        <v>1</v>
      </c>
      <c r="N43" s="61" t="n">
        <v>0</v>
      </c>
      <c r="O43" s="62" t="n">
        <f aca="false">SUM(F43:N43)-D43</f>
        <v>0</v>
      </c>
    </row>
    <row r="44" customFormat="false" ht="15" hidden="false" customHeight="false" outlineLevel="0" collapsed="false">
      <c r="A44" s="63" t="s">
        <v>15</v>
      </c>
      <c r="B44" s="58" t="s">
        <v>238</v>
      </c>
      <c r="C44" s="58" t="s">
        <v>159</v>
      </c>
      <c r="D44" s="64" t="n">
        <v>16</v>
      </c>
      <c r="E44" s="61" t="str">
        <f aca="false">_xlfn.CONCAT(C44,"-",D44)</f>
        <v>INTV000152-16</v>
      </c>
      <c r="F44" s="61" t="n">
        <v>16</v>
      </c>
      <c r="G44" s="61" t="n">
        <v>0</v>
      </c>
      <c r="H44" s="61" t="n">
        <v>0</v>
      </c>
      <c r="I44" s="61" t="n">
        <v>0</v>
      </c>
      <c r="J44" s="61" t="n">
        <v>0</v>
      </c>
      <c r="K44" s="61" t="n">
        <v>0</v>
      </c>
      <c r="L44" s="61" t="n">
        <v>0</v>
      </c>
      <c r="M44" s="61" t="n">
        <v>0</v>
      </c>
      <c r="N44" s="61" t="n">
        <v>0</v>
      </c>
      <c r="O44" s="62" t="n">
        <f aca="false">SUM(F44:N44)-D44</f>
        <v>0</v>
      </c>
    </row>
    <row r="45" customFormat="false" ht="15" hidden="false" customHeight="false" outlineLevel="0" collapsed="false">
      <c r="A45" s="57" t="s">
        <v>49</v>
      </c>
      <c r="B45" s="58" t="s">
        <v>238</v>
      </c>
      <c r="C45" s="59" t="s">
        <v>177</v>
      </c>
      <c r="D45" s="60" t="n">
        <v>12</v>
      </c>
      <c r="E45" s="61" t="str">
        <f aca="false">_xlfn.CONCAT(C45,"-",D45)</f>
        <v>INTV000007-12</v>
      </c>
      <c r="F45" s="61" t="n">
        <v>0</v>
      </c>
      <c r="G45" s="61" t="n">
        <v>0</v>
      </c>
      <c r="H45" s="61" t="n">
        <v>6</v>
      </c>
      <c r="I45" s="61" t="n">
        <v>6</v>
      </c>
      <c r="J45" s="61" t="n">
        <v>0</v>
      </c>
      <c r="K45" s="61" t="n">
        <v>0</v>
      </c>
      <c r="L45" s="61" t="n">
        <v>0</v>
      </c>
      <c r="M45" s="61" t="n">
        <v>0</v>
      </c>
      <c r="N45" s="61" t="n">
        <v>0</v>
      </c>
      <c r="O45" s="62" t="n">
        <f aca="false">SUM(F45:N45)-D45</f>
        <v>0</v>
      </c>
    </row>
    <row r="46" customFormat="false" ht="15" hidden="false" customHeight="false" outlineLevel="0" collapsed="false">
      <c r="A46" s="57" t="s">
        <v>49</v>
      </c>
      <c r="B46" s="58" t="s">
        <v>240</v>
      </c>
      <c r="C46" s="59" t="s">
        <v>177</v>
      </c>
      <c r="D46" s="60" t="n">
        <v>16</v>
      </c>
      <c r="E46" s="61" t="str">
        <f aca="false">_xlfn.CONCAT(C46,"-",D46)</f>
        <v>INTV000007-16</v>
      </c>
      <c r="F46" s="61" t="n">
        <v>0</v>
      </c>
      <c r="G46" s="61" t="n">
        <v>0</v>
      </c>
      <c r="H46" s="61" t="n">
        <v>0</v>
      </c>
      <c r="I46" s="61" t="n">
        <v>0</v>
      </c>
      <c r="J46" s="61" t="n">
        <v>16</v>
      </c>
      <c r="K46" s="61" t="n">
        <v>0</v>
      </c>
      <c r="L46" s="61" t="n">
        <v>0</v>
      </c>
      <c r="M46" s="61" t="n">
        <v>0</v>
      </c>
      <c r="N46" s="61" t="n">
        <v>0</v>
      </c>
      <c r="O46" s="62" t="n">
        <f aca="false">SUM(F46:N46)-D46</f>
        <v>0</v>
      </c>
    </row>
    <row r="47" customFormat="false" ht="15" hidden="false" customHeight="false" outlineLevel="0" collapsed="false">
      <c r="A47" s="57" t="s">
        <v>50</v>
      </c>
      <c r="B47" s="58" t="s">
        <v>238</v>
      </c>
      <c r="C47" s="59" t="s">
        <v>184</v>
      </c>
      <c r="D47" s="60" t="n">
        <v>2</v>
      </c>
      <c r="E47" s="61" t="str">
        <f aca="false">_xlfn.CONCAT(C47,"-",D47)</f>
        <v>INTV000057-2</v>
      </c>
      <c r="F47" s="61" t="n">
        <v>0</v>
      </c>
      <c r="G47" s="61" t="n">
        <v>0</v>
      </c>
      <c r="H47" s="61" t="n">
        <v>2</v>
      </c>
      <c r="I47" s="61" t="n">
        <v>0</v>
      </c>
      <c r="J47" s="61" t="n">
        <v>0</v>
      </c>
      <c r="K47" s="61" t="n">
        <v>0</v>
      </c>
      <c r="L47" s="61" t="n">
        <v>0</v>
      </c>
      <c r="M47" s="61" t="n">
        <v>0</v>
      </c>
      <c r="N47" s="61" t="n">
        <v>0</v>
      </c>
      <c r="O47" s="62" t="n">
        <f aca="false">SUM(F47:N47)-D47</f>
        <v>0</v>
      </c>
    </row>
    <row r="48" customFormat="false" ht="15" hidden="false" customHeight="false" outlineLevel="0" collapsed="false">
      <c r="A48" s="57" t="s">
        <v>93</v>
      </c>
      <c r="B48" s="58" t="s">
        <v>240</v>
      </c>
      <c r="C48" s="59" t="s">
        <v>211</v>
      </c>
      <c r="D48" s="60" t="n">
        <v>4</v>
      </c>
      <c r="E48" s="61" t="str">
        <f aca="false">_xlfn.CONCAT(C48,"-",D48)</f>
        <v>INTV000056-4</v>
      </c>
      <c r="F48" s="61" t="n">
        <v>0</v>
      </c>
      <c r="G48" s="61" t="n">
        <v>0</v>
      </c>
      <c r="H48" s="61" t="n">
        <v>0</v>
      </c>
      <c r="I48" s="61" t="n">
        <v>0</v>
      </c>
      <c r="J48" s="61" t="n">
        <v>0</v>
      </c>
      <c r="K48" s="61" t="n">
        <v>4</v>
      </c>
      <c r="L48" s="61" t="n">
        <v>0</v>
      </c>
      <c r="M48" s="61" t="n">
        <v>0</v>
      </c>
      <c r="N48" s="61" t="n">
        <v>0</v>
      </c>
      <c r="O48" s="62" t="n">
        <f aca="false">SUM(F48:N48)-D48</f>
        <v>0</v>
      </c>
    </row>
    <row r="49" customFormat="false" ht="15" hidden="false" customHeight="false" outlineLevel="0" collapsed="false">
      <c r="A49" s="57" t="s">
        <v>63</v>
      </c>
      <c r="B49" s="58" t="s">
        <v>238</v>
      </c>
      <c r="C49" s="59" t="s">
        <v>192</v>
      </c>
      <c r="D49" s="60" t="n">
        <v>1</v>
      </c>
      <c r="E49" s="61" t="str">
        <f aca="false">_xlfn.CONCAT(C49,"-",D49)</f>
        <v>INTV000068-1</v>
      </c>
      <c r="F49" s="61" t="n">
        <v>0</v>
      </c>
      <c r="G49" s="61" t="n">
        <v>0</v>
      </c>
      <c r="H49" s="61" t="n">
        <v>0</v>
      </c>
      <c r="I49" s="61" t="n">
        <v>1</v>
      </c>
      <c r="J49" s="61" t="n">
        <v>0</v>
      </c>
      <c r="K49" s="61" t="n">
        <v>0</v>
      </c>
      <c r="L49" s="61" t="n">
        <v>0</v>
      </c>
      <c r="M49" s="61" t="n">
        <v>0</v>
      </c>
      <c r="N49" s="61" t="n">
        <v>0</v>
      </c>
      <c r="O49" s="62" t="n">
        <f aca="false">SUM(F49:N49)-D49</f>
        <v>0</v>
      </c>
    </row>
    <row r="50" customFormat="false" ht="15" hidden="false" customHeight="false" outlineLevel="0" collapsed="false">
      <c r="A50" s="57" t="s">
        <v>94</v>
      </c>
      <c r="B50" s="58" t="s">
        <v>240</v>
      </c>
      <c r="C50" s="59" t="s">
        <v>208</v>
      </c>
      <c r="D50" s="60" t="n">
        <v>2</v>
      </c>
      <c r="E50" s="61" t="str">
        <f aca="false">_xlfn.CONCAT(C50,"-",D50)</f>
        <v>INTV000027-2</v>
      </c>
      <c r="F50" s="61" t="n">
        <v>0</v>
      </c>
      <c r="G50" s="61" t="n">
        <v>0</v>
      </c>
      <c r="H50" s="61" t="n">
        <v>0</v>
      </c>
      <c r="I50" s="61" t="n">
        <v>0</v>
      </c>
      <c r="J50" s="61" t="n">
        <v>0</v>
      </c>
      <c r="K50" s="61" t="n">
        <v>2</v>
      </c>
      <c r="L50" s="61" t="n">
        <v>0</v>
      </c>
      <c r="M50" s="61" t="n">
        <v>0</v>
      </c>
      <c r="N50" s="61" t="n">
        <v>0</v>
      </c>
      <c r="O50" s="62" t="n">
        <f aca="false">SUM(F50:N50)-D50</f>
        <v>0</v>
      </c>
    </row>
    <row r="51" customFormat="false" ht="15" hidden="false" customHeight="false" outlineLevel="0" collapsed="false">
      <c r="A51" s="57" t="s">
        <v>42</v>
      </c>
      <c r="B51" s="58" t="s">
        <v>240</v>
      </c>
      <c r="C51" s="59" t="s">
        <v>167</v>
      </c>
      <c r="D51" s="60" t="n">
        <v>1</v>
      </c>
      <c r="E51" s="61" t="str">
        <f aca="false">_xlfn.CONCAT(C51,"-",D51)</f>
        <v>INTV000115-1</v>
      </c>
      <c r="F51" s="61" t="n">
        <v>0</v>
      </c>
      <c r="G51" s="61" t="n">
        <v>0</v>
      </c>
      <c r="H51" s="61" t="n">
        <v>0</v>
      </c>
      <c r="I51" s="61" t="n">
        <v>0</v>
      </c>
      <c r="J51" s="61" t="n">
        <v>0</v>
      </c>
      <c r="K51" s="61" t="n">
        <v>1</v>
      </c>
      <c r="L51" s="61" t="n">
        <v>0</v>
      </c>
      <c r="M51" s="61" t="n">
        <v>0</v>
      </c>
      <c r="N51" s="61" t="n">
        <v>0</v>
      </c>
      <c r="O51" s="62" t="n">
        <f aca="false">SUM(F51:N51)-D51</f>
        <v>0</v>
      </c>
    </row>
    <row r="52" customFormat="false" ht="15" hidden="false" customHeight="false" outlineLevel="0" collapsed="false">
      <c r="A52" s="57" t="s">
        <v>42</v>
      </c>
      <c r="B52" s="58" t="s">
        <v>238</v>
      </c>
      <c r="C52" s="59" t="s">
        <v>167</v>
      </c>
      <c r="D52" s="60" t="n">
        <v>2</v>
      </c>
      <c r="E52" s="61" t="str">
        <f aca="false">_xlfn.CONCAT(C52,"-",D52)</f>
        <v>INTV000115-2</v>
      </c>
      <c r="F52" s="61" t="n">
        <v>0</v>
      </c>
      <c r="G52" s="61" t="n">
        <v>2</v>
      </c>
      <c r="H52" s="61" t="n">
        <v>0</v>
      </c>
      <c r="I52" s="61" t="n">
        <v>0</v>
      </c>
      <c r="J52" s="61" t="n">
        <v>0</v>
      </c>
      <c r="K52" s="61" t="n">
        <v>0</v>
      </c>
      <c r="L52" s="61" t="n">
        <v>0</v>
      </c>
      <c r="M52" s="61" t="n">
        <v>0</v>
      </c>
      <c r="N52" s="61" t="n">
        <v>0</v>
      </c>
      <c r="O52" s="62" t="n">
        <f aca="false">SUM(F52:N52)-D52</f>
        <v>0</v>
      </c>
    </row>
    <row r="53" customFormat="false" ht="15" hidden="false" customHeight="false" outlineLevel="0" collapsed="false">
      <c r="A53" s="57" t="s">
        <v>242</v>
      </c>
      <c r="B53" s="58" t="s">
        <v>238</v>
      </c>
      <c r="C53" s="59" t="s">
        <v>150</v>
      </c>
      <c r="D53" s="60" t="n">
        <v>21</v>
      </c>
      <c r="E53" s="61" t="str">
        <f aca="false">_xlfn.CONCAT(C53,"-",D53)</f>
        <v>INTV000009-21</v>
      </c>
      <c r="F53" s="61" t="n">
        <v>20</v>
      </c>
      <c r="G53" s="61" t="n">
        <v>0</v>
      </c>
      <c r="H53" s="61" t="n">
        <v>0</v>
      </c>
      <c r="I53" s="61" t="n">
        <v>0</v>
      </c>
      <c r="J53" s="61" t="n">
        <v>0</v>
      </c>
      <c r="K53" s="61" t="n">
        <v>0</v>
      </c>
      <c r="L53" s="61" t="n">
        <v>0</v>
      </c>
      <c r="M53" s="61" t="n">
        <v>1</v>
      </c>
      <c r="N53" s="61" t="n">
        <v>0</v>
      </c>
      <c r="O53" s="62" t="n">
        <f aca="false">SUM(F53:N53)-D53</f>
        <v>0</v>
      </c>
    </row>
    <row r="54" customFormat="false" ht="15" hidden="false" customHeight="false" outlineLevel="0" collapsed="false">
      <c r="A54" s="57" t="s">
        <v>242</v>
      </c>
      <c r="B54" s="58" t="s">
        <v>240</v>
      </c>
      <c r="C54" s="59" t="s">
        <v>150</v>
      </c>
      <c r="D54" s="60" t="n">
        <v>3</v>
      </c>
      <c r="E54" s="61" t="str">
        <f aca="false">_xlfn.CONCAT(C54,"-",D54)</f>
        <v>INTV000009-3</v>
      </c>
      <c r="F54" s="61" t="n">
        <v>0</v>
      </c>
      <c r="G54" s="61" t="n">
        <v>0</v>
      </c>
      <c r="H54" s="61" t="n">
        <v>0</v>
      </c>
      <c r="I54" s="61" t="n">
        <v>0</v>
      </c>
      <c r="J54" s="61" t="n">
        <v>2</v>
      </c>
      <c r="K54" s="61" t="n">
        <v>0</v>
      </c>
      <c r="L54" s="61" t="n">
        <v>0</v>
      </c>
      <c r="M54" s="61" t="n">
        <v>1</v>
      </c>
      <c r="N54" s="61" t="n">
        <v>0</v>
      </c>
      <c r="O54" s="62" t="n">
        <f aca="false">SUM(F54:N54)-D54</f>
        <v>0</v>
      </c>
    </row>
    <row r="55" customFormat="false" ht="15" hidden="false" customHeight="false" outlineLevel="0" collapsed="false">
      <c r="A55" s="63" t="s">
        <v>243</v>
      </c>
      <c r="B55" s="58" t="s">
        <v>241</v>
      </c>
      <c r="C55" s="58" t="s">
        <v>150</v>
      </c>
      <c r="D55" s="58" t="n">
        <v>4</v>
      </c>
      <c r="E55" s="61" t="str">
        <f aca="false">_xlfn.CONCAT(C55,"-",D55)</f>
        <v>INTV000009-4</v>
      </c>
      <c r="F55" s="61" t="n">
        <v>0</v>
      </c>
      <c r="G55" s="61" t="n">
        <v>0</v>
      </c>
      <c r="H55" s="61" t="n">
        <v>0</v>
      </c>
      <c r="I55" s="61" t="n">
        <v>0</v>
      </c>
      <c r="J55" s="61" t="n">
        <v>0</v>
      </c>
      <c r="K55" s="61" t="n">
        <v>0</v>
      </c>
      <c r="L55" s="61" t="n">
        <v>0</v>
      </c>
      <c r="M55" s="61" t="n">
        <v>0</v>
      </c>
      <c r="N55" s="61" t="n">
        <v>4</v>
      </c>
      <c r="O55" s="62" t="n">
        <f aca="false">SUM(F55:N55)-D55</f>
        <v>0</v>
      </c>
    </row>
    <row r="56" customFormat="false" ht="15" hidden="false" customHeight="false" outlineLevel="0" collapsed="false">
      <c r="A56" s="57" t="s">
        <v>242</v>
      </c>
      <c r="B56" s="58" t="s">
        <v>239</v>
      </c>
      <c r="C56" s="59" t="s">
        <v>150</v>
      </c>
      <c r="D56" s="59" t="n">
        <v>7</v>
      </c>
      <c r="E56" s="61" t="str">
        <f aca="false">_xlfn.CONCAT(C56,"-",D56)</f>
        <v>INTV000009-7</v>
      </c>
      <c r="F56" s="61" t="n">
        <v>0</v>
      </c>
      <c r="G56" s="61" t="n">
        <v>0</v>
      </c>
      <c r="H56" s="61" t="n">
        <v>0</v>
      </c>
      <c r="I56" s="61" t="n">
        <v>0</v>
      </c>
      <c r="J56" s="61" t="n">
        <v>0</v>
      </c>
      <c r="K56" s="61" t="n">
        <v>0</v>
      </c>
      <c r="L56" s="61" t="n">
        <v>0</v>
      </c>
      <c r="M56" s="61" t="n">
        <v>7</v>
      </c>
      <c r="N56" s="61" t="n">
        <v>0</v>
      </c>
      <c r="O56" s="62" t="n">
        <f aca="false">SUM(F56:N56)-D56</f>
        <v>0</v>
      </c>
    </row>
    <row r="57" customFormat="false" ht="15" hidden="false" customHeight="false" outlineLevel="0" collapsed="false">
      <c r="A57" s="63" t="s">
        <v>244</v>
      </c>
      <c r="B57" s="58" t="s">
        <v>238</v>
      </c>
      <c r="C57" s="58" t="s">
        <v>196</v>
      </c>
      <c r="D57" s="64" t="n">
        <v>12</v>
      </c>
      <c r="E57" s="61" t="str">
        <f aca="false">_xlfn.CONCAT(C57,"-",D57)</f>
        <v>INTV000153-12</v>
      </c>
      <c r="F57" s="61" t="n">
        <v>0</v>
      </c>
      <c r="G57" s="61" t="n">
        <v>0</v>
      </c>
      <c r="H57" s="61" t="n">
        <v>0</v>
      </c>
      <c r="I57" s="61" t="n">
        <v>12</v>
      </c>
      <c r="J57" s="61" t="n">
        <v>0</v>
      </c>
      <c r="K57" s="61" t="n">
        <v>0</v>
      </c>
      <c r="L57" s="61" t="n">
        <v>0</v>
      </c>
      <c r="M57" s="61" t="n">
        <v>0</v>
      </c>
      <c r="N57" s="61" t="n">
        <v>0</v>
      </c>
      <c r="O57" s="62" t="n">
        <f aca="false">SUM(F57:N57)-D57</f>
        <v>0</v>
      </c>
    </row>
    <row r="58" customFormat="false" ht="15" hidden="false" customHeight="false" outlineLevel="0" collapsed="false">
      <c r="A58" s="57" t="s">
        <v>51</v>
      </c>
      <c r="B58" s="58" t="s">
        <v>238</v>
      </c>
      <c r="C58" s="59" t="s">
        <v>181</v>
      </c>
      <c r="D58" s="60" t="n">
        <v>20</v>
      </c>
      <c r="E58" s="61" t="str">
        <f aca="false">_xlfn.CONCAT(C58,"-",D58)</f>
        <v>INTV000040-20</v>
      </c>
      <c r="F58" s="61" t="n">
        <v>0</v>
      </c>
      <c r="G58" s="61" t="n">
        <v>0</v>
      </c>
      <c r="H58" s="61" t="n">
        <v>8</v>
      </c>
      <c r="I58" s="61" t="n">
        <v>12</v>
      </c>
      <c r="J58" s="61" t="n">
        <v>0</v>
      </c>
      <c r="K58" s="61" t="n">
        <v>0</v>
      </c>
      <c r="L58" s="61" t="n">
        <v>0</v>
      </c>
      <c r="M58" s="61" t="n">
        <v>0</v>
      </c>
      <c r="N58" s="61" t="n">
        <v>0</v>
      </c>
      <c r="O58" s="62" t="n">
        <f aca="false">SUM(F58:N58)-D58</f>
        <v>0</v>
      </c>
    </row>
    <row r="59" customFormat="false" ht="15" hidden="false" customHeight="false" outlineLevel="0" collapsed="false">
      <c r="A59" s="57" t="s">
        <v>95</v>
      </c>
      <c r="B59" s="58" t="s">
        <v>239</v>
      </c>
      <c r="C59" s="59" t="s">
        <v>210</v>
      </c>
      <c r="D59" s="59" t="n">
        <v>2</v>
      </c>
      <c r="E59" s="61" t="str">
        <f aca="false">_xlfn.CONCAT(C59,"-",D59)</f>
        <v>INTV000042-2</v>
      </c>
      <c r="F59" s="61" t="n">
        <v>0</v>
      </c>
      <c r="G59" s="61" t="n">
        <v>0</v>
      </c>
      <c r="H59" s="61" t="n">
        <v>0</v>
      </c>
      <c r="I59" s="61" t="n">
        <v>0</v>
      </c>
      <c r="J59" s="61" t="n">
        <v>0</v>
      </c>
      <c r="K59" s="61" t="n">
        <v>0</v>
      </c>
      <c r="L59" s="61" t="n">
        <v>2</v>
      </c>
      <c r="M59" s="61" t="n">
        <v>0</v>
      </c>
      <c r="N59" s="61" t="n">
        <v>0</v>
      </c>
      <c r="O59" s="62" t="n">
        <f aca="false">SUM(F59:N59)-D59</f>
        <v>0</v>
      </c>
    </row>
    <row r="60" customFormat="false" ht="15" hidden="false" customHeight="false" outlineLevel="0" collapsed="false">
      <c r="A60" s="57" t="s">
        <v>95</v>
      </c>
      <c r="B60" s="58" t="s">
        <v>240</v>
      </c>
      <c r="C60" s="59" t="s">
        <v>210</v>
      </c>
      <c r="D60" s="60" t="n">
        <v>8</v>
      </c>
      <c r="E60" s="61" t="str">
        <f aca="false">_xlfn.CONCAT(C60,"-",D60)</f>
        <v>INTV000042-8</v>
      </c>
      <c r="F60" s="61" t="n">
        <v>0</v>
      </c>
      <c r="G60" s="61" t="n">
        <v>0</v>
      </c>
      <c r="H60" s="61" t="n">
        <v>0</v>
      </c>
      <c r="I60" s="61" t="n">
        <v>0</v>
      </c>
      <c r="J60" s="61" t="n">
        <v>0</v>
      </c>
      <c r="K60" s="61" t="n">
        <v>8</v>
      </c>
      <c r="L60" s="61" t="n">
        <v>0</v>
      </c>
      <c r="M60" s="61" t="n">
        <v>0</v>
      </c>
      <c r="N60" s="61" t="n">
        <v>0</v>
      </c>
      <c r="O60" s="62" t="n">
        <f aca="false">SUM(F60:N60)-D60</f>
        <v>0</v>
      </c>
    </row>
    <row r="61" customFormat="false" ht="15" hidden="false" customHeight="false" outlineLevel="0" collapsed="false">
      <c r="A61" s="57" t="s">
        <v>140</v>
      </c>
      <c r="B61" s="58" t="s">
        <v>239</v>
      </c>
      <c r="C61" s="59" t="s">
        <v>228</v>
      </c>
      <c r="D61" s="59" t="n">
        <v>2</v>
      </c>
      <c r="E61" s="61" t="str">
        <f aca="false">_xlfn.CONCAT(C61,"-",D61)</f>
        <v>INTV000043-2</v>
      </c>
      <c r="F61" s="61" t="n">
        <v>0</v>
      </c>
      <c r="G61" s="61" t="n">
        <v>0</v>
      </c>
      <c r="H61" s="61" t="n">
        <v>0</v>
      </c>
      <c r="I61" s="61" t="n">
        <v>0</v>
      </c>
      <c r="J61" s="61" t="n">
        <v>0</v>
      </c>
      <c r="K61" s="61" t="n">
        <v>0</v>
      </c>
      <c r="L61" s="61" t="n">
        <v>0</v>
      </c>
      <c r="M61" s="61" t="n">
        <v>0</v>
      </c>
      <c r="N61" s="61" t="n">
        <v>2</v>
      </c>
      <c r="O61" s="62" t="n">
        <f aca="false">SUM(F61:N61)-D61</f>
        <v>0</v>
      </c>
    </row>
    <row r="62" customFormat="false" ht="15" hidden="false" customHeight="false" outlineLevel="0" collapsed="false">
      <c r="A62" s="63" t="s">
        <v>140</v>
      </c>
      <c r="B62" s="58" t="s">
        <v>241</v>
      </c>
      <c r="C62" s="58" t="s">
        <v>228</v>
      </c>
      <c r="D62" s="58" t="n">
        <v>3</v>
      </c>
      <c r="E62" s="61" t="str">
        <f aca="false">_xlfn.CONCAT(C62,"-",D62)</f>
        <v>INTV000043-3</v>
      </c>
      <c r="F62" s="61" t="n">
        <v>0</v>
      </c>
      <c r="G62" s="61" t="n">
        <v>0</v>
      </c>
      <c r="H62" s="61" t="n">
        <v>0</v>
      </c>
      <c r="I62" s="61" t="n">
        <v>0</v>
      </c>
      <c r="J62" s="61" t="n">
        <v>0</v>
      </c>
      <c r="K62" s="61" t="n">
        <v>0</v>
      </c>
      <c r="L62" s="61" t="n">
        <v>0</v>
      </c>
      <c r="M62" s="61" t="n">
        <v>0</v>
      </c>
      <c r="N62" s="61" t="n">
        <v>3</v>
      </c>
      <c r="O62" s="62" t="n">
        <f aca="false">SUM(F62:N62)-D62</f>
        <v>0</v>
      </c>
    </row>
    <row r="63" customFormat="false" ht="15" hidden="false" customHeight="false" outlineLevel="0" collapsed="false">
      <c r="A63" s="57" t="s">
        <v>245</v>
      </c>
      <c r="B63" s="58" t="s">
        <v>238</v>
      </c>
      <c r="C63" s="59" t="s">
        <v>163</v>
      </c>
      <c r="D63" s="60" t="n">
        <v>1</v>
      </c>
      <c r="E63" s="61" t="str">
        <f aca="false">_xlfn.CONCAT(C63,"-",D63)</f>
        <v>C611130-1</v>
      </c>
      <c r="F63" s="61" t="n">
        <v>0</v>
      </c>
      <c r="G63" s="61" t="n">
        <v>1</v>
      </c>
      <c r="H63" s="61" t="n">
        <v>0</v>
      </c>
      <c r="I63" s="61" t="n">
        <v>0</v>
      </c>
      <c r="J63" s="61" t="n">
        <v>0</v>
      </c>
      <c r="K63" s="61" t="n">
        <v>0</v>
      </c>
      <c r="L63" s="61" t="n">
        <v>0</v>
      </c>
      <c r="M63" s="61" t="n">
        <v>0</v>
      </c>
      <c r="N63" s="61" t="n">
        <v>0</v>
      </c>
      <c r="O63" s="62" t="n">
        <f aca="false">SUM(F63:N63)-D63</f>
        <v>0</v>
      </c>
    </row>
    <row r="64" customFormat="false" ht="15" hidden="false" customHeight="false" outlineLevel="0" collapsed="false">
      <c r="A64" s="57" t="s">
        <v>27</v>
      </c>
      <c r="B64" s="58" t="s">
        <v>239</v>
      </c>
      <c r="C64" s="59" t="s">
        <v>166</v>
      </c>
      <c r="D64" s="59" t="n">
        <v>1</v>
      </c>
      <c r="E64" s="61" t="str">
        <f aca="false">_xlfn.CONCAT(C64,"-",D64)</f>
        <v>INTV000052-1</v>
      </c>
      <c r="F64" s="61" t="n">
        <v>0</v>
      </c>
      <c r="G64" s="61" t="n">
        <v>0</v>
      </c>
      <c r="H64" s="61" t="n">
        <v>0</v>
      </c>
      <c r="I64" s="61" t="n">
        <v>0</v>
      </c>
      <c r="J64" s="61" t="n">
        <v>0</v>
      </c>
      <c r="K64" s="61" t="n">
        <v>0</v>
      </c>
      <c r="L64" s="61" t="n">
        <v>0</v>
      </c>
      <c r="M64" s="61" t="n">
        <v>1</v>
      </c>
      <c r="N64" s="61" t="n">
        <v>0</v>
      </c>
      <c r="O64" s="62" t="n">
        <f aca="false">SUM(F64:N64)-D64</f>
        <v>0</v>
      </c>
    </row>
    <row r="65" customFormat="false" ht="15" hidden="false" customHeight="false" outlineLevel="0" collapsed="false">
      <c r="A65" s="57" t="s">
        <v>27</v>
      </c>
      <c r="B65" s="58" t="s">
        <v>240</v>
      </c>
      <c r="C65" s="59" t="s">
        <v>166</v>
      </c>
      <c r="D65" s="60" t="n">
        <v>3</v>
      </c>
      <c r="E65" s="61" t="str">
        <f aca="false">_xlfn.CONCAT(C65,"-",D65)</f>
        <v>INTV000052-3</v>
      </c>
      <c r="F65" s="61" t="n">
        <v>0</v>
      </c>
      <c r="G65" s="61" t="n">
        <v>0</v>
      </c>
      <c r="H65" s="61" t="n">
        <v>0</v>
      </c>
      <c r="I65" s="61" t="n">
        <v>0</v>
      </c>
      <c r="J65" s="61" t="n">
        <v>1</v>
      </c>
      <c r="K65" s="61" t="n">
        <v>1</v>
      </c>
      <c r="L65" s="61" t="n">
        <v>0</v>
      </c>
      <c r="M65" s="61" t="n">
        <v>1</v>
      </c>
      <c r="N65" s="61" t="n">
        <v>0</v>
      </c>
      <c r="O65" s="62" t="n">
        <f aca="false">SUM(F65:N65)-D65</f>
        <v>0</v>
      </c>
    </row>
    <row r="66" customFormat="false" ht="15" hidden="false" customHeight="false" outlineLevel="0" collapsed="false">
      <c r="A66" s="57" t="s">
        <v>27</v>
      </c>
      <c r="B66" s="58" t="s">
        <v>238</v>
      </c>
      <c r="C66" s="59" t="s">
        <v>166</v>
      </c>
      <c r="D66" s="60" t="n">
        <v>8</v>
      </c>
      <c r="E66" s="61" t="str">
        <f aca="false">_xlfn.CONCAT(C66,"-",D66)</f>
        <v>INTV000052-8</v>
      </c>
      <c r="F66" s="61" t="n">
        <v>0</v>
      </c>
      <c r="G66" s="61" t="n">
        <v>2</v>
      </c>
      <c r="H66" s="61" t="n">
        <v>0</v>
      </c>
      <c r="I66" s="61" t="n">
        <v>5</v>
      </c>
      <c r="J66" s="61" t="n">
        <v>0</v>
      </c>
      <c r="K66" s="61" t="n">
        <v>0</v>
      </c>
      <c r="L66" s="61" t="n">
        <v>0</v>
      </c>
      <c r="M66" s="61" t="n">
        <v>1</v>
      </c>
      <c r="N66" s="61" t="n">
        <v>0</v>
      </c>
      <c r="O66" s="62" t="n">
        <f aca="false">SUM(F66:N66)-D66</f>
        <v>0</v>
      </c>
    </row>
    <row r="67" customFormat="false" ht="15" hidden="false" customHeight="false" outlineLevel="0" collapsed="false">
      <c r="A67" s="57" t="s">
        <v>52</v>
      </c>
      <c r="B67" s="58" t="s">
        <v>239</v>
      </c>
      <c r="C67" s="59" t="s">
        <v>179</v>
      </c>
      <c r="D67" s="59" t="n">
        <v>1</v>
      </c>
      <c r="E67" s="61" t="str">
        <f aca="false">_xlfn.CONCAT(C67,"-",D67)</f>
        <v>INTV000011-1</v>
      </c>
      <c r="F67" s="61" t="n">
        <v>0</v>
      </c>
      <c r="G67" s="61" t="n">
        <v>0</v>
      </c>
      <c r="H67" s="61" t="n">
        <v>0</v>
      </c>
      <c r="I67" s="61" t="n">
        <v>0</v>
      </c>
      <c r="J67" s="61" t="n">
        <v>0</v>
      </c>
      <c r="K67" s="61" t="n">
        <v>0</v>
      </c>
      <c r="L67" s="61" t="n">
        <v>1</v>
      </c>
      <c r="M67" s="61" t="n">
        <v>0</v>
      </c>
      <c r="N67" s="61" t="n">
        <v>0</v>
      </c>
      <c r="O67" s="62" t="n">
        <f aca="false">SUM(F67:N67)-D67</f>
        <v>0</v>
      </c>
    </row>
    <row r="68" customFormat="false" ht="15" hidden="false" customHeight="false" outlineLevel="0" collapsed="false">
      <c r="A68" s="57" t="s">
        <v>52</v>
      </c>
      <c r="B68" s="58" t="s">
        <v>240</v>
      </c>
      <c r="C68" s="59" t="s">
        <v>179</v>
      </c>
      <c r="D68" s="60" t="n">
        <v>12</v>
      </c>
      <c r="E68" s="61" t="str">
        <f aca="false">_xlfn.CONCAT(C68,"-",D68)</f>
        <v>INTV000011-12</v>
      </c>
      <c r="F68" s="61" t="n">
        <v>0</v>
      </c>
      <c r="G68" s="61" t="n">
        <v>0</v>
      </c>
      <c r="H68" s="61" t="n">
        <v>0</v>
      </c>
      <c r="I68" s="61" t="n">
        <v>0</v>
      </c>
      <c r="J68" s="61" t="n">
        <v>8</v>
      </c>
      <c r="K68" s="61" t="n">
        <v>4</v>
      </c>
      <c r="L68" s="61" t="n">
        <v>0</v>
      </c>
      <c r="M68" s="61" t="n">
        <v>0</v>
      </c>
      <c r="N68" s="61" t="n">
        <v>0</v>
      </c>
      <c r="O68" s="62" t="n">
        <f aca="false">SUM(F68:N68)-D68</f>
        <v>0</v>
      </c>
    </row>
    <row r="69" customFormat="false" ht="15" hidden="false" customHeight="false" outlineLevel="0" collapsed="false">
      <c r="A69" s="57" t="s">
        <v>52</v>
      </c>
      <c r="B69" s="58" t="s">
        <v>238</v>
      </c>
      <c r="C69" s="59" t="s">
        <v>179</v>
      </c>
      <c r="D69" s="60" t="n">
        <v>6</v>
      </c>
      <c r="E69" s="61" t="str">
        <f aca="false">_xlfn.CONCAT(C69,"-",D69)</f>
        <v>INTV000011-6</v>
      </c>
      <c r="F69" s="61" t="n">
        <v>0</v>
      </c>
      <c r="G69" s="61" t="n">
        <v>0</v>
      </c>
      <c r="H69" s="61" t="n">
        <v>3</v>
      </c>
      <c r="I69" s="61" t="n">
        <v>3</v>
      </c>
      <c r="J69" s="61" t="n">
        <v>0</v>
      </c>
      <c r="K69" s="61" t="n">
        <v>0</v>
      </c>
      <c r="L69" s="61" t="n">
        <v>0</v>
      </c>
      <c r="M69" s="61" t="n">
        <v>0</v>
      </c>
      <c r="N69" s="61" t="n">
        <v>0</v>
      </c>
      <c r="O69" s="62" t="n">
        <f aca="false">SUM(F69:N69)-D69</f>
        <v>0</v>
      </c>
    </row>
    <row r="70" customFormat="false" ht="15" hidden="false" customHeight="false" outlineLevel="0" collapsed="false">
      <c r="A70" s="57" t="s">
        <v>53</v>
      </c>
      <c r="B70" s="58" t="s">
        <v>238</v>
      </c>
      <c r="C70" s="59" t="s">
        <v>185</v>
      </c>
      <c r="D70" s="60" t="n">
        <v>1</v>
      </c>
      <c r="E70" s="61" t="str">
        <f aca="false">_xlfn.CONCAT(C70,"-",D70)</f>
        <v>INTV000058-1</v>
      </c>
      <c r="F70" s="61" t="n">
        <v>0</v>
      </c>
      <c r="G70" s="61" t="n">
        <v>0</v>
      </c>
      <c r="H70" s="61" t="n">
        <v>1</v>
      </c>
      <c r="I70" s="61" t="n">
        <v>0</v>
      </c>
      <c r="J70" s="61" t="n">
        <v>0</v>
      </c>
      <c r="K70" s="61" t="n">
        <v>0</v>
      </c>
      <c r="L70" s="61" t="n">
        <v>0</v>
      </c>
      <c r="M70" s="61" t="n">
        <v>0</v>
      </c>
      <c r="N70" s="61" t="n">
        <v>0</v>
      </c>
      <c r="O70" s="62" t="n">
        <f aca="false">SUM(F70:N70)-D70</f>
        <v>0</v>
      </c>
    </row>
    <row r="71" customFormat="false" ht="15" hidden="false" customHeight="false" outlineLevel="0" collapsed="false">
      <c r="A71" s="57" t="s">
        <v>96</v>
      </c>
      <c r="B71" s="58" t="s">
        <v>240</v>
      </c>
      <c r="C71" s="59" t="s">
        <v>214</v>
      </c>
      <c r="D71" s="60" t="n">
        <v>2</v>
      </c>
      <c r="E71" s="61" t="str">
        <f aca="false">_xlfn.CONCAT(C71,"-",D71)</f>
        <v>INTV000143-2</v>
      </c>
      <c r="F71" s="61" t="n">
        <v>0</v>
      </c>
      <c r="G71" s="61" t="n">
        <v>0</v>
      </c>
      <c r="H71" s="61" t="n">
        <v>0</v>
      </c>
      <c r="I71" s="61" t="n">
        <v>0</v>
      </c>
      <c r="J71" s="61" t="n">
        <v>0</v>
      </c>
      <c r="K71" s="61" t="n">
        <v>2</v>
      </c>
      <c r="L71" s="61" t="n">
        <v>0</v>
      </c>
      <c r="M71" s="61" t="n">
        <v>0</v>
      </c>
      <c r="N71" s="61" t="n">
        <v>0</v>
      </c>
      <c r="O71" s="62" t="n">
        <f aca="false">SUM(F71:N71)-D71</f>
        <v>0</v>
      </c>
    </row>
    <row r="72" customFormat="false" ht="15" hidden="false" customHeight="false" outlineLevel="0" collapsed="false">
      <c r="A72" s="57" t="s">
        <v>64</v>
      </c>
      <c r="B72" s="58" t="s">
        <v>238</v>
      </c>
      <c r="C72" s="59" t="s">
        <v>193</v>
      </c>
      <c r="D72" s="60" t="n">
        <v>1</v>
      </c>
      <c r="E72" s="61" t="str">
        <f aca="false">_xlfn.CONCAT(C72,"-",D72)</f>
        <v>INTV000070-1</v>
      </c>
      <c r="F72" s="61" t="n">
        <v>0</v>
      </c>
      <c r="G72" s="61" t="n">
        <v>0</v>
      </c>
      <c r="H72" s="61" t="n">
        <v>0</v>
      </c>
      <c r="I72" s="61" t="n">
        <v>1</v>
      </c>
      <c r="J72" s="61" t="n">
        <v>0</v>
      </c>
      <c r="K72" s="61" t="n">
        <v>0</v>
      </c>
      <c r="L72" s="61" t="n">
        <v>0</v>
      </c>
      <c r="M72" s="61" t="n">
        <v>0</v>
      </c>
      <c r="N72" s="61" t="n">
        <v>0</v>
      </c>
      <c r="O72" s="62" t="n">
        <f aca="false">SUM(F72:N72)-D72</f>
        <v>0</v>
      </c>
    </row>
    <row r="73" customFormat="false" ht="15" hidden="false" customHeight="false" outlineLevel="0" collapsed="false">
      <c r="A73" s="63" t="s">
        <v>139</v>
      </c>
      <c r="B73" s="58" t="s">
        <v>241</v>
      </c>
      <c r="C73" s="58" t="s">
        <v>225</v>
      </c>
      <c r="D73" s="58" t="n">
        <v>2</v>
      </c>
      <c r="E73" s="61" t="str">
        <f aca="false">_xlfn.CONCAT(C73,"-",D73)</f>
        <v>INTV000026-2</v>
      </c>
      <c r="F73" s="61" t="n">
        <v>0</v>
      </c>
      <c r="G73" s="61" t="n">
        <v>0</v>
      </c>
      <c r="H73" s="61" t="n">
        <v>0</v>
      </c>
      <c r="I73" s="61" t="n">
        <v>0</v>
      </c>
      <c r="J73" s="61" t="n">
        <v>0</v>
      </c>
      <c r="K73" s="61" t="n">
        <v>0</v>
      </c>
      <c r="L73" s="61" t="n">
        <v>0</v>
      </c>
      <c r="M73" s="61" t="n">
        <v>0</v>
      </c>
      <c r="N73" s="61" t="n">
        <v>2</v>
      </c>
      <c r="O73" s="62" t="n">
        <f aca="false">SUM(F73:N73)-D73</f>
        <v>0</v>
      </c>
    </row>
    <row r="74" customFormat="false" ht="15" hidden="false" customHeight="false" outlineLevel="0" collapsed="false">
      <c r="A74" s="57" t="s">
        <v>139</v>
      </c>
      <c r="B74" s="58" t="s">
        <v>239</v>
      </c>
      <c r="C74" s="59" t="s">
        <v>225</v>
      </c>
      <c r="D74" s="59" t="n">
        <v>2</v>
      </c>
      <c r="E74" s="61" t="str">
        <f aca="false">_xlfn.CONCAT(C74,"-",D74)</f>
        <v>INTV000026-2</v>
      </c>
      <c r="F74" s="61" t="n">
        <v>0</v>
      </c>
      <c r="G74" s="61" t="n">
        <v>0</v>
      </c>
      <c r="H74" s="61" t="n">
        <v>0</v>
      </c>
      <c r="I74" s="61" t="n">
        <v>0</v>
      </c>
      <c r="J74" s="61" t="n">
        <v>0</v>
      </c>
      <c r="K74" s="61" t="n">
        <v>0</v>
      </c>
      <c r="L74" s="61" t="n">
        <v>0</v>
      </c>
      <c r="M74" s="61" t="n">
        <v>0</v>
      </c>
      <c r="N74" s="61" t="n">
        <v>2</v>
      </c>
      <c r="O74" s="62" t="n">
        <f aca="false">SUM(F74:N74)-D74</f>
        <v>0</v>
      </c>
    </row>
    <row r="75" customFormat="false" ht="15" hidden="false" customHeight="false" outlineLevel="0" collapsed="false">
      <c r="A75" s="57" t="s">
        <v>24</v>
      </c>
      <c r="B75" s="58" t="s">
        <v>239</v>
      </c>
      <c r="C75" s="59" t="s">
        <v>151</v>
      </c>
      <c r="D75" s="59" t="n">
        <v>1</v>
      </c>
      <c r="E75" s="61" t="str">
        <f aca="false">_xlfn.CONCAT(C75,"-",D75)</f>
        <v>INTV000012-1</v>
      </c>
      <c r="F75" s="61" t="n">
        <v>0</v>
      </c>
      <c r="G75" s="61" t="n">
        <v>0</v>
      </c>
      <c r="H75" s="61" t="n">
        <v>0</v>
      </c>
      <c r="I75" s="61" t="n">
        <v>0</v>
      </c>
      <c r="J75" s="61" t="n">
        <v>0</v>
      </c>
      <c r="K75" s="61" t="n">
        <v>0</v>
      </c>
      <c r="L75" s="61" t="n">
        <v>0</v>
      </c>
      <c r="M75" s="61" t="n">
        <v>1</v>
      </c>
      <c r="N75" s="61" t="n">
        <v>0</v>
      </c>
      <c r="O75" s="62" t="n">
        <f aca="false">SUM(F75:N75)-D75</f>
        <v>0</v>
      </c>
    </row>
    <row r="76" customFormat="false" ht="15" hidden="false" customHeight="false" outlineLevel="0" collapsed="false">
      <c r="A76" s="57" t="s">
        <v>24</v>
      </c>
      <c r="B76" s="58" t="s">
        <v>238</v>
      </c>
      <c r="C76" s="59" t="s">
        <v>151</v>
      </c>
      <c r="D76" s="60" t="n">
        <v>12</v>
      </c>
      <c r="E76" s="61" t="str">
        <f aca="false">_xlfn.CONCAT(C76,"-",D76)</f>
        <v>INTV000012-12</v>
      </c>
      <c r="F76" s="61" t="n">
        <v>10</v>
      </c>
      <c r="G76" s="61" t="n">
        <v>1</v>
      </c>
      <c r="H76" s="61" t="n">
        <v>0</v>
      </c>
      <c r="I76" s="61" t="n">
        <v>0</v>
      </c>
      <c r="J76" s="61" t="n">
        <v>0</v>
      </c>
      <c r="K76" s="61" t="n">
        <v>0</v>
      </c>
      <c r="L76" s="61" t="n">
        <v>0</v>
      </c>
      <c r="M76" s="61" t="n">
        <v>1</v>
      </c>
      <c r="N76" s="61" t="n">
        <v>0</v>
      </c>
      <c r="O76" s="62" t="n">
        <f aca="false">SUM(F76:N76)-D76</f>
        <v>0</v>
      </c>
    </row>
    <row r="77" customFormat="false" ht="15" hidden="false" customHeight="false" outlineLevel="0" collapsed="false">
      <c r="A77" s="57" t="s">
        <v>24</v>
      </c>
      <c r="B77" s="58" t="s">
        <v>240</v>
      </c>
      <c r="C77" s="59" t="s">
        <v>151</v>
      </c>
      <c r="D77" s="60" t="n">
        <v>3</v>
      </c>
      <c r="E77" s="61" t="str">
        <f aca="false">_xlfn.CONCAT(C77,"-",D77)</f>
        <v>INTV000012-3</v>
      </c>
      <c r="F77" s="61" t="n">
        <v>0</v>
      </c>
      <c r="G77" s="61" t="n">
        <v>0</v>
      </c>
      <c r="H77" s="61" t="n">
        <v>0</v>
      </c>
      <c r="I77" s="61" t="n">
        <v>0</v>
      </c>
      <c r="J77" s="61" t="n">
        <v>2</v>
      </c>
      <c r="K77" s="61" t="n">
        <v>0</v>
      </c>
      <c r="L77" s="61" t="n">
        <v>0</v>
      </c>
      <c r="M77" s="61" t="n">
        <v>1</v>
      </c>
      <c r="N77" s="61" t="n">
        <v>0</v>
      </c>
      <c r="O77" s="62" t="n">
        <f aca="false">SUM(F77:N77)-D77</f>
        <v>0</v>
      </c>
    </row>
    <row r="78" customFormat="false" ht="15" hidden="false" customHeight="false" outlineLevel="0" collapsed="false">
      <c r="A78" s="57" t="s">
        <v>104</v>
      </c>
      <c r="B78" s="58" t="s">
        <v>239</v>
      </c>
      <c r="C78" s="59" t="s">
        <v>217</v>
      </c>
      <c r="D78" s="59" t="n">
        <v>4</v>
      </c>
      <c r="E78" s="61" t="str">
        <f aca="false">_xlfn.CONCAT(C78,"-",D78)</f>
        <v>INTV000034-4</v>
      </c>
      <c r="F78" s="61" t="n">
        <v>0</v>
      </c>
      <c r="G78" s="61" t="n">
        <v>0</v>
      </c>
      <c r="H78" s="61" t="n">
        <v>0</v>
      </c>
      <c r="I78" s="61" t="n">
        <v>0</v>
      </c>
      <c r="J78" s="61" t="n">
        <v>0</v>
      </c>
      <c r="K78" s="61" t="n">
        <v>0</v>
      </c>
      <c r="L78" s="61" t="n">
        <v>4</v>
      </c>
      <c r="M78" s="61" t="n">
        <v>0</v>
      </c>
      <c r="N78" s="61" t="n">
        <v>0</v>
      </c>
      <c r="O78" s="62" t="n">
        <f aca="false">SUM(F78:N78)-D78</f>
        <v>0</v>
      </c>
    </row>
    <row r="79" customFormat="false" ht="15" hidden="false" customHeight="false" outlineLevel="0" collapsed="false">
      <c r="A79" s="57" t="s">
        <v>79</v>
      </c>
      <c r="B79" s="58" t="s">
        <v>240</v>
      </c>
      <c r="C79" s="59" t="s">
        <v>200</v>
      </c>
      <c r="D79" s="60" t="n">
        <v>2</v>
      </c>
      <c r="E79" s="61" t="str">
        <f aca="false">_xlfn.CONCAT(C79,"-",D79)</f>
        <v>INTV000047-2</v>
      </c>
      <c r="F79" s="61" t="n">
        <v>0</v>
      </c>
      <c r="G79" s="61" t="n">
        <v>0</v>
      </c>
      <c r="H79" s="61" t="n">
        <v>0</v>
      </c>
      <c r="I79" s="61" t="n">
        <v>0</v>
      </c>
      <c r="J79" s="61" t="n">
        <v>2</v>
      </c>
      <c r="K79" s="61" t="n">
        <v>0</v>
      </c>
      <c r="L79" s="61" t="n">
        <v>0</v>
      </c>
      <c r="M79" s="61" t="n">
        <v>0</v>
      </c>
      <c r="N79" s="61" t="n">
        <v>0</v>
      </c>
      <c r="O79" s="62" t="n">
        <f aca="false">SUM(F79:N79)-D79</f>
        <v>0</v>
      </c>
    </row>
    <row r="80" customFormat="false" ht="15" hidden="false" customHeight="false" outlineLevel="0" collapsed="false">
      <c r="A80" s="57" t="s">
        <v>69</v>
      </c>
      <c r="B80" s="58" t="s">
        <v>239</v>
      </c>
      <c r="C80" s="59" t="s">
        <v>190</v>
      </c>
      <c r="D80" s="59" t="n">
        <v>1</v>
      </c>
      <c r="E80" s="61" t="str">
        <f aca="false">_xlfn.CONCAT(C80,"-",D80)</f>
        <v>INTV000004-1</v>
      </c>
      <c r="F80" s="61" t="n">
        <v>0</v>
      </c>
      <c r="G80" s="61" t="n">
        <v>0</v>
      </c>
      <c r="H80" s="61" t="n">
        <v>0</v>
      </c>
      <c r="I80" s="61" t="n">
        <v>0</v>
      </c>
      <c r="J80" s="61" t="n">
        <v>0</v>
      </c>
      <c r="K80" s="61" t="n">
        <v>0</v>
      </c>
      <c r="L80" s="61" t="n">
        <v>1</v>
      </c>
      <c r="M80" s="61" t="n">
        <v>0</v>
      </c>
      <c r="N80" s="61" t="n">
        <v>0</v>
      </c>
      <c r="O80" s="62" t="n">
        <f aca="false">SUM(F80:N80)-D80</f>
        <v>0</v>
      </c>
    </row>
    <row r="81" customFormat="false" ht="15" hidden="false" customHeight="false" outlineLevel="0" collapsed="false">
      <c r="A81" s="57" t="s">
        <v>69</v>
      </c>
      <c r="B81" s="58" t="s">
        <v>238</v>
      </c>
      <c r="C81" s="59" t="s">
        <v>190</v>
      </c>
      <c r="D81" s="60" t="n">
        <v>2</v>
      </c>
      <c r="E81" s="61" t="str">
        <f aca="false">_xlfn.CONCAT(C81,"-",D81)</f>
        <v>INTV000004-2</v>
      </c>
      <c r="F81" s="61" t="n">
        <v>0</v>
      </c>
      <c r="G81" s="61" t="n">
        <v>0</v>
      </c>
      <c r="H81" s="61" t="n">
        <v>0</v>
      </c>
      <c r="I81" s="61" t="n">
        <v>2</v>
      </c>
      <c r="J81" s="61" t="n">
        <v>0</v>
      </c>
      <c r="K81" s="61" t="n">
        <v>0</v>
      </c>
      <c r="L81" s="61" t="n">
        <v>0</v>
      </c>
      <c r="M81" s="61" t="n">
        <v>0</v>
      </c>
      <c r="N81" s="61" t="n">
        <v>0</v>
      </c>
      <c r="O81" s="62" t="n">
        <f aca="false">SUM(F81:N81)-D81</f>
        <v>0</v>
      </c>
    </row>
    <row r="82" customFormat="false" ht="15" hidden="false" customHeight="false" outlineLevel="0" collapsed="false">
      <c r="A82" s="63" t="s">
        <v>37</v>
      </c>
      <c r="B82" s="58" t="s">
        <v>238</v>
      </c>
      <c r="C82" s="58" t="s">
        <v>170</v>
      </c>
      <c r="D82" s="64" t="n">
        <v>8</v>
      </c>
      <c r="E82" s="61" t="str">
        <f aca="false">_xlfn.CONCAT(C82,"-",D82)</f>
        <v>INTV000150-8</v>
      </c>
      <c r="F82" s="61" t="n">
        <v>0</v>
      </c>
      <c r="G82" s="61" t="n">
        <v>8</v>
      </c>
      <c r="H82" s="61" t="n">
        <v>0</v>
      </c>
      <c r="I82" s="61" t="n">
        <v>0</v>
      </c>
      <c r="J82" s="61" t="n">
        <v>0</v>
      </c>
      <c r="K82" s="61" t="n">
        <v>0</v>
      </c>
      <c r="L82" s="61" t="n">
        <v>0</v>
      </c>
      <c r="M82" s="61" t="n">
        <v>0</v>
      </c>
      <c r="N82" s="61" t="n">
        <v>0</v>
      </c>
      <c r="O82" s="62" t="n">
        <f aca="false">SUM(F82:N82)-D82</f>
        <v>0</v>
      </c>
    </row>
    <row r="83" customFormat="false" ht="15" hidden="false" customHeight="false" outlineLevel="0" collapsed="false">
      <c r="A83" s="57" t="s">
        <v>80</v>
      </c>
      <c r="B83" s="58" t="s">
        <v>240</v>
      </c>
      <c r="C83" s="59" t="s">
        <v>202</v>
      </c>
      <c r="D83" s="60" t="n">
        <v>2</v>
      </c>
      <c r="E83" s="61" t="str">
        <f aca="false">_xlfn.CONCAT(C83,"-",D83)</f>
        <v>INTV000109-2</v>
      </c>
      <c r="F83" s="61" t="n">
        <v>0</v>
      </c>
      <c r="G83" s="61" t="n">
        <v>0</v>
      </c>
      <c r="H83" s="61" t="n">
        <v>0</v>
      </c>
      <c r="I83" s="61" t="n">
        <v>0</v>
      </c>
      <c r="J83" s="61" t="n">
        <v>2</v>
      </c>
      <c r="K83" s="61" t="n">
        <v>0</v>
      </c>
      <c r="L83" s="61" t="n">
        <v>0</v>
      </c>
      <c r="M83" s="61" t="n">
        <v>0</v>
      </c>
      <c r="N83" s="61" t="n">
        <v>0</v>
      </c>
      <c r="O83" s="62" t="n">
        <f aca="false">SUM(F83:N83)-D83</f>
        <v>0</v>
      </c>
    </row>
    <row r="84" customFormat="false" ht="15" hidden="false" customHeight="false" outlineLevel="0" collapsed="false">
      <c r="A84" s="63" t="s">
        <v>35</v>
      </c>
      <c r="B84" s="58" t="s">
        <v>238</v>
      </c>
      <c r="C84" s="58" t="s">
        <v>174</v>
      </c>
      <c r="D84" s="64" t="n">
        <v>1</v>
      </c>
      <c r="E84" s="61" t="str">
        <f aca="false">_xlfn.CONCAT(C84,"-",D84)</f>
        <v>INTV000159-1</v>
      </c>
      <c r="F84" s="61" t="n">
        <v>0</v>
      </c>
      <c r="G84" s="61" t="n">
        <v>1</v>
      </c>
      <c r="H84" s="61" t="n">
        <v>0</v>
      </c>
      <c r="I84" s="61" t="n">
        <v>0</v>
      </c>
      <c r="J84" s="61" t="n">
        <v>0</v>
      </c>
      <c r="K84" s="61" t="n">
        <v>0</v>
      </c>
      <c r="L84" s="61" t="n">
        <v>0</v>
      </c>
      <c r="M84" s="61" t="n">
        <v>0</v>
      </c>
      <c r="N84" s="61" t="n">
        <v>0</v>
      </c>
      <c r="O84" s="62" t="n">
        <f aca="false">SUM(F84:N84)-D84</f>
        <v>0</v>
      </c>
    </row>
    <row r="85" customFormat="false" ht="15" hidden="false" customHeight="false" outlineLevel="0" collapsed="false">
      <c r="A85" s="57" t="s">
        <v>28</v>
      </c>
      <c r="B85" s="58" t="s">
        <v>238</v>
      </c>
      <c r="C85" s="59" t="s">
        <v>164</v>
      </c>
      <c r="D85" s="60" t="n">
        <v>1</v>
      </c>
      <c r="E85" s="61" t="str">
        <f aca="false">_xlfn.CONCAT(C85,"-",D85)</f>
        <v>INTV000019-1</v>
      </c>
      <c r="F85" s="61" t="n">
        <v>0</v>
      </c>
      <c r="G85" s="61" t="n">
        <v>1</v>
      </c>
      <c r="H85" s="61" t="n">
        <v>0</v>
      </c>
      <c r="I85" s="61" t="n">
        <v>0</v>
      </c>
      <c r="J85" s="61" t="n">
        <v>0</v>
      </c>
      <c r="K85" s="61" t="n">
        <v>0</v>
      </c>
      <c r="L85" s="61" t="n">
        <v>0</v>
      </c>
      <c r="M85" s="61" t="n">
        <v>0</v>
      </c>
      <c r="N85" s="61" t="n">
        <v>0</v>
      </c>
      <c r="O85" s="62" t="n">
        <f aca="false">SUM(F85:N85)-D85</f>
        <v>0</v>
      </c>
    </row>
    <row r="86" customFormat="false" ht="15" hidden="false" customHeight="false" outlineLevel="0" collapsed="false">
      <c r="A86" s="57" t="s">
        <v>16</v>
      </c>
      <c r="B86" s="58" t="s">
        <v>238</v>
      </c>
      <c r="C86" s="59" t="s">
        <v>153</v>
      </c>
      <c r="D86" s="60" t="n">
        <v>9</v>
      </c>
      <c r="E86" s="61" t="str">
        <f aca="false">_xlfn.CONCAT(C86,"-",D86)</f>
        <v>INTV000084-9</v>
      </c>
      <c r="F86" s="61" t="n">
        <v>6</v>
      </c>
      <c r="G86" s="61" t="n">
        <v>3</v>
      </c>
      <c r="H86" s="61" t="n">
        <v>0</v>
      </c>
      <c r="I86" s="61" t="n">
        <v>0</v>
      </c>
      <c r="J86" s="61" t="n">
        <v>0</v>
      </c>
      <c r="K86" s="61" t="n">
        <v>0</v>
      </c>
      <c r="L86" s="61" t="n">
        <v>0</v>
      </c>
      <c r="M86" s="61" t="n">
        <v>0</v>
      </c>
      <c r="N86" s="61" t="n">
        <v>0</v>
      </c>
      <c r="O86" s="62" t="n">
        <f aca="false">SUM(F86:N86)-D86</f>
        <v>0</v>
      </c>
    </row>
    <row r="87" customFormat="false" ht="15" hidden="false" customHeight="false" outlineLevel="0" collapsed="false">
      <c r="A87" s="57" t="s">
        <v>54</v>
      </c>
      <c r="B87" s="58" t="s">
        <v>238</v>
      </c>
      <c r="C87" s="59" t="s">
        <v>183</v>
      </c>
      <c r="D87" s="60" t="n">
        <v>8</v>
      </c>
      <c r="E87" s="61" t="str">
        <f aca="false">_xlfn.CONCAT(C87,"-",D87)</f>
        <v>INTV000055-8</v>
      </c>
      <c r="F87" s="61" t="n">
        <v>0</v>
      </c>
      <c r="G87" s="61" t="n">
        <v>0</v>
      </c>
      <c r="H87" s="61" t="n">
        <v>4</v>
      </c>
      <c r="I87" s="61" t="n">
        <v>4</v>
      </c>
      <c r="J87" s="61" t="n">
        <v>0</v>
      </c>
      <c r="K87" s="61" t="n">
        <v>0</v>
      </c>
      <c r="L87" s="61" t="n">
        <v>0</v>
      </c>
      <c r="M87" s="61" t="n">
        <v>0</v>
      </c>
      <c r="N87" s="61" t="n">
        <v>0</v>
      </c>
      <c r="O87" s="62" t="n">
        <f aca="false">SUM(F87:N87)-D87</f>
        <v>0</v>
      </c>
    </row>
    <row r="88" customFormat="false" ht="15" hidden="false" customHeight="false" outlineLevel="0" collapsed="false">
      <c r="A88" s="57" t="s">
        <v>66</v>
      </c>
      <c r="B88" s="58" t="s">
        <v>240</v>
      </c>
      <c r="C88" s="59" t="s">
        <v>189</v>
      </c>
      <c r="D88" s="60" t="n">
        <v>1</v>
      </c>
      <c r="E88" s="61" t="str">
        <f aca="false">_xlfn.CONCAT(C88,"-",D88)</f>
        <v>INTV000003-1</v>
      </c>
      <c r="F88" s="61" t="n">
        <v>0</v>
      </c>
      <c r="G88" s="61" t="n">
        <v>0</v>
      </c>
      <c r="H88" s="61" t="n">
        <v>0</v>
      </c>
      <c r="I88" s="61" t="n">
        <v>0</v>
      </c>
      <c r="J88" s="61" t="n">
        <v>0</v>
      </c>
      <c r="K88" s="61" t="n">
        <v>1</v>
      </c>
      <c r="L88" s="61" t="n">
        <v>0</v>
      </c>
      <c r="M88" s="61" t="n">
        <v>0</v>
      </c>
      <c r="N88" s="61" t="n">
        <v>0</v>
      </c>
      <c r="O88" s="62" t="n">
        <f aca="false">SUM(F88:N88)-D88</f>
        <v>0</v>
      </c>
    </row>
    <row r="89" customFormat="false" ht="15" hidden="false" customHeight="false" outlineLevel="0" collapsed="false">
      <c r="A89" s="57" t="s">
        <v>66</v>
      </c>
      <c r="B89" s="58" t="s">
        <v>238</v>
      </c>
      <c r="C89" s="59" t="s">
        <v>189</v>
      </c>
      <c r="D89" s="60" t="n">
        <v>2</v>
      </c>
      <c r="E89" s="61" t="str">
        <f aca="false">_xlfn.CONCAT(C89,"-",D89)</f>
        <v>INTV000003-2</v>
      </c>
      <c r="F89" s="61" t="n">
        <v>0</v>
      </c>
      <c r="G89" s="61" t="n">
        <v>0</v>
      </c>
      <c r="H89" s="61" t="n">
        <v>0</v>
      </c>
      <c r="I89" s="61" t="n">
        <v>2</v>
      </c>
      <c r="J89" s="61" t="n">
        <v>0</v>
      </c>
      <c r="K89" s="61" t="n">
        <v>0</v>
      </c>
      <c r="L89" s="61" t="n">
        <v>0</v>
      </c>
      <c r="M89" s="61" t="n">
        <v>0</v>
      </c>
      <c r="N89" s="61" t="n">
        <v>0</v>
      </c>
      <c r="O89" s="62" t="n">
        <f aca="false">SUM(F89:N89)-D89</f>
        <v>0</v>
      </c>
    </row>
    <row r="90" customFormat="false" ht="15" hidden="false" customHeight="false" outlineLevel="0" collapsed="false">
      <c r="A90" s="63" t="s">
        <v>72</v>
      </c>
      <c r="B90" s="58" t="s">
        <v>238</v>
      </c>
      <c r="C90" s="58" t="s">
        <v>195</v>
      </c>
      <c r="D90" s="64" t="n">
        <v>6</v>
      </c>
      <c r="E90" s="61" t="str">
        <f aca="false">_xlfn.CONCAT(C90,"-",D90)</f>
        <v>INTV000149-6</v>
      </c>
      <c r="F90" s="61" t="n">
        <v>0</v>
      </c>
      <c r="G90" s="61" t="n">
        <v>0</v>
      </c>
      <c r="H90" s="61" t="n">
        <v>0</v>
      </c>
      <c r="I90" s="61" t="n">
        <v>6</v>
      </c>
      <c r="J90" s="61" t="n">
        <v>0</v>
      </c>
      <c r="K90" s="61" t="n">
        <v>0</v>
      </c>
      <c r="L90" s="61" t="n">
        <v>0</v>
      </c>
      <c r="M90" s="61" t="n">
        <v>0</v>
      </c>
      <c r="N90" s="61" t="n">
        <v>0</v>
      </c>
      <c r="O90" s="62" t="n">
        <f aca="false">SUM(F90:N90)-D90</f>
        <v>0</v>
      </c>
    </row>
    <row r="91" customFormat="false" ht="15" hidden="false" customHeight="false" outlineLevel="0" collapsed="false">
      <c r="A91" s="57" t="s">
        <v>81</v>
      </c>
      <c r="B91" s="58" t="s">
        <v>238</v>
      </c>
      <c r="C91" s="59" t="s">
        <v>201</v>
      </c>
      <c r="D91" s="60" t="n">
        <v>2</v>
      </c>
      <c r="E91" s="61" t="str">
        <f aca="false">_xlfn.CONCAT(C91,"-",D91)</f>
        <v>INTV000077-2</v>
      </c>
      <c r="F91" s="61" t="n">
        <v>0</v>
      </c>
      <c r="G91" s="61" t="n">
        <v>0</v>
      </c>
      <c r="H91" s="61" t="n">
        <v>0</v>
      </c>
      <c r="I91" s="61" t="n">
        <v>2</v>
      </c>
      <c r="J91" s="61" t="n">
        <v>0</v>
      </c>
      <c r="K91" s="61" t="n">
        <v>0</v>
      </c>
      <c r="L91" s="61" t="n">
        <v>0</v>
      </c>
      <c r="M91" s="61" t="n">
        <v>0</v>
      </c>
      <c r="N91" s="61" t="n">
        <v>0</v>
      </c>
      <c r="O91" s="62" t="n">
        <f aca="false">SUM(F91:N91)-D91</f>
        <v>0</v>
      </c>
    </row>
    <row r="92" customFormat="false" ht="15" hidden="false" customHeight="false" outlineLevel="0" collapsed="false">
      <c r="A92" s="57" t="s">
        <v>81</v>
      </c>
      <c r="B92" s="58" t="s">
        <v>240</v>
      </c>
      <c r="C92" s="59" t="s">
        <v>201</v>
      </c>
      <c r="D92" s="60" t="n">
        <v>4</v>
      </c>
      <c r="E92" s="61" t="str">
        <f aca="false">_xlfn.CONCAT(C92,"-",D92)</f>
        <v>INTV000077-4</v>
      </c>
      <c r="F92" s="61" t="n">
        <v>0</v>
      </c>
      <c r="G92" s="61" t="n">
        <v>0</v>
      </c>
      <c r="H92" s="61" t="n">
        <v>0</v>
      </c>
      <c r="I92" s="61" t="n">
        <v>0</v>
      </c>
      <c r="J92" s="61" t="n">
        <v>4</v>
      </c>
      <c r="K92" s="61" t="n">
        <v>0</v>
      </c>
      <c r="L92" s="61" t="n">
        <v>0</v>
      </c>
      <c r="M92" s="61" t="n">
        <v>0</v>
      </c>
      <c r="N92" s="61" t="n">
        <v>0</v>
      </c>
      <c r="O92" s="62" t="n">
        <f aca="false">SUM(F92:N92)-D92</f>
        <v>0</v>
      </c>
    </row>
    <row r="93" customFormat="false" ht="15" hidden="false" customHeight="false" outlineLevel="0" collapsed="false">
      <c r="A93" s="57" t="s">
        <v>97</v>
      </c>
      <c r="B93" s="58" t="s">
        <v>240</v>
      </c>
      <c r="C93" s="59" t="s">
        <v>204</v>
      </c>
      <c r="D93" s="60" t="n">
        <v>6</v>
      </c>
      <c r="E93" s="61" t="str">
        <f aca="false">_xlfn.CONCAT(C93,"-",D93)</f>
        <v>INTV000002-6</v>
      </c>
      <c r="F93" s="61" t="n">
        <v>0</v>
      </c>
      <c r="G93" s="61" t="n">
        <v>0</v>
      </c>
      <c r="H93" s="61" t="n">
        <v>0</v>
      </c>
      <c r="I93" s="61" t="n">
        <v>0</v>
      </c>
      <c r="J93" s="61" t="n">
        <v>0</v>
      </c>
      <c r="K93" s="61" t="n">
        <v>6</v>
      </c>
      <c r="L93" s="61" t="n">
        <v>0</v>
      </c>
      <c r="M93" s="61" t="n">
        <v>0</v>
      </c>
      <c r="N93" s="61" t="n">
        <v>0</v>
      </c>
      <c r="O93" s="62" t="n">
        <f aca="false">SUM(F93:N93)-D93</f>
        <v>0</v>
      </c>
    </row>
    <row r="94" customFormat="false" ht="15" hidden="false" customHeight="false" outlineLevel="0" collapsed="false">
      <c r="A94" s="63" t="s">
        <v>17</v>
      </c>
      <c r="B94" s="58" t="s">
        <v>238</v>
      </c>
      <c r="C94" s="58" t="s">
        <v>161</v>
      </c>
      <c r="D94" s="64" t="n">
        <v>8</v>
      </c>
      <c r="E94" s="61" t="str">
        <f aca="false">_xlfn.CONCAT(C94,"-",D94)</f>
        <v>INTV000156-8</v>
      </c>
      <c r="F94" s="61" t="n">
        <v>8</v>
      </c>
      <c r="G94" s="61" t="n">
        <v>0</v>
      </c>
      <c r="H94" s="61" t="n">
        <v>0</v>
      </c>
      <c r="I94" s="61" t="n">
        <v>0</v>
      </c>
      <c r="J94" s="61" t="n">
        <v>0</v>
      </c>
      <c r="K94" s="61" t="n">
        <v>0</v>
      </c>
      <c r="L94" s="61" t="n">
        <v>0</v>
      </c>
      <c r="M94" s="61" t="n">
        <v>0</v>
      </c>
      <c r="N94" s="61" t="n">
        <v>0</v>
      </c>
      <c r="O94" s="62" t="n">
        <f aca="false">SUM(F94:N94)-D94</f>
        <v>0</v>
      </c>
    </row>
    <row r="95" customFormat="false" ht="15" hidden="false" customHeight="false" outlineLevel="0" collapsed="false">
      <c r="A95" s="57" t="s">
        <v>105</v>
      </c>
      <c r="B95" s="58" t="s">
        <v>239</v>
      </c>
      <c r="C95" s="59" t="s">
        <v>218</v>
      </c>
      <c r="D95" s="59" t="n">
        <v>1</v>
      </c>
      <c r="E95" s="61" t="str">
        <f aca="false">_xlfn.CONCAT(C95,"-",D95)</f>
        <v>INTV000095-1</v>
      </c>
      <c r="F95" s="61" t="n">
        <v>0</v>
      </c>
      <c r="G95" s="61" t="n">
        <v>0</v>
      </c>
      <c r="H95" s="61" t="n">
        <v>0</v>
      </c>
      <c r="I95" s="61" t="n">
        <v>0</v>
      </c>
      <c r="J95" s="61" t="n">
        <v>0</v>
      </c>
      <c r="K95" s="61" t="n">
        <v>0</v>
      </c>
      <c r="L95" s="61" t="n">
        <v>1</v>
      </c>
      <c r="M95" s="61" t="n">
        <v>0</v>
      </c>
      <c r="N95" s="61" t="n">
        <v>0</v>
      </c>
      <c r="O95" s="62" t="n">
        <f aca="false">SUM(F95:N95)-D95</f>
        <v>0</v>
      </c>
    </row>
    <row r="96" customFormat="false" ht="15" hidden="false" customHeight="false" outlineLevel="0" collapsed="false">
      <c r="A96" s="57" t="s">
        <v>55</v>
      </c>
      <c r="B96" s="58" t="s">
        <v>238</v>
      </c>
      <c r="C96" s="59" t="s">
        <v>176</v>
      </c>
      <c r="D96" s="60" t="n">
        <v>4</v>
      </c>
      <c r="E96" s="61" t="str">
        <f aca="false">_xlfn.CONCAT(C96,"-",D96)</f>
        <v>INTV000001-4</v>
      </c>
      <c r="F96" s="61" t="n">
        <v>0</v>
      </c>
      <c r="G96" s="61" t="n">
        <v>0</v>
      </c>
      <c r="H96" s="61" t="n">
        <v>2</v>
      </c>
      <c r="I96" s="61" t="n">
        <v>2</v>
      </c>
      <c r="J96" s="61" t="n">
        <v>0</v>
      </c>
      <c r="K96" s="61" t="n">
        <v>0</v>
      </c>
      <c r="L96" s="61" t="n">
        <v>0</v>
      </c>
      <c r="M96" s="61" t="n">
        <v>0</v>
      </c>
      <c r="N96" s="61" t="n">
        <v>0</v>
      </c>
      <c r="O96" s="62" t="n">
        <f aca="false">SUM(F96:N96)-D96</f>
        <v>0</v>
      </c>
    </row>
    <row r="97" customFormat="false" ht="15" hidden="false" customHeight="false" outlineLevel="0" collapsed="false">
      <c r="A97" s="57" t="s">
        <v>55</v>
      </c>
      <c r="B97" s="58" t="s">
        <v>240</v>
      </c>
      <c r="C97" s="59" t="s">
        <v>176</v>
      </c>
      <c r="D97" s="60" t="n">
        <v>8</v>
      </c>
      <c r="E97" s="61" t="str">
        <f aca="false">_xlfn.CONCAT(C97,"-",D97)</f>
        <v>INTV000001-8</v>
      </c>
      <c r="F97" s="61" t="n">
        <v>0</v>
      </c>
      <c r="G97" s="61" t="n">
        <v>0</v>
      </c>
      <c r="H97" s="61" t="n">
        <v>0</v>
      </c>
      <c r="I97" s="61" t="n">
        <v>0</v>
      </c>
      <c r="J97" s="61" t="n">
        <v>8</v>
      </c>
      <c r="K97" s="61" t="n">
        <v>0</v>
      </c>
      <c r="L97" s="61" t="n">
        <v>0</v>
      </c>
      <c r="M97" s="61" t="n">
        <v>0</v>
      </c>
      <c r="N97" s="61" t="n">
        <v>0</v>
      </c>
      <c r="O97" s="62" t="n">
        <f aca="false">SUM(F97:N97)-D97</f>
        <v>0</v>
      </c>
    </row>
    <row r="98" customFormat="false" ht="15" hidden="false" customHeight="false" outlineLevel="0" collapsed="false">
      <c r="A98" s="57" t="s">
        <v>58</v>
      </c>
      <c r="B98" s="58" t="s">
        <v>238</v>
      </c>
      <c r="C98" s="59" t="s">
        <v>182</v>
      </c>
      <c r="D98" s="60" t="n">
        <v>2</v>
      </c>
      <c r="E98" s="61" t="str">
        <f aca="false">_xlfn.CONCAT(C98,"-",D98)</f>
        <v>INTV000048-2</v>
      </c>
      <c r="F98" s="61" t="n">
        <v>0</v>
      </c>
      <c r="G98" s="61" t="n">
        <v>0</v>
      </c>
      <c r="H98" s="61" t="n">
        <v>1</v>
      </c>
      <c r="I98" s="61" t="n">
        <v>1</v>
      </c>
      <c r="J98" s="61" t="n">
        <v>0</v>
      </c>
      <c r="K98" s="61" t="n">
        <v>0</v>
      </c>
      <c r="L98" s="61" t="n">
        <v>0</v>
      </c>
      <c r="M98" s="61" t="n">
        <v>0</v>
      </c>
      <c r="N98" s="61" t="n">
        <v>0</v>
      </c>
      <c r="O98" s="62" t="n">
        <f aca="false">SUM(F98:N98)-D98</f>
        <v>0</v>
      </c>
    </row>
    <row r="99" customFormat="false" ht="15" hidden="false" customHeight="false" outlineLevel="0" collapsed="false">
      <c r="A99" s="57" t="s">
        <v>58</v>
      </c>
      <c r="B99" s="58" t="s">
        <v>240</v>
      </c>
      <c r="C99" s="59" t="s">
        <v>182</v>
      </c>
      <c r="D99" s="60" t="n">
        <v>4</v>
      </c>
      <c r="E99" s="61" t="str">
        <f aca="false">_xlfn.CONCAT(C99,"-",D99)</f>
        <v>INTV000048-4</v>
      </c>
      <c r="F99" s="61" t="n">
        <v>0</v>
      </c>
      <c r="G99" s="61" t="n">
        <v>0</v>
      </c>
      <c r="H99" s="61" t="n">
        <v>0</v>
      </c>
      <c r="I99" s="61" t="n">
        <v>0</v>
      </c>
      <c r="J99" s="61" t="n">
        <v>0</v>
      </c>
      <c r="K99" s="61" t="n">
        <v>4</v>
      </c>
      <c r="L99" s="61" t="n">
        <v>0</v>
      </c>
      <c r="M99" s="61" t="n">
        <v>0</v>
      </c>
      <c r="N99" s="61" t="n">
        <v>0</v>
      </c>
      <c r="O99" s="62" t="n">
        <f aca="false">SUM(F99:N99)-D99</f>
        <v>0</v>
      </c>
    </row>
    <row r="100" customFormat="false" ht="15" hidden="false" customHeight="false" outlineLevel="0" collapsed="false">
      <c r="A100" s="63" t="s">
        <v>246</v>
      </c>
      <c r="B100" s="58" t="s">
        <v>238</v>
      </c>
      <c r="C100" s="58" t="s">
        <v>187</v>
      </c>
      <c r="D100" s="64" t="n">
        <v>1</v>
      </c>
      <c r="E100" s="61" t="str">
        <f aca="false">_xlfn.CONCAT(C100,"-",D100)</f>
        <v>INTV000155-1</v>
      </c>
      <c r="F100" s="61" t="n">
        <v>0</v>
      </c>
      <c r="G100" s="61" t="n">
        <v>0</v>
      </c>
      <c r="H100" s="61" t="n">
        <v>1</v>
      </c>
      <c r="I100" s="61" t="n">
        <v>0</v>
      </c>
      <c r="J100" s="61" t="n">
        <v>0</v>
      </c>
      <c r="K100" s="61" t="n">
        <v>0</v>
      </c>
      <c r="L100" s="61" t="n">
        <v>0</v>
      </c>
      <c r="M100" s="61" t="n">
        <v>0</v>
      </c>
      <c r="N100" s="61" t="n">
        <v>0</v>
      </c>
      <c r="O100" s="62" t="n">
        <f aca="false">SUM(F100:N100)-D100</f>
        <v>0</v>
      </c>
    </row>
    <row r="101" customFormat="false" ht="15" hidden="false" customHeight="false" outlineLevel="0" collapsed="false">
      <c r="A101" s="57" t="s">
        <v>98</v>
      </c>
      <c r="B101" s="58" t="s">
        <v>240</v>
      </c>
      <c r="C101" s="59" t="s">
        <v>205</v>
      </c>
      <c r="D101" s="60" t="n">
        <v>1</v>
      </c>
      <c r="E101" s="61" t="str">
        <f aca="false">_xlfn.CONCAT(C101,"-",D101)</f>
        <v>INTV000016-1</v>
      </c>
      <c r="F101" s="61" t="n">
        <v>0</v>
      </c>
      <c r="G101" s="61" t="n">
        <v>0</v>
      </c>
      <c r="H101" s="61" t="n">
        <v>0</v>
      </c>
      <c r="I101" s="61" t="n">
        <v>0</v>
      </c>
      <c r="J101" s="61" t="n">
        <v>0</v>
      </c>
      <c r="K101" s="61" t="n">
        <v>1</v>
      </c>
      <c r="L101" s="61" t="n">
        <v>0</v>
      </c>
      <c r="M101" s="61" t="n">
        <v>0</v>
      </c>
      <c r="N101" s="61" t="n">
        <v>0</v>
      </c>
      <c r="O101" s="62" t="n">
        <f aca="false">SUM(F101:N101)-D101</f>
        <v>0</v>
      </c>
    </row>
    <row r="102" customFormat="false" ht="15" hidden="false" customHeight="false" outlineLevel="0" collapsed="false">
      <c r="A102" s="57" t="s">
        <v>99</v>
      </c>
      <c r="B102" s="58" t="s">
        <v>240</v>
      </c>
      <c r="C102" s="59" t="s">
        <v>212</v>
      </c>
      <c r="D102" s="60" t="n">
        <v>2</v>
      </c>
      <c r="E102" s="61" t="str">
        <f aca="false">_xlfn.CONCAT(C102,"-",D102)</f>
        <v>INTV000140-2</v>
      </c>
      <c r="F102" s="61" t="n">
        <v>0</v>
      </c>
      <c r="G102" s="61" t="n">
        <v>0</v>
      </c>
      <c r="H102" s="61" t="n">
        <v>0</v>
      </c>
      <c r="I102" s="61" t="n">
        <v>0</v>
      </c>
      <c r="J102" s="61" t="n">
        <v>0</v>
      </c>
      <c r="K102" s="61" t="n">
        <v>2</v>
      </c>
      <c r="L102" s="61" t="n">
        <v>0</v>
      </c>
      <c r="M102" s="61" t="n">
        <v>0</v>
      </c>
      <c r="N102" s="61" t="n">
        <v>0</v>
      </c>
      <c r="O102" s="62" t="n">
        <f aca="false">SUM(F102:N102)-D102</f>
        <v>0</v>
      </c>
    </row>
    <row r="103" customFormat="false" ht="15" hidden="false" customHeight="false" outlineLevel="0" collapsed="false">
      <c r="A103" s="63" t="s">
        <v>65</v>
      </c>
      <c r="B103" s="58" t="s">
        <v>238</v>
      </c>
      <c r="C103" s="58" t="s">
        <v>194</v>
      </c>
      <c r="D103" s="64" t="n">
        <v>1</v>
      </c>
      <c r="E103" s="61" t="str">
        <f aca="false">_xlfn.CONCAT(C103,"-",D103)</f>
        <v>INTV000138-1</v>
      </c>
      <c r="F103" s="61" t="n">
        <v>0</v>
      </c>
      <c r="G103" s="61" t="n">
        <v>0</v>
      </c>
      <c r="H103" s="61" t="n">
        <v>0</v>
      </c>
      <c r="I103" s="61" t="n">
        <v>1</v>
      </c>
      <c r="J103" s="61" t="n">
        <v>0</v>
      </c>
      <c r="K103" s="61" t="n">
        <v>0</v>
      </c>
      <c r="L103" s="61" t="n">
        <v>0</v>
      </c>
      <c r="M103" s="61" t="n">
        <v>0</v>
      </c>
      <c r="N103" s="61" t="n">
        <v>0</v>
      </c>
      <c r="O103" s="62" t="n">
        <f aca="false">SUM(F103:N103)-D103</f>
        <v>0</v>
      </c>
    </row>
    <row r="104" customFormat="false" ht="15" hidden="false" customHeight="false" outlineLevel="0" collapsed="false">
      <c r="A104" s="57" t="s">
        <v>100</v>
      </c>
      <c r="B104" s="58" t="s">
        <v>240</v>
      </c>
      <c r="C104" s="59" t="s">
        <v>213</v>
      </c>
      <c r="D104" s="60" t="n">
        <v>2</v>
      </c>
      <c r="E104" s="61" t="str">
        <f aca="false">_xlfn.CONCAT(C104,"-",D104)</f>
        <v>INTV000141-2</v>
      </c>
      <c r="F104" s="61" t="n">
        <v>0</v>
      </c>
      <c r="G104" s="61" t="n">
        <v>0</v>
      </c>
      <c r="H104" s="61" t="n">
        <v>0</v>
      </c>
      <c r="I104" s="61" t="n">
        <v>0</v>
      </c>
      <c r="J104" s="61" t="n">
        <v>0</v>
      </c>
      <c r="K104" s="61" t="n">
        <v>2</v>
      </c>
      <c r="L104" s="61" t="n">
        <v>0</v>
      </c>
      <c r="M104" s="61" t="n">
        <v>0</v>
      </c>
      <c r="N104" s="61" t="n">
        <v>0</v>
      </c>
      <c r="O104" s="62" t="n">
        <f aca="false">SUM(F104:N104)-D104</f>
        <v>0</v>
      </c>
    </row>
    <row r="105" customFormat="false" ht="15" hidden="false" customHeight="false" outlineLevel="0" collapsed="false">
      <c r="A105" s="63" t="s">
        <v>143</v>
      </c>
      <c r="B105" s="58" t="s">
        <v>241</v>
      </c>
      <c r="C105" s="58" t="s">
        <v>227</v>
      </c>
      <c r="D105" s="58" t="n">
        <v>5</v>
      </c>
      <c r="E105" s="61" t="str">
        <f aca="false">_xlfn.CONCAT(C105,"-",D105)</f>
        <v>INTV000035-5</v>
      </c>
      <c r="F105" s="61" t="n">
        <v>0</v>
      </c>
      <c r="G105" s="61" t="n">
        <v>0</v>
      </c>
      <c r="H105" s="61" t="n">
        <v>0</v>
      </c>
      <c r="I105" s="61" t="n">
        <v>0</v>
      </c>
      <c r="J105" s="61" t="n">
        <v>0</v>
      </c>
      <c r="K105" s="61" t="n">
        <v>0</v>
      </c>
      <c r="L105" s="61" t="n">
        <v>0</v>
      </c>
      <c r="M105" s="61" t="n">
        <v>0</v>
      </c>
      <c r="N105" s="61" t="n">
        <v>5</v>
      </c>
      <c r="O105" s="62" t="n">
        <f aca="false">SUM(F105:N105)-D105</f>
        <v>0</v>
      </c>
    </row>
    <row r="106" customFormat="false" ht="15" hidden="false" customHeight="false" outlineLevel="0" collapsed="false">
      <c r="A106" s="57" t="s">
        <v>38</v>
      </c>
      <c r="B106" s="58" t="s">
        <v>239</v>
      </c>
      <c r="C106" s="59" t="s">
        <v>169</v>
      </c>
      <c r="D106" s="59" t="n">
        <v>1</v>
      </c>
      <c r="E106" s="61" t="str">
        <f aca="false">_xlfn.CONCAT(C106,"-",D106)</f>
        <v>INTV000132-1</v>
      </c>
      <c r="F106" s="61" t="n">
        <v>0</v>
      </c>
      <c r="G106" s="61" t="n">
        <v>0</v>
      </c>
      <c r="H106" s="61" t="n">
        <v>0</v>
      </c>
      <c r="I106" s="61" t="n">
        <v>0</v>
      </c>
      <c r="J106" s="61" t="n">
        <v>0</v>
      </c>
      <c r="K106" s="61" t="n">
        <v>0</v>
      </c>
      <c r="L106" s="61" t="n">
        <v>0</v>
      </c>
      <c r="M106" s="61" t="n">
        <v>1</v>
      </c>
      <c r="N106" s="61" t="n">
        <v>0</v>
      </c>
      <c r="O106" s="62" t="n">
        <f aca="false">SUM(F106:N106)-D106</f>
        <v>0</v>
      </c>
    </row>
    <row r="107" customFormat="false" ht="15" hidden="false" customHeight="false" outlineLevel="0" collapsed="false">
      <c r="A107" s="63" t="s">
        <v>38</v>
      </c>
      <c r="B107" s="58" t="s">
        <v>238</v>
      </c>
      <c r="C107" s="58" t="s">
        <v>169</v>
      </c>
      <c r="D107" s="64" t="n">
        <v>2</v>
      </c>
      <c r="E107" s="61" t="str">
        <f aca="false">_xlfn.CONCAT(C107,"-",D107)</f>
        <v>INTV000132-2</v>
      </c>
      <c r="F107" s="61" t="n">
        <v>0</v>
      </c>
      <c r="G107" s="61" t="n">
        <v>1</v>
      </c>
      <c r="H107" s="61" t="n">
        <v>0</v>
      </c>
      <c r="I107" s="61" t="n">
        <v>0</v>
      </c>
      <c r="J107" s="61" t="n">
        <v>0</v>
      </c>
      <c r="K107" s="61" t="n">
        <v>0</v>
      </c>
      <c r="L107" s="61" t="n">
        <v>0</v>
      </c>
      <c r="M107" s="61" t="n">
        <v>1</v>
      </c>
      <c r="N107" s="61" t="n">
        <v>0</v>
      </c>
      <c r="O107" s="62" t="n">
        <f aca="false">SUM(F107:N107)-D107</f>
        <v>0</v>
      </c>
    </row>
    <row r="108" customFormat="false" ht="15" hidden="false" customHeight="false" outlineLevel="0" collapsed="false">
      <c r="A108" s="57" t="s">
        <v>38</v>
      </c>
      <c r="B108" s="58" t="s">
        <v>240</v>
      </c>
      <c r="C108" s="59" t="s">
        <v>169</v>
      </c>
      <c r="D108" s="60" t="n">
        <v>3</v>
      </c>
      <c r="E108" s="61" t="str">
        <f aca="false">_xlfn.CONCAT(C108,"-",D108)</f>
        <v>INTV000132-3</v>
      </c>
      <c r="F108" s="61" t="n">
        <v>0</v>
      </c>
      <c r="G108" s="61" t="n">
        <v>0</v>
      </c>
      <c r="H108" s="61" t="n">
        <v>0</v>
      </c>
      <c r="I108" s="61" t="n">
        <v>0</v>
      </c>
      <c r="J108" s="61" t="n">
        <v>2</v>
      </c>
      <c r="K108" s="61" t="n">
        <v>0</v>
      </c>
      <c r="L108" s="61" t="n">
        <v>0</v>
      </c>
      <c r="M108" s="61" t="n">
        <v>1</v>
      </c>
      <c r="N108" s="61" t="n">
        <v>0</v>
      </c>
      <c r="O108" s="62" t="n">
        <f aca="false">SUM(F108:N108)-D108</f>
        <v>0</v>
      </c>
    </row>
    <row r="109" customFormat="false" ht="15" hidden="false" customHeight="false" outlineLevel="0" collapsed="false">
      <c r="A109" s="57" t="s">
        <v>25</v>
      </c>
      <c r="B109" s="58" t="s">
        <v>238</v>
      </c>
      <c r="C109" s="59" t="s">
        <v>156</v>
      </c>
      <c r="D109" s="60" t="n">
        <v>9</v>
      </c>
      <c r="E109" s="61" t="str">
        <f aca="false">_xlfn.CONCAT(C109,"-",D109)</f>
        <v>INTV000096-9</v>
      </c>
      <c r="F109" s="61" t="n">
        <v>9</v>
      </c>
      <c r="G109" s="61" t="n">
        <v>0</v>
      </c>
      <c r="H109" s="61" t="n">
        <v>0</v>
      </c>
      <c r="I109" s="61" t="n">
        <v>0</v>
      </c>
      <c r="J109" s="61" t="n">
        <v>0</v>
      </c>
      <c r="K109" s="61" t="n">
        <v>0</v>
      </c>
      <c r="L109" s="61" t="n">
        <v>0</v>
      </c>
      <c r="M109" s="61" t="n">
        <v>0</v>
      </c>
      <c r="N109" s="61" t="n">
        <v>0</v>
      </c>
      <c r="O109" s="62" t="n">
        <f aca="false">SUM(F109:N109)-D109</f>
        <v>0</v>
      </c>
    </row>
    <row r="110" customFormat="false" ht="15" hidden="false" customHeight="false" outlineLevel="0" collapsed="false">
      <c r="A110" s="57" t="s">
        <v>43</v>
      </c>
      <c r="B110" s="58" t="s">
        <v>240</v>
      </c>
      <c r="C110" s="59" t="s">
        <v>171</v>
      </c>
      <c r="D110" s="60" t="n">
        <v>1</v>
      </c>
      <c r="E110" s="61" t="str">
        <f aca="false">_xlfn.CONCAT(C110,"-",D110)</f>
        <v>INTV000151-1</v>
      </c>
      <c r="F110" s="61" t="n">
        <v>0</v>
      </c>
      <c r="G110" s="61" t="n">
        <v>0</v>
      </c>
      <c r="H110" s="61" t="n">
        <v>0</v>
      </c>
      <c r="I110" s="61" t="n">
        <v>0</v>
      </c>
      <c r="J110" s="61" t="n">
        <v>0</v>
      </c>
      <c r="K110" s="61" t="n">
        <v>1</v>
      </c>
      <c r="L110" s="61" t="n">
        <v>0</v>
      </c>
      <c r="M110" s="61" t="n">
        <v>0</v>
      </c>
      <c r="N110" s="61" t="n">
        <v>0</v>
      </c>
      <c r="O110" s="62" t="n">
        <f aca="false">SUM(F110:N110)-D110</f>
        <v>0</v>
      </c>
    </row>
    <row r="111" customFormat="false" ht="15" hidden="false" customHeight="false" outlineLevel="0" collapsed="false">
      <c r="A111" s="63" t="s">
        <v>43</v>
      </c>
      <c r="B111" s="58" t="s">
        <v>238</v>
      </c>
      <c r="C111" s="58" t="s">
        <v>171</v>
      </c>
      <c r="D111" s="64" t="n">
        <v>2</v>
      </c>
      <c r="E111" s="61" t="str">
        <f aca="false">_xlfn.CONCAT(C111,"-",D111)</f>
        <v>INTV000151-2</v>
      </c>
      <c r="F111" s="61" t="n">
        <v>0</v>
      </c>
      <c r="G111" s="61" t="n">
        <v>2</v>
      </c>
      <c r="H111" s="61" t="n">
        <v>0</v>
      </c>
      <c r="I111" s="61" t="n">
        <v>0</v>
      </c>
      <c r="J111" s="61" t="n">
        <v>0</v>
      </c>
      <c r="K111" s="61" t="n">
        <v>0</v>
      </c>
      <c r="L111" s="61" t="n">
        <v>0</v>
      </c>
      <c r="M111" s="61" t="n">
        <v>0</v>
      </c>
      <c r="N111" s="61" t="n">
        <v>0</v>
      </c>
      <c r="O111" s="62" t="n">
        <f aca="false">SUM(F111:N111)-D111</f>
        <v>0</v>
      </c>
    </row>
    <row r="112" customFormat="false" ht="15" hidden="false" customHeight="false" outlineLevel="0" collapsed="false">
      <c r="A112" s="57" t="s">
        <v>29</v>
      </c>
      <c r="B112" s="58" t="s">
        <v>238</v>
      </c>
      <c r="C112" s="59" t="s">
        <v>149</v>
      </c>
      <c r="D112" s="60" t="n">
        <v>1</v>
      </c>
      <c r="E112" s="61" t="str">
        <f aca="false">_xlfn.CONCAT(C112,"-",D112)</f>
        <v>INTV000005-1</v>
      </c>
      <c r="F112" s="61" t="n">
        <v>1</v>
      </c>
      <c r="G112" s="61" t="n">
        <v>0</v>
      </c>
      <c r="H112" s="61" t="n">
        <v>0</v>
      </c>
      <c r="I112" s="61" t="n">
        <v>0</v>
      </c>
      <c r="J112" s="61" t="n">
        <v>0</v>
      </c>
      <c r="K112" s="61" t="n">
        <v>0</v>
      </c>
      <c r="L112" s="61" t="n">
        <v>0</v>
      </c>
      <c r="M112" s="61" t="n">
        <v>0</v>
      </c>
      <c r="N112" s="61" t="n">
        <v>0</v>
      </c>
      <c r="O112" s="62" t="n">
        <f aca="false">SUM(F112:N112)-D112</f>
        <v>0</v>
      </c>
    </row>
    <row r="113" customFormat="false" ht="15" hidden="false" customHeight="false" outlineLevel="0" collapsed="false">
      <c r="A113" s="57" t="s">
        <v>119</v>
      </c>
      <c r="B113" s="58" t="s">
        <v>239</v>
      </c>
      <c r="C113" s="59" t="s">
        <v>223</v>
      </c>
      <c r="D113" s="59" t="n">
        <v>6</v>
      </c>
      <c r="E113" s="61" t="str">
        <f aca="false">_xlfn.CONCAT(C113,"-",D113)</f>
        <v>INTV000157-6</v>
      </c>
      <c r="F113" s="61" t="n">
        <v>0</v>
      </c>
      <c r="G113" s="61" t="n">
        <v>0</v>
      </c>
      <c r="H113" s="61" t="n">
        <v>0</v>
      </c>
      <c r="I113" s="61" t="n">
        <v>0</v>
      </c>
      <c r="J113" s="61" t="n">
        <v>0</v>
      </c>
      <c r="K113" s="61" t="n">
        <v>0</v>
      </c>
      <c r="L113" s="61" t="n">
        <v>0</v>
      </c>
      <c r="M113" s="61" t="n">
        <v>6</v>
      </c>
      <c r="N113" s="61" t="n">
        <v>0</v>
      </c>
      <c r="O113" s="62" t="n">
        <f aca="false">SUM(F113:N113)-D113</f>
        <v>0</v>
      </c>
    </row>
    <row r="114" customFormat="false" ht="15" hidden="false" customHeight="false" outlineLevel="0" collapsed="false">
      <c r="A114" s="63" t="s">
        <v>144</v>
      </c>
      <c r="B114" s="58" t="s">
        <v>241</v>
      </c>
      <c r="C114" s="58" t="s">
        <v>229</v>
      </c>
      <c r="D114" s="58" t="n">
        <v>4</v>
      </c>
      <c r="E114" s="61" t="str">
        <f aca="false">_xlfn.CONCAT(C114,"-",D114)</f>
        <v>INTV000145-4</v>
      </c>
      <c r="F114" s="61" t="n">
        <v>0</v>
      </c>
      <c r="G114" s="61" t="n">
        <v>0</v>
      </c>
      <c r="H114" s="61" t="n">
        <v>0</v>
      </c>
      <c r="I114" s="61" t="n">
        <v>0</v>
      </c>
      <c r="J114" s="61" t="n">
        <v>0</v>
      </c>
      <c r="K114" s="61" t="n">
        <v>0</v>
      </c>
      <c r="L114" s="61" t="n">
        <v>0</v>
      </c>
      <c r="M114" s="61" t="n">
        <v>0</v>
      </c>
      <c r="N114" s="61" t="n">
        <v>4</v>
      </c>
      <c r="O114" s="62" t="n">
        <f aca="false">SUM(F114:N114)-D114</f>
        <v>0</v>
      </c>
    </row>
    <row r="115" customFormat="false" ht="15" hidden="false" customHeight="false" outlineLevel="0" collapsed="false"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</row>
    <row r="116" customFormat="false" ht="15" hidden="false" customHeight="false" outlineLevel="0" collapsed="false"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</row>
    <row r="117" customFormat="false" ht="15" hidden="false" customHeight="false" outlineLevel="0" collapsed="false"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</row>
    <row r="118" customFormat="false" ht="15" hidden="false" customHeight="false" outlineLevel="0" collapsed="false"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</row>
    <row r="119" customFormat="false" ht="15" hidden="false" customHeight="false" outlineLevel="0" collapsed="false"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</row>
    <row r="120" customFormat="false" ht="15" hidden="false" customHeight="false" outlineLevel="0" collapsed="false"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</row>
    <row r="121" customFormat="false" ht="15" hidden="false" customHeight="false" outlineLevel="0" collapsed="false"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</row>
    <row r="122" customFormat="false" ht="15" hidden="false" customHeight="false" outlineLevel="0" collapsed="false"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</row>
    <row r="123" customFormat="false" ht="15" hidden="false" customHeight="false" outlineLevel="0" collapsed="false"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</row>
    <row r="124" customFormat="false" ht="15" hidden="false" customHeight="false" outlineLevel="0" collapsed="false"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</row>
    <row r="125" customFormat="false" ht="15" hidden="false" customHeight="false" outlineLevel="0" collapsed="false"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</row>
    <row r="126" customFormat="false" ht="15" hidden="false" customHeight="false" outlineLevel="0" collapsed="false"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</row>
    <row r="127" customFormat="false" ht="15" hidden="false" customHeight="false" outlineLevel="0" collapsed="false"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</row>
    <row r="128" customFormat="false" ht="15" hidden="false" customHeight="false" outlineLevel="0" collapsed="false"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</row>
    <row r="129" customFormat="false" ht="15" hidden="false" customHeight="false" outlineLevel="0" collapsed="false"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</row>
    <row r="130" customFormat="false" ht="15" hidden="false" customHeight="false" outlineLevel="0" collapsed="false"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</row>
    <row r="131" customFormat="false" ht="15" hidden="false" customHeight="false" outlineLevel="0" collapsed="false"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</row>
    <row r="132" customFormat="false" ht="15" hidden="false" customHeight="false" outlineLevel="0" collapsed="false"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</row>
    <row r="133" customFormat="false" ht="15" hidden="false" customHeight="false" outlineLevel="0" collapsed="false"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</row>
    <row r="134" customFormat="false" ht="15" hidden="false" customHeight="false" outlineLevel="0" collapsed="false"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</row>
    <row r="135" customFormat="false" ht="15" hidden="false" customHeight="false" outlineLevel="0" collapsed="false"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</row>
    <row r="136" customFormat="false" ht="15" hidden="false" customHeight="false" outlineLevel="0" collapsed="false"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</row>
    <row r="137" customFormat="false" ht="15" hidden="false" customHeight="false" outlineLevel="0" collapsed="false"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</row>
    <row r="138" customFormat="false" ht="15" hidden="false" customHeight="false" outlineLevel="0" collapsed="false"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</row>
    <row r="139" customFormat="false" ht="15" hidden="false" customHeight="false" outlineLevel="0" collapsed="false"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</row>
    <row r="140" customFormat="false" ht="15" hidden="false" customHeight="false" outlineLevel="0" collapsed="false"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</row>
    <row r="141" customFormat="false" ht="15" hidden="false" customHeight="false" outlineLevel="0" collapsed="false"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</row>
    <row r="142" customFormat="false" ht="15" hidden="false" customHeight="false" outlineLevel="0" collapsed="false"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</row>
    <row r="143" customFormat="false" ht="15" hidden="false" customHeight="false" outlineLevel="0" collapsed="false"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</row>
    <row r="144" customFormat="false" ht="15" hidden="false" customHeight="false" outlineLevel="0" collapsed="false"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</row>
    <row r="145" customFormat="false" ht="15" hidden="false" customHeight="false" outlineLevel="0" collapsed="false"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</row>
    <row r="146" customFormat="false" ht="15" hidden="false" customHeight="false" outlineLevel="0" collapsed="false"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</row>
  </sheetData>
  <autoFilter ref="A3:O114"/>
  <conditionalFormatting sqref="B4:O146">
    <cfRule type="expression" priority="2" aboveAverage="0" equalAverage="0" bottom="0" percent="0" rank="0" text="" dxfId="0">
      <formula>AND($O4&lt;&gt;0)</formula>
    </cfRule>
  </conditionalFormatting>
  <conditionalFormatting sqref="F3:O3">
    <cfRule type="expression" priority="3" aboveAverage="0" equalAverage="0" bottom="0" percent="0" rank="0" text="" dxfId="1">
      <formula>F$1&lt;&gt;F$2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3:D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1" sqref="F4:N114 B11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0" width="13.14"/>
    <col collapsed="false" customWidth="true" hidden="false" outlineLevel="0" max="3" min="3" style="0" width="10.71"/>
    <col collapsed="false" customWidth="true" hidden="false" outlineLevel="0" max="4" min="4" style="0" width="14.28"/>
    <col collapsed="false" customWidth="true" hidden="false" outlineLevel="0" max="5" min="5" style="0" width="24"/>
    <col collapsed="false" customWidth="true" hidden="false" outlineLevel="0" max="8" min="6" style="0" width="21.29"/>
    <col collapsed="false" customWidth="true" hidden="false" outlineLevel="0" max="10" min="9" style="0" width="20.14"/>
    <col collapsed="false" customWidth="true" hidden="false" outlineLevel="0" max="11" min="11" style="0" width="14.01"/>
    <col collapsed="false" customWidth="true" hidden="false" outlineLevel="0" max="12" min="12" style="0" width="22.14"/>
    <col collapsed="false" customWidth="true" hidden="false" outlineLevel="0" max="13" min="13" style="0" width="26.71"/>
    <col collapsed="false" customWidth="true" hidden="false" outlineLevel="0" max="15" min="14" style="0" width="27.71"/>
    <col collapsed="false" customWidth="true" hidden="false" outlineLevel="0" max="16" min="16" style="0" width="32.71"/>
    <col collapsed="false" customWidth="true" hidden="false" outlineLevel="0" max="17" min="17" style="0" width="33.71"/>
    <col collapsed="false" customWidth="true" hidden="false" outlineLevel="0" max="18" min="18" style="0" width="50.42"/>
    <col collapsed="false" customWidth="true" hidden="false" outlineLevel="0" max="19" min="19" style="0" width="29.14"/>
    <col collapsed="false" customWidth="true" hidden="false" outlineLevel="0" max="20" min="20" style="0" width="42"/>
    <col collapsed="false" customWidth="true" hidden="false" outlineLevel="0" max="21" min="21" style="0" width="44.58"/>
    <col collapsed="false" customWidth="true" hidden="false" outlineLevel="0" max="22" min="22" style="0" width="43.14"/>
    <col collapsed="false" customWidth="true" hidden="false" outlineLevel="0" max="23" min="23" style="0" width="25.29"/>
    <col collapsed="false" customWidth="true" hidden="false" outlineLevel="0" max="25" min="24" style="0" width="27.42"/>
    <col collapsed="false" customWidth="true" hidden="false" outlineLevel="0" max="27" min="26" style="0" width="26.42"/>
    <col collapsed="false" customWidth="true" hidden="false" outlineLevel="0" max="28" min="28" style="0" width="24.29"/>
    <col collapsed="false" customWidth="true" hidden="false" outlineLevel="0" max="29" min="29" style="0" width="27.42"/>
    <col collapsed="false" customWidth="true" hidden="false" outlineLevel="0" max="30" min="30" style="0" width="24.29"/>
    <col collapsed="false" customWidth="true" hidden="false" outlineLevel="0" max="34" min="31" style="0" width="24.57"/>
    <col collapsed="false" customWidth="true" hidden="false" outlineLevel="0" max="35" min="35" style="0" width="22.57"/>
    <col collapsed="false" customWidth="true" hidden="false" outlineLevel="0" max="36" min="36" style="0" width="24"/>
    <col collapsed="false" customWidth="true" hidden="false" outlineLevel="0" max="37" min="37" style="0" width="21.57"/>
    <col collapsed="false" customWidth="true" hidden="false" outlineLevel="0" max="38" min="38" style="0" width="26.42"/>
    <col collapsed="false" customWidth="true" hidden="false" outlineLevel="0" max="39" min="39" style="0" width="23.57"/>
    <col collapsed="false" customWidth="true" hidden="false" outlineLevel="0" max="41" min="40" style="0" width="25.57"/>
    <col collapsed="false" customWidth="true" hidden="false" outlineLevel="0" max="42" min="42" style="0" width="24.57"/>
    <col collapsed="false" customWidth="true" hidden="false" outlineLevel="0" max="43" min="43" style="0" width="21.86"/>
    <col collapsed="false" customWidth="true" hidden="false" outlineLevel="0" max="47" min="44" style="0" width="24.29"/>
    <col collapsed="false" customWidth="true" hidden="false" outlineLevel="0" max="48" min="48" style="0" width="25"/>
    <col collapsed="false" customWidth="true" hidden="false" outlineLevel="0" max="50" min="49" style="0" width="23.28"/>
    <col collapsed="false" customWidth="true" hidden="false" outlineLevel="0" max="51" min="51" style="0" width="21.29"/>
    <col collapsed="false" customWidth="true" hidden="false" outlineLevel="0" max="52" min="52" style="0" width="20.99"/>
    <col collapsed="false" customWidth="true" hidden="false" outlineLevel="0" max="53" min="53" style="0" width="22.86"/>
    <col collapsed="false" customWidth="true" hidden="false" outlineLevel="0" max="54" min="54" style="0" width="20.29"/>
    <col collapsed="false" customWidth="true" hidden="false" outlineLevel="0" max="55" min="55" style="0" width="19.29"/>
    <col collapsed="false" customWidth="true" hidden="false" outlineLevel="0" max="56" min="56" style="0" width="23.57"/>
    <col collapsed="false" customWidth="true" hidden="false" outlineLevel="0" max="57" min="57" style="0" width="19.85"/>
    <col collapsed="false" customWidth="true" hidden="false" outlineLevel="0" max="58" min="58" style="0" width="22.7"/>
    <col collapsed="false" customWidth="true" hidden="false" outlineLevel="0" max="60" min="59" style="0" width="19.85"/>
    <col collapsed="false" customWidth="true" hidden="false" outlineLevel="0" max="61" min="61" style="0" width="20.29"/>
    <col collapsed="false" customWidth="true" hidden="false" outlineLevel="0" max="62" min="62" style="0" width="17.86"/>
    <col collapsed="false" customWidth="true" hidden="false" outlineLevel="0" max="63" min="63" style="0" width="19.85"/>
    <col collapsed="false" customWidth="true" hidden="false" outlineLevel="0" max="64" min="64" style="0" width="22.7"/>
    <col collapsed="false" customWidth="true" hidden="false" outlineLevel="0" max="66" min="65" style="0" width="19.85"/>
    <col collapsed="false" customWidth="true" hidden="false" outlineLevel="0" max="67" min="67" style="0" width="17.86"/>
    <col collapsed="false" customWidth="true" hidden="false" outlineLevel="0" max="70" min="68" style="0" width="19.85"/>
    <col collapsed="false" customWidth="true" hidden="false" outlineLevel="0" max="71" min="71" style="0" width="20.57"/>
    <col collapsed="false" customWidth="true" hidden="false" outlineLevel="0" max="73" min="72" style="0" width="19.85"/>
    <col collapsed="false" customWidth="true" hidden="false" outlineLevel="0" max="74" min="74" style="0" width="23.71"/>
    <col collapsed="false" customWidth="true" hidden="false" outlineLevel="0" max="78" min="75" style="0" width="18.85"/>
    <col collapsed="false" customWidth="true" hidden="false" outlineLevel="0" max="79" min="79" style="0" width="22.28"/>
    <col collapsed="false" customWidth="true" hidden="false" outlineLevel="0" max="80" min="80" style="0" width="21.71"/>
    <col collapsed="false" customWidth="true" hidden="false" outlineLevel="0" max="81" min="81" style="0" width="16.57"/>
    <col collapsed="false" customWidth="true" hidden="false" outlineLevel="0" max="82" min="82" style="0" width="25.86"/>
    <col collapsed="false" customWidth="true" hidden="false" outlineLevel="0" max="83" min="83" style="0" width="6.28"/>
    <col collapsed="false" customWidth="true" hidden="false" outlineLevel="0" max="84" min="84" style="0" width="12.57"/>
  </cols>
  <sheetData>
    <row r="3" customFormat="false" ht="15" hidden="false" customHeight="false" outlineLevel="0" collapsed="false">
      <c r="A3" s="9" t="s">
        <v>247</v>
      </c>
      <c r="B3" s="10" t="s">
        <v>248</v>
      </c>
      <c r="C3" s="10" t="s">
        <v>249</v>
      </c>
      <c r="D3" s="11" t="s">
        <v>250</v>
      </c>
    </row>
    <row r="4" customFormat="false" ht="15" hidden="false" customHeight="false" outlineLevel="0" collapsed="false">
      <c r="A4" s="34" t="s">
        <v>232</v>
      </c>
      <c r="B4" s="13" t="s">
        <v>234</v>
      </c>
      <c r="C4" s="13" t="s">
        <v>233</v>
      </c>
      <c r="D4" s="14"/>
    </row>
    <row r="5" customFormat="false" ht="15" hidden="false" customHeight="false" outlineLevel="0" collapsed="false">
      <c r="A5" s="34" t="s">
        <v>9</v>
      </c>
      <c r="B5" s="13" t="s">
        <v>155</v>
      </c>
      <c r="C5" s="13" t="s">
        <v>238</v>
      </c>
      <c r="D5" s="65" t="n">
        <v>14</v>
      </c>
    </row>
    <row r="6" customFormat="false" ht="15" hidden="false" customHeight="false" outlineLevel="0" collapsed="false">
      <c r="A6" s="12" t="s">
        <v>26</v>
      </c>
      <c r="B6" s="66" t="s">
        <v>165</v>
      </c>
      <c r="C6" s="66" t="s">
        <v>238</v>
      </c>
      <c r="D6" s="67" t="n">
        <v>16</v>
      </c>
    </row>
    <row r="7" customFormat="false" ht="15" hidden="false" customHeight="false" outlineLevel="0" collapsed="false">
      <c r="A7" s="15"/>
      <c r="B7" s="68"/>
      <c r="C7" s="68" t="s">
        <v>240</v>
      </c>
      <c r="D7" s="69" t="n">
        <v>2</v>
      </c>
    </row>
    <row r="8" customFormat="false" ht="15" hidden="false" customHeight="false" outlineLevel="0" collapsed="false">
      <c r="A8" s="16"/>
      <c r="B8" s="70"/>
      <c r="C8" s="70" t="s">
        <v>239</v>
      </c>
      <c r="D8" s="71" t="n">
        <v>1</v>
      </c>
    </row>
    <row r="9" customFormat="false" ht="15" hidden="false" customHeight="false" outlineLevel="0" collapsed="false">
      <c r="A9" s="34" t="s">
        <v>12</v>
      </c>
      <c r="B9" s="13" t="s">
        <v>157</v>
      </c>
      <c r="C9" s="13" t="s">
        <v>238</v>
      </c>
      <c r="D9" s="65" t="n">
        <v>8</v>
      </c>
    </row>
    <row r="10" customFormat="false" ht="15" hidden="false" customHeight="false" outlineLevel="0" collapsed="false">
      <c r="A10" s="12" t="s">
        <v>46</v>
      </c>
      <c r="B10" s="66" t="s">
        <v>180</v>
      </c>
      <c r="C10" s="66" t="s">
        <v>238</v>
      </c>
      <c r="D10" s="67" t="n">
        <v>6</v>
      </c>
    </row>
    <row r="11" customFormat="false" ht="15" hidden="false" customHeight="false" outlineLevel="0" collapsed="false">
      <c r="A11" s="15"/>
      <c r="B11" s="68"/>
      <c r="C11" s="68" t="s">
        <v>240</v>
      </c>
      <c r="D11" s="69" t="n">
        <v>12</v>
      </c>
    </row>
    <row r="12" customFormat="false" ht="15" hidden="false" customHeight="false" outlineLevel="0" collapsed="false">
      <c r="A12" s="16"/>
      <c r="B12" s="70"/>
      <c r="C12" s="70" t="s">
        <v>239</v>
      </c>
      <c r="D12" s="71" t="n">
        <v>1</v>
      </c>
    </row>
    <row r="13" customFormat="false" ht="15" hidden="false" customHeight="false" outlineLevel="0" collapsed="false">
      <c r="A13" s="34" t="s">
        <v>47</v>
      </c>
      <c r="B13" s="13" t="s">
        <v>186</v>
      </c>
      <c r="C13" s="13" t="s">
        <v>238</v>
      </c>
      <c r="D13" s="65" t="n">
        <v>1</v>
      </c>
    </row>
    <row r="14" customFormat="false" ht="15" hidden="false" customHeight="false" outlineLevel="0" collapsed="false">
      <c r="A14" s="34" t="s">
        <v>85</v>
      </c>
      <c r="B14" s="13" t="s">
        <v>215</v>
      </c>
      <c r="C14" s="13" t="s">
        <v>240</v>
      </c>
      <c r="D14" s="65" t="n">
        <v>2</v>
      </c>
    </row>
    <row r="15" customFormat="false" ht="15" hidden="false" customHeight="false" outlineLevel="0" collapsed="false">
      <c r="A15" s="12" t="s">
        <v>127</v>
      </c>
      <c r="B15" s="66" t="s">
        <v>226</v>
      </c>
      <c r="C15" s="66" t="s">
        <v>241</v>
      </c>
      <c r="D15" s="67" t="n">
        <v>2</v>
      </c>
    </row>
    <row r="16" customFormat="false" ht="15" hidden="false" customHeight="false" outlineLevel="0" collapsed="false">
      <c r="A16" s="16"/>
      <c r="B16" s="70"/>
      <c r="C16" s="70" t="s">
        <v>239</v>
      </c>
      <c r="D16" s="71" t="n">
        <v>2</v>
      </c>
    </row>
    <row r="17" customFormat="false" ht="15" hidden="false" customHeight="false" outlineLevel="0" collapsed="false">
      <c r="A17" s="12" t="s">
        <v>22</v>
      </c>
      <c r="B17" s="66" t="s">
        <v>152</v>
      </c>
      <c r="C17" s="66" t="s">
        <v>238</v>
      </c>
      <c r="D17" s="67" t="n">
        <v>10</v>
      </c>
    </row>
    <row r="18" customFormat="false" ht="15" hidden="false" customHeight="false" outlineLevel="0" collapsed="false">
      <c r="A18" s="16"/>
      <c r="B18" s="70"/>
      <c r="C18" s="70" t="s">
        <v>241</v>
      </c>
      <c r="D18" s="71" t="n">
        <v>4</v>
      </c>
    </row>
    <row r="19" customFormat="false" ht="15" hidden="false" customHeight="false" outlineLevel="0" collapsed="false">
      <c r="A19" s="34" t="s">
        <v>77</v>
      </c>
      <c r="B19" s="13" t="s">
        <v>199</v>
      </c>
      <c r="C19" s="13" t="s">
        <v>240</v>
      </c>
      <c r="D19" s="65" t="n">
        <v>2</v>
      </c>
    </row>
    <row r="20" customFormat="false" ht="15" hidden="false" customHeight="false" outlineLevel="0" collapsed="false">
      <c r="A20" s="34" t="s">
        <v>87</v>
      </c>
      <c r="B20" s="13" t="s">
        <v>206</v>
      </c>
      <c r="C20" s="13" t="s">
        <v>240</v>
      </c>
      <c r="D20" s="65" t="n">
        <v>1</v>
      </c>
    </row>
    <row r="21" customFormat="false" ht="15" hidden="false" customHeight="false" outlineLevel="0" collapsed="false">
      <c r="A21" s="34" t="s">
        <v>115</v>
      </c>
      <c r="B21" s="13" t="s">
        <v>221</v>
      </c>
      <c r="C21" s="13" t="s">
        <v>239</v>
      </c>
      <c r="D21" s="65" t="n">
        <v>1</v>
      </c>
    </row>
    <row r="22" customFormat="false" ht="15" hidden="false" customHeight="false" outlineLevel="0" collapsed="false">
      <c r="A22" s="12" t="s">
        <v>32</v>
      </c>
      <c r="B22" s="66" t="s">
        <v>172</v>
      </c>
      <c r="C22" s="66" t="s">
        <v>238</v>
      </c>
      <c r="D22" s="67" t="n">
        <v>3</v>
      </c>
    </row>
    <row r="23" customFormat="false" ht="15" hidden="false" customHeight="false" outlineLevel="0" collapsed="false">
      <c r="A23" s="15"/>
      <c r="B23" s="68"/>
      <c r="C23" s="68" t="s">
        <v>240</v>
      </c>
      <c r="D23" s="69" t="n">
        <v>1</v>
      </c>
    </row>
    <row r="24" customFormat="false" ht="15" hidden="false" customHeight="false" outlineLevel="0" collapsed="false">
      <c r="A24" s="16"/>
      <c r="B24" s="70"/>
      <c r="C24" s="70" t="s">
        <v>239</v>
      </c>
      <c r="D24" s="71" t="n">
        <v>1</v>
      </c>
    </row>
    <row r="25" customFormat="false" ht="15" hidden="false" customHeight="false" outlineLevel="0" collapsed="false">
      <c r="A25" s="12" t="s">
        <v>110</v>
      </c>
      <c r="B25" s="66" t="s">
        <v>222</v>
      </c>
      <c r="C25" s="66" t="s">
        <v>238</v>
      </c>
      <c r="D25" s="67" t="n">
        <v>2</v>
      </c>
    </row>
    <row r="26" customFormat="false" ht="15" hidden="false" customHeight="false" outlineLevel="0" collapsed="false">
      <c r="A26" s="16"/>
      <c r="B26" s="70"/>
      <c r="C26" s="70" t="s">
        <v>240</v>
      </c>
      <c r="D26" s="71" t="n">
        <v>8</v>
      </c>
    </row>
    <row r="27" customFormat="false" ht="15" hidden="false" customHeight="false" outlineLevel="0" collapsed="false">
      <c r="A27" s="34" t="s">
        <v>13</v>
      </c>
      <c r="B27" s="13" t="s">
        <v>154</v>
      </c>
      <c r="C27" s="13" t="s">
        <v>238</v>
      </c>
      <c r="D27" s="65" t="n">
        <v>24</v>
      </c>
    </row>
    <row r="28" customFormat="false" ht="15" hidden="false" customHeight="false" outlineLevel="0" collapsed="false">
      <c r="A28" s="12" t="s">
        <v>48</v>
      </c>
      <c r="B28" s="66" t="s">
        <v>178</v>
      </c>
      <c r="C28" s="66" t="s">
        <v>238</v>
      </c>
      <c r="D28" s="67" t="n">
        <v>10</v>
      </c>
    </row>
    <row r="29" customFormat="false" ht="15" hidden="false" customHeight="false" outlineLevel="0" collapsed="false">
      <c r="A29" s="15"/>
      <c r="B29" s="68"/>
      <c r="C29" s="68" t="s">
        <v>240</v>
      </c>
      <c r="D29" s="69" t="n">
        <v>11</v>
      </c>
    </row>
    <row r="30" customFormat="false" ht="15" hidden="false" customHeight="false" outlineLevel="0" collapsed="false">
      <c r="A30" s="16"/>
      <c r="B30" s="70"/>
      <c r="C30" s="70" t="s">
        <v>239</v>
      </c>
      <c r="D30" s="71" t="n">
        <v>1</v>
      </c>
    </row>
    <row r="31" customFormat="false" ht="15" hidden="false" customHeight="false" outlineLevel="0" collapsed="false">
      <c r="A31" s="34" t="s">
        <v>14</v>
      </c>
      <c r="B31" s="13" t="s">
        <v>160</v>
      </c>
      <c r="C31" s="13" t="s">
        <v>238</v>
      </c>
      <c r="D31" s="65" t="n">
        <v>8</v>
      </c>
    </row>
    <row r="32" customFormat="false" ht="15" hidden="false" customHeight="false" outlineLevel="0" collapsed="false">
      <c r="A32" s="34" t="s">
        <v>89</v>
      </c>
      <c r="B32" s="13" t="s">
        <v>207</v>
      </c>
      <c r="C32" s="13" t="s">
        <v>240</v>
      </c>
      <c r="D32" s="65" t="n">
        <v>1</v>
      </c>
    </row>
    <row r="33" customFormat="false" ht="15" hidden="false" customHeight="false" outlineLevel="0" collapsed="false">
      <c r="A33" s="12" t="s">
        <v>91</v>
      </c>
      <c r="B33" s="66" t="s">
        <v>209</v>
      </c>
      <c r="C33" s="66" t="s">
        <v>240</v>
      </c>
      <c r="D33" s="67" t="n">
        <v>2</v>
      </c>
    </row>
    <row r="34" customFormat="false" ht="15" hidden="false" customHeight="false" outlineLevel="0" collapsed="false">
      <c r="A34" s="16"/>
      <c r="B34" s="70"/>
      <c r="C34" s="70" t="s">
        <v>241</v>
      </c>
      <c r="D34" s="71" t="n">
        <v>4</v>
      </c>
    </row>
    <row r="35" customFormat="false" ht="15" hidden="false" customHeight="false" outlineLevel="0" collapsed="false">
      <c r="A35" s="12" t="s">
        <v>117</v>
      </c>
      <c r="B35" s="66" t="s">
        <v>220</v>
      </c>
      <c r="C35" s="66" t="s">
        <v>241</v>
      </c>
      <c r="D35" s="67" t="n">
        <v>4</v>
      </c>
    </row>
    <row r="36" customFormat="false" ht="15" hidden="false" customHeight="false" outlineLevel="0" collapsed="false">
      <c r="A36" s="16"/>
      <c r="B36" s="70"/>
      <c r="C36" s="70" t="s">
        <v>239</v>
      </c>
      <c r="D36" s="71" t="n">
        <v>6</v>
      </c>
    </row>
    <row r="37" customFormat="false" ht="15" hidden="false" customHeight="false" outlineLevel="0" collapsed="false">
      <c r="A37" s="12" t="s">
        <v>41</v>
      </c>
      <c r="B37" s="66" t="s">
        <v>168</v>
      </c>
      <c r="C37" s="66" t="s">
        <v>238</v>
      </c>
      <c r="D37" s="67" t="n">
        <v>2</v>
      </c>
    </row>
    <row r="38" customFormat="false" ht="15" hidden="false" customHeight="false" outlineLevel="0" collapsed="false">
      <c r="A38" s="16"/>
      <c r="B38" s="70"/>
      <c r="C38" s="70" t="s">
        <v>240</v>
      </c>
      <c r="D38" s="71" t="n">
        <v>1</v>
      </c>
    </row>
    <row r="39" customFormat="false" ht="15" hidden="false" customHeight="false" outlineLevel="0" collapsed="false">
      <c r="A39" s="34" t="s">
        <v>30</v>
      </c>
      <c r="B39" s="13" t="s">
        <v>158</v>
      </c>
      <c r="C39" s="13" t="s">
        <v>238</v>
      </c>
      <c r="D39" s="65" t="n">
        <v>26</v>
      </c>
    </row>
    <row r="40" customFormat="false" ht="15" hidden="false" customHeight="false" outlineLevel="0" collapsed="false">
      <c r="A40" s="12" t="s">
        <v>60</v>
      </c>
      <c r="B40" s="66" t="s">
        <v>191</v>
      </c>
      <c r="C40" s="66" t="s">
        <v>238</v>
      </c>
      <c r="D40" s="67" t="n">
        <v>4</v>
      </c>
    </row>
    <row r="41" customFormat="false" ht="15" hidden="false" customHeight="false" outlineLevel="0" collapsed="false">
      <c r="A41" s="16"/>
      <c r="B41" s="70"/>
      <c r="C41" s="70" t="s">
        <v>240</v>
      </c>
      <c r="D41" s="71" t="n">
        <v>10</v>
      </c>
    </row>
    <row r="42" customFormat="false" ht="15" hidden="false" customHeight="false" outlineLevel="0" collapsed="false">
      <c r="A42" s="12" t="s">
        <v>19</v>
      </c>
      <c r="B42" s="66" t="s">
        <v>173</v>
      </c>
      <c r="C42" s="66" t="s">
        <v>238</v>
      </c>
      <c r="D42" s="67" t="n">
        <v>7</v>
      </c>
    </row>
    <row r="43" customFormat="false" ht="15" hidden="false" customHeight="false" outlineLevel="0" collapsed="false">
      <c r="A43" s="15"/>
      <c r="B43" s="68"/>
      <c r="C43" s="68" t="s">
        <v>240</v>
      </c>
      <c r="D43" s="69" t="n">
        <v>5</v>
      </c>
    </row>
    <row r="44" customFormat="false" ht="15" hidden="false" customHeight="false" outlineLevel="0" collapsed="false">
      <c r="A44" s="16"/>
      <c r="B44" s="70"/>
      <c r="C44" s="70" t="s">
        <v>239</v>
      </c>
      <c r="D44" s="71" t="n">
        <v>2</v>
      </c>
    </row>
    <row r="45" customFormat="false" ht="15" hidden="false" customHeight="false" outlineLevel="0" collapsed="false">
      <c r="A45" s="34" t="s">
        <v>15</v>
      </c>
      <c r="B45" s="13" t="s">
        <v>159</v>
      </c>
      <c r="C45" s="13" t="s">
        <v>238</v>
      </c>
      <c r="D45" s="65" t="n">
        <v>16</v>
      </c>
    </row>
    <row r="46" customFormat="false" ht="15" hidden="false" customHeight="false" outlineLevel="0" collapsed="false">
      <c r="A46" s="12" t="s">
        <v>49</v>
      </c>
      <c r="B46" s="66" t="s">
        <v>177</v>
      </c>
      <c r="C46" s="66" t="s">
        <v>238</v>
      </c>
      <c r="D46" s="67" t="n">
        <v>12</v>
      </c>
    </row>
    <row r="47" customFormat="false" ht="15" hidden="false" customHeight="false" outlineLevel="0" collapsed="false">
      <c r="A47" s="16"/>
      <c r="B47" s="70"/>
      <c r="C47" s="70" t="s">
        <v>240</v>
      </c>
      <c r="D47" s="71" t="n">
        <v>16</v>
      </c>
    </row>
    <row r="48" customFormat="false" ht="15" hidden="false" customHeight="false" outlineLevel="0" collapsed="false">
      <c r="A48" s="34" t="s">
        <v>50</v>
      </c>
      <c r="B48" s="13" t="s">
        <v>184</v>
      </c>
      <c r="C48" s="13" t="s">
        <v>238</v>
      </c>
      <c r="D48" s="65" t="n">
        <v>2</v>
      </c>
    </row>
    <row r="49" customFormat="false" ht="15" hidden="false" customHeight="false" outlineLevel="0" collapsed="false">
      <c r="A49" s="34" t="s">
        <v>93</v>
      </c>
      <c r="B49" s="13" t="s">
        <v>211</v>
      </c>
      <c r="C49" s="13" t="s">
        <v>240</v>
      </c>
      <c r="D49" s="65" t="n">
        <v>4</v>
      </c>
    </row>
    <row r="50" customFormat="false" ht="15" hidden="false" customHeight="false" outlineLevel="0" collapsed="false">
      <c r="A50" s="34" t="s">
        <v>63</v>
      </c>
      <c r="B50" s="13" t="s">
        <v>192</v>
      </c>
      <c r="C50" s="13" t="s">
        <v>238</v>
      </c>
      <c r="D50" s="65" t="n">
        <v>1</v>
      </c>
    </row>
    <row r="51" customFormat="false" ht="15" hidden="false" customHeight="false" outlineLevel="0" collapsed="false">
      <c r="A51" s="34" t="s">
        <v>94</v>
      </c>
      <c r="B51" s="13" t="s">
        <v>208</v>
      </c>
      <c r="C51" s="13" t="s">
        <v>240</v>
      </c>
      <c r="D51" s="65" t="n">
        <v>2</v>
      </c>
    </row>
    <row r="52" customFormat="false" ht="15" hidden="false" customHeight="false" outlineLevel="0" collapsed="false">
      <c r="A52" s="12" t="s">
        <v>42</v>
      </c>
      <c r="B52" s="66" t="s">
        <v>167</v>
      </c>
      <c r="C52" s="66" t="s">
        <v>238</v>
      </c>
      <c r="D52" s="67" t="n">
        <v>2</v>
      </c>
    </row>
    <row r="53" customFormat="false" ht="15" hidden="false" customHeight="false" outlineLevel="0" collapsed="false">
      <c r="A53" s="16"/>
      <c r="B53" s="70"/>
      <c r="C53" s="70" t="s">
        <v>240</v>
      </c>
      <c r="D53" s="71" t="n">
        <v>1</v>
      </c>
    </row>
    <row r="54" customFormat="false" ht="15" hidden="false" customHeight="false" outlineLevel="0" collapsed="false">
      <c r="A54" s="12" t="s">
        <v>242</v>
      </c>
      <c r="B54" s="66" t="s">
        <v>150</v>
      </c>
      <c r="C54" s="66" t="s">
        <v>238</v>
      </c>
      <c r="D54" s="67" t="n">
        <v>21</v>
      </c>
    </row>
    <row r="55" customFormat="false" ht="15" hidden="false" customHeight="false" outlineLevel="0" collapsed="false">
      <c r="A55" s="15"/>
      <c r="B55" s="68"/>
      <c r="C55" s="68" t="s">
        <v>240</v>
      </c>
      <c r="D55" s="69" t="n">
        <v>3</v>
      </c>
    </row>
    <row r="56" customFormat="false" ht="15" hidden="false" customHeight="false" outlineLevel="0" collapsed="false">
      <c r="A56" s="15"/>
      <c r="B56" s="68"/>
      <c r="C56" s="68" t="s">
        <v>241</v>
      </c>
      <c r="D56" s="69" t="n">
        <v>4</v>
      </c>
    </row>
    <row r="57" customFormat="false" ht="15" hidden="false" customHeight="false" outlineLevel="0" collapsed="false">
      <c r="A57" s="16"/>
      <c r="B57" s="70"/>
      <c r="C57" s="70" t="s">
        <v>239</v>
      </c>
      <c r="D57" s="71" t="n">
        <v>7</v>
      </c>
    </row>
    <row r="58" customFormat="false" ht="15" hidden="false" customHeight="false" outlineLevel="0" collapsed="false">
      <c r="A58" s="34" t="s">
        <v>244</v>
      </c>
      <c r="B58" s="13" t="s">
        <v>196</v>
      </c>
      <c r="C58" s="13" t="s">
        <v>238</v>
      </c>
      <c r="D58" s="65" t="n">
        <v>12</v>
      </c>
    </row>
    <row r="59" customFormat="false" ht="15" hidden="false" customHeight="false" outlineLevel="0" collapsed="false">
      <c r="A59" s="34" t="s">
        <v>51</v>
      </c>
      <c r="B59" s="13" t="s">
        <v>181</v>
      </c>
      <c r="C59" s="13" t="s">
        <v>238</v>
      </c>
      <c r="D59" s="65" t="n">
        <v>20</v>
      </c>
    </row>
    <row r="60" customFormat="false" ht="15" hidden="false" customHeight="false" outlineLevel="0" collapsed="false">
      <c r="A60" s="12" t="s">
        <v>95</v>
      </c>
      <c r="B60" s="66" t="s">
        <v>210</v>
      </c>
      <c r="C60" s="66" t="s">
        <v>240</v>
      </c>
      <c r="D60" s="67" t="n">
        <v>8</v>
      </c>
    </row>
    <row r="61" customFormat="false" ht="15" hidden="false" customHeight="false" outlineLevel="0" collapsed="false">
      <c r="A61" s="16"/>
      <c r="B61" s="70"/>
      <c r="C61" s="70" t="s">
        <v>239</v>
      </c>
      <c r="D61" s="71" t="n">
        <v>2</v>
      </c>
    </row>
    <row r="62" customFormat="false" ht="15" hidden="false" customHeight="false" outlineLevel="0" collapsed="false">
      <c r="A62" s="12" t="s">
        <v>140</v>
      </c>
      <c r="B62" s="66" t="s">
        <v>228</v>
      </c>
      <c r="C62" s="66" t="s">
        <v>241</v>
      </c>
      <c r="D62" s="67" t="n">
        <v>3</v>
      </c>
    </row>
    <row r="63" customFormat="false" ht="15" hidden="false" customHeight="false" outlineLevel="0" collapsed="false">
      <c r="A63" s="16"/>
      <c r="B63" s="70"/>
      <c r="C63" s="70" t="s">
        <v>239</v>
      </c>
      <c r="D63" s="71" t="n">
        <v>2</v>
      </c>
    </row>
    <row r="64" customFormat="false" ht="15" hidden="false" customHeight="false" outlineLevel="0" collapsed="false">
      <c r="A64" s="34" t="s">
        <v>245</v>
      </c>
      <c r="B64" s="13" t="s">
        <v>163</v>
      </c>
      <c r="C64" s="13" t="s">
        <v>238</v>
      </c>
      <c r="D64" s="65" t="n">
        <v>1</v>
      </c>
    </row>
    <row r="65" customFormat="false" ht="15" hidden="false" customHeight="false" outlineLevel="0" collapsed="false">
      <c r="A65" s="12" t="s">
        <v>27</v>
      </c>
      <c r="B65" s="66" t="s">
        <v>166</v>
      </c>
      <c r="C65" s="66" t="s">
        <v>238</v>
      </c>
      <c r="D65" s="67" t="n">
        <v>8</v>
      </c>
    </row>
    <row r="66" customFormat="false" ht="15" hidden="false" customHeight="false" outlineLevel="0" collapsed="false">
      <c r="A66" s="15"/>
      <c r="B66" s="68"/>
      <c r="C66" s="68" t="s">
        <v>240</v>
      </c>
      <c r="D66" s="69" t="n">
        <v>3</v>
      </c>
    </row>
    <row r="67" customFormat="false" ht="15" hidden="false" customHeight="false" outlineLevel="0" collapsed="false">
      <c r="A67" s="16"/>
      <c r="B67" s="70"/>
      <c r="C67" s="70" t="s">
        <v>239</v>
      </c>
      <c r="D67" s="71" t="n">
        <v>1</v>
      </c>
    </row>
    <row r="68" customFormat="false" ht="15" hidden="false" customHeight="false" outlineLevel="0" collapsed="false">
      <c r="A68" s="12" t="s">
        <v>52</v>
      </c>
      <c r="B68" s="66" t="s">
        <v>179</v>
      </c>
      <c r="C68" s="66" t="s">
        <v>238</v>
      </c>
      <c r="D68" s="67" t="n">
        <v>6</v>
      </c>
    </row>
    <row r="69" customFormat="false" ht="15" hidden="false" customHeight="false" outlineLevel="0" collapsed="false">
      <c r="A69" s="15"/>
      <c r="B69" s="68"/>
      <c r="C69" s="68" t="s">
        <v>240</v>
      </c>
      <c r="D69" s="69" t="n">
        <v>12</v>
      </c>
    </row>
    <row r="70" customFormat="false" ht="15" hidden="false" customHeight="false" outlineLevel="0" collapsed="false">
      <c r="A70" s="16"/>
      <c r="B70" s="70"/>
      <c r="C70" s="70" t="s">
        <v>239</v>
      </c>
      <c r="D70" s="71" t="n">
        <v>1</v>
      </c>
    </row>
    <row r="71" customFormat="false" ht="15" hidden="false" customHeight="false" outlineLevel="0" collapsed="false">
      <c r="A71" s="34" t="s">
        <v>53</v>
      </c>
      <c r="B71" s="13" t="s">
        <v>185</v>
      </c>
      <c r="C71" s="13" t="s">
        <v>238</v>
      </c>
      <c r="D71" s="65" t="n">
        <v>1</v>
      </c>
    </row>
    <row r="72" customFormat="false" ht="15" hidden="false" customHeight="false" outlineLevel="0" collapsed="false">
      <c r="A72" s="34" t="s">
        <v>96</v>
      </c>
      <c r="B72" s="13" t="s">
        <v>214</v>
      </c>
      <c r="C72" s="13" t="s">
        <v>240</v>
      </c>
      <c r="D72" s="65" t="n">
        <v>2</v>
      </c>
    </row>
    <row r="73" customFormat="false" ht="15" hidden="false" customHeight="false" outlineLevel="0" collapsed="false">
      <c r="A73" s="34" t="s">
        <v>64</v>
      </c>
      <c r="B73" s="13" t="s">
        <v>193</v>
      </c>
      <c r="C73" s="13" t="s">
        <v>238</v>
      </c>
      <c r="D73" s="65" t="n">
        <v>1</v>
      </c>
    </row>
    <row r="74" customFormat="false" ht="15" hidden="false" customHeight="false" outlineLevel="0" collapsed="false">
      <c r="A74" s="12" t="s">
        <v>139</v>
      </c>
      <c r="B74" s="66" t="s">
        <v>225</v>
      </c>
      <c r="C74" s="66" t="s">
        <v>241</v>
      </c>
      <c r="D74" s="67" t="n">
        <v>2</v>
      </c>
    </row>
    <row r="75" customFormat="false" ht="15" hidden="false" customHeight="false" outlineLevel="0" collapsed="false">
      <c r="A75" s="16"/>
      <c r="B75" s="70"/>
      <c r="C75" s="70" t="s">
        <v>239</v>
      </c>
      <c r="D75" s="71" t="n">
        <v>2</v>
      </c>
    </row>
    <row r="76" customFormat="false" ht="15" hidden="false" customHeight="false" outlineLevel="0" collapsed="false">
      <c r="A76" s="12" t="s">
        <v>24</v>
      </c>
      <c r="B76" s="66" t="s">
        <v>151</v>
      </c>
      <c r="C76" s="66" t="s">
        <v>238</v>
      </c>
      <c r="D76" s="67" t="n">
        <v>12</v>
      </c>
    </row>
    <row r="77" customFormat="false" ht="15" hidden="false" customHeight="false" outlineLevel="0" collapsed="false">
      <c r="A77" s="15"/>
      <c r="B77" s="68"/>
      <c r="C77" s="68" t="s">
        <v>240</v>
      </c>
      <c r="D77" s="69" t="n">
        <v>3</v>
      </c>
    </row>
    <row r="78" customFormat="false" ht="15" hidden="false" customHeight="false" outlineLevel="0" collapsed="false">
      <c r="A78" s="16"/>
      <c r="B78" s="70"/>
      <c r="C78" s="70" t="s">
        <v>239</v>
      </c>
      <c r="D78" s="71" t="n">
        <v>1</v>
      </c>
    </row>
    <row r="79" customFormat="false" ht="15" hidden="false" customHeight="false" outlineLevel="0" collapsed="false">
      <c r="A79" s="34" t="s">
        <v>104</v>
      </c>
      <c r="B79" s="13" t="s">
        <v>217</v>
      </c>
      <c r="C79" s="13" t="s">
        <v>239</v>
      </c>
      <c r="D79" s="65" t="n">
        <v>4</v>
      </c>
    </row>
    <row r="80" customFormat="false" ht="15" hidden="false" customHeight="false" outlineLevel="0" collapsed="false">
      <c r="A80" s="34" t="s">
        <v>79</v>
      </c>
      <c r="B80" s="13" t="s">
        <v>200</v>
      </c>
      <c r="C80" s="13" t="s">
        <v>240</v>
      </c>
      <c r="D80" s="65" t="n">
        <v>2</v>
      </c>
    </row>
    <row r="81" customFormat="false" ht="15" hidden="false" customHeight="false" outlineLevel="0" collapsed="false">
      <c r="A81" s="12" t="s">
        <v>69</v>
      </c>
      <c r="B81" s="66" t="s">
        <v>190</v>
      </c>
      <c r="C81" s="66" t="s">
        <v>238</v>
      </c>
      <c r="D81" s="67" t="n">
        <v>2</v>
      </c>
    </row>
    <row r="82" customFormat="false" ht="15" hidden="false" customHeight="false" outlineLevel="0" collapsed="false">
      <c r="A82" s="16"/>
      <c r="B82" s="70"/>
      <c r="C82" s="70" t="s">
        <v>239</v>
      </c>
      <c r="D82" s="71" t="n">
        <v>1</v>
      </c>
    </row>
    <row r="83" customFormat="false" ht="15" hidden="false" customHeight="false" outlineLevel="0" collapsed="false">
      <c r="A83" s="34" t="s">
        <v>37</v>
      </c>
      <c r="B83" s="13" t="s">
        <v>170</v>
      </c>
      <c r="C83" s="13" t="s">
        <v>238</v>
      </c>
      <c r="D83" s="65" t="n">
        <v>8</v>
      </c>
    </row>
    <row r="84" customFormat="false" ht="15" hidden="false" customHeight="false" outlineLevel="0" collapsed="false">
      <c r="A84" s="34" t="s">
        <v>80</v>
      </c>
      <c r="B84" s="13" t="s">
        <v>202</v>
      </c>
      <c r="C84" s="13" t="s">
        <v>240</v>
      </c>
      <c r="D84" s="65" t="n">
        <v>2</v>
      </c>
    </row>
    <row r="85" customFormat="false" ht="15" hidden="false" customHeight="false" outlineLevel="0" collapsed="false">
      <c r="A85" s="34" t="s">
        <v>35</v>
      </c>
      <c r="B85" s="13" t="s">
        <v>174</v>
      </c>
      <c r="C85" s="13" t="s">
        <v>238</v>
      </c>
      <c r="D85" s="65" t="n">
        <v>1</v>
      </c>
    </row>
    <row r="86" customFormat="false" ht="15" hidden="false" customHeight="false" outlineLevel="0" collapsed="false">
      <c r="A86" s="34" t="s">
        <v>28</v>
      </c>
      <c r="B86" s="13" t="s">
        <v>164</v>
      </c>
      <c r="C86" s="13" t="s">
        <v>238</v>
      </c>
      <c r="D86" s="65" t="n">
        <v>1</v>
      </c>
    </row>
    <row r="87" customFormat="false" ht="15" hidden="false" customHeight="false" outlineLevel="0" collapsed="false">
      <c r="A87" s="34" t="s">
        <v>16</v>
      </c>
      <c r="B87" s="13" t="s">
        <v>153</v>
      </c>
      <c r="C87" s="13" t="s">
        <v>238</v>
      </c>
      <c r="D87" s="65" t="n">
        <v>9</v>
      </c>
    </row>
    <row r="88" customFormat="false" ht="15" hidden="false" customHeight="false" outlineLevel="0" collapsed="false">
      <c r="A88" s="34" t="s">
        <v>54</v>
      </c>
      <c r="B88" s="13" t="s">
        <v>183</v>
      </c>
      <c r="C88" s="13" t="s">
        <v>238</v>
      </c>
      <c r="D88" s="65" t="n">
        <v>8</v>
      </c>
    </row>
    <row r="89" customFormat="false" ht="15" hidden="false" customHeight="false" outlineLevel="0" collapsed="false">
      <c r="A89" s="12" t="s">
        <v>66</v>
      </c>
      <c r="B89" s="66" t="s">
        <v>189</v>
      </c>
      <c r="C89" s="66" t="s">
        <v>238</v>
      </c>
      <c r="D89" s="67" t="n">
        <v>2</v>
      </c>
    </row>
    <row r="90" customFormat="false" ht="15" hidden="false" customHeight="false" outlineLevel="0" collapsed="false">
      <c r="A90" s="16"/>
      <c r="B90" s="70"/>
      <c r="C90" s="70" t="s">
        <v>240</v>
      </c>
      <c r="D90" s="71" t="n">
        <v>1</v>
      </c>
    </row>
    <row r="91" customFormat="false" ht="15" hidden="false" customHeight="false" outlineLevel="0" collapsed="false">
      <c r="A91" s="34" t="s">
        <v>72</v>
      </c>
      <c r="B91" s="13" t="s">
        <v>195</v>
      </c>
      <c r="C91" s="13" t="s">
        <v>238</v>
      </c>
      <c r="D91" s="65" t="n">
        <v>6</v>
      </c>
    </row>
    <row r="92" customFormat="false" ht="15" hidden="false" customHeight="false" outlineLevel="0" collapsed="false">
      <c r="A92" s="12" t="s">
        <v>81</v>
      </c>
      <c r="B92" s="66" t="s">
        <v>201</v>
      </c>
      <c r="C92" s="66" t="s">
        <v>238</v>
      </c>
      <c r="D92" s="67" t="n">
        <v>2</v>
      </c>
    </row>
    <row r="93" customFormat="false" ht="15" hidden="false" customHeight="false" outlineLevel="0" collapsed="false">
      <c r="A93" s="16"/>
      <c r="B93" s="70"/>
      <c r="C93" s="70" t="s">
        <v>240</v>
      </c>
      <c r="D93" s="71" t="n">
        <v>4</v>
      </c>
    </row>
    <row r="94" customFormat="false" ht="15" hidden="false" customHeight="false" outlineLevel="0" collapsed="false">
      <c r="A94" s="34" t="s">
        <v>97</v>
      </c>
      <c r="B94" s="13" t="s">
        <v>204</v>
      </c>
      <c r="C94" s="13" t="s">
        <v>240</v>
      </c>
      <c r="D94" s="65" t="n">
        <v>6</v>
      </c>
    </row>
    <row r="95" customFormat="false" ht="15" hidden="false" customHeight="false" outlineLevel="0" collapsed="false">
      <c r="A95" s="34" t="s">
        <v>17</v>
      </c>
      <c r="B95" s="13" t="s">
        <v>161</v>
      </c>
      <c r="C95" s="13" t="s">
        <v>238</v>
      </c>
      <c r="D95" s="65" t="n">
        <v>8</v>
      </c>
    </row>
    <row r="96" customFormat="false" ht="15" hidden="false" customHeight="false" outlineLevel="0" collapsed="false">
      <c r="A96" s="34" t="s">
        <v>105</v>
      </c>
      <c r="B96" s="13" t="s">
        <v>218</v>
      </c>
      <c r="C96" s="13" t="s">
        <v>239</v>
      </c>
      <c r="D96" s="65" t="n">
        <v>1</v>
      </c>
    </row>
    <row r="97" customFormat="false" ht="15" hidden="false" customHeight="false" outlineLevel="0" collapsed="false">
      <c r="A97" s="12" t="s">
        <v>55</v>
      </c>
      <c r="B97" s="66" t="s">
        <v>176</v>
      </c>
      <c r="C97" s="66" t="s">
        <v>238</v>
      </c>
      <c r="D97" s="67" t="n">
        <v>4</v>
      </c>
    </row>
    <row r="98" customFormat="false" ht="15" hidden="false" customHeight="false" outlineLevel="0" collapsed="false">
      <c r="A98" s="16"/>
      <c r="B98" s="70"/>
      <c r="C98" s="70" t="s">
        <v>240</v>
      </c>
      <c r="D98" s="71" t="n">
        <v>8</v>
      </c>
    </row>
    <row r="99" customFormat="false" ht="15" hidden="false" customHeight="false" outlineLevel="0" collapsed="false">
      <c r="A99" s="12" t="s">
        <v>58</v>
      </c>
      <c r="B99" s="66" t="s">
        <v>182</v>
      </c>
      <c r="C99" s="66" t="s">
        <v>238</v>
      </c>
      <c r="D99" s="67" t="n">
        <v>2</v>
      </c>
    </row>
    <row r="100" customFormat="false" ht="15" hidden="false" customHeight="false" outlineLevel="0" collapsed="false">
      <c r="A100" s="16"/>
      <c r="B100" s="70"/>
      <c r="C100" s="70" t="s">
        <v>240</v>
      </c>
      <c r="D100" s="71" t="n">
        <v>4</v>
      </c>
    </row>
    <row r="101" customFormat="false" ht="15" hidden="false" customHeight="false" outlineLevel="0" collapsed="false">
      <c r="A101" s="34" t="s">
        <v>246</v>
      </c>
      <c r="B101" s="13" t="s">
        <v>187</v>
      </c>
      <c r="C101" s="13" t="s">
        <v>238</v>
      </c>
      <c r="D101" s="65" t="n">
        <v>1</v>
      </c>
    </row>
    <row r="102" customFormat="false" ht="15" hidden="false" customHeight="false" outlineLevel="0" collapsed="false">
      <c r="A102" s="34" t="s">
        <v>98</v>
      </c>
      <c r="B102" s="13" t="s">
        <v>205</v>
      </c>
      <c r="C102" s="13" t="s">
        <v>240</v>
      </c>
      <c r="D102" s="65" t="n">
        <v>1</v>
      </c>
    </row>
    <row r="103" customFormat="false" ht="15" hidden="false" customHeight="false" outlineLevel="0" collapsed="false">
      <c r="A103" s="34" t="s">
        <v>99</v>
      </c>
      <c r="B103" s="13" t="s">
        <v>212</v>
      </c>
      <c r="C103" s="13" t="s">
        <v>240</v>
      </c>
      <c r="D103" s="65" t="n">
        <v>2</v>
      </c>
    </row>
    <row r="104" customFormat="false" ht="15" hidden="false" customHeight="false" outlineLevel="0" collapsed="false">
      <c r="A104" s="34" t="s">
        <v>65</v>
      </c>
      <c r="B104" s="13" t="s">
        <v>194</v>
      </c>
      <c r="C104" s="13" t="s">
        <v>238</v>
      </c>
      <c r="D104" s="65" t="n">
        <v>1</v>
      </c>
    </row>
    <row r="105" customFormat="false" ht="15" hidden="false" customHeight="false" outlineLevel="0" collapsed="false">
      <c r="A105" s="34" t="s">
        <v>100</v>
      </c>
      <c r="B105" s="13" t="s">
        <v>213</v>
      </c>
      <c r="C105" s="13" t="s">
        <v>240</v>
      </c>
      <c r="D105" s="65" t="n">
        <v>2</v>
      </c>
    </row>
    <row r="106" customFormat="false" ht="15" hidden="false" customHeight="false" outlineLevel="0" collapsed="false">
      <c r="A106" s="34" t="s">
        <v>143</v>
      </c>
      <c r="B106" s="13" t="s">
        <v>227</v>
      </c>
      <c r="C106" s="13" t="s">
        <v>241</v>
      </c>
      <c r="D106" s="65" t="n">
        <v>5</v>
      </c>
    </row>
    <row r="107" customFormat="false" ht="15" hidden="false" customHeight="false" outlineLevel="0" collapsed="false">
      <c r="A107" s="12" t="s">
        <v>38</v>
      </c>
      <c r="B107" s="66" t="s">
        <v>169</v>
      </c>
      <c r="C107" s="66" t="s">
        <v>238</v>
      </c>
      <c r="D107" s="67" t="n">
        <v>2</v>
      </c>
    </row>
    <row r="108" customFormat="false" ht="15" hidden="false" customHeight="false" outlineLevel="0" collapsed="false">
      <c r="A108" s="15"/>
      <c r="B108" s="68"/>
      <c r="C108" s="68" t="s">
        <v>240</v>
      </c>
      <c r="D108" s="69" t="n">
        <v>3</v>
      </c>
    </row>
    <row r="109" customFormat="false" ht="15" hidden="false" customHeight="false" outlineLevel="0" collapsed="false">
      <c r="A109" s="16"/>
      <c r="B109" s="70"/>
      <c r="C109" s="70" t="s">
        <v>239</v>
      </c>
      <c r="D109" s="71" t="n">
        <v>1</v>
      </c>
    </row>
    <row r="110" customFormat="false" ht="15" hidden="false" customHeight="false" outlineLevel="0" collapsed="false">
      <c r="A110" s="34" t="s">
        <v>25</v>
      </c>
      <c r="B110" s="13" t="s">
        <v>156</v>
      </c>
      <c r="C110" s="13" t="s">
        <v>238</v>
      </c>
      <c r="D110" s="65" t="n">
        <v>9</v>
      </c>
    </row>
    <row r="111" customFormat="false" ht="15" hidden="false" customHeight="false" outlineLevel="0" collapsed="false">
      <c r="A111" s="12" t="s">
        <v>43</v>
      </c>
      <c r="B111" s="66" t="s">
        <v>171</v>
      </c>
      <c r="C111" s="66" t="s">
        <v>238</v>
      </c>
      <c r="D111" s="67" t="n">
        <v>2</v>
      </c>
    </row>
    <row r="112" customFormat="false" ht="15" hidden="false" customHeight="false" outlineLevel="0" collapsed="false">
      <c r="A112" s="16"/>
      <c r="B112" s="70"/>
      <c r="C112" s="70" t="s">
        <v>240</v>
      </c>
      <c r="D112" s="71" t="n">
        <v>1</v>
      </c>
    </row>
    <row r="113" customFormat="false" ht="15" hidden="false" customHeight="false" outlineLevel="0" collapsed="false">
      <c r="A113" s="34" t="s">
        <v>29</v>
      </c>
      <c r="B113" s="13" t="s">
        <v>149</v>
      </c>
      <c r="C113" s="13" t="s">
        <v>238</v>
      </c>
      <c r="D113" s="65" t="n">
        <v>1</v>
      </c>
    </row>
    <row r="114" customFormat="false" ht="15" hidden="false" customHeight="false" outlineLevel="0" collapsed="false">
      <c r="A114" s="34" t="s">
        <v>119</v>
      </c>
      <c r="B114" s="13" t="s">
        <v>223</v>
      </c>
      <c r="C114" s="13" t="s">
        <v>239</v>
      </c>
      <c r="D114" s="65" t="n">
        <v>6</v>
      </c>
    </row>
    <row r="115" customFormat="false" ht="15" hidden="false" customHeight="false" outlineLevel="0" collapsed="false">
      <c r="A115" s="34" t="s">
        <v>144</v>
      </c>
      <c r="B115" s="13" t="s">
        <v>229</v>
      </c>
      <c r="C115" s="13" t="s">
        <v>241</v>
      </c>
      <c r="D115" s="65" t="n">
        <v>4</v>
      </c>
    </row>
    <row r="116" customFormat="false" ht="15" hidden="false" customHeight="false" outlineLevel="0" collapsed="false">
      <c r="A116" s="34" t="s">
        <v>251</v>
      </c>
      <c r="B116" s="13" t="s">
        <v>251</v>
      </c>
      <c r="C116" s="13" t="s">
        <v>251</v>
      </c>
      <c r="D116" s="14"/>
    </row>
    <row r="117" customFormat="false" ht="15" hidden="false" customHeight="false" outlineLevel="0" collapsed="false">
      <c r="A117" s="21" t="s">
        <v>231</v>
      </c>
      <c r="B117" s="22"/>
      <c r="C117" s="23"/>
      <c r="D117" s="72" t="n">
        <v>549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1" sqref="F4:N114 C14"/>
    </sheetView>
  </sheetViews>
  <sheetFormatPr defaultColWidth="10.55078125" defaultRowHeight="15" zeroHeight="false" outlineLevelRow="0" outlineLevelCol="0"/>
  <cols>
    <col collapsed="false" customWidth="true" hidden="false" outlineLevel="0" max="2" min="2" style="0" width="11.29"/>
    <col collapsed="false" customWidth="true" hidden="false" outlineLevel="0" max="3" min="3" style="0" width="36.71"/>
  </cols>
  <sheetData>
    <row r="1" customFormat="false" ht="15" hidden="false" customHeight="false" outlineLevel="0" collapsed="false">
      <c r="A1" s="46" t="s">
        <v>233</v>
      </c>
      <c r="B1" s="46" t="s">
        <v>234</v>
      </c>
      <c r="C1" s="46" t="s">
        <v>232</v>
      </c>
      <c r="D1" s="46" t="s">
        <v>235</v>
      </c>
    </row>
    <row r="2" customFormat="false" ht="15" hidden="false" customHeight="false" outlineLevel="0" collapsed="false">
      <c r="A2" s="0" t="s">
        <v>238</v>
      </c>
      <c r="B2" s="73" t="s">
        <v>163</v>
      </c>
      <c r="C2" s="73" t="s">
        <v>252</v>
      </c>
      <c r="D2" s="74" t="n">
        <v>1</v>
      </c>
    </row>
    <row r="3" customFormat="false" ht="15" hidden="false" customHeight="false" outlineLevel="0" collapsed="false">
      <c r="A3" s="0" t="s">
        <v>238</v>
      </c>
      <c r="B3" s="73" t="s">
        <v>253</v>
      </c>
      <c r="C3" s="73" t="s">
        <v>254</v>
      </c>
      <c r="D3" s="74" t="n">
        <v>14</v>
      </c>
    </row>
    <row r="4" customFormat="false" ht="15" hidden="false" customHeight="false" outlineLevel="0" collapsed="false">
      <c r="A4" s="0" t="s">
        <v>238</v>
      </c>
      <c r="B4" s="73" t="s">
        <v>176</v>
      </c>
      <c r="C4" s="73" t="s">
        <v>255</v>
      </c>
      <c r="D4" s="74" t="n">
        <v>4</v>
      </c>
    </row>
    <row r="5" customFormat="false" ht="15" hidden="false" customHeight="false" outlineLevel="0" collapsed="false">
      <c r="A5" s="0" t="s">
        <v>238</v>
      </c>
      <c r="B5" s="73" t="s">
        <v>189</v>
      </c>
      <c r="C5" s="73" t="s">
        <v>256</v>
      </c>
      <c r="D5" s="74" t="n">
        <v>2</v>
      </c>
    </row>
    <row r="6" customFormat="false" ht="15" hidden="false" customHeight="false" outlineLevel="0" collapsed="false">
      <c r="A6" s="0" t="s">
        <v>238</v>
      </c>
      <c r="B6" s="73" t="s">
        <v>190</v>
      </c>
      <c r="C6" s="73" t="s">
        <v>69</v>
      </c>
      <c r="D6" s="74" t="n">
        <v>2</v>
      </c>
    </row>
    <row r="7" customFormat="false" ht="15" hidden="false" customHeight="false" outlineLevel="0" collapsed="false">
      <c r="A7" s="0" t="s">
        <v>238</v>
      </c>
      <c r="B7" s="73" t="s">
        <v>149</v>
      </c>
      <c r="C7" s="73" t="s">
        <v>257</v>
      </c>
      <c r="D7" s="74" t="n">
        <v>1</v>
      </c>
    </row>
    <row r="8" customFormat="false" ht="15" hidden="false" customHeight="false" outlineLevel="0" collapsed="false">
      <c r="A8" s="0" t="s">
        <v>238</v>
      </c>
      <c r="B8" s="73" t="s">
        <v>177</v>
      </c>
      <c r="C8" s="73" t="s">
        <v>49</v>
      </c>
      <c r="D8" s="74" t="n">
        <v>10</v>
      </c>
    </row>
    <row r="9" customFormat="false" ht="15" hidden="false" customHeight="false" outlineLevel="0" collapsed="false">
      <c r="A9" s="0" t="s">
        <v>238</v>
      </c>
      <c r="B9" s="73" t="s">
        <v>191</v>
      </c>
      <c r="C9" s="73" t="s">
        <v>258</v>
      </c>
      <c r="D9" s="74" t="n">
        <v>6</v>
      </c>
    </row>
    <row r="10" customFormat="false" ht="15" hidden="false" customHeight="false" outlineLevel="0" collapsed="false">
      <c r="A10" s="0" t="s">
        <v>238</v>
      </c>
      <c r="B10" s="73" t="s">
        <v>150</v>
      </c>
      <c r="C10" s="73" t="s">
        <v>242</v>
      </c>
      <c r="D10" s="74" t="n">
        <v>21</v>
      </c>
    </row>
    <row r="11" customFormat="false" ht="15" hidden="false" customHeight="false" outlineLevel="0" collapsed="false">
      <c r="A11" s="0" t="s">
        <v>238</v>
      </c>
      <c r="B11" s="73" t="s">
        <v>178</v>
      </c>
      <c r="C11" s="73" t="s">
        <v>48</v>
      </c>
      <c r="D11" s="74" t="n">
        <v>10</v>
      </c>
    </row>
    <row r="12" customFormat="false" ht="15" hidden="false" customHeight="false" outlineLevel="0" collapsed="false">
      <c r="A12" s="0" t="s">
        <v>238</v>
      </c>
      <c r="B12" s="73" t="s">
        <v>179</v>
      </c>
      <c r="C12" s="73" t="s">
        <v>52</v>
      </c>
      <c r="D12" s="74" t="n">
        <v>5</v>
      </c>
    </row>
    <row r="13" customFormat="false" ht="15" hidden="false" customHeight="false" outlineLevel="0" collapsed="false">
      <c r="A13" s="0" t="s">
        <v>238</v>
      </c>
      <c r="B13" s="73" t="s">
        <v>151</v>
      </c>
      <c r="C13" s="73" t="s">
        <v>24</v>
      </c>
      <c r="D13" s="74" t="n">
        <v>12</v>
      </c>
    </row>
    <row r="14" customFormat="false" ht="15" hidden="false" customHeight="false" outlineLevel="0" collapsed="false">
      <c r="A14" s="0" t="s">
        <v>238</v>
      </c>
      <c r="B14" s="73" t="s">
        <v>180</v>
      </c>
      <c r="C14" s="73" t="s">
        <v>46</v>
      </c>
      <c r="D14" s="74" t="n">
        <v>5</v>
      </c>
    </row>
    <row r="15" customFormat="false" ht="15" hidden="false" customHeight="false" outlineLevel="0" collapsed="false">
      <c r="A15" s="0" t="s">
        <v>238</v>
      </c>
      <c r="B15" s="73" t="s">
        <v>152</v>
      </c>
      <c r="C15" s="73" t="s">
        <v>22</v>
      </c>
      <c r="D15" s="74" t="n">
        <v>10</v>
      </c>
    </row>
    <row r="16" customFormat="false" ht="15" hidden="false" customHeight="false" outlineLevel="0" collapsed="false">
      <c r="A16" s="0" t="s">
        <v>238</v>
      </c>
      <c r="B16" s="73" t="s">
        <v>164</v>
      </c>
      <c r="C16" s="73" t="s">
        <v>28</v>
      </c>
      <c r="D16" s="74" t="n">
        <v>1</v>
      </c>
    </row>
    <row r="17" customFormat="false" ht="15" hidden="false" customHeight="false" outlineLevel="0" collapsed="false">
      <c r="A17" s="0" t="s">
        <v>238</v>
      </c>
      <c r="B17" s="73" t="s">
        <v>165</v>
      </c>
      <c r="C17" s="73" t="s">
        <v>26</v>
      </c>
      <c r="D17" s="74" t="n">
        <v>17</v>
      </c>
    </row>
    <row r="18" customFormat="false" ht="15" hidden="false" customHeight="false" outlineLevel="0" collapsed="false">
      <c r="A18" s="0" t="s">
        <v>238</v>
      </c>
      <c r="B18" s="73" t="s">
        <v>181</v>
      </c>
      <c r="C18" s="73" t="s">
        <v>51</v>
      </c>
      <c r="D18" s="74" t="n">
        <v>20</v>
      </c>
    </row>
    <row r="19" customFormat="false" ht="15" hidden="false" customHeight="false" outlineLevel="0" collapsed="false">
      <c r="A19" s="0" t="s">
        <v>238</v>
      </c>
      <c r="B19" s="73" t="s">
        <v>182</v>
      </c>
      <c r="C19" s="73" t="s">
        <v>58</v>
      </c>
      <c r="D19" s="74" t="n">
        <v>1</v>
      </c>
    </row>
    <row r="20" customFormat="false" ht="15" hidden="false" customHeight="false" outlineLevel="0" collapsed="false">
      <c r="A20" s="0" t="s">
        <v>238</v>
      </c>
      <c r="B20" s="73" t="s">
        <v>166</v>
      </c>
      <c r="C20" s="73" t="s">
        <v>27</v>
      </c>
      <c r="D20" s="74" t="n">
        <v>9</v>
      </c>
    </row>
    <row r="21" customFormat="false" ht="15" hidden="false" customHeight="false" outlineLevel="0" collapsed="false">
      <c r="A21" s="0" t="s">
        <v>238</v>
      </c>
      <c r="B21" s="73" t="s">
        <v>183</v>
      </c>
      <c r="C21" s="73" t="s">
        <v>259</v>
      </c>
      <c r="D21" s="74" t="n">
        <v>8</v>
      </c>
    </row>
    <row r="22" customFormat="false" ht="15" hidden="false" customHeight="false" outlineLevel="0" collapsed="false">
      <c r="A22" s="0" t="s">
        <v>238</v>
      </c>
      <c r="B22" s="73" t="s">
        <v>184</v>
      </c>
      <c r="C22" s="73" t="s">
        <v>50</v>
      </c>
      <c r="D22" s="74" t="n">
        <v>2</v>
      </c>
    </row>
    <row r="23" customFormat="false" ht="15" hidden="false" customHeight="false" outlineLevel="0" collapsed="false">
      <c r="A23" s="0" t="s">
        <v>238</v>
      </c>
      <c r="B23" s="73" t="s">
        <v>185</v>
      </c>
      <c r="C23" s="73" t="s">
        <v>53</v>
      </c>
      <c r="D23" s="74" t="n">
        <v>1</v>
      </c>
    </row>
    <row r="24" customFormat="false" ht="15" hidden="false" customHeight="false" outlineLevel="0" collapsed="false">
      <c r="A24" s="0" t="s">
        <v>238</v>
      </c>
      <c r="B24" s="73" t="s">
        <v>186</v>
      </c>
      <c r="C24" s="73" t="s">
        <v>47</v>
      </c>
      <c r="D24" s="74" t="n">
        <v>1</v>
      </c>
    </row>
    <row r="25" customFormat="false" ht="15" hidden="false" customHeight="false" outlineLevel="0" collapsed="false">
      <c r="A25" s="0" t="s">
        <v>238</v>
      </c>
      <c r="B25" s="73" t="s">
        <v>192</v>
      </c>
      <c r="C25" s="73" t="s">
        <v>63</v>
      </c>
      <c r="D25" s="74" t="n">
        <v>1</v>
      </c>
    </row>
    <row r="26" customFormat="false" ht="15" hidden="false" customHeight="false" outlineLevel="0" collapsed="false">
      <c r="A26" s="0" t="s">
        <v>238</v>
      </c>
      <c r="B26" s="73" t="s">
        <v>193</v>
      </c>
      <c r="C26" s="73" t="s">
        <v>64</v>
      </c>
      <c r="D26" s="74" t="n">
        <v>1</v>
      </c>
    </row>
    <row r="27" customFormat="false" ht="15" hidden="false" customHeight="false" outlineLevel="0" collapsed="false">
      <c r="A27" s="0" t="s">
        <v>238</v>
      </c>
      <c r="B27" s="73" t="s">
        <v>201</v>
      </c>
      <c r="C27" s="73" t="s">
        <v>81</v>
      </c>
      <c r="D27" s="74" t="n">
        <v>3</v>
      </c>
    </row>
    <row r="28" customFormat="false" ht="15" hidden="false" customHeight="false" outlineLevel="0" collapsed="false">
      <c r="A28" s="0" t="s">
        <v>238</v>
      </c>
      <c r="B28" s="73" t="s">
        <v>153</v>
      </c>
      <c r="C28" s="73" t="s">
        <v>260</v>
      </c>
      <c r="D28" s="74" t="n">
        <v>9</v>
      </c>
    </row>
    <row r="29" customFormat="false" ht="15" hidden="false" customHeight="false" outlineLevel="0" collapsed="false">
      <c r="A29" s="0" t="s">
        <v>238</v>
      </c>
      <c r="B29" s="73" t="s">
        <v>154</v>
      </c>
      <c r="C29" s="73" t="s">
        <v>261</v>
      </c>
      <c r="D29" s="74" t="n">
        <v>24</v>
      </c>
    </row>
    <row r="30" customFormat="false" ht="15" hidden="false" customHeight="false" outlineLevel="0" collapsed="false">
      <c r="A30" s="0" t="s">
        <v>238</v>
      </c>
      <c r="B30" s="73" t="s">
        <v>155</v>
      </c>
      <c r="C30" s="73" t="s">
        <v>26</v>
      </c>
      <c r="D30" s="74" t="n">
        <v>14</v>
      </c>
    </row>
    <row r="31" customFormat="false" ht="15" hidden="false" customHeight="false" outlineLevel="0" collapsed="false">
      <c r="A31" s="0" t="s">
        <v>238</v>
      </c>
      <c r="B31" s="73" t="s">
        <v>156</v>
      </c>
      <c r="C31" s="73" t="s">
        <v>25</v>
      </c>
      <c r="D31" s="74" t="n">
        <v>9</v>
      </c>
    </row>
    <row r="32" customFormat="false" ht="15" hidden="false" customHeight="false" outlineLevel="0" collapsed="false">
      <c r="A32" s="0" t="s">
        <v>238</v>
      </c>
      <c r="B32" s="73" t="s">
        <v>167</v>
      </c>
      <c r="C32" s="73" t="s">
        <v>42</v>
      </c>
      <c r="D32" s="74" t="n">
        <v>2</v>
      </c>
    </row>
    <row r="33" customFormat="false" ht="15" hidden="false" customHeight="false" outlineLevel="0" collapsed="false">
      <c r="A33" s="0" t="s">
        <v>238</v>
      </c>
      <c r="B33" s="0" t="s">
        <v>168</v>
      </c>
      <c r="C33" s="0" t="s">
        <v>41</v>
      </c>
      <c r="D33" s="75" t="n">
        <v>2</v>
      </c>
    </row>
    <row r="34" customFormat="false" ht="15" hidden="false" customHeight="false" outlineLevel="0" collapsed="false">
      <c r="A34" s="0" t="s">
        <v>238</v>
      </c>
      <c r="B34" s="0" t="s">
        <v>157</v>
      </c>
      <c r="C34" s="0" t="s">
        <v>262</v>
      </c>
      <c r="D34" s="75" t="n">
        <v>8</v>
      </c>
    </row>
    <row r="35" customFormat="false" ht="15" hidden="false" customHeight="false" outlineLevel="0" collapsed="false">
      <c r="A35" s="0" t="s">
        <v>238</v>
      </c>
      <c r="B35" s="0" t="s">
        <v>158</v>
      </c>
      <c r="C35" s="0" t="s">
        <v>263</v>
      </c>
      <c r="D35" s="75" t="n">
        <v>26</v>
      </c>
    </row>
    <row r="36" customFormat="false" ht="15" hidden="false" customHeight="false" outlineLevel="0" collapsed="false">
      <c r="A36" s="0" t="s">
        <v>238</v>
      </c>
      <c r="B36" s="0" t="s">
        <v>169</v>
      </c>
      <c r="C36" s="0" t="s">
        <v>38</v>
      </c>
      <c r="D36" s="75" t="n">
        <v>2</v>
      </c>
    </row>
    <row r="37" customFormat="false" ht="15" hidden="false" customHeight="false" outlineLevel="0" collapsed="false">
      <c r="A37" s="0" t="s">
        <v>238</v>
      </c>
      <c r="B37" s="0" t="s">
        <v>222</v>
      </c>
      <c r="C37" s="0" t="s">
        <v>264</v>
      </c>
      <c r="D37" s="75" t="n">
        <v>2</v>
      </c>
    </row>
    <row r="38" customFormat="false" ht="15" hidden="false" customHeight="false" outlineLevel="0" collapsed="false">
      <c r="A38" s="0" t="s">
        <v>238</v>
      </c>
      <c r="B38" s="0" t="s">
        <v>194</v>
      </c>
      <c r="C38" s="0" t="s">
        <v>65</v>
      </c>
      <c r="D38" s="75" t="n">
        <v>1</v>
      </c>
    </row>
    <row r="39" customFormat="false" ht="15" hidden="false" customHeight="false" outlineLevel="0" collapsed="false">
      <c r="A39" s="0" t="s">
        <v>238</v>
      </c>
      <c r="B39" s="0" t="s">
        <v>195</v>
      </c>
      <c r="C39" s="0" t="s">
        <v>265</v>
      </c>
      <c r="D39" s="75" t="n">
        <v>6</v>
      </c>
    </row>
    <row r="40" customFormat="false" ht="15" hidden="false" customHeight="false" outlineLevel="0" collapsed="false">
      <c r="A40" s="0" t="s">
        <v>238</v>
      </c>
      <c r="B40" s="0" t="s">
        <v>170</v>
      </c>
      <c r="C40" s="0" t="s">
        <v>37</v>
      </c>
      <c r="D40" s="75" t="n">
        <v>8</v>
      </c>
    </row>
    <row r="41" customFormat="false" ht="15" hidden="false" customHeight="false" outlineLevel="0" collapsed="false">
      <c r="A41" s="0" t="s">
        <v>238</v>
      </c>
      <c r="B41" s="0" t="s">
        <v>171</v>
      </c>
      <c r="C41" s="0" t="s">
        <v>43</v>
      </c>
      <c r="D41" s="75" t="n">
        <v>2</v>
      </c>
    </row>
    <row r="42" customFormat="false" ht="15" hidden="false" customHeight="false" outlineLevel="0" collapsed="false">
      <c r="A42" s="0" t="s">
        <v>238</v>
      </c>
      <c r="B42" s="0" t="s">
        <v>266</v>
      </c>
      <c r="C42" s="0" t="s">
        <v>267</v>
      </c>
      <c r="D42" s="75" t="n">
        <v>16</v>
      </c>
    </row>
    <row r="43" customFormat="false" ht="15" hidden="false" customHeight="false" outlineLevel="0" collapsed="false">
      <c r="A43" s="0" t="s">
        <v>238</v>
      </c>
      <c r="B43" s="0" t="s">
        <v>196</v>
      </c>
      <c r="C43" s="0" t="s">
        <v>268</v>
      </c>
      <c r="D43" s="75" t="n">
        <v>12</v>
      </c>
    </row>
    <row r="44" customFormat="false" ht="15" hidden="false" customHeight="false" outlineLevel="0" collapsed="false">
      <c r="A44" s="0" t="s">
        <v>238</v>
      </c>
      <c r="B44" s="0" t="s">
        <v>160</v>
      </c>
      <c r="C44" s="0" t="s">
        <v>269</v>
      </c>
      <c r="D44" s="75" t="n">
        <v>8</v>
      </c>
    </row>
    <row r="45" customFormat="false" ht="15" hidden="false" customHeight="false" outlineLevel="0" collapsed="false">
      <c r="A45" s="0" t="s">
        <v>238</v>
      </c>
      <c r="B45" s="0" t="s">
        <v>187</v>
      </c>
      <c r="C45" s="0" t="s">
        <v>246</v>
      </c>
      <c r="D45" s="75" t="n">
        <v>1</v>
      </c>
    </row>
    <row r="46" customFormat="false" ht="15" hidden="false" customHeight="false" outlineLevel="0" collapsed="false">
      <c r="A46" s="0" t="s">
        <v>238</v>
      </c>
      <c r="B46" s="0" t="s">
        <v>161</v>
      </c>
      <c r="C46" s="0" t="s">
        <v>270</v>
      </c>
      <c r="D46" s="75" t="n">
        <v>8</v>
      </c>
    </row>
    <row r="47" customFormat="false" ht="15" hidden="false" customHeight="false" outlineLevel="0" collapsed="false">
      <c r="A47" s="0" t="s">
        <v>238</v>
      </c>
      <c r="B47" s="0" t="s">
        <v>174</v>
      </c>
      <c r="C47" s="0" t="s">
        <v>271</v>
      </c>
      <c r="D47" s="75" t="n">
        <v>1</v>
      </c>
    </row>
    <row r="48" customFormat="false" ht="15" hidden="false" customHeight="false" outlineLevel="0" collapsed="false">
      <c r="A48" s="0" t="s">
        <v>238</v>
      </c>
      <c r="B48" s="0" t="s">
        <v>172</v>
      </c>
      <c r="C48" s="0" t="s">
        <v>32</v>
      </c>
      <c r="D48" s="75" t="n">
        <v>3</v>
      </c>
    </row>
    <row r="49" customFormat="false" ht="15" hidden="false" customHeight="false" outlineLevel="0" collapsed="false">
      <c r="A49" s="0" t="s">
        <v>238</v>
      </c>
      <c r="B49" s="0" t="s">
        <v>173</v>
      </c>
      <c r="C49" s="0" t="s">
        <v>272</v>
      </c>
      <c r="D49" s="75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1" sqref="F4:N114 C14"/>
    </sheetView>
  </sheetViews>
  <sheetFormatPr defaultColWidth="10.55078125" defaultRowHeight="15" zeroHeight="false" outlineLevelRow="0" outlineLevelCol="0"/>
  <cols>
    <col collapsed="false" customWidth="true" hidden="false" outlineLevel="0" max="2" min="2" style="0" width="31.15"/>
    <col collapsed="false" customWidth="true" hidden="false" outlineLevel="0" max="3" min="3" style="0" width="27.29"/>
    <col collapsed="false" customWidth="true" hidden="false" outlineLevel="0" max="4" min="4" style="0" width="13.43"/>
  </cols>
  <sheetData>
    <row r="1" customFormat="false" ht="15" hidden="false" customHeight="false" outlineLevel="0" collapsed="false">
      <c r="A1" s="46" t="s">
        <v>233</v>
      </c>
      <c r="B1" s="76" t="s">
        <v>234</v>
      </c>
      <c r="C1" s="76" t="s">
        <v>232</v>
      </c>
      <c r="D1" s="76" t="s">
        <v>235</v>
      </c>
    </row>
    <row r="2" customFormat="false" ht="15" hidden="false" customHeight="false" outlineLevel="0" collapsed="false">
      <c r="A2" s="0" t="s">
        <v>240</v>
      </c>
      <c r="B2" s="73" t="s">
        <v>253</v>
      </c>
      <c r="C2" s="73" t="s">
        <v>273</v>
      </c>
      <c r="D2" s="74" t="n">
        <v>24</v>
      </c>
    </row>
    <row r="3" customFormat="false" ht="15" hidden="false" customHeight="false" outlineLevel="0" collapsed="false">
      <c r="A3" s="0" t="s">
        <v>240</v>
      </c>
      <c r="B3" s="73" t="s">
        <v>176</v>
      </c>
      <c r="C3" s="73" t="s">
        <v>55</v>
      </c>
      <c r="D3" s="74" t="n">
        <v>8</v>
      </c>
    </row>
    <row r="4" customFormat="false" ht="15" hidden="false" customHeight="false" outlineLevel="0" collapsed="false">
      <c r="A4" s="0" t="s">
        <v>240</v>
      </c>
      <c r="B4" s="73" t="s">
        <v>204</v>
      </c>
      <c r="C4" s="73" t="s">
        <v>97</v>
      </c>
      <c r="D4" s="74" t="n">
        <v>6</v>
      </c>
    </row>
    <row r="5" customFormat="false" ht="15" hidden="false" customHeight="false" outlineLevel="0" collapsed="false">
      <c r="A5" s="0" t="s">
        <v>240</v>
      </c>
      <c r="B5" s="73" t="s">
        <v>189</v>
      </c>
      <c r="C5" s="73" t="s">
        <v>66</v>
      </c>
      <c r="D5" s="74" t="n">
        <v>1</v>
      </c>
    </row>
    <row r="6" customFormat="false" ht="15" hidden="false" customHeight="false" outlineLevel="0" collapsed="false">
      <c r="A6" s="0" t="s">
        <v>240</v>
      </c>
      <c r="B6" s="73" t="s">
        <v>177</v>
      </c>
      <c r="C6" s="73" t="s">
        <v>49</v>
      </c>
      <c r="D6" s="74" t="n">
        <v>16</v>
      </c>
    </row>
    <row r="7" customFormat="false" ht="15" hidden="false" customHeight="false" outlineLevel="0" collapsed="false">
      <c r="A7" s="0" t="s">
        <v>240</v>
      </c>
      <c r="B7" s="73" t="s">
        <v>191</v>
      </c>
      <c r="C7" s="73" t="s">
        <v>272</v>
      </c>
      <c r="D7" s="74" t="n">
        <v>10</v>
      </c>
    </row>
    <row r="8" customFormat="false" ht="15" hidden="false" customHeight="false" outlineLevel="0" collapsed="false">
      <c r="A8" s="0" t="s">
        <v>240</v>
      </c>
      <c r="B8" s="73" t="s">
        <v>150</v>
      </c>
      <c r="C8" s="73" t="s">
        <v>242</v>
      </c>
      <c r="D8" s="74" t="n">
        <v>3</v>
      </c>
    </row>
    <row r="9" customFormat="false" ht="15" hidden="false" customHeight="false" outlineLevel="0" collapsed="false">
      <c r="A9" s="0" t="s">
        <v>240</v>
      </c>
      <c r="B9" s="73" t="s">
        <v>178</v>
      </c>
      <c r="C9" s="73" t="s">
        <v>48</v>
      </c>
      <c r="D9" s="74" t="n">
        <v>11</v>
      </c>
    </row>
    <row r="10" customFormat="false" ht="15" hidden="false" customHeight="false" outlineLevel="0" collapsed="false">
      <c r="A10" s="0" t="s">
        <v>240</v>
      </c>
      <c r="B10" s="73" t="s">
        <v>179</v>
      </c>
      <c r="C10" s="73" t="s">
        <v>52</v>
      </c>
      <c r="D10" s="74" t="n">
        <v>12</v>
      </c>
    </row>
    <row r="11" customFormat="false" ht="15" hidden="false" customHeight="false" outlineLevel="0" collapsed="false">
      <c r="A11" s="0" t="s">
        <v>240</v>
      </c>
      <c r="B11" s="73" t="s">
        <v>151</v>
      </c>
      <c r="C11" s="73" t="s">
        <v>24</v>
      </c>
      <c r="D11" s="74" t="n">
        <v>3</v>
      </c>
    </row>
    <row r="12" customFormat="false" ht="15" hidden="false" customHeight="false" outlineLevel="0" collapsed="false">
      <c r="A12" s="0" t="s">
        <v>240</v>
      </c>
      <c r="B12" s="73" t="s">
        <v>180</v>
      </c>
      <c r="C12" s="73" t="s">
        <v>46</v>
      </c>
      <c r="D12" s="74" t="n">
        <v>12</v>
      </c>
    </row>
    <row r="13" customFormat="false" ht="15" hidden="false" customHeight="false" outlineLevel="0" collapsed="false">
      <c r="A13" s="0" t="s">
        <v>240</v>
      </c>
      <c r="B13" s="73" t="s">
        <v>205</v>
      </c>
      <c r="C13" s="73" t="s">
        <v>98</v>
      </c>
      <c r="D13" s="74" t="n">
        <v>1</v>
      </c>
    </row>
    <row r="14" customFormat="false" ht="15" hidden="false" customHeight="false" outlineLevel="0" collapsed="false">
      <c r="A14" s="0" t="s">
        <v>240</v>
      </c>
      <c r="B14" s="73" t="s">
        <v>206</v>
      </c>
      <c r="C14" s="73" t="s">
        <v>87</v>
      </c>
      <c r="D14" s="74" t="n">
        <v>1</v>
      </c>
    </row>
    <row r="15" customFormat="false" ht="15" hidden="false" customHeight="false" outlineLevel="0" collapsed="false">
      <c r="A15" s="0" t="s">
        <v>240</v>
      </c>
      <c r="B15" s="73" t="s">
        <v>207</v>
      </c>
      <c r="C15" s="73" t="s">
        <v>89</v>
      </c>
      <c r="D15" s="74" t="n">
        <v>1</v>
      </c>
    </row>
    <row r="16" customFormat="false" ht="15" hidden="false" customHeight="false" outlineLevel="0" collapsed="false">
      <c r="A16" s="0" t="s">
        <v>240</v>
      </c>
      <c r="B16" s="73" t="s">
        <v>208</v>
      </c>
      <c r="C16" s="73" t="s">
        <v>274</v>
      </c>
      <c r="D16" s="74" t="n">
        <v>2</v>
      </c>
    </row>
    <row r="17" customFormat="false" ht="15" hidden="false" customHeight="false" outlineLevel="0" collapsed="false">
      <c r="A17" s="0" t="s">
        <v>240</v>
      </c>
      <c r="B17" s="73" t="s">
        <v>165</v>
      </c>
      <c r="C17" s="73" t="s">
        <v>26</v>
      </c>
      <c r="D17" s="74" t="n">
        <v>2</v>
      </c>
    </row>
    <row r="18" customFormat="false" ht="15" hidden="false" customHeight="false" outlineLevel="0" collapsed="false">
      <c r="A18" s="0" t="s">
        <v>240</v>
      </c>
      <c r="B18" s="73" t="s">
        <v>209</v>
      </c>
      <c r="C18" s="73" t="s">
        <v>91</v>
      </c>
      <c r="D18" s="74" t="n">
        <v>2</v>
      </c>
    </row>
    <row r="19" customFormat="false" ht="15" hidden="false" customHeight="false" outlineLevel="0" collapsed="false">
      <c r="A19" s="0" t="s">
        <v>240</v>
      </c>
      <c r="B19" s="73" t="s">
        <v>210</v>
      </c>
      <c r="C19" s="73" t="s">
        <v>95</v>
      </c>
      <c r="D19" s="74" t="n">
        <v>8</v>
      </c>
    </row>
    <row r="20" customFormat="false" ht="15" hidden="false" customHeight="false" outlineLevel="0" collapsed="false">
      <c r="A20" s="0" t="s">
        <v>240</v>
      </c>
      <c r="B20" s="73" t="s">
        <v>199</v>
      </c>
      <c r="C20" s="73" t="s">
        <v>77</v>
      </c>
      <c r="D20" s="74" t="n">
        <v>2</v>
      </c>
    </row>
    <row r="21" customFormat="false" ht="15" hidden="false" customHeight="false" outlineLevel="0" collapsed="false">
      <c r="A21" s="0" t="s">
        <v>240</v>
      </c>
      <c r="B21" s="73" t="s">
        <v>200</v>
      </c>
      <c r="C21" s="73" t="s">
        <v>79</v>
      </c>
      <c r="D21" s="74" t="n">
        <v>2</v>
      </c>
    </row>
    <row r="22" customFormat="false" ht="15" hidden="false" customHeight="false" outlineLevel="0" collapsed="false">
      <c r="A22" s="0" t="s">
        <v>240</v>
      </c>
      <c r="B22" s="73" t="s">
        <v>182</v>
      </c>
      <c r="C22" s="73" t="s">
        <v>58</v>
      </c>
      <c r="D22" s="74" t="n">
        <v>4</v>
      </c>
    </row>
    <row r="23" customFormat="false" ht="15" hidden="false" customHeight="false" outlineLevel="0" collapsed="false">
      <c r="A23" s="0" t="s">
        <v>240</v>
      </c>
      <c r="B23" s="73" t="s">
        <v>166</v>
      </c>
      <c r="C23" s="73" t="s">
        <v>27</v>
      </c>
      <c r="D23" s="74" t="n">
        <v>3</v>
      </c>
    </row>
    <row r="24" customFormat="false" ht="15" hidden="false" customHeight="false" outlineLevel="0" collapsed="false">
      <c r="A24" s="0" t="s">
        <v>240</v>
      </c>
      <c r="B24" s="73" t="s">
        <v>211</v>
      </c>
      <c r="C24" s="73" t="s">
        <v>93</v>
      </c>
      <c r="D24" s="74" t="n">
        <v>4</v>
      </c>
    </row>
    <row r="25" customFormat="false" ht="15" hidden="false" customHeight="false" outlineLevel="0" collapsed="false">
      <c r="A25" s="0" t="s">
        <v>240</v>
      </c>
      <c r="B25" s="73" t="s">
        <v>201</v>
      </c>
      <c r="C25" s="73" t="s">
        <v>81</v>
      </c>
      <c r="D25" s="74" t="n">
        <v>4</v>
      </c>
    </row>
    <row r="26" customFormat="false" ht="15" hidden="false" customHeight="false" outlineLevel="0" collapsed="false">
      <c r="A26" s="0" t="s">
        <v>240</v>
      </c>
      <c r="B26" s="73" t="s">
        <v>202</v>
      </c>
      <c r="C26" s="73" t="s">
        <v>80</v>
      </c>
      <c r="D26" s="74" t="n">
        <v>2</v>
      </c>
    </row>
    <row r="27" customFormat="false" ht="15" hidden="false" customHeight="false" outlineLevel="0" collapsed="false">
      <c r="A27" s="0" t="s">
        <v>240</v>
      </c>
      <c r="B27" s="73" t="s">
        <v>167</v>
      </c>
      <c r="C27" s="73" t="s">
        <v>275</v>
      </c>
      <c r="D27" s="74" t="n">
        <v>1</v>
      </c>
    </row>
    <row r="28" customFormat="false" ht="15" hidden="false" customHeight="false" outlineLevel="0" collapsed="false">
      <c r="A28" s="0" t="s">
        <v>240</v>
      </c>
      <c r="B28" s="73" t="s">
        <v>168</v>
      </c>
      <c r="C28" s="73" t="s">
        <v>41</v>
      </c>
      <c r="D28" s="74" t="n">
        <v>1</v>
      </c>
    </row>
    <row r="29" customFormat="false" ht="15" hidden="false" customHeight="false" outlineLevel="0" collapsed="false">
      <c r="A29" s="0" t="s">
        <v>240</v>
      </c>
      <c r="B29" s="73" t="s">
        <v>169</v>
      </c>
      <c r="C29" s="73" t="s">
        <v>38</v>
      </c>
      <c r="D29" s="74" t="n">
        <v>3</v>
      </c>
    </row>
    <row r="30" customFormat="false" ht="15" hidden="false" customHeight="false" outlineLevel="0" collapsed="false">
      <c r="A30" s="0" t="s">
        <v>240</v>
      </c>
      <c r="B30" s="73" t="s">
        <v>222</v>
      </c>
      <c r="C30" s="73" t="s">
        <v>276</v>
      </c>
      <c r="D30" s="74" t="n">
        <v>8</v>
      </c>
    </row>
    <row r="31" customFormat="false" ht="15" hidden="false" customHeight="false" outlineLevel="0" collapsed="false">
      <c r="A31" s="0" t="s">
        <v>240</v>
      </c>
      <c r="B31" s="73" t="s">
        <v>212</v>
      </c>
      <c r="C31" s="73" t="s">
        <v>99</v>
      </c>
      <c r="D31" s="74" t="n">
        <v>2</v>
      </c>
    </row>
    <row r="32" customFormat="false" ht="15" hidden="false" customHeight="false" outlineLevel="0" collapsed="false">
      <c r="A32" s="0" t="s">
        <v>240</v>
      </c>
      <c r="B32" s="73" t="s">
        <v>213</v>
      </c>
      <c r="C32" s="73" t="s">
        <v>100</v>
      </c>
      <c r="D32" s="74" t="n">
        <v>2</v>
      </c>
    </row>
    <row r="33" customFormat="false" ht="15" hidden="false" customHeight="false" outlineLevel="0" collapsed="false">
      <c r="A33" s="0" t="s">
        <v>240</v>
      </c>
      <c r="B33" s="73" t="s">
        <v>214</v>
      </c>
      <c r="C33" s="73" t="s">
        <v>96</v>
      </c>
      <c r="D33" s="74" t="n">
        <v>2</v>
      </c>
    </row>
    <row r="34" customFormat="false" ht="15" hidden="false" customHeight="false" outlineLevel="0" collapsed="false">
      <c r="A34" s="0" t="s">
        <v>240</v>
      </c>
      <c r="B34" s="73" t="s">
        <v>215</v>
      </c>
      <c r="C34" s="73" t="s">
        <v>85</v>
      </c>
      <c r="D34" s="74" t="n">
        <v>2</v>
      </c>
    </row>
    <row r="35" customFormat="false" ht="15" hidden="false" customHeight="false" outlineLevel="0" collapsed="false">
      <c r="A35" s="0" t="s">
        <v>240</v>
      </c>
      <c r="B35" s="73" t="s">
        <v>171</v>
      </c>
      <c r="C35" s="73" t="s">
        <v>277</v>
      </c>
      <c r="D35" s="74" t="n">
        <v>1</v>
      </c>
    </row>
    <row r="36" customFormat="false" ht="15" hidden="false" customHeight="false" outlineLevel="0" collapsed="false">
      <c r="A36" s="0" t="s">
        <v>240</v>
      </c>
      <c r="B36" s="73" t="s">
        <v>172</v>
      </c>
      <c r="C36" s="73" t="s">
        <v>32</v>
      </c>
      <c r="D36" s="74" t="n">
        <v>1</v>
      </c>
    </row>
    <row r="37" customFormat="false" ht="15" hidden="false" customHeight="false" outlineLevel="0" collapsed="false">
      <c r="A37" s="0" t="s">
        <v>240</v>
      </c>
      <c r="B37" s="73" t="s">
        <v>173</v>
      </c>
      <c r="C37" s="73" t="s">
        <v>272</v>
      </c>
      <c r="D37" s="74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1" sqref="F4:N114 C14"/>
    </sheetView>
  </sheetViews>
  <sheetFormatPr defaultColWidth="10.55078125" defaultRowHeight="15" zeroHeight="false" outlineLevelRow="0" outlineLevelCol="0"/>
  <cols>
    <col collapsed="false" customWidth="true" hidden="false" outlineLevel="0" max="3" min="3" style="0" width="50.71"/>
  </cols>
  <sheetData>
    <row r="1" customFormat="false" ht="15" hidden="false" customHeight="false" outlineLevel="0" collapsed="false">
      <c r="A1" s="46" t="s">
        <v>233</v>
      </c>
      <c r="B1" s="76" t="s">
        <v>234</v>
      </c>
      <c r="C1" s="76" t="s">
        <v>232</v>
      </c>
      <c r="D1" s="76" t="s">
        <v>235</v>
      </c>
    </row>
    <row r="2" customFormat="false" ht="15" hidden="false" customHeight="false" outlineLevel="0" collapsed="false">
      <c r="A2" s="0" t="s">
        <v>239</v>
      </c>
      <c r="B2" s="73" t="s">
        <v>278</v>
      </c>
      <c r="C2" s="73" t="s">
        <v>279</v>
      </c>
      <c r="D2" s="73" t="n">
        <v>1</v>
      </c>
    </row>
    <row r="3" customFormat="false" ht="15" hidden="false" customHeight="false" outlineLevel="0" collapsed="false">
      <c r="A3" s="0" t="s">
        <v>239</v>
      </c>
      <c r="B3" s="73" t="s">
        <v>280</v>
      </c>
      <c r="C3" s="73" t="s">
        <v>281</v>
      </c>
      <c r="D3" s="73" t="n">
        <v>1</v>
      </c>
    </row>
    <row r="4" customFormat="false" ht="15" hidden="false" customHeight="false" outlineLevel="0" collapsed="false">
      <c r="A4" s="0" t="s">
        <v>239</v>
      </c>
      <c r="B4" s="73" t="s">
        <v>282</v>
      </c>
      <c r="C4" s="73" t="s">
        <v>69</v>
      </c>
      <c r="D4" s="73" t="n">
        <v>1</v>
      </c>
    </row>
    <row r="5" customFormat="false" ht="15" hidden="false" customHeight="false" outlineLevel="0" collapsed="false">
      <c r="A5" s="0" t="s">
        <v>239</v>
      </c>
      <c r="B5" s="73" t="s">
        <v>283</v>
      </c>
      <c r="C5" s="73" t="s">
        <v>242</v>
      </c>
      <c r="D5" s="73" t="n">
        <v>7</v>
      </c>
    </row>
    <row r="6" customFormat="false" ht="15" hidden="false" customHeight="false" outlineLevel="0" collapsed="false">
      <c r="A6" s="0" t="s">
        <v>239</v>
      </c>
      <c r="B6" s="73" t="s">
        <v>284</v>
      </c>
      <c r="C6" s="73" t="s">
        <v>48</v>
      </c>
      <c r="D6" s="73" t="n">
        <v>1</v>
      </c>
    </row>
    <row r="7" customFormat="false" ht="15" hidden="false" customHeight="false" outlineLevel="0" collapsed="false">
      <c r="A7" s="0" t="s">
        <v>239</v>
      </c>
      <c r="B7" s="73" t="s">
        <v>179</v>
      </c>
      <c r="C7" s="73" t="s">
        <v>52</v>
      </c>
      <c r="D7" s="73" t="n">
        <v>1</v>
      </c>
    </row>
    <row r="8" customFormat="false" ht="15" hidden="false" customHeight="false" outlineLevel="0" collapsed="false">
      <c r="A8" s="0" t="s">
        <v>239</v>
      </c>
      <c r="B8" s="73" t="s">
        <v>285</v>
      </c>
      <c r="C8" s="73" t="s">
        <v>24</v>
      </c>
      <c r="D8" s="73" t="n">
        <v>1</v>
      </c>
    </row>
    <row r="9" customFormat="false" ht="15" hidden="false" customHeight="false" outlineLevel="0" collapsed="false">
      <c r="A9" s="0" t="s">
        <v>239</v>
      </c>
      <c r="B9" s="73" t="s">
        <v>286</v>
      </c>
      <c r="C9" s="73" t="s">
        <v>46</v>
      </c>
      <c r="D9" s="73" t="n">
        <v>1</v>
      </c>
    </row>
    <row r="10" customFormat="false" ht="15" hidden="false" customHeight="false" outlineLevel="0" collapsed="false">
      <c r="A10" s="0" t="s">
        <v>239</v>
      </c>
      <c r="B10" s="73" t="s">
        <v>220</v>
      </c>
      <c r="C10" s="73" t="s">
        <v>117</v>
      </c>
      <c r="D10" s="73" t="n">
        <v>6</v>
      </c>
    </row>
    <row r="11" customFormat="false" ht="15" hidden="false" customHeight="false" outlineLevel="0" collapsed="false">
      <c r="A11" s="0" t="s">
        <v>239</v>
      </c>
      <c r="B11" s="73" t="s">
        <v>287</v>
      </c>
      <c r="C11" s="73" t="s">
        <v>139</v>
      </c>
      <c r="D11" s="73" t="n">
        <v>2</v>
      </c>
    </row>
    <row r="12" customFormat="false" ht="15" hidden="false" customHeight="false" outlineLevel="0" collapsed="false">
      <c r="A12" s="0" t="s">
        <v>239</v>
      </c>
      <c r="B12" s="73" t="s">
        <v>288</v>
      </c>
      <c r="C12" s="73" t="s">
        <v>26</v>
      </c>
      <c r="D12" s="73" t="n">
        <v>1</v>
      </c>
    </row>
    <row r="13" customFormat="false" ht="15" hidden="false" customHeight="false" outlineLevel="0" collapsed="false">
      <c r="A13" s="0" t="s">
        <v>239</v>
      </c>
      <c r="B13" s="73" t="s">
        <v>226</v>
      </c>
      <c r="C13" s="73" t="s">
        <v>127</v>
      </c>
      <c r="D13" s="73" t="n">
        <v>2</v>
      </c>
    </row>
    <row r="14" customFormat="false" ht="15" hidden="false" customHeight="false" outlineLevel="0" collapsed="false">
      <c r="A14" s="0" t="s">
        <v>239</v>
      </c>
      <c r="B14" s="73" t="s">
        <v>289</v>
      </c>
      <c r="C14" s="73" t="s">
        <v>104</v>
      </c>
      <c r="D14" s="73" t="n">
        <v>4</v>
      </c>
    </row>
    <row r="15" customFormat="false" ht="15" hidden="false" customHeight="false" outlineLevel="0" collapsed="false">
      <c r="A15" s="0" t="s">
        <v>239</v>
      </c>
      <c r="B15" s="73" t="s">
        <v>221</v>
      </c>
      <c r="C15" s="73" t="s">
        <v>115</v>
      </c>
      <c r="D15" s="73" t="n">
        <v>1</v>
      </c>
    </row>
    <row r="16" customFormat="false" ht="15" hidden="false" customHeight="false" outlineLevel="0" collapsed="false">
      <c r="A16" s="0" t="s">
        <v>239</v>
      </c>
      <c r="B16" s="73" t="s">
        <v>290</v>
      </c>
      <c r="C16" s="73" t="s">
        <v>95</v>
      </c>
      <c r="D16" s="73" t="n">
        <v>2</v>
      </c>
    </row>
    <row r="17" customFormat="false" ht="15" hidden="false" customHeight="false" outlineLevel="0" collapsed="false">
      <c r="A17" s="0" t="s">
        <v>239</v>
      </c>
      <c r="B17" s="73" t="s">
        <v>291</v>
      </c>
      <c r="C17" s="73" t="s">
        <v>140</v>
      </c>
      <c r="D17" s="73" t="n">
        <v>2</v>
      </c>
    </row>
    <row r="18" customFormat="false" ht="15" hidden="false" customHeight="false" outlineLevel="0" collapsed="false">
      <c r="A18" s="0" t="s">
        <v>239</v>
      </c>
      <c r="B18" s="73" t="s">
        <v>166</v>
      </c>
      <c r="C18" s="73" t="s">
        <v>27</v>
      </c>
      <c r="D18" s="73" t="n">
        <v>1</v>
      </c>
    </row>
    <row r="19" customFormat="false" ht="15" hidden="false" customHeight="false" outlineLevel="0" collapsed="false">
      <c r="A19" s="0" t="s">
        <v>239</v>
      </c>
      <c r="B19" s="73" t="s">
        <v>218</v>
      </c>
      <c r="C19" s="73" t="s">
        <v>105</v>
      </c>
      <c r="D19" s="73" t="n">
        <v>1</v>
      </c>
    </row>
    <row r="20" customFormat="false" ht="15" hidden="false" customHeight="false" outlineLevel="0" collapsed="false">
      <c r="A20" s="0" t="s">
        <v>239</v>
      </c>
      <c r="B20" s="73" t="s">
        <v>169</v>
      </c>
      <c r="C20" s="73" t="s">
        <v>38</v>
      </c>
      <c r="D20" s="73" t="n">
        <v>1</v>
      </c>
    </row>
    <row r="21" customFormat="false" ht="15" hidden="false" customHeight="false" outlineLevel="0" collapsed="false">
      <c r="A21" s="0" t="s">
        <v>239</v>
      </c>
      <c r="B21" s="73" t="s">
        <v>292</v>
      </c>
      <c r="C21" s="73" t="s">
        <v>293</v>
      </c>
      <c r="D21" s="73" t="n">
        <v>1</v>
      </c>
    </row>
    <row r="22" customFormat="false" ht="15" hidden="false" customHeight="false" outlineLevel="0" collapsed="false">
      <c r="A22" s="0" t="s">
        <v>239</v>
      </c>
      <c r="B22" s="73" t="s">
        <v>223</v>
      </c>
      <c r="C22" s="73" t="s">
        <v>294</v>
      </c>
      <c r="D22" s="73" t="n">
        <v>6</v>
      </c>
    </row>
    <row r="23" customFormat="false" ht="15" hidden="false" customHeight="false" outlineLevel="0" collapsed="false">
      <c r="A23" s="0" t="s">
        <v>239</v>
      </c>
      <c r="B23" s="73" t="s">
        <v>295</v>
      </c>
      <c r="C23" s="73" t="s">
        <v>296</v>
      </c>
      <c r="D23" s="73" t="n">
        <v>0.4</v>
      </c>
    </row>
    <row r="24" customFormat="false" ht="15" hidden="false" customHeight="false" outlineLevel="0" collapsed="false">
      <c r="A24" s="0" t="s">
        <v>239</v>
      </c>
      <c r="B24" s="73" t="s">
        <v>172</v>
      </c>
      <c r="C24" s="73" t="s">
        <v>297</v>
      </c>
      <c r="D24" s="73" t="n">
        <v>1</v>
      </c>
    </row>
    <row r="25" customFormat="false" ht="15" hidden="false" customHeight="false" outlineLevel="0" collapsed="false">
      <c r="A25" s="0" t="s">
        <v>239</v>
      </c>
      <c r="B25" s="73" t="s">
        <v>173</v>
      </c>
      <c r="C25" s="73" t="s">
        <v>272</v>
      </c>
      <c r="D25" s="73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29CD0041A464E806C81B7ABFF4B91" ma:contentTypeVersion="12" ma:contentTypeDescription="Crée un document." ma:contentTypeScope="" ma:versionID="2b0fbaf270c4a75035f8926948945060">
  <xsd:schema xmlns:xsd="http://www.w3.org/2001/XMLSchema" xmlns:xs="http://www.w3.org/2001/XMLSchema" xmlns:p="http://schemas.microsoft.com/office/2006/metadata/properties" xmlns:ns3="6d94e030-dfb3-40dd-a2f7-737e002c9dc5" xmlns:ns4="92febf2f-e9cf-4781-a667-9b423be45abf" targetNamespace="http://schemas.microsoft.com/office/2006/metadata/properties" ma:root="true" ma:fieldsID="37cb2e4c78d4d5709ee2f324d92355e5" ns3:_="" ns4:_="">
    <xsd:import namespace="6d94e030-dfb3-40dd-a2f7-737e002c9dc5"/>
    <xsd:import namespace="92febf2f-e9cf-4781-a667-9b423be45a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94e030-dfb3-40dd-a2f7-737e002c9d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febf2f-e9cf-4781-a667-9b423be45a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86F378-469B-4751-89D3-9F99B20EBE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B18A04-E841-4619-AC22-CBEA20E06E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94e030-dfb3-40dd-a2f7-737e002c9dc5"/>
    <ds:schemaRef ds:uri="92febf2f-e9cf-4781-a667-9b423be45a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E590F8-5827-4343-A64F-92CEB22A562F}">
  <ds:schemaRefs>
    <ds:schemaRef ds:uri="92febf2f-e9cf-4781-a667-9b423be45abf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6d94e030-dfb3-40dd-a2f7-737e002c9dc5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LibreOffice/6.4.4.2$Windows_X86_64 LibreOffice_project/3d775be2011f3886db32dfd395a6a6d1ca2630ff</Application>
  <Company>SNCF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2021-05-31T11:53:37Z</dcterms:created>
  <dc:creator>LAINE Julien (EXT INGEVA)</dc:creator>
  <dc:description/>
  <dc:language>fr-FR</dc:language>
  <cp:lastModifiedBy/>
  <cp:lastPrinted>2021-06-29T13:11:30Z</cp:lastPrinted>
  <dcterms:modified xsi:type="dcterms:W3CDTF">2021-08-09T14:43:10Z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SNCF</vt:lpwstr>
  </property>
  <property fmtid="{D5CDD505-2E9C-101B-9397-08002B2CF9AE}" pid="4" name="ContentTypeId">
    <vt:lpwstr>0x010100E1429CD0041A464E806C81B7ABFF4B91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SIP_Label_fb6c2d8a-efcc-437e-93d5-54cea663bf73_ActionId">
    <vt:lpwstr>78363bb2-f504-4edc-bb0a-a7d80754e1d3</vt:lpwstr>
  </property>
  <property fmtid="{D5CDD505-2E9C-101B-9397-08002B2CF9AE}" pid="9" name="MSIP_Label_fb6c2d8a-efcc-437e-93d5-54cea663bf73_ContentBits">
    <vt:lpwstr>0</vt:lpwstr>
  </property>
  <property fmtid="{D5CDD505-2E9C-101B-9397-08002B2CF9AE}" pid="10" name="MSIP_Label_fb6c2d8a-efcc-437e-93d5-54cea663bf73_Enabled">
    <vt:lpwstr>true</vt:lpwstr>
  </property>
  <property fmtid="{D5CDD505-2E9C-101B-9397-08002B2CF9AE}" pid="11" name="MSIP_Label_fb6c2d8a-efcc-437e-93d5-54cea663bf73_Method">
    <vt:lpwstr>Standard</vt:lpwstr>
  </property>
  <property fmtid="{D5CDD505-2E9C-101B-9397-08002B2CF9AE}" pid="12" name="MSIP_Label_fb6c2d8a-efcc-437e-93d5-54cea663bf73_Name">
    <vt:lpwstr>Diffusable [sans marquage] temp</vt:lpwstr>
  </property>
  <property fmtid="{D5CDD505-2E9C-101B-9397-08002B2CF9AE}" pid="13" name="MSIP_Label_fb6c2d8a-efcc-437e-93d5-54cea663bf73_SetDate">
    <vt:lpwstr>2021-05-31T11:53:38Z</vt:lpwstr>
  </property>
  <property fmtid="{D5CDD505-2E9C-101B-9397-08002B2CF9AE}" pid="14" name="MSIP_Label_fb6c2d8a-efcc-437e-93d5-54cea663bf73_SiteId">
    <vt:lpwstr>4a7c8238-5799-4b16-9fc6-9ad8fce5a7d9</vt:lpwstr>
  </property>
  <property fmtid="{D5CDD505-2E9C-101B-9397-08002B2CF9AE}" pid="15" name="ScaleCrop">
    <vt:bool>0</vt:bool>
  </property>
  <property fmtid="{D5CDD505-2E9C-101B-9397-08002B2CF9AE}" pid="16" name="ShareDoc">
    <vt:bool>0</vt:bool>
  </property>
</Properties>
</file>