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étail visserie" sheetId="1" state="visible" r:id="rId2"/>
    <sheet name="TCD par Caisse" sheetId="2" state="visible" r:id="rId3"/>
    <sheet name="TCD par ref" sheetId="3" state="visible" r:id="rId4"/>
    <sheet name="Tableau croisé (2)" sheetId="4" state="visible" r:id="rId5"/>
    <sheet name="Répartition par code-barre" sheetId="5" state="visible" r:id="rId6"/>
    <sheet name="Carton AC" sheetId="6" state="hidden" r:id="rId7"/>
    <sheet name="CARTON DC" sheetId="7" state="hidden" r:id="rId8"/>
    <sheet name="CARTON ANTENNE" sheetId="8" state="hidden" r:id="rId9"/>
    <sheet name="CARTON BOITIER" sheetId="9" state="hidden" r:id="rId10"/>
  </sheets>
  <definedNames>
    <definedName function="false" hidden="true" localSheetId="0" name="_xlnm._FilterDatabase" vbProcedure="false">'Détail visserie'!$A$1:$F$181</definedName>
    <definedName function="false" hidden="true" localSheetId="4" name="_xlnm._FilterDatabase" vbProcedure="false">'Répartition par code-barre'!$A$3:$L$111</definedName>
  </definedNames>
  <calcPr iterateCount="100" refMode="A1" iterate="false" iterateDelta="0.0001"/>
  <pivotCaches>
    <pivotCache cacheId="1" r:id="rId12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<sst xmlns="http://schemas.openxmlformats.org/spreadsheetml/2006/main" count="1101" uniqueCount="315">
  <si>
    <t xml:space="preserve">Ensemble</t>
  </si>
  <si>
    <t xml:space="preserve">Element</t>
  </si>
  <si>
    <t xml:space="preserve">Quantité</t>
  </si>
  <si>
    <t xml:space="preserve">Kit</t>
  </si>
  <si>
    <t xml:space="preserve">Reference MS</t>
  </si>
  <si>
    <t xml:space="preserve">Caisse</t>
  </si>
  <si>
    <t xml:space="preserve">MSAV25K</t>
  </si>
  <si>
    <t xml:space="preserve">Patte de fixation 1 (04-3 740 000)</t>
  </si>
  <si>
    <t xml:space="preserve">Mors Smitt</t>
  </si>
  <si>
    <t xml:space="preserve">INTP000110</t>
  </si>
  <si>
    <t xml:space="preserve">Caisse 1 - MSAV25K support</t>
  </si>
  <si>
    <t xml:space="preserve">Patte de fixation 2 (04-3 740 001)</t>
  </si>
  <si>
    <t xml:space="preserve">INTP000111</t>
  </si>
  <si>
    <t xml:space="preserve">Gousset 1 (04-3 740 216)</t>
  </si>
  <si>
    <t xml:space="preserve">INTP000120</t>
  </si>
  <si>
    <t xml:space="preserve">Gousset 2 (04-3 740 212)</t>
  </si>
  <si>
    <t xml:space="preserve">INTP000108</t>
  </si>
  <si>
    <t xml:space="preserve">Support principal (?????)</t>
  </si>
  <si>
    <t xml:space="preserve">Tresses de masse (04-3 740 217-101)</t>
  </si>
  <si>
    <t xml:space="preserve">INTC000053</t>
  </si>
  <si>
    <t xml:space="preserve">Tresse de masse (04-3 740 217-102)</t>
  </si>
  <si>
    <t xml:space="preserve">INTC000053-102</t>
  </si>
  <si>
    <t xml:space="preserve">Connexion de masse EMFAC (04-3 740 192/102)</t>
  </si>
  <si>
    <t xml:space="preserve">INTC000044-102</t>
  </si>
  <si>
    <t xml:space="preserve">Support platine (04-3 740 004)</t>
  </si>
  <si>
    <t xml:space="preserve">INTP000107</t>
  </si>
  <si>
    <t xml:space="preserve">Valisette 1 - MSAV25K support (établi)</t>
  </si>
  <si>
    <t xml:space="preserve">SNCF</t>
  </si>
  <si>
    <t xml:space="preserve">Valisette 2 - MSAV25K support</t>
  </si>
  <si>
    <t xml:space="preserve">Valisette 3 - MSAV25K capteur et connexions (établi)</t>
  </si>
  <si>
    <t xml:space="preserve">Caisse 2 - MSAV25K capteur et connexions</t>
  </si>
  <si>
    <t xml:space="preserve">Valisette 4 - MSAV25K capteur et connexions</t>
  </si>
  <si>
    <t xml:space="preserve">Connexion pantographe (04-3 740 005)</t>
  </si>
  <si>
    <t xml:space="preserve">INTP000103</t>
  </si>
  <si>
    <t xml:space="preserve">Barre de connexion IN MSAV25K (04-3 740 007)</t>
  </si>
  <si>
    <t xml:space="preserve">Connexion MSAV25K (04-3 740 006)</t>
  </si>
  <si>
    <t xml:space="preserve">INTP000102</t>
  </si>
  <si>
    <t xml:space="preserve">Bride (05-3 524 651)</t>
  </si>
  <si>
    <t xml:space="preserve">INTP000024</t>
  </si>
  <si>
    <t xml:space="preserve">Manchon (10-5 180 415)</t>
  </si>
  <si>
    <t xml:space="preserve">Tresse 300mm² (10-5 222 667/160)</t>
  </si>
  <si>
    <t xml:space="preserve">INTP00015-160</t>
  </si>
  <si>
    <t xml:space="preserve">Connexion OUT MSAV25K (04-3 740 002)</t>
  </si>
  <si>
    <t xml:space="preserve">INTP000105</t>
  </si>
  <si>
    <t xml:space="preserve">Connexion de masse EMFAC (04-3 740 192/101)</t>
  </si>
  <si>
    <t xml:space="preserve">INTC000044-101</t>
  </si>
  <si>
    <t xml:space="preserve">MSAVDC</t>
  </si>
  <si>
    <t xml:space="preserve">Valisette MSAVDC</t>
  </si>
  <si>
    <t xml:space="preserve">Caisse 3 - MSAVDC</t>
  </si>
  <si>
    <t xml:space="preserve">Valisette MSAVDC (établi)</t>
  </si>
  <si>
    <t xml:space="preserve">Support isolateur 1 équipé (04-3 740 008)</t>
  </si>
  <si>
    <t xml:space="preserve">INTP000114</t>
  </si>
  <si>
    <t xml:space="preserve">Support isolateur 2 équipé (04-3 740 009)</t>
  </si>
  <si>
    <t xml:space="preserve">INTP000115</t>
  </si>
  <si>
    <t xml:space="preserve">Tresse de mase (04-3 740 217-101)</t>
  </si>
  <si>
    <t xml:space="preserve">Connexion MSAVDC OUT (04-3 740 012)</t>
  </si>
  <si>
    <t xml:space="preserve">INTP000113</t>
  </si>
  <si>
    <t xml:space="preserve">Connexion MSAVDC IN (04-3 740 011)</t>
  </si>
  <si>
    <t xml:space="preserve">INTP000112</t>
  </si>
  <si>
    <t xml:space="preserve">MSAVDC (04-3 739 966)</t>
  </si>
  <si>
    <t xml:space="preserve">MSAVDC-100</t>
  </si>
  <si>
    <t xml:space="preserve">Isolateur FSH 5-125</t>
  </si>
  <si>
    <t xml:space="preserve">INTP000013</t>
  </si>
  <si>
    <t xml:space="preserve">Connexion masse EMFDC (04-3 740 193/101)</t>
  </si>
  <si>
    <t xml:space="preserve">INTC000047-101</t>
  </si>
  <si>
    <t xml:space="preserve">Connexion masse EMFDC (04-3 740 193/102)</t>
  </si>
  <si>
    <t xml:space="preserve">INTC000047-102</t>
  </si>
  <si>
    <t xml:space="preserve">Antenne</t>
  </si>
  <si>
    <t xml:space="preserve">Valisette antenne</t>
  </si>
  <si>
    <t xml:space="preserve">Caisse 4 - Antenne</t>
  </si>
  <si>
    <t xml:space="preserve">Support Antenne (04-3 740 013)</t>
  </si>
  <si>
    <t xml:space="preserve">INTP000118</t>
  </si>
  <si>
    <t xml:space="preserve">Connexion de masse Antenne (04-3 740 208/101)</t>
  </si>
  <si>
    <t xml:space="preserve">INTC000050-101</t>
  </si>
  <si>
    <t xml:space="preserve">Antenne (04-3 739 965)</t>
  </si>
  <si>
    <t xml:space="preserve">Câblot EMFDC Communication (04-3 740 196/101)</t>
  </si>
  <si>
    <t xml:space="preserve">INTC000045-101</t>
  </si>
  <si>
    <t xml:space="preserve">Câblot EMFDC Alimentation (04-3 740 197/101)</t>
  </si>
  <si>
    <t xml:space="preserve">INTC000046-101</t>
  </si>
  <si>
    <t xml:space="preserve">Câblot EMFAC (04-3 740 195/101)</t>
  </si>
  <si>
    <t xml:space="preserve">INTC000043-101</t>
  </si>
  <si>
    <t xml:space="preserve">Joint Ø221.84 Ø3.53</t>
  </si>
  <si>
    <t xml:space="preserve">Protection bord de tôle (à couper en 2)</t>
  </si>
  <si>
    <t xml:space="preserve">Renforts</t>
  </si>
  <si>
    <t xml:space="preserve">Valisette renfort toiture</t>
  </si>
  <si>
    <t xml:space="preserve">Caisse 5 - Renforts</t>
  </si>
  <si>
    <t xml:space="preserve">Renfort MSAV25K (0463 740 003)</t>
  </si>
  <si>
    <t xml:space="preserve">INTP000109</t>
  </si>
  <si>
    <t xml:space="preserve">Tresse de masse (04-3 740 217/103)</t>
  </si>
  <si>
    <t xml:space="preserve">INTC000053-103</t>
  </si>
  <si>
    <t xml:space="preserve">Renfort MSAVDC (04-3 740 010)</t>
  </si>
  <si>
    <t xml:space="preserve">INTP000116</t>
  </si>
  <si>
    <t xml:space="preserve">Tresse de masse (04-3 740 217-103)</t>
  </si>
  <si>
    <t xml:space="preserve">Renfort Antenne (04-3 740 189)</t>
  </si>
  <si>
    <t xml:space="preserve">INTP000119</t>
  </si>
  <si>
    <t xml:space="preserve">DHS</t>
  </si>
  <si>
    <t xml:space="preserve">Valisette DHS</t>
  </si>
  <si>
    <t xml:space="preserve">Caisse 6 - Boitier déporté</t>
  </si>
  <si>
    <t xml:space="preserve">Support Boitier déporté (04-3 740 190)</t>
  </si>
  <si>
    <t xml:space="preserve">INTP000117</t>
  </si>
  <si>
    <t xml:space="preserve">Connexion de masse support boitier déporté (04-3 740 194/102)</t>
  </si>
  <si>
    <t xml:space="preserve">INTC000048-102</t>
  </si>
  <si>
    <t xml:space="preserve">Boitier déporté (04-3 739 968)</t>
  </si>
  <si>
    <t xml:space="preserve">MSAV25K-120-B</t>
  </si>
  <si>
    <t xml:space="preserve">connexion de masse Boitier déporté (04-3 740 194/101)</t>
  </si>
  <si>
    <t xml:space="preserve">INTC000048-101</t>
  </si>
  <si>
    <t xml:space="preserve">Microdisjoncteur 3A-72Vcc  (7 823 9417)</t>
  </si>
  <si>
    <t xml:space="preserve">Etiquette CC-EMS (L42322043740535)</t>
  </si>
  <si>
    <t xml:space="preserve">Bornier BNEMS (L42322043740534)</t>
  </si>
  <si>
    <t xml:space="preserve">Fil S18</t>
  </si>
  <si>
    <t xml:space="preserve">Fil 4130</t>
  </si>
  <si>
    <t xml:space="preserve">Fil MAS354</t>
  </si>
  <si>
    <t xml:space="preserve">Connecteur 6 fils</t>
  </si>
  <si>
    <t xml:space="preserve">Câble R18</t>
  </si>
  <si>
    <t xml:space="preserve">Câble B-B4131</t>
  </si>
  <si>
    <t xml:space="preserve">Câblot Antenne GPS 04-3 740 198</t>
  </si>
  <si>
    <t xml:space="preserve">INTC000051-101</t>
  </si>
  <si>
    <t xml:space="preserve">Câblot Antenne GSM 04-3 740 199</t>
  </si>
  <si>
    <t xml:space="preserve">INTC000052-101</t>
  </si>
  <si>
    <t xml:space="preserve">Colliers serre-câble 2,5x100 ( 0 193 0273)</t>
  </si>
  <si>
    <t xml:space="preserve">Stock OM</t>
  </si>
  <si>
    <t xml:space="preserve">Colliers serre-câble 4,8x350 (7 847 5849)</t>
  </si>
  <si>
    <t xml:space="preserve">Serre cable 210/76 SE HT-C</t>
  </si>
  <si>
    <t xml:space="preserve">C702568</t>
  </si>
  <si>
    <t xml:space="preserve">- tout -</t>
  </si>
  <si>
    <t xml:space="preserve">117 pick</t>
  </si>
  <si>
    <t xml:space="preserve">Quantité totale</t>
  </si>
  <si>
    <t xml:space="preserve">(vide)</t>
  </si>
  <si>
    <t xml:space="preserve">Caisse 1 - MSAV25K support Résultat</t>
  </si>
  <si>
    <t xml:space="preserve">Caisse 2 - MSAV25K capteur et connexions Résultat</t>
  </si>
  <si>
    <t xml:space="preserve">Caisse 3 - MSAVDC Résultat</t>
  </si>
  <si>
    <t xml:space="preserve">Caisse 4 - Antenne Résultat</t>
  </si>
  <si>
    <t xml:space="preserve">Caisse 5 - Renforts Résultat</t>
  </si>
  <si>
    <t xml:space="preserve">Caisse 6 - Boitier déporté Résultat</t>
  </si>
  <si>
    <t xml:space="preserve">(vide) Résultat</t>
  </si>
  <si>
    <t xml:space="preserve">Total Résultat</t>
  </si>
  <si>
    <t xml:space="preserve">DESIGNATION</t>
  </si>
  <si>
    <t xml:space="preserve">QTE</t>
  </si>
  <si>
    <t xml:space="preserve">REFERENCE</t>
  </si>
  <si>
    <t xml:space="preserve">Code-barre</t>
  </si>
  <si>
    <t xml:space="preserve">Total distribution</t>
  </si>
  <si>
    <t xml:space="preserve">CARTON</t>
  </si>
  <si>
    <t xml:space="preserve">INT000055</t>
  </si>
  <si>
    <t xml:space="preserve">C611130</t>
  </si>
  <si>
    <t xml:space="preserve">Rondelle plate M8 Inox</t>
  </si>
  <si>
    <t xml:space="preserve">Colliers serre-cable</t>
  </si>
  <si>
    <t xml:space="preserve">INTV000001</t>
  </si>
  <si>
    <t xml:space="preserve">Vis H M 12x55 Inox A2</t>
  </si>
  <si>
    <t xml:space="preserve">INTV000003</t>
  </si>
  <si>
    <t xml:space="preserve">Vis H M 10x40 Inox 42-70</t>
  </si>
  <si>
    <t xml:space="preserve">INTV000004</t>
  </si>
  <si>
    <t xml:space="preserve">Vis H M10x20 Inox A2</t>
  </si>
  <si>
    <t xml:space="preserve">INTV000005</t>
  </si>
  <si>
    <t xml:space="preserve">Vis H M 8x35 Inox A2</t>
  </si>
  <si>
    <t xml:space="preserve">INTV000007</t>
  </si>
  <si>
    <t xml:space="preserve">Rondelle plate L12 Inox A2</t>
  </si>
  <si>
    <t xml:space="preserve">INTV000008</t>
  </si>
  <si>
    <t xml:space="preserve">Rondelle plate L10 Inox 42</t>
  </si>
  <si>
    <t xml:space="preserve">INTV000009</t>
  </si>
  <si>
    <t xml:space="preserve">Rondelle plate L8 Inox A2</t>
  </si>
  <si>
    <t xml:space="preserve">INTV000010</t>
  </si>
  <si>
    <t xml:space="preserve">Rondelle CS 10-22-1.6 Inox A2</t>
  </si>
  <si>
    <t xml:space="preserve">INTV000011</t>
  </si>
  <si>
    <t xml:space="preserve">Rondelle TREP 3L D12 Inox</t>
  </si>
  <si>
    <t xml:space="preserve">INTV000012</t>
  </si>
  <si>
    <t xml:space="preserve">Rondelle TREP 3L D8 Inox</t>
  </si>
  <si>
    <t xml:space="preserve">INTV000013</t>
  </si>
  <si>
    <t xml:space="preserve">Ecrou HFR M12 Inox A4</t>
  </si>
  <si>
    <t xml:space="preserve">INTV000014</t>
  </si>
  <si>
    <t xml:space="preserve">Ecrou HFR M8 Inox A4</t>
  </si>
  <si>
    <t xml:space="preserve">INTV000019</t>
  </si>
  <si>
    <t xml:space="preserve">Vis H M10x30 Inox A2</t>
  </si>
  <si>
    <t xml:space="preserve">INTV000028</t>
  </si>
  <si>
    <t xml:space="preserve">Ecrou HFR M10 Inox A4</t>
  </si>
  <si>
    <t xml:space="preserve">INTV000040</t>
  </si>
  <si>
    <t xml:space="preserve">Rondelle plate M10 Inox A2</t>
  </si>
  <si>
    <t xml:space="preserve">INTV000048</t>
  </si>
  <si>
    <t xml:space="preserve">Vis H M12x60 Inox A2</t>
  </si>
  <si>
    <t xml:space="preserve">INTV000052</t>
  </si>
  <si>
    <t xml:space="preserve">Rondelle TREP 3L D10 Inox</t>
  </si>
  <si>
    <t xml:space="preserve">INTV000055</t>
  </si>
  <si>
    <t xml:space="preserve">Vis H M10x35  Inox A2</t>
  </si>
  <si>
    <t xml:space="preserve">INTV000057</t>
  </si>
  <si>
    <t xml:space="preserve">Rondelle plate L14 Inox A2</t>
  </si>
  <si>
    <t xml:space="preserve">INTV000058</t>
  </si>
  <si>
    <t xml:space="preserve">Rondelle TREP 3L D14 Inox</t>
  </si>
  <si>
    <t xml:space="preserve">INTV000059</t>
  </si>
  <si>
    <t xml:space="preserve">Ecrou HFR M14 Inox A4</t>
  </si>
  <si>
    <t xml:space="preserve">INTV000068</t>
  </si>
  <si>
    <t xml:space="preserve">Rondelle plate L18 Acier</t>
  </si>
  <si>
    <t xml:space="preserve">INTV000070</t>
  </si>
  <si>
    <t xml:space="preserve">Rondelle TREP 3L D18 Acier</t>
  </si>
  <si>
    <t xml:space="preserve">INTV000077</t>
  </si>
  <si>
    <t xml:space="preserve">Vis H M10x45 Inox A2</t>
  </si>
  <si>
    <t xml:space="preserve">INTV000084</t>
  </si>
  <si>
    <t xml:space="preserve">Vis H M10x35 Acier</t>
  </si>
  <si>
    <t xml:space="preserve">INTV000085</t>
  </si>
  <si>
    <t xml:space="preserve">Rondelle CS 10-72-1.6 Acier</t>
  </si>
  <si>
    <t xml:space="preserve">INTV000086</t>
  </si>
  <si>
    <t xml:space="preserve">INTV000096</t>
  </si>
  <si>
    <t xml:space="preserve">Vis H M8x30 Inox A2</t>
  </si>
  <si>
    <t xml:space="preserve">INTV000115</t>
  </si>
  <si>
    <t xml:space="preserve">Rondelle plate L8 Acier</t>
  </si>
  <si>
    <t xml:space="preserve">INTV000116</t>
  </si>
  <si>
    <t xml:space="preserve">Rondelle CS 8-18-1.4 Acier</t>
  </si>
  <si>
    <t xml:space="preserve">INTV000118</t>
  </si>
  <si>
    <t xml:space="preserve">Ecrou HFR M12 Acier Cl8.8</t>
  </si>
  <si>
    <t xml:space="preserve">INTV000125</t>
  </si>
  <si>
    <t xml:space="preserve">Rondelle plate L10 Acier Cl8.8</t>
  </si>
  <si>
    <t xml:space="preserve">INTV000132</t>
  </si>
  <si>
    <t xml:space="preserve">Vis H M8x20 Inox A2</t>
  </si>
  <si>
    <t xml:space="preserve">INTV000137</t>
  </si>
  <si>
    <t xml:space="preserve">Joint torique EPDM70 017,04x 03053</t>
  </si>
  <si>
    <t xml:space="preserve">INTV000138</t>
  </si>
  <si>
    <t xml:space="preserve">Vis H M18x120 Acier Cl8.8</t>
  </si>
  <si>
    <t xml:space="preserve">INTV000149</t>
  </si>
  <si>
    <t xml:space="preserve">Vis H M10x45 Acier CI8.8</t>
  </si>
  <si>
    <t xml:space="preserve">INTV000150</t>
  </si>
  <si>
    <t xml:space="preserve">Vis H M10x25 Acier Cl8.8</t>
  </si>
  <si>
    <t xml:space="preserve">INTV000151</t>
  </si>
  <si>
    <t xml:space="preserve">Vis H M8x35 Acier Cl8.8</t>
  </si>
  <si>
    <t xml:space="preserve">NTV000152</t>
  </si>
  <si>
    <t xml:space="preserve">Rond. plate Large LN 0 12 Acier   Geomet 500A</t>
  </si>
  <si>
    <t xml:space="preserve">INTV000153</t>
  </si>
  <si>
    <t xml:space="preserve">Rond. plate Moyenne M 010 Acier  Geomet 500A</t>
  </si>
  <si>
    <t xml:space="preserve">INTV000154</t>
  </si>
  <si>
    <t xml:space="preserve">Rond.contact CS 12-27-1.8 Acier   GEOMET 500A</t>
  </si>
  <si>
    <t xml:space="preserve">INTV000155</t>
  </si>
  <si>
    <t xml:space="preserve">Vis H M14x60 INOX A2</t>
  </si>
  <si>
    <t xml:space="preserve">INTV000156</t>
  </si>
  <si>
    <t xml:space="preserve">Vis H M12x40 Acier</t>
  </si>
  <si>
    <t xml:space="preserve">INTV000159</t>
  </si>
  <si>
    <t xml:space="preserve">Vis H M10 x 30 Acier Cl8.8</t>
  </si>
  <si>
    <t xml:space="preserve">INTV000160</t>
  </si>
  <si>
    <t xml:space="preserve">Insert de mise à la masse M10</t>
  </si>
  <si>
    <t xml:space="preserve">INTV000161</t>
  </si>
  <si>
    <t xml:space="preserve">Rondelle plate L10 Inox A2</t>
  </si>
  <si>
    <t xml:space="preserve">INT000056</t>
  </si>
  <si>
    <t xml:space="preserve">Colliers serre câbles</t>
  </si>
  <si>
    <t xml:space="preserve">Vis H M12x55 Inox A2</t>
  </si>
  <si>
    <t xml:space="preserve">INTV000002</t>
  </si>
  <si>
    <t xml:space="preserve">Vis H M10x60 Inox A2</t>
  </si>
  <si>
    <t xml:space="preserve">Vis H M10x40 Inox A2</t>
  </si>
  <si>
    <t xml:space="preserve">INTV000016</t>
  </si>
  <si>
    <t xml:space="preserve">Vis H M16x35 Inox A2</t>
  </si>
  <si>
    <t xml:space="preserve">INTV000021</t>
  </si>
  <si>
    <t xml:space="preserve">Goujon M16x35 Inox A4</t>
  </si>
  <si>
    <t xml:space="preserve">INTV000023</t>
  </si>
  <si>
    <t xml:space="preserve">Rondelle CS 16-32-2.8 Inox A2</t>
  </si>
  <si>
    <t xml:space="preserve">INTV000027</t>
  </si>
  <si>
    <t xml:space="preserve">Rondelle plate L6  Inox A2</t>
  </si>
  <si>
    <t xml:space="preserve">INTV000036</t>
  </si>
  <si>
    <t xml:space="preserve">Rondelle CS 6-14-1.3 Inox A2</t>
  </si>
  <si>
    <t xml:space="preserve">INTV000042</t>
  </si>
  <si>
    <t xml:space="preserve">Rondelle plate M12 Inox A2</t>
  </si>
  <si>
    <t xml:space="preserve">INTV000046</t>
  </si>
  <si>
    <t xml:space="preserve">Embase KR8G5</t>
  </si>
  <si>
    <t xml:space="preserve">INTV000047</t>
  </si>
  <si>
    <t xml:space="preserve">Vis FHC M6x16 Inox A2</t>
  </si>
  <si>
    <t xml:space="preserve">INTV000056</t>
  </si>
  <si>
    <t xml:space="preserve">Rondelle plate L16 Inox A2</t>
  </si>
  <si>
    <t xml:space="preserve">INTV000109</t>
  </si>
  <si>
    <t xml:space="preserve">Vis H M10x25 Inox A2</t>
  </si>
  <si>
    <t xml:space="preserve">Rondelle plate L8 Acier Cl8.8</t>
  </si>
  <si>
    <t xml:space="preserve">JOINT TORIQUE EPDM70 017,04x 03,53</t>
  </si>
  <si>
    <t xml:space="preserve">INTV000140</t>
  </si>
  <si>
    <t xml:space="preserve">Vis H M16x55 Inox A2</t>
  </si>
  <si>
    <t xml:space="preserve">INTV000141</t>
  </si>
  <si>
    <t xml:space="preserve">Vis H M6x16 Inox A2</t>
  </si>
  <si>
    <t xml:space="preserve">INTV000143</t>
  </si>
  <si>
    <t xml:space="preserve">Rondelle TREP 3L D16 Inox</t>
  </si>
  <si>
    <t xml:space="preserve">INTV000144</t>
  </si>
  <si>
    <t xml:space="preserve">Ecrou HFR M16 Inox A4</t>
  </si>
  <si>
    <t xml:space="preserve">Vis H M8x35 Acier CI.8.8</t>
  </si>
  <si>
    <t xml:space="preserve">INT000059</t>
  </si>
  <si>
    <t xml:space="preserve">Support Antenne Equipe (04-3 740 013)</t>
  </si>
  <si>
    <t xml:space="preserve">INTP000119   </t>
  </si>
  <si>
    <t xml:space="preserve">Renfort Antenne (04-3  740 189)</t>
  </si>
  <si>
    <t xml:space="preserve">INTV000004   </t>
  </si>
  <si>
    <t xml:space="preserve">INTV000009  </t>
  </si>
  <si>
    <t xml:space="preserve">INTV000010 </t>
  </si>
  <si>
    <t xml:space="preserve">INTV000012 </t>
  </si>
  <si>
    <t xml:space="preserve">INTV000013  </t>
  </si>
  <si>
    <t xml:space="preserve">INTV000024</t>
  </si>
  <si>
    <t xml:space="preserve">Rondelle CS 8-16-1.4 Inox A2</t>
  </si>
  <si>
    <t xml:space="preserve">INTV000026 </t>
  </si>
  <si>
    <t xml:space="preserve">Rondelle TREP 3L D6 Inox</t>
  </si>
  <si>
    <t xml:space="preserve">INTV000028   </t>
  </si>
  <si>
    <t xml:space="preserve">INTV000029</t>
  </si>
  <si>
    <t xml:space="preserve">Ecrou HFR M6 Inox A4</t>
  </si>
  <si>
    <t xml:space="preserve">INTV000034 </t>
  </si>
  <si>
    <t xml:space="preserve">Vis CHC M8x16 Inox A2</t>
  </si>
  <si>
    <t xml:space="preserve">INTV000037</t>
  </si>
  <si>
    <t xml:space="preserve">Insert de mise a Ia masse M6</t>
  </si>
  <si>
    <t xml:space="preserve">INTV000042  </t>
  </si>
  <si>
    <t xml:space="preserve">INTV000043   </t>
  </si>
  <si>
    <t xml:space="preserve">Rondelle plate M6 Inox A2</t>
  </si>
  <si>
    <t xml:space="preserve">INTV000095</t>
  </si>
  <si>
    <t xml:space="preserve">Vis H M12x45 Inox A2</t>
  </si>
  <si>
    <t xml:space="preserve">INTV000147</t>
  </si>
  <si>
    <t xml:space="preserve">JOINT TORIQUE EPDM70 0221.84x 03,53</t>
  </si>
  <si>
    <t xml:space="preserve">INTV000157</t>
  </si>
  <si>
    <t xml:space="preserve">Vis H8x50 Inox A2</t>
  </si>
  <si>
    <t xml:space="preserve">INTV000158</t>
  </si>
  <si>
    <t xml:space="preserve">Protection bord de tole PVC noir 8.5mm x 5.6mm x 20m</t>
  </si>
  <si>
    <t xml:space="preserve">Insert de mise a la masse M10</t>
  </si>
  <si>
    <t xml:space="preserve">INT000057</t>
  </si>
  <si>
    <t xml:space="preserve">Support boitier déporté (04-3 740 190)</t>
  </si>
  <si>
    <t xml:space="preserve">Rondelle plate L8 inox A2</t>
  </si>
  <si>
    <t xml:space="preserve">INTV000026</t>
  </si>
  <si>
    <t xml:space="preserve">INTV000035</t>
  </si>
  <si>
    <t xml:space="preserve">Vis H M6x20 Inox A2</t>
  </si>
  <si>
    <t xml:space="preserve">INTV000043</t>
  </si>
  <si>
    <t xml:space="preserve">INTV000145</t>
  </si>
  <si>
    <t xml:space="preserve">Vis parallélogramme M8x25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</si>
</sst>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Times New Roma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9CC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double">
        <color rgb="FF2F5597"/>
      </top>
      <bottom/>
      <diagonal/>
    </border>
    <border diagonalUp="false" diagonalDown="false">
      <left/>
      <right/>
      <top style="thin">
        <color rgb="FFDAE3F3"/>
      </top>
      <bottom style="thin">
        <color rgb="FF8FAAD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hamp de la table dynamique" xfId="20"/>
    <cellStyle name="Coin de la table dynamique" xfId="21"/>
    <cellStyle name="Valeur de la table dynamique" xfId="22"/>
    <cellStyle name="Catégorie de la table dynamique" xfId="23"/>
    <cellStyle name="Titre de la table dynamique" xfId="24"/>
    <cellStyle name="Résultat de la table dynamique" xfId="25"/>
  </cellStyles>
  <dxfs count="4"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8" createdVersion="3">
  <cacheSource type="worksheet">
    <worksheetSource ref="A1:F236" sheet="Détail visserie"/>
  </cacheSource>
  <cacheFields count="6">
    <cacheField name="Ensemble" numFmtId="0">
      <sharedItems containsBlank="1" count="6">
        <s v="Antenne"/>
        <s v="DHS"/>
        <s v="MSAV25K"/>
        <s v="MSAVDC"/>
        <s v="Renforts"/>
        <m/>
      </sharedItems>
    </cacheField>
    <cacheField name="Element" numFmtId="0">
      <sharedItems containsBlank="1" count="67">
        <s v="Antenne (04-3 739 965)"/>
        <s v="Barre de connexion IN MSAV25K (04-3 740 007)"/>
        <s v="Boitier déporté (04-3 739 968)"/>
        <s v="Bornier BNEMS (L42322043740534)"/>
        <s v="Bride (05-3 524 651)"/>
        <s v="Câble B-B4131"/>
        <s v="Câble R18"/>
        <s v="Câblot Antenne GPS 04-3 740 198"/>
        <s v="Câblot Antenne GSM 04-3 740 199"/>
        <s v="Câblot EMFAC (04-3 740 195/101)"/>
        <s v="Câblot EMFDC Alimentation (04-3 740 197/101)"/>
        <s v="Câblot EMFDC Communication (04-3 740 196/101)"/>
        <s v="Colliers serre-câble 2,5x100 ( 0 193 0273)"/>
        <s v="Colliers serre-câble 4,8x350 (7 847 5849)"/>
        <s v="Connecteur 6 fils"/>
        <s v="Connexion de masse Antenne (04-3 740 208/101)"/>
        <s v="connexion de masse Boitier déporté (04-3 740 194/101)"/>
        <s v="Connexion de masse EMFAC (04-3 740 192/101)"/>
        <s v="Connexion de masse EMFAC (04-3 740 192/102)"/>
        <s v="Connexion de masse support boitier déporté (04-3 740 194/102)"/>
        <s v="Connexion masse EMFDC (04-3 740 193/101)"/>
        <s v="Connexion masse EMFDC (04-3 740 193/102)"/>
        <s v="Connexion MSAV25K (04-3 740 006)"/>
        <s v="Connexion MSAVDC IN (04-3 740 011)"/>
        <s v="Connexion MSAVDC OUT (04-3 740 012)"/>
        <s v="Connexion OUT MSAV25K (04-3 740 002)"/>
        <s v="Connexion pantographe (04-3 740 005)"/>
        <s v="Etiquette CC-EMS (L42322043740535)"/>
        <s v="Fil 4130"/>
        <s v="Fil MAS354"/>
        <s v="Fil S18"/>
        <s v="Gousset 1 (04-3 740 216)"/>
        <s v="Gousset 2 (04-3 740 212)"/>
        <s v="Isolateur FSH 5-125"/>
        <s v="Joint Ø221.84 Ø3.53"/>
        <s v="Manchon (10-5 180 415)"/>
        <s v="Microdisjoncteur 3A-72Vcc  (7 823 9417)"/>
        <s v="MSAVDC (04-3 739 966)"/>
        <s v="Patte de fixation 1 (04-3 740 000)"/>
        <s v="Patte de fixation 2 (04-3 740 001)"/>
        <s v="Protection bord de tôle (à couper en 2)"/>
        <s v="Renfort Antenne (04-3 740 189)"/>
        <s v="Renfort MSAV25K (0463 740 003)"/>
        <s v="Renfort MSAVDC (04-3 740 010)"/>
        <s v="Serre cable 210/76 SE HT-C"/>
        <s v="Support Antenne (04-3 740 013)"/>
        <s v="Support Boitier déporté (04-3 740 190)"/>
        <s v="Support isolateur 1 équipé (04-3 740 008)"/>
        <s v="Support isolateur 2 équipé (04-3 740 009)"/>
        <s v="Support platine (04-3 740 004)"/>
        <s v="Support principal (?????)"/>
        <s v="Tresse 300mm² (10-5 222 667/160)"/>
        <s v="Tresse de mase (04-3 740 217-101)"/>
        <s v="Tresse de masse (04-3 740 217-102)"/>
        <s v="Tresse de masse (04-3 740 217-103)"/>
        <s v="Tresse de masse (04-3 740 217/103)"/>
        <s v="Tresses de masse (04-3 740 217-101)"/>
        <s v="Valisette 1 - MSAV25K support (établi)"/>
        <s v="Valisette 2 - MSAV25K support"/>
        <s v="Valisette 3 - MSAV25K capteur et connexions (établi)"/>
        <s v="Valisette 4 - MSAV25K capteur et connexions"/>
        <s v="Valisette antenne"/>
        <s v="Valisette DHS"/>
        <s v="Valisette MSAVDC"/>
        <s v="Valisette MSAVDC (établi)"/>
        <s v="Valisette renfort toiture"/>
        <m/>
      </sharedItems>
    </cacheField>
    <cacheField name="Quantité" numFmtId="0">
      <sharedItems containsString="0" containsBlank="1" containsNumber="1" containsInteger="1" minValue="1" maxValue="50" count="7">
        <n v="1"/>
        <n v="2"/>
        <n v="6"/>
        <n v="14"/>
        <n v="24"/>
        <n v="50"/>
        <m/>
      </sharedItems>
    </cacheField>
    <cacheField name="Kit" numFmtId="0">
      <sharedItems containsBlank="1" count="4">
        <s v="Mors Smitt"/>
        <s v="SNCF"/>
        <s v="Stock OM"/>
        <m/>
      </sharedItems>
    </cacheField>
    <cacheField name="Reference MS" numFmtId="0">
      <sharedItems containsBlank="1" containsMixedTypes="1" containsNumber="1" containsInteger="1" minValue="443002011" maxValue="443002011" count="40">
        <n v="443002011"/>
        <s v="C702568"/>
        <s v="INTC000043-101"/>
        <s v="INTC000044-101"/>
        <s v="INTC000044-102"/>
        <s v="INTC000045-101"/>
        <s v="INTC000046-101"/>
        <s v="INTC000047-101"/>
        <s v="INTC000047-102"/>
        <s v="INTC000048-101"/>
        <s v="INTC000048-102"/>
        <s v="INTC000050-101"/>
        <s v="INTC000051-101"/>
        <s v="INTC000052-101"/>
        <s v="INTC000053"/>
        <s v="INTC000053-102"/>
        <s v="INTC000053-103"/>
        <s v="INTP000013"/>
        <s v="INTP000024"/>
        <s v="INTP000102"/>
        <s v="INTP000103"/>
        <s v="INTP000105"/>
        <s v="INTP000107"/>
        <s v="INTP000108"/>
        <s v="INTP000109"/>
        <s v="INTP000110"/>
        <s v="INTP000111"/>
        <s v="INTP000112"/>
        <s v="INTP000113"/>
        <s v="INTP000114"/>
        <s v="INTP000115"/>
        <s v="INTP000116"/>
        <s v="INTP000117"/>
        <s v="INTP000118"/>
        <s v="INTP000119"/>
        <s v="INTP000120"/>
        <s v="INTP00015-160"/>
        <s v="MSAV25K-120-B"/>
        <s v="MSAVDC-100"/>
        <m/>
      </sharedItems>
    </cacheField>
    <cacheField name="Caisse" numFmtId="0">
      <sharedItems containsBlank="1" count="7">
        <s v="Caisse 1 - MSAV25K support"/>
        <s v="Caisse 2 - MSAV25K capteur et connexions"/>
        <s v="Caisse 3 - MSAVDC"/>
        <s v="Caisse 4 - Antenne"/>
        <s v="Caisse 5 - Renforts"/>
        <s v="Caisse 6 - Boitier déporté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2"/>
    <x v="38"/>
    <x v="1"/>
    <x v="0"/>
    <x v="25"/>
    <x v="0"/>
  </r>
  <r>
    <x v="2"/>
    <x v="39"/>
    <x v="0"/>
    <x v="0"/>
    <x v="26"/>
    <x v="0"/>
  </r>
  <r>
    <x v="2"/>
    <x v="31"/>
    <x v="0"/>
    <x v="0"/>
    <x v="35"/>
    <x v="0"/>
  </r>
  <r>
    <x v="2"/>
    <x v="32"/>
    <x v="0"/>
    <x v="0"/>
    <x v="23"/>
    <x v="0"/>
  </r>
  <r>
    <x v="2"/>
    <x v="50"/>
    <x v="0"/>
    <x v="0"/>
    <x v="39"/>
    <x v="0"/>
  </r>
  <r>
    <x v="2"/>
    <x v="56"/>
    <x v="2"/>
    <x v="0"/>
    <x v="14"/>
    <x v="0"/>
  </r>
  <r>
    <x v="2"/>
    <x v="53"/>
    <x v="0"/>
    <x v="0"/>
    <x v="15"/>
    <x v="0"/>
  </r>
  <r>
    <x v="2"/>
    <x v="18"/>
    <x v="0"/>
    <x v="0"/>
    <x v="4"/>
    <x v="0"/>
  </r>
  <r>
    <x v="2"/>
    <x v="49"/>
    <x v="0"/>
    <x v="0"/>
    <x v="22"/>
    <x v="0"/>
  </r>
  <r>
    <x v="2"/>
    <x v="57"/>
    <x v="0"/>
    <x v="1"/>
    <x v="39"/>
    <x v="0"/>
  </r>
  <r>
    <x v="2"/>
    <x v="58"/>
    <x v="0"/>
    <x v="1"/>
    <x v="39"/>
    <x v="0"/>
  </r>
  <r>
    <x v="2"/>
    <x v="59"/>
    <x v="0"/>
    <x v="1"/>
    <x v="39"/>
    <x v="1"/>
  </r>
  <r>
    <x v="2"/>
    <x v="60"/>
    <x v="0"/>
    <x v="1"/>
    <x v="39"/>
    <x v="1"/>
  </r>
  <r>
    <x v="2"/>
    <x v="26"/>
    <x v="0"/>
    <x v="0"/>
    <x v="20"/>
    <x v="1"/>
  </r>
  <r>
    <x v="2"/>
    <x v="1"/>
    <x v="0"/>
    <x v="0"/>
    <x v="39"/>
    <x v="1"/>
  </r>
  <r>
    <x v="2"/>
    <x v="22"/>
    <x v="0"/>
    <x v="0"/>
    <x v="19"/>
    <x v="1"/>
  </r>
  <r>
    <x v="2"/>
    <x v="4"/>
    <x v="0"/>
    <x v="0"/>
    <x v="18"/>
    <x v="1"/>
  </r>
  <r>
    <x v="2"/>
    <x v="35"/>
    <x v="0"/>
    <x v="0"/>
    <x v="39"/>
    <x v="1"/>
  </r>
  <r>
    <x v="2"/>
    <x v="51"/>
    <x v="0"/>
    <x v="0"/>
    <x v="36"/>
    <x v="1"/>
  </r>
  <r>
    <x v="2"/>
    <x v="25"/>
    <x v="0"/>
    <x v="0"/>
    <x v="21"/>
    <x v="1"/>
  </r>
  <r>
    <x v="2"/>
    <x v="17"/>
    <x v="0"/>
    <x v="0"/>
    <x v="3"/>
    <x v="1"/>
  </r>
  <r>
    <x v="3"/>
    <x v="63"/>
    <x v="0"/>
    <x v="1"/>
    <x v="39"/>
    <x v="2"/>
  </r>
  <r>
    <x v="3"/>
    <x v="64"/>
    <x v="0"/>
    <x v="1"/>
    <x v="39"/>
    <x v="2"/>
  </r>
  <r>
    <x v="3"/>
    <x v="47"/>
    <x v="0"/>
    <x v="0"/>
    <x v="29"/>
    <x v="2"/>
  </r>
  <r>
    <x v="3"/>
    <x v="48"/>
    <x v="0"/>
    <x v="0"/>
    <x v="30"/>
    <x v="2"/>
  </r>
  <r>
    <x v="3"/>
    <x v="52"/>
    <x v="0"/>
    <x v="0"/>
    <x v="14"/>
    <x v="2"/>
  </r>
  <r>
    <x v="3"/>
    <x v="24"/>
    <x v="0"/>
    <x v="0"/>
    <x v="28"/>
    <x v="2"/>
  </r>
  <r>
    <x v="3"/>
    <x v="23"/>
    <x v="0"/>
    <x v="0"/>
    <x v="27"/>
    <x v="2"/>
  </r>
  <r>
    <x v="3"/>
    <x v="37"/>
    <x v="0"/>
    <x v="0"/>
    <x v="38"/>
    <x v="2"/>
  </r>
  <r>
    <x v="3"/>
    <x v="33"/>
    <x v="0"/>
    <x v="0"/>
    <x v="17"/>
    <x v="2"/>
  </r>
  <r>
    <x v="3"/>
    <x v="20"/>
    <x v="0"/>
    <x v="0"/>
    <x v="7"/>
    <x v="2"/>
  </r>
  <r>
    <x v="3"/>
    <x v="21"/>
    <x v="0"/>
    <x v="0"/>
    <x v="8"/>
    <x v="2"/>
  </r>
  <r>
    <x v="0"/>
    <x v="61"/>
    <x v="0"/>
    <x v="1"/>
    <x v="39"/>
    <x v="3"/>
  </r>
  <r>
    <x v="0"/>
    <x v="45"/>
    <x v="0"/>
    <x v="0"/>
    <x v="33"/>
    <x v="3"/>
  </r>
  <r>
    <x v="0"/>
    <x v="15"/>
    <x v="0"/>
    <x v="0"/>
    <x v="11"/>
    <x v="3"/>
  </r>
  <r>
    <x v="0"/>
    <x v="0"/>
    <x v="0"/>
    <x v="0"/>
    <x v="0"/>
    <x v="3"/>
  </r>
  <r>
    <x v="0"/>
    <x v="11"/>
    <x v="0"/>
    <x v="0"/>
    <x v="5"/>
    <x v="3"/>
  </r>
  <r>
    <x v="0"/>
    <x v="10"/>
    <x v="0"/>
    <x v="0"/>
    <x v="6"/>
    <x v="3"/>
  </r>
  <r>
    <x v="0"/>
    <x v="9"/>
    <x v="0"/>
    <x v="0"/>
    <x v="2"/>
    <x v="3"/>
  </r>
  <r>
    <x v="0"/>
    <x v="34"/>
    <x v="0"/>
    <x v="0"/>
    <x v="39"/>
    <x v="3"/>
  </r>
  <r>
    <x v="0"/>
    <x v="40"/>
    <x v="0"/>
    <x v="0"/>
    <x v="39"/>
    <x v="3"/>
  </r>
  <r>
    <x v="4"/>
    <x v="65"/>
    <x v="0"/>
    <x v="1"/>
    <x v="39"/>
    <x v="4"/>
  </r>
  <r>
    <x v="4"/>
    <x v="42"/>
    <x v="0"/>
    <x v="0"/>
    <x v="24"/>
    <x v="4"/>
  </r>
  <r>
    <x v="4"/>
    <x v="55"/>
    <x v="0"/>
    <x v="0"/>
    <x v="16"/>
    <x v="4"/>
  </r>
  <r>
    <x v="4"/>
    <x v="43"/>
    <x v="0"/>
    <x v="0"/>
    <x v="31"/>
    <x v="4"/>
  </r>
  <r>
    <x v="4"/>
    <x v="54"/>
    <x v="0"/>
    <x v="0"/>
    <x v="16"/>
    <x v="4"/>
  </r>
  <r>
    <x v="4"/>
    <x v="41"/>
    <x v="0"/>
    <x v="0"/>
    <x v="34"/>
    <x v="4"/>
  </r>
  <r>
    <x v="4"/>
    <x v="54"/>
    <x v="0"/>
    <x v="0"/>
    <x v="16"/>
    <x v="4"/>
  </r>
  <r>
    <x v="1"/>
    <x v="62"/>
    <x v="0"/>
    <x v="1"/>
    <x v="39"/>
    <x v="5"/>
  </r>
  <r>
    <x v="1"/>
    <x v="46"/>
    <x v="0"/>
    <x v="0"/>
    <x v="32"/>
    <x v="5"/>
  </r>
  <r>
    <x v="1"/>
    <x v="19"/>
    <x v="0"/>
    <x v="0"/>
    <x v="10"/>
    <x v="5"/>
  </r>
  <r>
    <x v="1"/>
    <x v="2"/>
    <x v="0"/>
    <x v="0"/>
    <x v="37"/>
    <x v="5"/>
  </r>
  <r>
    <x v="1"/>
    <x v="16"/>
    <x v="0"/>
    <x v="0"/>
    <x v="9"/>
    <x v="5"/>
  </r>
  <r>
    <x v="1"/>
    <x v="36"/>
    <x v="0"/>
    <x v="1"/>
    <x v="39"/>
    <x v="5"/>
  </r>
  <r>
    <x v="1"/>
    <x v="27"/>
    <x v="0"/>
    <x v="1"/>
    <x v="39"/>
    <x v="5"/>
  </r>
  <r>
    <x v="1"/>
    <x v="3"/>
    <x v="0"/>
    <x v="1"/>
    <x v="39"/>
    <x v="5"/>
  </r>
  <r>
    <x v="1"/>
    <x v="30"/>
    <x v="0"/>
    <x v="1"/>
    <x v="39"/>
    <x v="5"/>
  </r>
  <r>
    <x v="1"/>
    <x v="28"/>
    <x v="0"/>
    <x v="1"/>
    <x v="39"/>
    <x v="5"/>
  </r>
  <r>
    <x v="1"/>
    <x v="29"/>
    <x v="0"/>
    <x v="1"/>
    <x v="39"/>
    <x v="5"/>
  </r>
  <r>
    <x v="1"/>
    <x v="14"/>
    <x v="0"/>
    <x v="1"/>
    <x v="39"/>
    <x v="5"/>
  </r>
  <r>
    <x v="1"/>
    <x v="6"/>
    <x v="0"/>
    <x v="1"/>
    <x v="39"/>
    <x v="5"/>
  </r>
  <r>
    <x v="1"/>
    <x v="5"/>
    <x v="0"/>
    <x v="1"/>
    <x v="39"/>
    <x v="5"/>
  </r>
  <r>
    <x v="1"/>
    <x v="7"/>
    <x v="0"/>
    <x v="0"/>
    <x v="12"/>
    <x v="5"/>
  </r>
  <r>
    <x v="1"/>
    <x v="8"/>
    <x v="0"/>
    <x v="0"/>
    <x v="13"/>
    <x v="5"/>
  </r>
  <r>
    <x v="1"/>
    <x v="12"/>
    <x v="5"/>
    <x v="2"/>
    <x v="39"/>
    <x v="5"/>
  </r>
  <r>
    <x v="1"/>
    <x v="13"/>
    <x v="5"/>
    <x v="2"/>
    <x v="39"/>
    <x v="5"/>
  </r>
  <r>
    <x v="2"/>
    <x v="44"/>
    <x v="3"/>
    <x v="0"/>
    <x v="1"/>
    <x v="1"/>
  </r>
  <r>
    <x v="3"/>
    <x v="44"/>
    <x v="4"/>
    <x v="0"/>
    <x v="1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B45" firstHeaderRow="1" firstDataRow="1" firstDataCol="1" rowPageCount="1" colPageCount="1"/>
  <pivotFields count="6">
    <pivotField compact="0" showAll="0" outline="0"/>
    <pivotField compact="0" showAll="0" outline="0"/>
    <pivotField dataField="1" compact="0" showAll="0" outline="0"/>
    <pivotField axis="axisPage" compact="0" showAll="0" defaultSubtotal="0" outline="0">
      <items count="4">
        <item h="1" x="3"/>
        <item x="0"/>
        <item h="1" x="1"/>
        <item h="1" x="2"/>
      </items>
    </pivotField>
    <pivotField axis="axisRow" compact="0" showAll="0" defaultSubtotal="0" outline="0">
      <items count="40">
        <item x="39"/>
        <item x="25"/>
        <item x="26"/>
        <item x="35"/>
        <item x="23"/>
        <item x="14"/>
        <item x="15"/>
        <item x="4"/>
        <item x="22"/>
        <item x="20"/>
        <item x="19"/>
        <item x="18"/>
        <item x="36"/>
        <item x="21"/>
        <item x="3"/>
        <item x="29"/>
        <item x="30"/>
        <item x="28"/>
        <item x="27"/>
        <item x="38"/>
        <item x="17"/>
        <item x="7"/>
        <item x="8"/>
        <item x="33"/>
        <item x="11"/>
        <item x="0"/>
        <item x="5"/>
        <item x="6"/>
        <item x="2"/>
        <item x="24"/>
        <item x="16"/>
        <item x="31"/>
        <item x="34"/>
        <item x="32"/>
        <item x="10"/>
        <item x="37"/>
        <item x="9"/>
        <item x="12"/>
        <item x="13"/>
        <item x="1"/>
      </items>
    </pivotField>
    <pivotField compact="0" showAll="0" outline="0"/>
  </pivotFields>
  <rowFields count="1">
    <field x="4"/>
  </rowFields>
  <pageFields count="1">
    <pageField fld="3" hier="-1"/>
  </pageFields>
  <dataFields count="1">
    <dataField name="Quantité totale" fld="2" subtotal="sum" numFmtId="164"/>
  </dataField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49" firstHeaderRow="1" firstDataRow="1" firstDataCol="1" rowPageCount="1" colPageCount="1"/>
  <pivotFields count="6">
    <pivotField compact="0" showAll="0" outline="0"/>
    <pivotField axis="axisRow" compact="0" showAll="0" defaultSubtotal="0" outline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5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44"/>
      </items>
    </pivotField>
    <pivotField dataField="1" compact="0" showAll="0" outline="0"/>
    <pivotField axis="axisPage" compact="0" showAll="0" defaultSubtotal="0" outline="0">
      <items count="4">
        <item h="1" x="3"/>
        <item x="0"/>
        <item h="1" x="1"/>
        <item h="1" x="2"/>
      </items>
    </pivotField>
    <pivotField compact="0" showAll="0" outline="0"/>
    <pivotField compact="0" showAll="0" outline="0"/>
  </pivotFields>
  <rowFields count="1">
    <field x="1"/>
  </rowFields>
  <pageFields count="1">
    <pageField fld="3" hier="-1"/>
  </pageFields>
  <dataFields count="1">
    <dataField name="Quantité totale" fld="2" subtotal="sum" numFmtId="164"/>
  </dataField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78" firstHeaderRow="1" firstDataRow="1" firstDataCol="3" rowPageCount="1" colPageCount="1"/>
  <pivotFields count="6">
    <pivotField compact="0" showAll="0" outline="0"/>
    <pivotField axis="axisRow" compact="0" showAll="0" defaultSubtotal="0" outline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5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44"/>
      </items>
    </pivotField>
    <pivotField dataField="1" compact="0" showAll="0" outline="0"/>
    <pivotField axis="axisPage" compact="0" showAll="0" defaultSubtotal="0" outline="0">
      <items count="4">
        <item x="3"/>
        <item x="0"/>
        <item x="1"/>
        <item x="2"/>
      </items>
    </pivotField>
    <pivotField axis="axisRow" compact="0" showAll="0" defaultSubtotal="0" outline="0">
      <items count="40">
        <item x="39"/>
        <item x="25"/>
        <item x="26"/>
        <item x="35"/>
        <item x="23"/>
        <item x="14"/>
        <item x="15"/>
        <item x="4"/>
        <item x="22"/>
        <item x="20"/>
        <item x="19"/>
        <item x="18"/>
        <item x="36"/>
        <item x="21"/>
        <item x="3"/>
        <item x="29"/>
        <item x="30"/>
        <item x="28"/>
        <item x="27"/>
        <item x="38"/>
        <item x="17"/>
        <item x="7"/>
        <item x="8"/>
        <item x="33"/>
        <item x="11"/>
        <item x="0"/>
        <item x="5"/>
        <item x="6"/>
        <item x="2"/>
        <item x="24"/>
        <item x="16"/>
        <item x="31"/>
        <item x="34"/>
        <item x="32"/>
        <item x="10"/>
        <item x="37"/>
        <item x="9"/>
        <item x="12"/>
        <item x="13"/>
        <item x="1"/>
      </items>
    </pivotField>
    <pivotField axis="axisRow" compact="0" showAll="0" outline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5"/>
    <field x="4"/>
    <field x="1"/>
  </rowFields>
  <pageFields count="1">
    <pageField fld="3" hier="-1"/>
  </pageFields>
  <dataFields count="1">
    <dataField name="Quantité totale" fld="2" subtotal="sum" numFmtId="164"/>
  </dataFields>
  <pivotTableStyleInfo name="PivotStyleMedium2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F70" activeCellId="1" sqref="F3:K68 F70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46.29"/>
    <col collapsed="false" customWidth="true" hidden="false" outlineLevel="0" max="4" min="4" style="0" width="14.15"/>
    <col collapsed="false" customWidth="true" hidden="false" outlineLevel="0" max="5" min="5" style="0" width="20.14"/>
    <col collapsed="false" customWidth="true" hidden="false" outlineLevel="0" max="6" min="6" style="0" width="46.8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n">
        <v>2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0" t="s">
        <v>6</v>
      </c>
      <c r="B3" s="0" t="s">
        <v>11</v>
      </c>
      <c r="C3" s="0" t="n">
        <v>1</v>
      </c>
      <c r="D3" s="0" t="s">
        <v>8</v>
      </c>
      <c r="E3" s="0" t="s">
        <v>12</v>
      </c>
      <c r="F3" s="0" t="s">
        <v>10</v>
      </c>
    </row>
    <row r="4" customFormat="false" ht="15" hidden="false" customHeight="false" outlineLevel="0" collapsed="false">
      <c r="A4" s="0" t="s">
        <v>6</v>
      </c>
      <c r="B4" s="0" t="s">
        <v>13</v>
      </c>
      <c r="C4" s="0" t="n">
        <v>1</v>
      </c>
      <c r="D4" s="0" t="s">
        <v>8</v>
      </c>
      <c r="E4" s="0" t="s">
        <v>14</v>
      </c>
      <c r="F4" s="0" t="s">
        <v>10</v>
      </c>
    </row>
    <row r="5" customFormat="false" ht="15" hidden="false" customHeight="false" outlineLevel="0" collapsed="false">
      <c r="A5" s="0" t="s">
        <v>6</v>
      </c>
      <c r="B5" s="0" t="s">
        <v>15</v>
      </c>
      <c r="C5" s="0" t="n">
        <v>1</v>
      </c>
      <c r="D5" s="0" t="s">
        <v>8</v>
      </c>
      <c r="E5" s="0" t="s">
        <v>16</v>
      </c>
      <c r="F5" s="0" t="s">
        <v>10</v>
      </c>
    </row>
    <row r="6" customFormat="false" ht="15" hidden="false" customHeight="false" outlineLevel="0" collapsed="false">
      <c r="A6" s="0" t="s">
        <v>6</v>
      </c>
      <c r="B6" s="0" t="s">
        <v>17</v>
      </c>
      <c r="C6" s="0" t="n">
        <v>1</v>
      </c>
      <c r="D6" s="0" t="s">
        <v>8</v>
      </c>
      <c r="F6" s="0" t="s">
        <v>10</v>
      </c>
    </row>
    <row r="7" customFormat="false" ht="15" hidden="false" customHeight="false" outlineLevel="0" collapsed="false">
      <c r="A7" s="0" t="s">
        <v>6</v>
      </c>
      <c r="B7" s="0" t="s">
        <v>18</v>
      </c>
      <c r="C7" s="0" t="n">
        <v>6</v>
      </c>
      <c r="D7" s="0" t="s">
        <v>8</v>
      </c>
      <c r="E7" s="0" t="s">
        <v>19</v>
      </c>
      <c r="F7" s="0" t="s">
        <v>10</v>
      </c>
    </row>
    <row r="8" customFormat="false" ht="15" hidden="false" customHeight="false" outlineLevel="0" collapsed="false">
      <c r="A8" s="0" t="s">
        <v>6</v>
      </c>
      <c r="B8" s="0" t="s">
        <v>20</v>
      </c>
      <c r="C8" s="0" t="n">
        <v>1</v>
      </c>
      <c r="D8" s="0" t="s">
        <v>8</v>
      </c>
      <c r="E8" s="0" t="s">
        <v>21</v>
      </c>
      <c r="F8" s="0" t="s">
        <v>10</v>
      </c>
    </row>
    <row r="9" customFormat="false" ht="15" hidden="false" customHeight="false" outlineLevel="0" collapsed="false">
      <c r="A9" s="0" t="s">
        <v>6</v>
      </c>
      <c r="B9" s="0" t="s">
        <v>22</v>
      </c>
      <c r="C9" s="0" t="n">
        <v>1</v>
      </c>
      <c r="D9" s="0" t="s">
        <v>8</v>
      </c>
      <c r="E9" s="0" t="s">
        <v>23</v>
      </c>
      <c r="F9" s="0" t="s">
        <v>10</v>
      </c>
    </row>
    <row r="10" customFormat="false" ht="15" hidden="false" customHeight="false" outlineLevel="0" collapsed="false">
      <c r="A10" s="0" t="s">
        <v>6</v>
      </c>
      <c r="B10" s="0" t="s">
        <v>24</v>
      </c>
      <c r="C10" s="0" t="n">
        <v>1</v>
      </c>
      <c r="D10" s="0" t="s">
        <v>8</v>
      </c>
      <c r="E10" s="0" t="s">
        <v>25</v>
      </c>
      <c r="F10" s="0" t="s">
        <v>10</v>
      </c>
    </row>
    <row r="11" customFormat="false" ht="15" hidden="false" customHeight="false" outlineLevel="0" collapsed="false">
      <c r="A11" s="0" t="s">
        <v>6</v>
      </c>
      <c r="B11" s="0" t="s">
        <v>26</v>
      </c>
      <c r="C11" s="0" t="n">
        <v>1</v>
      </c>
      <c r="D11" s="0" t="s">
        <v>27</v>
      </c>
      <c r="F11" s="0" t="s">
        <v>10</v>
      </c>
    </row>
    <row r="12" customFormat="false" ht="15" hidden="false" customHeight="false" outlineLevel="0" collapsed="false">
      <c r="A12" s="0" t="s">
        <v>6</v>
      </c>
      <c r="B12" s="0" t="s">
        <v>28</v>
      </c>
      <c r="C12" s="0" t="n">
        <v>1</v>
      </c>
      <c r="D12" s="0" t="s">
        <v>27</v>
      </c>
      <c r="F12" s="0" t="s">
        <v>10</v>
      </c>
    </row>
    <row r="13" customFormat="false" ht="15" hidden="false" customHeight="false" outlineLevel="0" collapsed="false">
      <c r="A13" s="0" t="s">
        <v>6</v>
      </c>
      <c r="B13" s="0" t="s">
        <v>29</v>
      </c>
      <c r="C13" s="0" t="n">
        <v>1</v>
      </c>
      <c r="D13" s="0" t="s">
        <v>27</v>
      </c>
      <c r="F13" s="0" t="s">
        <v>30</v>
      </c>
    </row>
    <row r="14" customFormat="false" ht="15" hidden="false" customHeight="false" outlineLevel="0" collapsed="false">
      <c r="A14" s="0" t="s">
        <v>6</v>
      </c>
      <c r="B14" s="0" t="s">
        <v>31</v>
      </c>
      <c r="C14" s="0" t="n">
        <v>1</v>
      </c>
      <c r="D14" s="0" t="s">
        <v>27</v>
      </c>
      <c r="F14" s="0" t="s">
        <v>30</v>
      </c>
    </row>
    <row r="15" customFormat="false" ht="15" hidden="false" customHeight="false" outlineLevel="0" collapsed="false">
      <c r="A15" s="0" t="s">
        <v>6</v>
      </c>
      <c r="B15" s="0" t="s">
        <v>32</v>
      </c>
      <c r="C15" s="0" t="n">
        <v>1</v>
      </c>
      <c r="D15" s="0" t="s">
        <v>8</v>
      </c>
      <c r="E15" s="0" t="s">
        <v>33</v>
      </c>
      <c r="F15" s="0" t="s">
        <v>30</v>
      </c>
    </row>
    <row r="16" customFormat="false" ht="15" hidden="false" customHeight="false" outlineLevel="0" collapsed="false">
      <c r="A16" s="0" t="s">
        <v>6</v>
      </c>
      <c r="B16" s="0" t="s">
        <v>34</v>
      </c>
      <c r="C16" s="0" t="n">
        <v>1</v>
      </c>
      <c r="D16" s="0" t="s">
        <v>8</v>
      </c>
      <c r="F16" s="0" t="s">
        <v>30</v>
      </c>
    </row>
    <row r="17" customFormat="false" ht="15" hidden="false" customHeight="false" outlineLevel="0" collapsed="false">
      <c r="A17" s="0" t="s">
        <v>6</v>
      </c>
      <c r="B17" s="0" t="s">
        <v>35</v>
      </c>
      <c r="C17" s="0" t="n">
        <v>1</v>
      </c>
      <c r="D17" s="0" t="s">
        <v>8</v>
      </c>
      <c r="E17" s="0" t="s">
        <v>36</v>
      </c>
      <c r="F17" s="0" t="s">
        <v>30</v>
      </c>
    </row>
    <row r="18" customFormat="false" ht="15" hidden="false" customHeight="false" outlineLevel="0" collapsed="false">
      <c r="A18" s="0" t="s">
        <v>6</v>
      </c>
      <c r="B18" s="0" t="s">
        <v>37</v>
      </c>
      <c r="C18" s="0" t="n">
        <v>1</v>
      </c>
      <c r="D18" s="0" t="s">
        <v>8</v>
      </c>
      <c r="E18" s="0" t="s">
        <v>38</v>
      </c>
      <c r="F18" s="0" t="s">
        <v>30</v>
      </c>
    </row>
    <row r="19" customFormat="false" ht="15" hidden="false" customHeight="false" outlineLevel="0" collapsed="false">
      <c r="A19" s="0" t="s">
        <v>6</v>
      </c>
      <c r="B19" s="0" t="s">
        <v>39</v>
      </c>
      <c r="C19" s="0" t="n">
        <v>1</v>
      </c>
      <c r="D19" s="0" t="s">
        <v>8</v>
      </c>
      <c r="F19" s="0" t="s">
        <v>30</v>
      </c>
    </row>
    <row r="20" customFormat="false" ht="15" hidden="false" customHeight="false" outlineLevel="0" collapsed="false">
      <c r="A20" s="0" t="s">
        <v>6</v>
      </c>
      <c r="B20" s="0" t="s">
        <v>40</v>
      </c>
      <c r="C20" s="0" t="n">
        <v>1</v>
      </c>
      <c r="D20" s="0" t="s">
        <v>8</v>
      </c>
      <c r="E20" s="0" t="s">
        <v>41</v>
      </c>
      <c r="F20" s="0" t="s">
        <v>30</v>
      </c>
    </row>
    <row r="21" customFormat="false" ht="15" hidden="false" customHeight="false" outlineLevel="0" collapsed="false">
      <c r="A21" s="0" t="s">
        <v>6</v>
      </c>
      <c r="B21" s="0" t="s">
        <v>42</v>
      </c>
      <c r="C21" s="0" t="n">
        <v>1</v>
      </c>
      <c r="D21" s="0" t="s">
        <v>8</v>
      </c>
      <c r="E21" s="0" t="s">
        <v>43</v>
      </c>
      <c r="F21" s="0" t="s">
        <v>30</v>
      </c>
    </row>
    <row r="22" customFormat="false" ht="15" hidden="false" customHeight="false" outlineLevel="0" collapsed="false">
      <c r="A22" s="0" t="s">
        <v>6</v>
      </c>
      <c r="B22" s="0" t="s">
        <v>44</v>
      </c>
      <c r="C22" s="0" t="n">
        <v>1</v>
      </c>
      <c r="D22" s="0" t="s">
        <v>8</v>
      </c>
      <c r="E22" s="0" t="s">
        <v>45</v>
      </c>
      <c r="F22" s="0" t="s">
        <v>30</v>
      </c>
    </row>
    <row r="23" customFormat="false" ht="15" hidden="false" customHeight="false" outlineLevel="0" collapsed="false">
      <c r="A23" s="0" t="s">
        <v>46</v>
      </c>
      <c r="B23" s="0" t="s">
        <v>47</v>
      </c>
      <c r="C23" s="0" t="n">
        <v>1</v>
      </c>
      <c r="D23" s="0" t="s">
        <v>27</v>
      </c>
      <c r="F23" s="0" t="s">
        <v>48</v>
      </c>
    </row>
    <row r="24" customFormat="false" ht="15" hidden="false" customHeight="false" outlineLevel="0" collapsed="false">
      <c r="A24" s="0" t="s">
        <v>46</v>
      </c>
      <c r="B24" s="0" t="s">
        <v>49</v>
      </c>
      <c r="C24" s="0" t="n">
        <v>1</v>
      </c>
      <c r="D24" s="0" t="s">
        <v>27</v>
      </c>
      <c r="F24" s="0" t="s">
        <v>48</v>
      </c>
    </row>
    <row r="25" customFormat="false" ht="15" hidden="false" customHeight="false" outlineLevel="0" collapsed="false">
      <c r="A25" s="0" t="s">
        <v>46</v>
      </c>
      <c r="B25" s="0" t="s">
        <v>50</v>
      </c>
      <c r="C25" s="0" t="n">
        <v>1</v>
      </c>
      <c r="D25" s="0" t="s">
        <v>8</v>
      </c>
      <c r="E25" s="0" t="s">
        <v>51</v>
      </c>
      <c r="F25" s="0" t="s">
        <v>48</v>
      </c>
    </row>
    <row r="26" customFormat="false" ht="15" hidden="false" customHeight="false" outlineLevel="0" collapsed="false">
      <c r="A26" s="0" t="s">
        <v>46</v>
      </c>
      <c r="B26" s="0" t="s">
        <v>52</v>
      </c>
      <c r="C26" s="0" t="n">
        <v>1</v>
      </c>
      <c r="D26" s="0" t="s">
        <v>8</v>
      </c>
      <c r="E26" s="0" t="s">
        <v>53</v>
      </c>
      <c r="F26" s="0" t="s">
        <v>48</v>
      </c>
    </row>
    <row r="27" customFormat="false" ht="15" hidden="false" customHeight="false" outlineLevel="0" collapsed="false">
      <c r="A27" s="0" t="s">
        <v>46</v>
      </c>
      <c r="B27" s="2" t="s">
        <v>54</v>
      </c>
      <c r="C27" s="2" t="n">
        <v>1</v>
      </c>
      <c r="D27" s="0" t="s">
        <v>8</v>
      </c>
      <c r="E27" s="0" t="s">
        <v>19</v>
      </c>
      <c r="F27" s="0" t="s">
        <v>48</v>
      </c>
    </row>
    <row r="28" customFormat="false" ht="15" hidden="false" customHeight="false" outlineLevel="0" collapsed="false">
      <c r="A28" s="0" t="s">
        <v>46</v>
      </c>
      <c r="B28" s="0" t="s">
        <v>55</v>
      </c>
      <c r="C28" s="2" t="n">
        <v>1</v>
      </c>
      <c r="D28" s="0" t="s">
        <v>8</v>
      </c>
      <c r="E28" s="0" t="s">
        <v>56</v>
      </c>
      <c r="F28" s="0" t="s">
        <v>48</v>
      </c>
    </row>
    <row r="29" customFormat="false" ht="15" hidden="false" customHeight="false" outlineLevel="0" collapsed="false">
      <c r="A29" s="0" t="s">
        <v>46</v>
      </c>
      <c r="B29" s="0" t="s">
        <v>57</v>
      </c>
      <c r="C29" s="2" t="n">
        <v>1</v>
      </c>
      <c r="D29" s="0" t="s">
        <v>8</v>
      </c>
      <c r="E29" s="0" t="s">
        <v>58</v>
      </c>
      <c r="F29" s="0" t="s">
        <v>48</v>
      </c>
    </row>
    <row r="30" customFormat="false" ht="15" hidden="false" customHeight="false" outlineLevel="0" collapsed="false">
      <c r="A30" s="0" t="s">
        <v>46</v>
      </c>
      <c r="B30" s="0" t="s">
        <v>59</v>
      </c>
      <c r="C30" s="2" t="n">
        <v>1</v>
      </c>
      <c r="D30" s="0" t="s">
        <v>8</v>
      </c>
      <c r="E30" s="0" t="s">
        <v>60</v>
      </c>
      <c r="F30" s="0" t="s">
        <v>48</v>
      </c>
    </row>
    <row r="31" customFormat="false" ht="15" hidden="false" customHeight="false" outlineLevel="0" collapsed="false">
      <c r="A31" s="0" t="s">
        <v>46</v>
      </c>
      <c r="B31" s="0" t="s">
        <v>61</v>
      </c>
      <c r="C31" s="2" t="n">
        <v>1</v>
      </c>
      <c r="D31" s="0" t="s">
        <v>8</v>
      </c>
      <c r="E31" s="0" t="s">
        <v>62</v>
      </c>
      <c r="F31" s="0" t="s">
        <v>48</v>
      </c>
    </row>
    <row r="32" customFormat="false" ht="15" hidden="false" customHeight="false" outlineLevel="0" collapsed="false">
      <c r="A32" s="0" t="s">
        <v>46</v>
      </c>
      <c r="B32" s="0" t="s">
        <v>63</v>
      </c>
      <c r="C32" s="2" t="n">
        <v>1</v>
      </c>
      <c r="D32" s="0" t="s">
        <v>8</v>
      </c>
      <c r="E32" s="0" t="s">
        <v>64</v>
      </c>
      <c r="F32" s="0" t="s">
        <v>48</v>
      </c>
    </row>
    <row r="33" customFormat="false" ht="15" hidden="false" customHeight="false" outlineLevel="0" collapsed="false">
      <c r="A33" s="0" t="s">
        <v>46</v>
      </c>
      <c r="B33" s="0" t="s">
        <v>65</v>
      </c>
      <c r="C33" s="2" t="n">
        <v>1</v>
      </c>
      <c r="D33" s="0" t="s">
        <v>8</v>
      </c>
      <c r="E33" s="0" t="s">
        <v>66</v>
      </c>
      <c r="F33" s="0" t="s">
        <v>48</v>
      </c>
    </row>
    <row r="34" customFormat="false" ht="15" hidden="false" customHeight="false" outlineLevel="0" collapsed="false">
      <c r="A34" s="0" t="s">
        <v>67</v>
      </c>
      <c r="B34" s="0" t="s">
        <v>68</v>
      </c>
      <c r="C34" s="2" t="n">
        <v>1</v>
      </c>
      <c r="D34" s="0" t="s">
        <v>27</v>
      </c>
      <c r="F34" s="0" t="s">
        <v>69</v>
      </c>
    </row>
    <row r="35" customFormat="false" ht="15" hidden="false" customHeight="false" outlineLevel="0" collapsed="false">
      <c r="A35" s="0" t="s">
        <v>67</v>
      </c>
      <c r="B35" s="0" t="s">
        <v>70</v>
      </c>
      <c r="C35" s="2" t="n">
        <v>1</v>
      </c>
      <c r="D35" s="0" t="s">
        <v>8</v>
      </c>
      <c r="E35" s="0" t="s">
        <v>71</v>
      </c>
      <c r="F35" s="0" t="s">
        <v>69</v>
      </c>
    </row>
    <row r="36" customFormat="false" ht="15" hidden="false" customHeight="false" outlineLevel="0" collapsed="false">
      <c r="A36" s="0" t="s">
        <v>67</v>
      </c>
      <c r="B36" s="0" t="s">
        <v>72</v>
      </c>
      <c r="C36" s="2" t="n">
        <v>1</v>
      </c>
      <c r="D36" s="0" t="s">
        <v>8</v>
      </c>
      <c r="E36" s="0" t="s">
        <v>73</v>
      </c>
      <c r="F36" s="0" t="s">
        <v>69</v>
      </c>
    </row>
    <row r="37" customFormat="false" ht="15" hidden="false" customHeight="false" outlineLevel="0" collapsed="false">
      <c r="A37" s="0" t="s">
        <v>67</v>
      </c>
      <c r="B37" s="0" t="s">
        <v>74</v>
      </c>
      <c r="C37" s="2" t="n">
        <v>1</v>
      </c>
      <c r="D37" s="0" t="s">
        <v>8</v>
      </c>
      <c r="E37" s="3" t="n">
        <v>443002011</v>
      </c>
      <c r="F37" s="0" t="s">
        <v>69</v>
      </c>
    </row>
    <row r="38" customFormat="false" ht="15" hidden="false" customHeight="false" outlineLevel="0" collapsed="false">
      <c r="A38" s="0" t="s">
        <v>67</v>
      </c>
      <c r="B38" s="0" t="s">
        <v>75</v>
      </c>
      <c r="C38" s="2" t="n">
        <v>1</v>
      </c>
      <c r="D38" s="0" t="s">
        <v>8</v>
      </c>
      <c r="E38" s="0" t="s">
        <v>76</v>
      </c>
      <c r="F38" s="0" t="s">
        <v>69</v>
      </c>
    </row>
    <row r="39" customFormat="false" ht="15" hidden="false" customHeight="false" outlineLevel="0" collapsed="false">
      <c r="A39" s="0" t="s">
        <v>67</v>
      </c>
      <c r="B39" s="0" t="s">
        <v>77</v>
      </c>
      <c r="C39" s="2" t="n">
        <v>1</v>
      </c>
      <c r="D39" s="0" t="s">
        <v>8</v>
      </c>
      <c r="E39" s="0" t="s">
        <v>78</v>
      </c>
      <c r="F39" s="0" t="s">
        <v>69</v>
      </c>
    </row>
    <row r="40" customFormat="false" ht="15" hidden="false" customHeight="false" outlineLevel="0" collapsed="false">
      <c r="A40" s="0" t="s">
        <v>67</v>
      </c>
      <c r="B40" s="0" t="s">
        <v>79</v>
      </c>
      <c r="C40" s="2" t="n">
        <v>1</v>
      </c>
      <c r="D40" s="0" t="s">
        <v>8</v>
      </c>
      <c r="E40" s="0" t="s">
        <v>80</v>
      </c>
      <c r="F40" s="0" t="s">
        <v>69</v>
      </c>
    </row>
    <row r="41" customFormat="false" ht="15" hidden="false" customHeight="false" outlineLevel="0" collapsed="false">
      <c r="A41" s="0" t="s">
        <v>67</v>
      </c>
      <c r="B41" s="0" t="s">
        <v>81</v>
      </c>
      <c r="C41" s="2" t="n">
        <v>1</v>
      </c>
      <c r="D41" s="0" t="s">
        <v>8</v>
      </c>
      <c r="F41" s="0" t="s">
        <v>69</v>
      </c>
    </row>
    <row r="42" customFormat="false" ht="15" hidden="false" customHeight="false" outlineLevel="0" collapsed="false">
      <c r="A42" s="0" t="s">
        <v>67</v>
      </c>
      <c r="B42" s="0" t="s">
        <v>82</v>
      </c>
      <c r="C42" s="2" t="n">
        <v>1</v>
      </c>
      <c r="D42" s="0" t="s">
        <v>8</v>
      </c>
      <c r="F42" s="0" t="s">
        <v>69</v>
      </c>
    </row>
    <row r="43" customFormat="false" ht="15" hidden="false" customHeight="false" outlineLevel="0" collapsed="false">
      <c r="A43" s="0" t="s">
        <v>83</v>
      </c>
      <c r="B43" s="0" t="s">
        <v>84</v>
      </c>
      <c r="C43" s="2" t="n">
        <v>1</v>
      </c>
      <c r="D43" s="0" t="s">
        <v>27</v>
      </c>
      <c r="F43" s="0" t="s">
        <v>85</v>
      </c>
    </row>
    <row r="44" customFormat="false" ht="15" hidden="false" customHeight="false" outlineLevel="0" collapsed="false">
      <c r="A44" s="0" t="s">
        <v>83</v>
      </c>
      <c r="B44" s="0" t="s">
        <v>86</v>
      </c>
      <c r="C44" s="2" t="n">
        <v>1</v>
      </c>
      <c r="D44" s="0" t="s">
        <v>8</v>
      </c>
      <c r="E44" s="0" t="s">
        <v>87</v>
      </c>
      <c r="F44" s="0" t="s">
        <v>85</v>
      </c>
    </row>
    <row r="45" customFormat="false" ht="15" hidden="false" customHeight="false" outlineLevel="0" collapsed="false">
      <c r="A45" s="0" t="s">
        <v>83</v>
      </c>
      <c r="B45" s="0" t="s">
        <v>88</v>
      </c>
      <c r="C45" s="2" t="n">
        <v>1</v>
      </c>
      <c r="D45" s="0" t="s">
        <v>8</v>
      </c>
      <c r="E45" s="0" t="s">
        <v>89</v>
      </c>
      <c r="F45" s="0" t="s">
        <v>85</v>
      </c>
    </row>
    <row r="46" customFormat="false" ht="15" hidden="false" customHeight="false" outlineLevel="0" collapsed="false">
      <c r="A46" s="0" t="s">
        <v>83</v>
      </c>
      <c r="B46" s="0" t="s">
        <v>90</v>
      </c>
      <c r="C46" s="2" t="n">
        <v>1</v>
      </c>
      <c r="D46" s="0" t="s">
        <v>8</v>
      </c>
      <c r="E46" s="0" t="s">
        <v>91</v>
      </c>
      <c r="F46" s="0" t="s">
        <v>85</v>
      </c>
    </row>
    <row r="47" customFormat="false" ht="15" hidden="false" customHeight="false" outlineLevel="0" collapsed="false">
      <c r="A47" s="0" t="s">
        <v>83</v>
      </c>
      <c r="B47" s="0" t="s">
        <v>92</v>
      </c>
      <c r="C47" s="2" t="n">
        <v>1</v>
      </c>
      <c r="D47" s="0" t="s">
        <v>8</v>
      </c>
      <c r="E47" s="0" t="s">
        <v>89</v>
      </c>
      <c r="F47" s="0" t="s">
        <v>85</v>
      </c>
    </row>
    <row r="48" customFormat="false" ht="15" hidden="false" customHeight="false" outlineLevel="0" collapsed="false">
      <c r="A48" s="0" t="s">
        <v>83</v>
      </c>
      <c r="B48" s="0" t="s">
        <v>93</v>
      </c>
      <c r="C48" s="2" t="n">
        <v>1</v>
      </c>
      <c r="D48" s="0" t="s">
        <v>8</v>
      </c>
      <c r="E48" s="0" t="s">
        <v>94</v>
      </c>
      <c r="F48" s="0" t="s">
        <v>85</v>
      </c>
    </row>
    <row r="49" customFormat="false" ht="15" hidden="false" customHeight="false" outlineLevel="0" collapsed="false">
      <c r="A49" s="0" t="s">
        <v>83</v>
      </c>
      <c r="B49" s="0" t="s">
        <v>92</v>
      </c>
      <c r="C49" s="2" t="n">
        <v>1</v>
      </c>
      <c r="D49" s="0" t="s">
        <v>8</v>
      </c>
      <c r="E49" s="0" t="s">
        <v>89</v>
      </c>
      <c r="F49" s="0" t="s">
        <v>85</v>
      </c>
    </row>
    <row r="50" customFormat="false" ht="15" hidden="false" customHeight="false" outlineLevel="0" collapsed="false">
      <c r="A50" s="0" t="s">
        <v>95</v>
      </c>
      <c r="B50" s="0" t="s">
        <v>96</v>
      </c>
      <c r="C50" s="2" t="n">
        <v>1</v>
      </c>
      <c r="D50" s="0" t="s">
        <v>27</v>
      </c>
      <c r="F50" s="0" t="s">
        <v>97</v>
      </c>
    </row>
    <row r="51" customFormat="false" ht="15" hidden="false" customHeight="false" outlineLevel="0" collapsed="false">
      <c r="A51" s="0" t="s">
        <v>95</v>
      </c>
      <c r="B51" s="0" t="s">
        <v>98</v>
      </c>
      <c r="C51" s="2" t="n">
        <v>1</v>
      </c>
      <c r="D51" s="0" t="s">
        <v>8</v>
      </c>
      <c r="E51" s="0" t="s">
        <v>99</v>
      </c>
      <c r="F51" s="0" t="s">
        <v>97</v>
      </c>
    </row>
    <row r="52" customFormat="false" ht="15" hidden="false" customHeight="false" outlineLevel="0" collapsed="false">
      <c r="A52" s="0" t="s">
        <v>95</v>
      </c>
      <c r="B52" s="0" t="s">
        <v>100</v>
      </c>
      <c r="C52" s="2" t="n">
        <v>1</v>
      </c>
      <c r="D52" s="0" t="s">
        <v>8</v>
      </c>
      <c r="E52" s="0" t="s">
        <v>101</v>
      </c>
      <c r="F52" s="0" t="s">
        <v>97</v>
      </c>
    </row>
    <row r="53" customFormat="false" ht="15" hidden="false" customHeight="false" outlineLevel="0" collapsed="false">
      <c r="A53" s="0" t="s">
        <v>95</v>
      </c>
      <c r="B53" s="0" t="s">
        <v>102</v>
      </c>
      <c r="C53" s="2" t="n">
        <v>1</v>
      </c>
      <c r="D53" s="0" t="s">
        <v>8</v>
      </c>
      <c r="E53" s="0" t="s">
        <v>103</v>
      </c>
      <c r="F53" s="0" t="s">
        <v>97</v>
      </c>
    </row>
    <row r="54" customFormat="false" ht="15" hidden="false" customHeight="false" outlineLevel="0" collapsed="false">
      <c r="A54" s="0" t="s">
        <v>95</v>
      </c>
      <c r="B54" s="0" t="s">
        <v>104</v>
      </c>
      <c r="C54" s="2" t="n">
        <v>1</v>
      </c>
      <c r="D54" s="0" t="s">
        <v>8</v>
      </c>
      <c r="E54" s="0" t="s">
        <v>105</v>
      </c>
      <c r="F54" s="0" t="s">
        <v>97</v>
      </c>
    </row>
    <row r="55" customFormat="false" ht="15" hidden="false" customHeight="false" outlineLevel="0" collapsed="false">
      <c r="A55" s="0" t="s">
        <v>95</v>
      </c>
      <c r="B55" s="0" t="s">
        <v>106</v>
      </c>
      <c r="C55" s="2" t="n">
        <v>1</v>
      </c>
      <c r="D55" s="0" t="s">
        <v>27</v>
      </c>
      <c r="F55" s="0" t="s">
        <v>97</v>
      </c>
    </row>
    <row r="56" customFormat="false" ht="15" hidden="false" customHeight="false" outlineLevel="0" collapsed="false">
      <c r="A56" s="0" t="s">
        <v>95</v>
      </c>
      <c r="B56" s="0" t="s">
        <v>107</v>
      </c>
      <c r="C56" s="2" t="n">
        <v>1</v>
      </c>
      <c r="D56" s="0" t="s">
        <v>27</v>
      </c>
      <c r="F56" s="0" t="s">
        <v>97</v>
      </c>
    </row>
    <row r="57" customFormat="false" ht="15" hidden="false" customHeight="false" outlineLevel="0" collapsed="false">
      <c r="A57" s="0" t="s">
        <v>95</v>
      </c>
      <c r="B57" s="0" t="s">
        <v>108</v>
      </c>
      <c r="C57" s="2" t="n">
        <v>1</v>
      </c>
      <c r="D57" s="0" t="s">
        <v>27</v>
      </c>
      <c r="F57" s="0" t="s">
        <v>97</v>
      </c>
    </row>
    <row r="58" customFormat="false" ht="15" hidden="false" customHeight="false" outlineLevel="0" collapsed="false">
      <c r="A58" s="0" t="s">
        <v>95</v>
      </c>
      <c r="B58" s="0" t="s">
        <v>109</v>
      </c>
      <c r="C58" s="2" t="n">
        <v>1</v>
      </c>
      <c r="D58" s="0" t="s">
        <v>27</v>
      </c>
      <c r="F58" s="0" t="s">
        <v>97</v>
      </c>
    </row>
    <row r="59" customFormat="false" ht="15" hidden="false" customHeight="false" outlineLevel="0" collapsed="false">
      <c r="A59" s="0" t="s">
        <v>95</v>
      </c>
      <c r="B59" s="0" t="s">
        <v>110</v>
      </c>
      <c r="C59" s="2" t="n">
        <v>1</v>
      </c>
      <c r="D59" s="0" t="s">
        <v>27</v>
      </c>
      <c r="F59" s="0" t="s">
        <v>97</v>
      </c>
    </row>
    <row r="60" customFormat="false" ht="15" hidden="false" customHeight="false" outlineLevel="0" collapsed="false">
      <c r="A60" s="0" t="s">
        <v>95</v>
      </c>
      <c r="B60" s="0" t="s">
        <v>111</v>
      </c>
      <c r="C60" s="2" t="n">
        <v>1</v>
      </c>
      <c r="D60" s="0" t="s">
        <v>27</v>
      </c>
      <c r="F60" s="0" t="s">
        <v>97</v>
      </c>
    </row>
    <row r="61" customFormat="false" ht="15" hidden="false" customHeight="false" outlineLevel="0" collapsed="false">
      <c r="A61" s="0" t="s">
        <v>95</v>
      </c>
      <c r="B61" s="0" t="s">
        <v>112</v>
      </c>
      <c r="C61" s="2" t="n">
        <v>1</v>
      </c>
      <c r="D61" s="0" t="s">
        <v>27</v>
      </c>
      <c r="F61" s="0" t="s">
        <v>97</v>
      </c>
    </row>
    <row r="62" customFormat="false" ht="15" hidden="false" customHeight="false" outlineLevel="0" collapsed="false">
      <c r="A62" s="0" t="s">
        <v>95</v>
      </c>
      <c r="B62" s="0" t="s">
        <v>113</v>
      </c>
      <c r="C62" s="2" t="n">
        <v>1</v>
      </c>
      <c r="D62" s="0" t="s">
        <v>27</v>
      </c>
      <c r="F62" s="0" t="s">
        <v>97</v>
      </c>
    </row>
    <row r="63" customFormat="false" ht="15" hidden="false" customHeight="false" outlineLevel="0" collapsed="false">
      <c r="A63" s="0" t="s">
        <v>95</v>
      </c>
      <c r="B63" s="0" t="s">
        <v>114</v>
      </c>
      <c r="C63" s="2" t="n">
        <v>1</v>
      </c>
      <c r="D63" s="0" t="s">
        <v>27</v>
      </c>
      <c r="F63" s="0" t="s">
        <v>97</v>
      </c>
    </row>
    <row r="64" customFormat="false" ht="15" hidden="false" customHeight="false" outlineLevel="0" collapsed="false">
      <c r="A64" s="0" t="s">
        <v>95</v>
      </c>
      <c r="B64" s="0" t="s">
        <v>115</v>
      </c>
      <c r="C64" s="2" t="n">
        <v>1</v>
      </c>
      <c r="D64" s="0" t="s">
        <v>8</v>
      </c>
      <c r="E64" s="0" t="s">
        <v>116</v>
      </c>
      <c r="F64" s="0" t="s">
        <v>97</v>
      </c>
    </row>
    <row r="65" customFormat="false" ht="15" hidden="false" customHeight="false" outlineLevel="0" collapsed="false">
      <c r="A65" s="0" t="s">
        <v>95</v>
      </c>
      <c r="B65" s="0" t="s">
        <v>117</v>
      </c>
      <c r="C65" s="2" t="n">
        <v>1</v>
      </c>
      <c r="D65" s="0" t="s">
        <v>8</v>
      </c>
      <c r="E65" s="0" t="s">
        <v>118</v>
      </c>
      <c r="F65" s="0" t="s">
        <v>97</v>
      </c>
    </row>
    <row r="66" customFormat="false" ht="15" hidden="false" customHeight="false" outlineLevel="0" collapsed="false">
      <c r="A66" s="0" t="s">
        <v>95</v>
      </c>
      <c r="B66" s="0" t="s">
        <v>119</v>
      </c>
      <c r="C66" s="2" t="n">
        <v>50</v>
      </c>
      <c r="D66" s="0" t="s">
        <v>120</v>
      </c>
      <c r="F66" s="0" t="s">
        <v>97</v>
      </c>
    </row>
    <row r="67" customFormat="false" ht="15" hidden="false" customHeight="false" outlineLevel="0" collapsed="false">
      <c r="A67" s="0" t="s">
        <v>95</v>
      </c>
      <c r="B67" s="0" t="s">
        <v>121</v>
      </c>
      <c r="C67" s="2" t="n">
        <v>50</v>
      </c>
      <c r="D67" s="0" t="s">
        <v>120</v>
      </c>
      <c r="F67" s="0" t="s">
        <v>97</v>
      </c>
    </row>
    <row r="68" customFormat="false" ht="15" hidden="false" customHeight="false" outlineLevel="0" collapsed="false">
      <c r="A68" s="0" t="s">
        <v>6</v>
      </c>
      <c r="B68" s="0" t="s">
        <v>122</v>
      </c>
      <c r="C68" s="2" t="n">
        <v>14</v>
      </c>
      <c r="D68" s="0" t="s">
        <v>8</v>
      </c>
      <c r="E68" s="0" t="s">
        <v>123</v>
      </c>
      <c r="F68" s="0" t="s">
        <v>30</v>
      </c>
    </row>
    <row r="69" customFormat="false" ht="15" hidden="false" customHeight="false" outlineLevel="0" collapsed="false">
      <c r="A69" s="0" t="s">
        <v>46</v>
      </c>
      <c r="B69" s="0" t="s">
        <v>122</v>
      </c>
      <c r="C69" s="2" t="n">
        <v>24</v>
      </c>
      <c r="D69" s="0" t="s">
        <v>8</v>
      </c>
      <c r="E69" s="0" t="s">
        <v>123</v>
      </c>
      <c r="F69" s="0" t="s">
        <v>48</v>
      </c>
    </row>
    <row r="88" s="2" customFormat="true" ht="15" hidden="false" customHeight="false" outlineLevel="0" collapsed="false"/>
    <row r="113" customFormat="false" ht="15" hidden="false" customHeight="false" outlineLevel="0" collapsed="false">
      <c r="B113" s="4"/>
    </row>
    <row r="152" customFormat="false" ht="15" hidden="false" customHeight="false" outlineLevel="0" collapsed="false">
      <c r="A152" s="5"/>
      <c r="B152" s="5"/>
      <c r="C152" s="5"/>
      <c r="D152" s="5"/>
      <c r="E152" s="5"/>
    </row>
    <row r="153" customFormat="false" ht="15" hidden="false" customHeight="false" outlineLevel="0" collapsed="false">
      <c r="A153" s="5"/>
      <c r="B153" s="5"/>
      <c r="C153" s="5"/>
      <c r="D153" s="5"/>
      <c r="E153" s="5"/>
    </row>
    <row r="157" customFormat="false" ht="15" hidden="false" customHeight="false" outlineLevel="0" collapsed="false">
      <c r="A157" s="6"/>
      <c r="B157" s="6"/>
      <c r="C157" s="6"/>
      <c r="D157" s="6"/>
      <c r="E157" s="6"/>
    </row>
    <row r="158" customFormat="false" ht="15" hidden="false" customHeight="false" outlineLevel="0" collapsed="false">
      <c r="A158" s="7"/>
      <c r="B158" s="7"/>
      <c r="C158" s="7"/>
    </row>
    <row r="159" customFormat="false" ht="15" hidden="false" customHeight="false" outlineLevel="0" collapsed="false">
      <c r="A159" s="5"/>
      <c r="B159" s="5"/>
      <c r="C159" s="5"/>
      <c r="D159" s="5"/>
      <c r="E159" s="5"/>
    </row>
    <row r="160" customFormat="false" ht="15" hidden="false" customHeight="false" outlineLevel="0" collapsed="false">
      <c r="A160" s="5"/>
      <c r="B160" s="5"/>
      <c r="C160" s="5"/>
      <c r="D160" s="5"/>
      <c r="E160" s="5"/>
    </row>
    <row r="161" customFormat="false" ht="15" hidden="false" customHeight="false" outlineLevel="0" collapsed="false">
      <c r="A161" s="6"/>
      <c r="B161" s="6"/>
      <c r="C161" s="6"/>
      <c r="D161" s="6"/>
      <c r="E161" s="6"/>
    </row>
    <row r="162" customFormat="false" ht="15" hidden="false" customHeight="false" outlineLevel="0" collapsed="false">
      <c r="A162" s="6"/>
      <c r="B162" s="6"/>
      <c r="C162" s="6"/>
      <c r="D162" s="6"/>
      <c r="E162" s="6"/>
    </row>
    <row r="164" customFormat="false" ht="15" hidden="false" customHeight="false" outlineLevel="0" collapsed="false">
      <c r="A164" s="6"/>
      <c r="B164" s="6"/>
      <c r="C164" s="6"/>
      <c r="D164" s="6"/>
      <c r="E164" s="6"/>
    </row>
    <row r="166" customFormat="false" ht="15" hidden="false" customHeight="false" outlineLevel="0" collapsed="false">
      <c r="B166" s="7"/>
    </row>
    <row r="169" customFormat="false" ht="15" hidden="false" customHeight="false" outlineLevel="0" collapsed="false">
      <c r="A169" s="7"/>
      <c r="B169" s="7"/>
      <c r="C169" s="7"/>
    </row>
    <row r="173" customFormat="false" ht="15" hidden="false" customHeight="false" outlineLevel="0" collapsed="false">
      <c r="A173" s="7"/>
      <c r="B173" s="7"/>
      <c r="C173" s="7"/>
    </row>
    <row r="175" customFormat="false" ht="15" hidden="false" customHeight="false" outlineLevel="0" collapsed="false">
      <c r="A175" s="6"/>
      <c r="B175" s="6"/>
      <c r="C175" s="6"/>
      <c r="D175" s="6"/>
      <c r="E175" s="6"/>
    </row>
    <row r="176" customFormat="false" ht="15" hidden="false" customHeight="false" outlineLevel="0" collapsed="false">
      <c r="A176" s="6"/>
      <c r="B176" s="6"/>
      <c r="C176" s="6"/>
      <c r="D176" s="6"/>
      <c r="E176" s="6"/>
    </row>
    <row r="181" customFormat="false" ht="15" hidden="false" customHeight="false" outlineLevel="0" collapsed="false">
      <c r="A181" s="5"/>
      <c r="B181" s="5"/>
      <c r="C181" s="5"/>
      <c r="D181" s="5"/>
      <c r="E181" s="5"/>
      <c r="F181" s="5"/>
    </row>
  </sheetData>
  <autoFilter ref="A1:F18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E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1" sqref="F3:K68 B12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25.86"/>
    <col collapsed="false" customWidth="true" hidden="false" outlineLevel="0" max="3" min="3" style="0" width="58.14"/>
    <col collapsed="false" customWidth="true" hidden="false" outlineLevel="0" max="4" min="4" style="0" width="14.57"/>
    <col collapsed="false" customWidth="true" hidden="false" outlineLevel="0" max="5" min="5" style="0" width="57.57"/>
  </cols>
  <sheetData>
    <row r="1" customFormat="false" ht="15" hidden="false" customHeight="false" outlineLevel="0" collapsed="false">
      <c r="A1" s="8" t="s">
        <v>3</v>
      </c>
      <c r="B1" s="9" t="s">
        <v>124</v>
      </c>
      <c r="E1" s="0" t="s">
        <v>125</v>
      </c>
    </row>
    <row r="3" customFormat="false" ht="15" hidden="false" customHeight="false" outlineLevel="0" collapsed="false">
      <c r="A3" s="10" t="s">
        <v>5</v>
      </c>
      <c r="B3" s="11" t="s">
        <v>4</v>
      </c>
      <c r="C3" s="11" t="s">
        <v>1</v>
      </c>
      <c r="D3" s="12" t="s">
        <v>126</v>
      </c>
      <c r="E3" s="0" t="str">
        <f aca="false">CONCATENATE(D3, " x ", C3)</f>
        <v>Quantité totale x Element</v>
      </c>
    </row>
    <row r="4" customFormat="false" ht="15" hidden="false" customHeight="false" outlineLevel="0" collapsed="false">
      <c r="A4" s="13" t="s">
        <v>10</v>
      </c>
      <c r="B4" s="14" t="s">
        <v>127</v>
      </c>
      <c r="C4" s="14" t="s">
        <v>17</v>
      </c>
      <c r="D4" s="15" t="n">
        <v>1</v>
      </c>
      <c r="E4" s="0" t="str">
        <f aca="false">CONCATENATE(D4, " x ", C4)</f>
        <v>1 x Support principal (?????)</v>
      </c>
    </row>
    <row r="5" customFormat="false" ht="15" hidden="false" customHeight="false" outlineLevel="0" collapsed="false">
      <c r="A5" s="16"/>
      <c r="B5" s="17"/>
      <c r="C5" s="17" t="s">
        <v>26</v>
      </c>
      <c r="D5" s="18" t="n">
        <v>1</v>
      </c>
      <c r="E5" s="0" t="str">
        <f aca="false">CONCATENATE(D5, " x ", C5)</f>
        <v>1 x Valisette 1 - MSAV25K support (établi)</v>
      </c>
    </row>
    <row r="6" customFormat="false" ht="15" hidden="false" customHeight="false" outlineLevel="0" collapsed="false">
      <c r="A6" s="16"/>
      <c r="B6" s="19"/>
      <c r="C6" s="19" t="s">
        <v>28</v>
      </c>
      <c r="D6" s="20" t="n">
        <v>1</v>
      </c>
      <c r="E6" s="0" t="str">
        <f aca="false">CONCATENATE(D6, " x ", C6)</f>
        <v>1 x Valisette 2 - MSAV25K support</v>
      </c>
    </row>
    <row r="7" customFormat="false" ht="15" hidden="false" customHeight="false" outlineLevel="0" collapsed="false">
      <c r="A7" s="16"/>
      <c r="B7" s="21" t="s">
        <v>9</v>
      </c>
      <c r="C7" s="21" t="s">
        <v>7</v>
      </c>
      <c r="D7" s="22" t="n">
        <v>2</v>
      </c>
      <c r="E7" s="0" t="str">
        <f aca="false">CONCATENATE(D7, " x ", C7)</f>
        <v>2 x Patte de fixation 1 (04-3 740 000)</v>
      </c>
    </row>
    <row r="8" customFormat="false" ht="15" hidden="false" customHeight="false" outlineLevel="0" collapsed="false">
      <c r="A8" s="16"/>
      <c r="B8" s="21" t="s">
        <v>12</v>
      </c>
      <c r="C8" s="21" t="s">
        <v>11</v>
      </c>
      <c r="D8" s="22" t="n">
        <v>1</v>
      </c>
      <c r="E8" s="0" t="str">
        <f aca="false">CONCATENATE(D8, " x ", C8)</f>
        <v>1 x Patte de fixation 2 (04-3 740 001)</v>
      </c>
    </row>
    <row r="9" customFormat="false" ht="15" hidden="false" customHeight="false" outlineLevel="0" collapsed="false">
      <c r="A9" s="16"/>
      <c r="B9" s="21" t="s">
        <v>14</v>
      </c>
      <c r="C9" s="21" t="s">
        <v>13</v>
      </c>
      <c r="D9" s="22" t="n">
        <v>1</v>
      </c>
      <c r="E9" s="0" t="str">
        <f aca="false">CONCATENATE(D9, " x ", C9)</f>
        <v>1 x Gousset 1 (04-3 740 216)</v>
      </c>
    </row>
    <row r="10" customFormat="false" ht="15" hidden="false" customHeight="false" outlineLevel="0" collapsed="false">
      <c r="A10" s="16"/>
      <c r="B10" s="21" t="s">
        <v>16</v>
      </c>
      <c r="C10" s="21" t="s">
        <v>15</v>
      </c>
      <c r="D10" s="22" t="n">
        <v>1</v>
      </c>
      <c r="E10" s="0" t="str">
        <f aca="false">CONCATENATE(D10, " x ", C10)</f>
        <v>1 x Gousset 2 (04-3 740 212)</v>
      </c>
    </row>
    <row r="11" customFormat="false" ht="15" hidden="false" customHeight="false" outlineLevel="0" collapsed="false">
      <c r="A11" s="16"/>
      <c r="B11" s="21" t="s">
        <v>19</v>
      </c>
      <c r="C11" s="21" t="s">
        <v>18</v>
      </c>
      <c r="D11" s="22" t="n">
        <v>6</v>
      </c>
      <c r="E11" s="0" t="str">
        <f aca="false">CONCATENATE(D11, " x ", C11)</f>
        <v>6 x Tresses de masse (04-3 740 217-101)</v>
      </c>
    </row>
    <row r="12" customFormat="false" ht="15" hidden="false" customHeight="false" outlineLevel="0" collapsed="false">
      <c r="A12" s="16"/>
      <c r="B12" s="21" t="s">
        <v>21</v>
      </c>
      <c r="C12" s="21" t="s">
        <v>20</v>
      </c>
      <c r="D12" s="22" t="n">
        <v>1</v>
      </c>
      <c r="E12" s="0" t="str">
        <f aca="false">CONCATENATE(D12, " x ", C12)</f>
        <v>1 x Tresse de masse (04-3 740 217-102)</v>
      </c>
    </row>
    <row r="13" customFormat="false" ht="15" hidden="false" customHeight="false" outlineLevel="0" collapsed="false">
      <c r="A13" s="16"/>
      <c r="B13" s="21" t="s">
        <v>23</v>
      </c>
      <c r="C13" s="21" t="s">
        <v>22</v>
      </c>
      <c r="D13" s="22" t="n">
        <v>1</v>
      </c>
      <c r="E13" s="0" t="str">
        <f aca="false">CONCATENATE(D13, " x ", C13)</f>
        <v>1 x Connexion de masse EMFAC (04-3 740 192/102)</v>
      </c>
    </row>
    <row r="14" customFormat="false" ht="15" hidden="false" customHeight="false" outlineLevel="0" collapsed="false">
      <c r="A14" s="23"/>
      <c r="B14" s="21" t="s">
        <v>25</v>
      </c>
      <c r="C14" s="21" t="s">
        <v>24</v>
      </c>
      <c r="D14" s="22" t="n">
        <v>1</v>
      </c>
      <c r="E14" s="0" t="str">
        <f aca="false">CONCATENATE(D14, " x ", C14)</f>
        <v>1 x Support platine (04-3 740 004)</v>
      </c>
    </row>
    <row r="15" customFormat="false" ht="15" hidden="false" customHeight="false" outlineLevel="0" collapsed="false">
      <c r="A15" s="24" t="s">
        <v>128</v>
      </c>
      <c r="B15" s="25"/>
      <c r="C15" s="26"/>
      <c r="D15" s="27" t="n">
        <v>17</v>
      </c>
      <c r="E15" s="0" t="str">
        <f aca="false">CONCATENATE(D15, " x ", C15)</f>
        <v>17 x </v>
      </c>
    </row>
    <row r="16" customFormat="false" ht="15" hidden="false" customHeight="false" outlineLevel="0" collapsed="false">
      <c r="A16" s="13" t="s">
        <v>30</v>
      </c>
      <c r="B16" s="14" t="s">
        <v>127</v>
      </c>
      <c r="C16" s="14" t="s">
        <v>34</v>
      </c>
      <c r="D16" s="15" t="n">
        <v>1</v>
      </c>
      <c r="E16" s="0" t="str">
        <f aca="false">CONCATENATE(D16, " x ", C16)</f>
        <v>1 x Barre de connexion IN MSAV25K (04-3 740 007)</v>
      </c>
    </row>
    <row r="17" customFormat="false" ht="15" hidden="false" customHeight="false" outlineLevel="0" collapsed="false">
      <c r="A17" s="16"/>
      <c r="B17" s="17"/>
      <c r="C17" s="17" t="s">
        <v>39</v>
      </c>
      <c r="D17" s="18" t="n">
        <v>1</v>
      </c>
      <c r="E17" s="0" t="str">
        <f aca="false">CONCATENATE(D17, " x ", C17)</f>
        <v>1 x Manchon (10-5 180 415)</v>
      </c>
    </row>
    <row r="18" customFormat="false" ht="15" hidden="false" customHeight="false" outlineLevel="0" collapsed="false">
      <c r="A18" s="16"/>
      <c r="B18" s="17"/>
      <c r="C18" s="17" t="s">
        <v>29</v>
      </c>
      <c r="D18" s="18" t="n">
        <v>1</v>
      </c>
      <c r="E18" s="0" t="str">
        <f aca="false">CONCATENATE(D18, " x ", C18)</f>
        <v>1 x Valisette 3 - MSAV25K capteur et connexions (établi)</v>
      </c>
    </row>
    <row r="19" customFormat="false" ht="15" hidden="false" customHeight="false" outlineLevel="0" collapsed="false">
      <c r="A19" s="16"/>
      <c r="B19" s="19"/>
      <c r="C19" s="19" t="s">
        <v>31</v>
      </c>
      <c r="D19" s="20" t="n">
        <v>1</v>
      </c>
      <c r="E19" s="0" t="str">
        <f aca="false">CONCATENATE(D19, " x ", C19)</f>
        <v>1 x Valisette 4 - MSAV25K capteur et connexions</v>
      </c>
    </row>
    <row r="20" customFormat="false" ht="15" hidden="false" customHeight="false" outlineLevel="0" collapsed="false">
      <c r="A20" s="16"/>
      <c r="B20" s="21" t="s">
        <v>33</v>
      </c>
      <c r="C20" s="21" t="s">
        <v>32</v>
      </c>
      <c r="D20" s="22" t="n">
        <v>1</v>
      </c>
      <c r="E20" s="0" t="str">
        <f aca="false">CONCATENATE(D20, " x ", C20)</f>
        <v>1 x Connexion pantographe (04-3 740 005)</v>
      </c>
    </row>
    <row r="21" customFormat="false" ht="15" hidden="false" customHeight="false" outlineLevel="0" collapsed="false">
      <c r="A21" s="16"/>
      <c r="B21" s="21" t="s">
        <v>36</v>
      </c>
      <c r="C21" s="21" t="s">
        <v>35</v>
      </c>
      <c r="D21" s="22" t="n">
        <v>1</v>
      </c>
      <c r="E21" s="0" t="str">
        <f aca="false">CONCATENATE(D21, " x ", C21)</f>
        <v>1 x Connexion MSAV25K (04-3 740 006)</v>
      </c>
    </row>
    <row r="22" customFormat="false" ht="15" hidden="false" customHeight="false" outlineLevel="0" collapsed="false">
      <c r="A22" s="16"/>
      <c r="B22" s="21" t="s">
        <v>38</v>
      </c>
      <c r="C22" s="21" t="s">
        <v>37</v>
      </c>
      <c r="D22" s="22" t="n">
        <v>1</v>
      </c>
      <c r="E22" s="0" t="str">
        <f aca="false">CONCATENATE(D22, " x ", C22)</f>
        <v>1 x Bride (05-3 524 651)</v>
      </c>
    </row>
    <row r="23" customFormat="false" ht="15" hidden="false" customHeight="false" outlineLevel="0" collapsed="false">
      <c r="A23" s="16"/>
      <c r="B23" s="21" t="s">
        <v>41</v>
      </c>
      <c r="C23" s="21" t="s">
        <v>40</v>
      </c>
      <c r="D23" s="22" t="n">
        <v>1</v>
      </c>
      <c r="E23" s="0" t="str">
        <f aca="false">CONCATENATE(D23, " x ", C23)</f>
        <v>1 x Tresse 300mm² (10-5 222 667/160)</v>
      </c>
    </row>
    <row r="24" customFormat="false" ht="15" hidden="false" customHeight="false" outlineLevel="0" collapsed="false">
      <c r="A24" s="16"/>
      <c r="B24" s="21" t="s">
        <v>43</v>
      </c>
      <c r="C24" s="21" t="s">
        <v>42</v>
      </c>
      <c r="D24" s="22" t="n">
        <v>1</v>
      </c>
      <c r="E24" s="0" t="str">
        <f aca="false">CONCATENATE(D24, " x ", C24)</f>
        <v>1 x Connexion OUT MSAV25K (04-3 740 002)</v>
      </c>
    </row>
    <row r="25" customFormat="false" ht="15" hidden="false" customHeight="false" outlineLevel="0" collapsed="false">
      <c r="A25" s="16"/>
      <c r="B25" s="21" t="s">
        <v>45</v>
      </c>
      <c r="C25" s="21" t="s">
        <v>44</v>
      </c>
      <c r="D25" s="22" t="n">
        <v>1</v>
      </c>
      <c r="E25" s="0" t="str">
        <f aca="false">CONCATENATE(D25, " x ", C25)</f>
        <v>1 x Connexion de masse EMFAC (04-3 740 192/101)</v>
      </c>
    </row>
    <row r="26" customFormat="false" ht="15" hidden="false" customHeight="false" outlineLevel="0" collapsed="false">
      <c r="A26" s="23"/>
      <c r="B26" s="21" t="s">
        <v>123</v>
      </c>
      <c r="C26" s="21" t="s">
        <v>122</v>
      </c>
      <c r="D26" s="22" t="n">
        <v>14</v>
      </c>
      <c r="E26" s="0" t="str">
        <f aca="false">CONCATENATE(D26, " x ", C26)</f>
        <v>14 x Serre cable 210/76 SE HT-C</v>
      </c>
    </row>
    <row r="27" customFormat="false" ht="15" hidden="false" customHeight="false" outlineLevel="0" collapsed="false">
      <c r="A27" s="24" t="s">
        <v>129</v>
      </c>
      <c r="B27" s="25"/>
      <c r="C27" s="26"/>
      <c r="D27" s="27" t="n">
        <v>24</v>
      </c>
      <c r="E27" s="0" t="str">
        <f aca="false">CONCATENATE(D27, " x ", C27)</f>
        <v>24 x </v>
      </c>
    </row>
    <row r="28" customFormat="false" ht="15" hidden="false" customHeight="false" outlineLevel="0" collapsed="false">
      <c r="A28" s="13" t="s">
        <v>48</v>
      </c>
      <c r="B28" s="14" t="s">
        <v>127</v>
      </c>
      <c r="C28" s="14" t="s">
        <v>47</v>
      </c>
      <c r="D28" s="15" t="n">
        <v>1</v>
      </c>
      <c r="E28" s="0" t="str">
        <f aca="false">CONCATENATE(D28, " x ", C28)</f>
        <v>1 x Valisette MSAVDC</v>
      </c>
    </row>
    <row r="29" customFormat="false" ht="15" hidden="false" customHeight="false" outlineLevel="0" collapsed="false">
      <c r="A29" s="16"/>
      <c r="B29" s="19"/>
      <c r="C29" s="19" t="s">
        <v>49</v>
      </c>
      <c r="D29" s="20" t="n">
        <v>1</v>
      </c>
      <c r="E29" s="0" t="str">
        <f aca="false">CONCATENATE(D29, " x ", C29)</f>
        <v>1 x Valisette MSAVDC (établi)</v>
      </c>
    </row>
    <row r="30" customFormat="false" ht="15" hidden="false" customHeight="false" outlineLevel="0" collapsed="false">
      <c r="A30" s="16"/>
      <c r="B30" s="21" t="s">
        <v>19</v>
      </c>
      <c r="C30" s="21" t="s">
        <v>54</v>
      </c>
      <c r="D30" s="22" t="n">
        <v>1</v>
      </c>
      <c r="E30" s="0" t="str">
        <f aca="false">CONCATENATE(D30, " x ", C30)</f>
        <v>1 x Tresse de mase (04-3 740 217-101)</v>
      </c>
    </row>
    <row r="31" customFormat="false" ht="15" hidden="false" customHeight="false" outlineLevel="0" collapsed="false">
      <c r="A31" s="16"/>
      <c r="B31" s="21" t="s">
        <v>51</v>
      </c>
      <c r="C31" s="21" t="s">
        <v>50</v>
      </c>
      <c r="D31" s="22" t="n">
        <v>1</v>
      </c>
      <c r="E31" s="0" t="str">
        <f aca="false">CONCATENATE(D31, " x ", C31)</f>
        <v>1 x Support isolateur 1 équipé (04-3 740 008)</v>
      </c>
    </row>
    <row r="32" customFormat="false" ht="15" hidden="false" customHeight="false" outlineLevel="0" collapsed="false">
      <c r="A32" s="16"/>
      <c r="B32" s="21" t="s">
        <v>53</v>
      </c>
      <c r="C32" s="21" t="s">
        <v>52</v>
      </c>
      <c r="D32" s="22" t="n">
        <v>1</v>
      </c>
      <c r="E32" s="0" t="str">
        <f aca="false">CONCATENATE(D32, " x ", C32)</f>
        <v>1 x Support isolateur 2 équipé (04-3 740 009)</v>
      </c>
    </row>
    <row r="33" customFormat="false" ht="15" hidden="false" customHeight="false" outlineLevel="0" collapsed="false">
      <c r="A33" s="16"/>
      <c r="B33" s="21" t="s">
        <v>56</v>
      </c>
      <c r="C33" s="21" t="s">
        <v>55</v>
      </c>
      <c r="D33" s="22" t="n">
        <v>1</v>
      </c>
      <c r="E33" s="0" t="str">
        <f aca="false">CONCATENATE(D33, " x ", C33)</f>
        <v>1 x Connexion MSAVDC OUT (04-3 740 012)</v>
      </c>
    </row>
    <row r="34" customFormat="false" ht="15" hidden="false" customHeight="false" outlineLevel="0" collapsed="false">
      <c r="A34" s="16"/>
      <c r="B34" s="21" t="s">
        <v>58</v>
      </c>
      <c r="C34" s="21" t="s">
        <v>57</v>
      </c>
      <c r="D34" s="22" t="n">
        <v>1</v>
      </c>
      <c r="E34" s="0" t="str">
        <f aca="false">CONCATENATE(D34, " x ", C34)</f>
        <v>1 x Connexion MSAVDC IN (04-3 740 011)</v>
      </c>
    </row>
    <row r="35" customFormat="false" ht="15" hidden="false" customHeight="false" outlineLevel="0" collapsed="false">
      <c r="A35" s="16"/>
      <c r="B35" s="21" t="s">
        <v>60</v>
      </c>
      <c r="C35" s="21" t="s">
        <v>59</v>
      </c>
      <c r="D35" s="22" t="n">
        <v>1</v>
      </c>
      <c r="E35" s="0" t="str">
        <f aca="false">CONCATENATE(D35, " x ", C35)</f>
        <v>1 x MSAVDC (04-3 739 966)</v>
      </c>
    </row>
    <row r="36" customFormat="false" ht="15" hidden="false" customHeight="false" outlineLevel="0" collapsed="false">
      <c r="A36" s="16"/>
      <c r="B36" s="21" t="s">
        <v>62</v>
      </c>
      <c r="C36" s="21" t="s">
        <v>61</v>
      </c>
      <c r="D36" s="22" t="n">
        <v>1</v>
      </c>
      <c r="E36" s="0" t="str">
        <f aca="false">CONCATENATE(D36, " x ", C36)</f>
        <v>1 x Isolateur FSH 5-125</v>
      </c>
    </row>
    <row r="37" customFormat="false" ht="15" hidden="false" customHeight="false" outlineLevel="0" collapsed="false">
      <c r="A37" s="16"/>
      <c r="B37" s="21" t="s">
        <v>64</v>
      </c>
      <c r="C37" s="21" t="s">
        <v>63</v>
      </c>
      <c r="D37" s="22" t="n">
        <v>1</v>
      </c>
      <c r="E37" s="0" t="str">
        <f aca="false">CONCATENATE(D37, " x ", C37)</f>
        <v>1 x Connexion masse EMFDC (04-3 740 193/101)</v>
      </c>
    </row>
    <row r="38" customFormat="false" ht="15" hidden="false" customHeight="false" outlineLevel="0" collapsed="false">
      <c r="A38" s="16"/>
      <c r="B38" s="21" t="s">
        <v>66</v>
      </c>
      <c r="C38" s="21" t="s">
        <v>65</v>
      </c>
      <c r="D38" s="22" t="n">
        <v>1</v>
      </c>
      <c r="E38" s="0" t="str">
        <f aca="false">CONCATENATE(D38, " x ", C38)</f>
        <v>1 x Connexion masse EMFDC (04-3 740 193/102)</v>
      </c>
    </row>
    <row r="39" customFormat="false" ht="15" hidden="false" customHeight="false" outlineLevel="0" collapsed="false">
      <c r="A39" s="23"/>
      <c r="B39" s="21" t="s">
        <v>123</v>
      </c>
      <c r="C39" s="21" t="s">
        <v>122</v>
      </c>
      <c r="D39" s="22" t="n">
        <v>24</v>
      </c>
      <c r="E39" s="0" t="str">
        <f aca="false">CONCATENATE(D39, " x ", C39)</f>
        <v>24 x Serre cable 210/76 SE HT-C</v>
      </c>
    </row>
    <row r="40" customFormat="false" ht="15" hidden="false" customHeight="false" outlineLevel="0" collapsed="false">
      <c r="A40" s="24" t="s">
        <v>130</v>
      </c>
      <c r="B40" s="25"/>
      <c r="C40" s="26"/>
      <c r="D40" s="27" t="n">
        <v>35</v>
      </c>
      <c r="E40" s="0" t="str">
        <f aca="false">CONCATENATE(D40, " x ", C40)</f>
        <v>35 x </v>
      </c>
    </row>
    <row r="41" customFormat="false" ht="15" hidden="false" customHeight="false" outlineLevel="0" collapsed="false">
      <c r="A41" s="13" t="s">
        <v>69</v>
      </c>
      <c r="B41" s="14" t="s">
        <v>127</v>
      </c>
      <c r="C41" s="14" t="s">
        <v>81</v>
      </c>
      <c r="D41" s="15" t="n">
        <v>1</v>
      </c>
      <c r="E41" s="0" t="str">
        <f aca="false">CONCATENATE(D41, " x ", C41)</f>
        <v>1 x Joint Ø221.84 Ø3.53</v>
      </c>
    </row>
    <row r="42" customFormat="false" ht="15" hidden="false" customHeight="false" outlineLevel="0" collapsed="false">
      <c r="A42" s="16"/>
      <c r="B42" s="17"/>
      <c r="C42" s="17" t="s">
        <v>82</v>
      </c>
      <c r="D42" s="18" t="n">
        <v>1</v>
      </c>
      <c r="E42" s="0" t="str">
        <f aca="false">CONCATENATE(D42, " x ", C42)</f>
        <v>1 x Protection bord de tôle (à couper en 2)</v>
      </c>
    </row>
    <row r="43" customFormat="false" ht="15" hidden="false" customHeight="false" outlineLevel="0" collapsed="false">
      <c r="A43" s="16"/>
      <c r="B43" s="19"/>
      <c r="C43" s="19" t="s">
        <v>68</v>
      </c>
      <c r="D43" s="20" t="n">
        <v>1</v>
      </c>
      <c r="E43" s="0" t="str">
        <f aca="false">CONCATENATE(D43, " x ", C43)</f>
        <v>1 x Valisette antenne</v>
      </c>
    </row>
    <row r="44" customFormat="false" ht="15" hidden="false" customHeight="false" outlineLevel="0" collapsed="false">
      <c r="A44" s="16"/>
      <c r="B44" s="21" t="s">
        <v>71</v>
      </c>
      <c r="C44" s="21" t="s">
        <v>70</v>
      </c>
      <c r="D44" s="22" t="n">
        <v>1</v>
      </c>
      <c r="E44" s="0" t="str">
        <f aca="false">CONCATENATE(D44, " x ", C44)</f>
        <v>1 x Support Antenne (04-3 740 013)</v>
      </c>
    </row>
    <row r="45" customFormat="false" ht="15" hidden="false" customHeight="false" outlineLevel="0" collapsed="false">
      <c r="A45" s="16"/>
      <c r="B45" s="21" t="s">
        <v>73</v>
      </c>
      <c r="C45" s="21" t="s">
        <v>72</v>
      </c>
      <c r="D45" s="22" t="n">
        <v>1</v>
      </c>
      <c r="E45" s="0" t="str">
        <f aca="false">CONCATENATE(D45, " x ", C45)</f>
        <v>1 x Connexion de masse Antenne (04-3 740 208/101)</v>
      </c>
    </row>
    <row r="46" customFormat="false" ht="15" hidden="false" customHeight="false" outlineLevel="0" collapsed="false">
      <c r="A46" s="16"/>
      <c r="B46" s="21" t="n">
        <v>443002011</v>
      </c>
      <c r="C46" s="21" t="s">
        <v>74</v>
      </c>
      <c r="D46" s="22" t="n">
        <v>1</v>
      </c>
      <c r="E46" s="0" t="str">
        <f aca="false">CONCATENATE(D46, " x ", C46)</f>
        <v>1 x Antenne (04-3 739 965)</v>
      </c>
    </row>
    <row r="47" customFormat="false" ht="15" hidden="false" customHeight="false" outlineLevel="0" collapsed="false">
      <c r="A47" s="16"/>
      <c r="B47" s="21" t="s">
        <v>76</v>
      </c>
      <c r="C47" s="21" t="s">
        <v>75</v>
      </c>
      <c r="D47" s="22" t="n">
        <v>1</v>
      </c>
      <c r="E47" s="0" t="str">
        <f aca="false">CONCATENATE(D47, " x ", C47)</f>
        <v>1 x Câblot EMFDC Communication (04-3 740 196/101)</v>
      </c>
    </row>
    <row r="48" customFormat="false" ht="15" hidden="false" customHeight="false" outlineLevel="0" collapsed="false">
      <c r="A48" s="16"/>
      <c r="B48" s="21" t="s">
        <v>78</v>
      </c>
      <c r="C48" s="21" t="s">
        <v>77</v>
      </c>
      <c r="D48" s="22" t="n">
        <v>1</v>
      </c>
      <c r="E48" s="0" t="str">
        <f aca="false">CONCATENATE(D48, " x ", C48)</f>
        <v>1 x Câblot EMFDC Alimentation (04-3 740 197/101)</v>
      </c>
    </row>
    <row r="49" customFormat="false" ht="15" hidden="false" customHeight="false" outlineLevel="0" collapsed="false">
      <c r="A49" s="23"/>
      <c r="B49" s="21" t="s">
        <v>80</v>
      </c>
      <c r="C49" s="21" t="s">
        <v>79</v>
      </c>
      <c r="D49" s="22" t="n">
        <v>1</v>
      </c>
      <c r="E49" s="0" t="str">
        <f aca="false">CONCATENATE(D49, " x ", C49)</f>
        <v>1 x Câblot EMFAC (04-3 740 195/101)</v>
      </c>
    </row>
    <row r="50" customFormat="false" ht="15" hidden="false" customHeight="false" outlineLevel="0" collapsed="false">
      <c r="A50" s="24" t="s">
        <v>131</v>
      </c>
      <c r="B50" s="25"/>
      <c r="C50" s="26"/>
      <c r="D50" s="27" t="n">
        <v>9</v>
      </c>
      <c r="E50" s="0" t="str">
        <f aca="false">CONCATENATE(D50, " x ", C50)</f>
        <v>9 x </v>
      </c>
    </row>
    <row r="51" customFormat="false" ht="15" hidden="false" customHeight="false" outlineLevel="0" collapsed="false">
      <c r="A51" s="13" t="s">
        <v>85</v>
      </c>
      <c r="B51" s="21" t="s">
        <v>127</v>
      </c>
      <c r="C51" s="21" t="s">
        <v>84</v>
      </c>
      <c r="D51" s="22" t="n">
        <v>1</v>
      </c>
      <c r="E51" s="0" t="str">
        <f aca="false">CONCATENATE(D51, " x ", C51)</f>
        <v>1 x Valisette renfort toiture</v>
      </c>
    </row>
    <row r="52" customFormat="false" ht="15" hidden="false" customHeight="false" outlineLevel="0" collapsed="false">
      <c r="A52" s="16"/>
      <c r="B52" s="21" t="s">
        <v>87</v>
      </c>
      <c r="C52" s="21" t="s">
        <v>86</v>
      </c>
      <c r="D52" s="22" t="n">
        <v>1</v>
      </c>
      <c r="E52" s="0" t="str">
        <f aca="false">CONCATENATE(D52, " x ", C52)</f>
        <v>1 x Renfort MSAV25K (0463 740 003)</v>
      </c>
    </row>
    <row r="53" customFormat="false" ht="15" hidden="false" customHeight="false" outlineLevel="0" collapsed="false">
      <c r="A53" s="16"/>
      <c r="B53" s="14" t="s">
        <v>89</v>
      </c>
      <c r="C53" s="14" t="s">
        <v>88</v>
      </c>
      <c r="D53" s="15" t="n">
        <v>1</v>
      </c>
      <c r="E53" s="0" t="str">
        <f aca="false">CONCATENATE(D53, " x ", C53)</f>
        <v>1 x Tresse de masse (04-3 740 217/103)</v>
      </c>
    </row>
    <row r="54" customFormat="false" ht="15" hidden="false" customHeight="false" outlineLevel="0" collapsed="false">
      <c r="A54" s="16"/>
      <c r="B54" s="19"/>
      <c r="C54" s="19" t="s">
        <v>92</v>
      </c>
      <c r="D54" s="20" t="n">
        <v>2</v>
      </c>
      <c r="E54" s="0" t="str">
        <f aca="false">CONCATENATE(D54, " x ", C54)</f>
        <v>2 x Tresse de masse (04-3 740 217-103)</v>
      </c>
    </row>
    <row r="55" customFormat="false" ht="15" hidden="false" customHeight="false" outlineLevel="0" collapsed="false">
      <c r="A55" s="16"/>
      <c r="B55" s="21" t="s">
        <v>91</v>
      </c>
      <c r="C55" s="21" t="s">
        <v>90</v>
      </c>
      <c r="D55" s="22" t="n">
        <v>1</v>
      </c>
      <c r="E55" s="0" t="str">
        <f aca="false">CONCATENATE(D55, " x ", C55)</f>
        <v>1 x Renfort MSAVDC (04-3 740 010)</v>
      </c>
    </row>
    <row r="56" customFormat="false" ht="15" hidden="false" customHeight="false" outlineLevel="0" collapsed="false">
      <c r="A56" s="23"/>
      <c r="B56" s="21" t="s">
        <v>94</v>
      </c>
      <c r="C56" s="21" t="s">
        <v>93</v>
      </c>
      <c r="D56" s="22" t="n">
        <v>1</v>
      </c>
      <c r="E56" s="0" t="str">
        <f aca="false">CONCATENATE(D56, " x ", C56)</f>
        <v>1 x Renfort Antenne (04-3 740 189)</v>
      </c>
    </row>
    <row r="57" customFormat="false" ht="15" hidden="false" customHeight="false" outlineLevel="0" collapsed="false">
      <c r="A57" s="24" t="s">
        <v>132</v>
      </c>
      <c r="B57" s="25"/>
      <c r="C57" s="26"/>
      <c r="D57" s="27" t="n">
        <v>7</v>
      </c>
      <c r="E57" s="0" t="str">
        <f aca="false">CONCATENATE(D57, " x ", C57)</f>
        <v>7 x </v>
      </c>
    </row>
    <row r="58" customFormat="false" ht="15" hidden="false" customHeight="false" outlineLevel="0" collapsed="false">
      <c r="A58" s="13" t="s">
        <v>97</v>
      </c>
      <c r="B58" s="14" t="s">
        <v>127</v>
      </c>
      <c r="C58" s="14" t="s">
        <v>108</v>
      </c>
      <c r="D58" s="15" t="n">
        <v>1</v>
      </c>
      <c r="E58" s="0" t="str">
        <f aca="false">CONCATENATE(D58, " x ", C58)</f>
        <v>1 x Bornier BNEMS (L42322043740534)</v>
      </c>
    </row>
    <row r="59" customFormat="false" ht="15" hidden="false" customHeight="false" outlineLevel="0" collapsed="false">
      <c r="A59" s="16"/>
      <c r="B59" s="17"/>
      <c r="C59" s="17" t="s">
        <v>114</v>
      </c>
      <c r="D59" s="18" t="n">
        <v>1</v>
      </c>
      <c r="E59" s="0" t="str">
        <f aca="false">CONCATENATE(D59, " x ", C59)</f>
        <v>1 x Câble B-B4131</v>
      </c>
    </row>
    <row r="60" customFormat="false" ht="15" hidden="false" customHeight="false" outlineLevel="0" collapsed="false">
      <c r="A60" s="16"/>
      <c r="B60" s="17"/>
      <c r="C60" s="17" t="s">
        <v>113</v>
      </c>
      <c r="D60" s="18" t="n">
        <v>1</v>
      </c>
      <c r="E60" s="0" t="str">
        <f aca="false">CONCATENATE(D60, " x ", C60)</f>
        <v>1 x Câble R18</v>
      </c>
    </row>
    <row r="61" customFormat="false" ht="15" hidden="false" customHeight="false" outlineLevel="0" collapsed="false">
      <c r="A61" s="16"/>
      <c r="B61" s="17"/>
      <c r="C61" s="17" t="s">
        <v>119</v>
      </c>
      <c r="D61" s="18" t="n">
        <v>50</v>
      </c>
      <c r="E61" s="0" t="str">
        <f aca="false">CONCATENATE(D61, " x ", C61)</f>
        <v>50 x Colliers serre-câble 2,5x100 ( 0 193 0273)</v>
      </c>
    </row>
    <row r="62" customFormat="false" ht="15" hidden="false" customHeight="false" outlineLevel="0" collapsed="false">
      <c r="A62" s="16"/>
      <c r="B62" s="17"/>
      <c r="C62" s="17" t="s">
        <v>121</v>
      </c>
      <c r="D62" s="18" t="n">
        <v>50</v>
      </c>
      <c r="E62" s="0" t="str">
        <f aca="false">CONCATENATE(D62, " x ", C62)</f>
        <v>50 x Colliers serre-câble 4,8x350 (7 847 5849)</v>
      </c>
    </row>
    <row r="63" customFormat="false" ht="15" hidden="false" customHeight="false" outlineLevel="0" collapsed="false">
      <c r="A63" s="16"/>
      <c r="B63" s="17"/>
      <c r="C63" s="17" t="s">
        <v>112</v>
      </c>
      <c r="D63" s="18" t="n">
        <v>1</v>
      </c>
      <c r="E63" s="0" t="str">
        <f aca="false">CONCATENATE(D63, " x ", C63)</f>
        <v>1 x Connecteur 6 fils</v>
      </c>
    </row>
    <row r="64" customFormat="false" ht="15" hidden="false" customHeight="false" outlineLevel="0" collapsed="false">
      <c r="A64" s="16"/>
      <c r="B64" s="17"/>
      <c r="C64" s="17" t="s">
        <v>107</v>
      </c>
      <c r="D64" s="18" t="n">
        <v>1</v>
      </c>
      <c r="E64" s="0" t="str">
        <f aca="false">CONCATENATE(D64, " x ", C64)</f>
        <v>1 x Etiquette CC-EMS (L42322043740535)</v>
      </c>
    </row>
    <row r="65" customFormat="false" ht="15" hidden="false" customHeight="false" outlineLevel="0" collapsed="false">
      <c r="A65" s="16"/>
      <c r="B65" s="17"/>
      <c r="C65" s="17" t="s">
        <v>110</v>
      </c>
      <c r="D65" s="18" t="n">
        <v>1</v>
      </c>
      <c r="E65" s="0" t="str">
        <f aca="false">CONCATENATE(D65, " x ", C65)</f>
        <v>1 x Fil 4130</v>
      </c>
    </row>
    <row r="66" customFormat="false" ht="15" hidden="false" customHeight="false" outlineLevel="0" collapsed="false">
      <c r="A66" s="16"/>
      <c r="B66" s="17"/>
      <c r="C66" s="17" t="s">
        <v>111</v>
      </c>
      <c r="D66" s="18" t="n">
        <v>1</v>
      </c>
      <c r="E66" s="0" t="str">
        <f aca="false">CONCATENATE(D66, " x ", C66)</f>
        <v>1 x Fil MAS354</v>
      </c>
    </row>
    <row r="67" customFormat="false" ht="15" hidden="false" customHeight="false" outlineLevel="0" collapsed="false">
      <c r="A67" s="16"/>
      <c r="B67" s="17"/>
      <c r="C67" s="17" t="s">
        <v>109</v>
      </c>
      <c r="D67" s="18" t="n">
        <v>1</v>
      </c>
      <c r="E67" s="0" t="str">
        <f aca="false">CONCATENATE(D67, " x ", C67)</f>
        <v>1 x Fil S18</v>
      </c>
    </row>
    <row r="68" customFormat="false" ht="15" hidden="false" customHeight="false" outlineLevel="0" collapsed="false">
      <c r="A68" s="16"/>
      <c r="B68" s="17"/>
      <c r="C68" s="17" t="s">
        <v>106</v>
      </c>
      <c r="D68" s="18" t="n">
        <v>1</v>
      </c>
      <c r="E68" s="0" t="str">
        <f aca="false">CONCATENATE(D68, " x ", C68)</f>
        <v>1 x Microdisjoncteur 3A-72Vcc  (7 823 9417)</v>
      </c>
    </row>
    <row r="69" customFormat="false" ht="15" hidden="false" customHeight="false" outlineLevel="0" collapsed="false">
      <c r="A69" s="16"/>
      <c r="B69" s="19"/>
      <c r="C69" s="19" t="s">
        <v>96</v>
      </c>
      <c r="D69" s="20" t="n">
        <v>1</v>
      </c>
      <c r="E69" s="0" t="str">
        <f aca="false">CONCATENATE(D69, " x ", C69)</f>
        <v>1 x Valisette DHS</v>
      </c>
    </row>
    <row r="70" customFormat="false" ht="15" hidden="false" customHeight="false" outlineLevel="0" collapsed="false">
      <c r="A70" s="16"/>
      <c r="B70" s="21" t="s">
        <v>99</v>
      </c>
      <c r="C70" s="21" t="s">
        <v>98</v>
      </c>
      <c r="D70" s="22" t="n">
        <v>1</v>
      </c>
      <c r="E70" s="0" t="str">
        <f aca="false">CONCATENATE(D70, " x ", C70)</f>
        <v>1 x Support Boitier déporté (04-3 740 190)</v>
      </c>
    </row>
    <row r="71" customFormat="false" ht="15" hidden="false" customHeight="false" outlineLevel="0" collapsed="false">
      <c r="A71" s="16"/>
      <c r="B71" s="21" t="s">
        <v>101</v>
      </c>
      <c r="C71" s="21" t="s">
        <v>100</v>
      </c>
      <c r="D71" s="22" t="n">
        <v>1</v>
      </c>
      <c r="E71" s="0" t="str">
        <f aca="false">CONCATENATE(D71, " x ", C71)</f>
        <v>1 x Connexion de masse support boitier déporté (04-3 740 194/102)</v>
      </c>
    </row>
    <row r="72" customFormat="false" ht="15" hidden="false" customHeight="false" outlineLevel="0" collapsed="false">
      <c r="A72" s="16"/>
      <c r="B72" s="21" t="s">
        <v>103</v>
      </c>
      <c r="C72" s="21" t="s">
        <v>102</v>
      </c>
      <c r="D72" s="22" t="n">
        <v>1</v>
      </c>
      <c r="E72" s="0" t="str">
        <f aca="false">CONCATENATE(D72, " x ", C72)</f>
        <v>1 x Boitier déporté (04-3 739 968)</v>
      </c>
    </row>
    <row r="73" customFormat="false" ht="15" hidden="false" customHeight="false" outlineLevel="0" collapsed="false">
      <c r="A73" s="16"/>
      <c r="B73" s="21" t="s">
        <v>105</v>
      </c>
      <c r="C73" s="21" t="s">
        <v>104</v>
      </c>
      <c r="D73" s="22" t="n">
        <v>1</v>
      </c>
      <c r="E73" s="0" t="str">
        <f aca="false">CONCATENATE(D73, " x ", C73)</f>
        <v>1 x connexion de masse Boitier déporté (04-3 740 194/101)</v>
      </c>
    </row>
    <row r="74" customFormat="false" ht="15" hidden="false" customHeight="false" outlineLevel="0" collapsed="false">
      <c r="A74" s="16"/>
      <c r="B74" s="21" t="s">
        <v>116</v>
      </c>
      <c r="C74" s="21" t="s">
        <v>115</v>
      </c>
      <c r="D74" s="22" t="n">
        <v>1</v>
      </c>
      <c r="E74" s="0" t="str">
        <f aca="false">CONCATENATE(D74, " x ", C74)</f>
        <v>1 x Câblot Antenne GPS 04-3 740 198</v>
      </c>
    </row>
    <row r="75" customFormat="false" ht="15" hidden="false" customHeight="false" outlineLevel="0" collapsed="false">
      <c r="A75" s="23"/>
      <c r="B75" s="21" t="s">
        <v>118</v>
      </c>
      <c r="C75" s="21" t="s">
        <v>117</v>
      </c>
      <c r="D75" s="22" t="n">
        <v>1</v>
      </c>
      <c r="E75" s="0" t="str">
        <f aca="false">CONCATENATE(D75, " x ", C75)</f>
        <v>1 x Câblot Antenne GSM 04-3 740 199</v>
      </c>
    </row>
    <row r="76" customFormat="false" ht="15" hidden="false" customHeight="false" outlineLevel="0" collapsed="false">
      <c r="A76" s="24" t="s">
        <v>133</v>
      </c>
      <c r="B76" s="25"/>
      <c r="C76" s="26"/>
      <c r="D76" s="27" t="n">
        <v>116</v>
      </c>
      <c r="E76" s="0" t="str">
        <f aca="false">CONCATENATE(D76, " x ", C76)</f>
        <v>116 x </v>
      </c>
    </row>
    <row r="77" customFormat="false" ht="15" hidden="false" customHeight="false" outlineLevel="0" collapsed="false">
      <c r="A77" s="28" t="s">
        <v>127</v>
      </c>
      <c r="B77" s="21" t="s">
        <v>127</v>
      </c>
      <c r="C77" s="21" t="s">
        <v>127</v>
      </c>
      <c r="D77" s="22"/>
      <c r="E77" s="0" t="str">
        <f aca="false">CONCATENATE(D77, " x ", C77)</f>
        <v> x (vide)</v>
      </c>
    </row>
    <row r="78" customFormat="false" ht="15" hidden="false" customHeight="false" outlineLevel="0" collapsed="false">
      <c r="A78" s="29" t="s">
        <v>134</v>
      </c>
      <c r="B78" s="30"/>
      <c r="C78" s="31"/>
      <c r="D78" s="32"/>
      <c r="E78" s="0" t="str">
        <f aca="false">CONCATENATE(D78, " x ", C78)</f>
        <v> x </v>
      </c>
    </row>
    <row r="79" customFormat="false" ht="15" hidden="false" customHeight="false" outlineLevel="0" collapsed="false">
      <c r="E79" s="0" t="str">
        <f aca="false">CONCATENATE(D79, " x ", C79)</f>
        <v> x </v>
      </c>
    </row>
    <row r="80" customFormat="false" ht="15" hidden="false" customHeight="false" outlineLevel="0" collapsed="false">
      <c r="E80" s="0" t="str">
        <f aca="false">CONCATENATE(D80, " x ", C80)</f>
        <v> x </v>
      </c>
    </row>
    <row r="81" customFormat="false" ht="15" hidden="false" customHeight="false" outlineLevel="0" collapsed="false">
      <c r="E81" s="0" t="str">
        <f aca="false">CONCATENATE(D81, " x ", C81)</f>
        <v> x </v>
      </c>
    </row>
    <row r="82" customFormat="false" ht="15" hidden="false" customHeight="false" outlineLevel="0" collapsed="false">
      <c r="E82" s="0" t="str">
        <f aca="false">CONCATENATE(D82, " x ", C82)</f>
        <v> x </v>
      </c>
    </row>
    <row r="83" customFormat="false" ht="15" hidden="false" customHeight="false" outlineLevel="0" collapsed="false">
      <c r="E83" s="0" t="str">
        <f aca="false">CONCATENATE(D83, " x ", C83)</f>
        <v> x </v>
      </c>
    </row>
    <row r="84" customFormat="false" ht="15" hidden="false" customHeight="false" outlineLevel="0" collapsed="false">
      <c r="E84" s="0" t="str">
        <f aca="false">CONCATENATE(D84, " x ", C84)</f>
        <v> x </v>
      </c>
    </row>
    <row r="85" customFormat="false" ht="15" hidden="false" customHeight="false" outlineLevel="0" collapsed="false">
      <c r="E85" s="0" t="str">
        <f aca="false">CONCATENATE(D85, " x ", C85)</f>
        <v> x </v>
      </c>
    </row>
    <row r="86" customFormat="false" ht="15" hidden="false" customHeight="false" outlineLevel="0" collapsed="false">
      <c r="E86" s="0" t="str">
        <f aca="false">CONCATENATE(D86, " x ", C86)</f>
        <v> x </v>
      </c>
    </row>
    <row r="87" customFormat="false" ht="15" hidden="false" customHeight="false" outlineLevel="0" collapsed="false">
      <c r="E87" s="0" t="str">
        <f aca="false">CONCATENATE(D87, " x ", C87)</f>
        <v> x </v>
      </c>
    </row>
    <row r="88" customFormat="false" ht="15" hidden="false" customHeight="false" outlineLevel="0" collapsed="false">
      <c r="E88" s="0" t="str">
        <f aca="false">CONCATENATE(D88, " x ", C88)</f>
        <v> x </v>
      </c>
    </row>
    <row r="89" customFormat="false" ht="15" hidden="false" customHeight="false" outlineLevel="0" collapsed="false">
      <c r="E89" s="0" t="str">
        <f aca="false">CONCATENATE(D89, " x ", C89)</f>
        <v> x </v>
      </c>
    </row>
    <row r="90" customFormat="false" ht="15" hidden="false" customHeight="false" outlineLevel="0" collapsed="false">
      <c r="E90" s="0" t="str">
        <f aca="false">CONCATENATE(D90, " x ", C90)</f>
        <v> x </v>
      </c>
    </row>
    <row r="91" customFormat="false" ht="15" hidden="false" customHeight="false" outlineLevel="0" collapsed="false">
      <c r="E91" s="0" t="str">
        <f aca="false">CONCATENATE(D91, " x ", C91)</f>
        <v> x </v>
      </c>
    </row>
    <row r="92" customFormat="false" ht="15" hidden="false" customHeight="false" outlineLevel="0" collapsed="false">
      <c r="E92" s="0" t="str">
        <f aca="false">CONCATENATE(D92, " x ", C92)</f>
        <v> x </v>
      </c>
    </row>
    <row r="93" customFormat="false" ht="15" hidden="false" customHeight="false" outlineLevel="0" collapsed="false">
      <c r="E93" s="0" t="str">
        <f aca="false">CONCATENATE(D93, " x ", C93)</f>
        <v> x </v>
      </c>
    </row>
    <row r="94" customFormat="false" ht="15" hidden="false" customHeight="false" outlineLevel="0" collapsed="false">
      <c r="E94" s="0" t="str">
        <f aca="false">CONCATENATE(D94, " x ", C94)</f>
        <v> x </v>
      </c>
    </row>
    <row r="95" customFormat="false" ht="15" hidden="false" customHeight="false" outlineLevel="0" collapsed="false">
      <c r="E95" s="0" t="str">
        <f aca="false">CONCATENATE(D95, " x ", C95)</f>
        <v> x </v>
      </c>
    </row>
    <row r="96" customFormat="false" ht="15" hidden="false" customHeight="false" outlineLevel="0" collapsed="false">
      <c r="E96" s="0" t="str">
        <f aca="false">CONCATENATE(D96, " x ", C96)</f>
        <v> x </v>
      </c>
    </row>
    <row r="97" customFormat="false" ht="15" hidden="false" customHeight="false" outlineLevel="0" collapsed="false">
      <c r="E97" s="0" t="str">
        <f aca="false">CONCATENATE(D97, " x ", C97)</f>
        <v> x </v>
      </c>
    </row>
    <row r="98" customFormat="false" ht="15" hidden="false" customHeight="false" outlineLevel="0" collapsed="false">
      <c r="E98" s="0" t="str">
        <f aca="false">CONCATENATE(D98, " x ", C98)</f>
        <v> x </v>
      </c>
    </row>
    <row r="99" customFormat="false" ht="15" hidden="false" customHeight="false" outlineLevel="0" collapsed="false">
      <c r="E99" s="0" t="str">
        <f aca="false">CONCATENATE(D99, " x ", C99)</f>
        <v> x </v>
      </c>
    </row>
    <row r="100" customFormat="false" ht="15" hidden="false" customHeight="false" outlineLevel="0" collapsed="false">
      <c r="E100" s="0" t="str">
        <f aca="false">CONCATENATE(D100, " x ", C100)</f>
        <v> x </v>
      </c>
    </row>
    <row r="101" customFormat="false" ht="15" hidden="false" customHeight="false" outlineLevel="0" collapsed="false">
      <c r="E101" s="0" t="str">
        <f aca="false">CONCATENATE(D101, " x ", C101)</f>
        <v> x </v>
      </c>
    </row>
    <row r="102" customFormat="false" ht="15" hidden="false" customHeight="false" outlineLevel="0" collapsed="false">
      <c r="E102" s="0" t="str">
        <f aca="false">CONCATENATE(D102, " x ", C102)</f>
        <v> x </v>
      </c>
    </row>
    <row r="103" customFormat="false" ht="15" hidden="false" customHeight="false" outlineLevel="0" collapsed="false">
      <c r="E103" s="0" t="str">
        <f aca="false">CONCATENATE(D103, " x ", C103)</f>
        <v> x </v>
      </c>
    </row>
    <row r="104" customFormat="false" ht="15" hidden="false" customHeight="false" outlineLevel="0" collapsed="false">
      <c r="E104" s="0" t="str">
        <f aca="false">CONCATENATE(D104, " x ", C104)</f>
        <v> x </v>
      </c>
    </row>
    <row r="105" customFormat="false" ht="15" hidden="false" customHeight="false" outlineLevel="0" collapsed="false">
      <c r="E105" s="0" t="str">
        <f aca="false">CONCATENATE(D105, " x ", C105)</f>
        <v> x </v>
      </c>
    </row>
    <row r="106" customFormat="false" ht="15" hidden="false" customHeight="false" outlineLevel="0" collapsed="false">
      <c r="E106" s="0" t="str">
        <f aca="false">CONCATENATE(D106, " x ", C106)</f>
        <v> x </v>
      </c>
    </row>
    <row r="107" customFormat="false" ht="15" hidden="false" customHeight="false" outlineLevel="0" collapsed="false">
      <c r="E107" s="0" t="str">
        <f aca="false">CONCATENATE(D107, " x ", C107)</f>
        <v> x </v>
      </c>
    </row>
    <row r="108" customFormat="false" ht="15" hidden="false" customHeight="false" outlineLevel="0" collapsed="false">
      <c r="E108" s="0" t="str">
        <f aca="false">CONCATENATE(D108, " x ", C108)</f>
        <v> x </v>
      </c>
    </row>
    <row r="109" customFormat="false" ht="15" hidden="false" customHeight="false" outlineLevel="0" collapsed="false">
      <c r="E109" s="0" t="str">
        <f aca="false">CONCATENATE(D109, " x ", C109)</f>
        <v> x </v>
      </c>
    </row>
    <row r="110" customFormat="false" ht="15" hidden="false" customHeight="false" outlineLevel="0" collapsed="false">
      <c r="E110" s="0" t="str">
        <f aca="false">CONCATENATE(D110, " x ", C110)</f>
        <v> x </v>
      </c>
    </row>
    <row r="111" customFormat="false" ht="15" hidden="false" customHeight="false" outlineLevel="0" collapsed="false">
      <c r="E111" s="0" t="str">
        <f aca="false">CONCATENATE(D111, " x ", C111)</f>
        <v> x </v>
      </c>
    </row>
    <row r="112" customFormat="false" ht="15" hidden="false" customHeight="false" outlineLevel="0" collapsed="false">
      <c r="E112" s="0" t="str">
        <f aca="false">CONCATENATE(D112, " x ", C112)</f>
        <v> x </v>
      </c>
    </row>
    <row r="113" customFormat="false" ht="15" hidden="false" customHeight="false" outlineLevel="0" collapsed="false">
      <c r="E113" s="0" t="str">
        <f aca="false">CONCATENATE(D113, " x ", C113)</f>
        <v> x </v>
      </c>
    </row>
    <row r="114" customFormat="false" ht="15" hidden="false" customHeight="false" outlineLevel="0" collapsed="false">
      <c r="E114" s="0" t="str">
        <f aca="false">CONCATENATE(D114, " x ", C114)</f>
        <v> x </v>
      </c>
    </row>
    <row r="115" customFormat="false" ht="15" hidden="false" customHeight="false" outlineLevel="0" collapsed="false">
      <c r="E115" s="0" t="str">
        <f aca="false">CONCATENATE(D115, " x ", C115)</f>
        <v> x </v>
      </c>
    </row>
    <row r="116" customFormat="false" ht="15" hidden="false" customHeight="false" outlineLevel="0" collapsed="false">
      <c r="E116" s="0" t="str">
        <f aca="false">CONCATENATE(D116, " x ", C116)</f>
        <v> x </v>
      </c>
    </row>
    <row r="117" customFormat="false" ht="15" hidden="false" customHeight="false" outlineLevel="0" collapsed="false">
      <c r="E117" s="0" t="str">
        <f aca="false">CONCATENATE(D117, " x ", C117)</f>
        <v> x </v>
      </c>
    </row>
    <row r="118" customFormat="false" ht="15" hidden="false" customHeight="false" outlineLevel="0" collapsed="false">
      <c r="E118" s="0" t="str">
        <f aca="false">CONCATENATE(D118, " x ", C118)</f>
        <v> x </v>
      </c>
    </row>
    <row r="119" customFormat="false" ht="15" hidden="false" customHeight="false" outlineLevel="0" collapsed="false">
      <c r="E119" s="0" t="str">
        <f aca="false">CONCATENATE(D119, " x ", C119)</f>
        <v> x </v>
      </c>
    </row>
    <row r="120" customFormat="false" ht="15" hidden="false" customHeight="false" outlineLevel="0" collapsed="false">
      <c r="E120" s="0" t="str">
        <f aca="false">CONCATENATE(D120, " x ", C120)</f>
        <v> x </v>
      </c>
    </row>
    <row r="121" customFormat="false" ht="15" hidden="false" customHeight="false" outlineLevel="0" collapsed="false">
      <c r="E121" s="0" t="str">
        <f aca="false">CONCATENATE(D121, " x ", C121)</f>
        <v> x </v>
      </c>
    </row>
    <row r="122" customFormat="false" ht="15" hidden="false" customHeight="false" outlineLevel="0" collapsed="false">
      <c r="E122" s="0" t="str">
        <f aca="false">CONCATENATE(D122, " x ", C122)</f>
        <v> x </v>
      </c>
    </row>
    <row r="123" customFormat="false" ht="15" hidden="false" customHeight="false" outlineLevel="0" collapsed="false">
      <c r="E123" s="0" t="str">
        <f aca="false">CONCATENATE(D123, " x ", C123)</f>
        <v> x </v>
      </c>
    </row>
    <row r="124" customFormat="false" ht="15" hidden="false" customHeight="false" outlineLevel="0" collapsed="false">
      <c r="E124" s="0" t="str">
        <f aca="false">CONCATENATE(D124, " x ", C124)</f>
        <v> x </v>
      </c>
    </row>
    <row r="125" customFormat="false" ht="15" hidden="false" customHeight="false" outlineLevel="0" collapsed="false">
      <c r="E125" s="0" t="str">
        <f aca="false">CONCATENATE(D125, " x ", C125)</f>
        <v> x </v>
      </c>
    </row>
    <row r="126" customFormat="false" ht="15" hidden="false" customHeight="false" outlineLevel="0" collapsed="false">
      <c r="E126" s="0" t="str">
        <f aca="false">CONCATENATE(D126, " x ", C126)</f>
        <v> x </v>
      </c>
    </row>
    <row r="127" customFormat="false" ht="15" hidden="false" customHeight="false" outlineLevel="0" collapsed="false">
      <c r="E127" s="0" t="str">
        <f aca="false">CONCATENATE(D127, " x ", C127)</f>
        <v> x </v>
      </c>
    </row>
    <row r="128" customFormat="false" ht="15" hidden="false" customHeight="false" outlineLevel="0" collapsed="false">
      <c r="E128" s="0" t="str">
        <f aca="false">CONCATENATE(D128, " x ", C128)</f>
        <v> x </v>
      </c>
    </row>
    <row r="129" customFormat="false" ht="15" hidden="false" customHeight="false" outlineLevel="0" collapsed="false">
      <c r="E129" s="0" t="str">
        <f aca="false">CONCATENATE(D129, " x ", C129)</f>
        <v> x </v>
      </c>
    </row>
    <row r="130" customFormat="false" ht="15" hidden="false" customHeight="false" outlineLevel="0" collapsed="false">
      <c r="E130" s="0" t="str">
        <f aca="false">CONCATENATE(D130, " x ", C130)</f>
        <v> x </v>
      </c>
    </row>
    <row r="131" customFormat="false" ht="15" hidden="false" customHeight="false" outlineLevel="0" collapsed="false">
      <c r="E131" s="0" t="str">
        <f aca="false">CONCATENATE(D131, " x ", C131)</f>
        <v> x </v>
      </c>
    </row>
    <row r="132" customFormat="false" ht="15" hidden="false" customHeight="false" outlineLevel="0" collapsed="false">
      <c r="E132" s="0" t="str">
        <f aca="false">CONCATENATE(D132, " x ", C132)</f>
        <v> x </v>
      </c>
    </row>
    <row r="133" customFormat="false" ht="15" hidden="false" customHeight="false" outlineLevel="0" collapsed="false">
      <c r="E133" s="0" t="str">
        <f aca="false">CONCATENATE(D133, " x ", C133)</f>
        <v> x </v>
      </c>
    </row>
    <row r="134" customFormat="false" ht="15" hidden="false" customHeight="false" outlineLevel="0" collapsed="false">
      <c r="E134" s="0" t="str">
        <f aca="false">CONCATENATE(D134, " x ", C134)</f>
        <v> x </v>
      </c>
    </row>
    <row r="135" customFormat="false" ht="15" hidden="false" customHeight="false" outlineLevel="0" collapsed="false">
      <c r="E135" s="0" t="str">
        <f aca="false">CONCATENATE(D135, " x ", C135)</f>
        <v> x </v>
      </c>
    </row>
    <row r="136" customFormat="false" ht="15" hidden="false" customHeight="false" outlineLevel="0" collapsed="false">
      <c r="E136" s="0" t="str">
        <f aca="false">CONCATENATE(D136, " x ", C136)</f>
        <v> x </v>
      </c>
    </row>
    <row r="137" customFormat="false" ht="15" hidden="false" customHeight="false" outlineLevel="0" collapsed="false">
      <c r="E137" s="0" t="str">
        <f aca="false">CONCATENATE(D137, " x ", C137)</f>
        <v> x </v>
      </c>
    </row>
    <row r="138" customFormat="false" ht="15" hidden="false" customHeight="false" outlineLevel="0" collapsed="false">
      <c r="E138" s="0" t="str">
        <f aca="false">CONCATENATE(D138, " x ", C138)</f>
        <v> x </v>
      </c>
    </row>
    <row r="139" customFormat="false" ht="15" hidden="false" customHeight="false" outlineLevel="0" collapsed="false">
      <c r="E139" s="0" t="str">
        <f aca="false">CONCATENATE(D139, " x ", C139)</f>
        <v> x </v>
      </c>
    </row>
    <row r="140" customFormat="false" ht="15" hidden="false" customHeight="false" outlineLevel="0" collapsed="false">
      <c r="E140" s="0" t="str">
        <f aca="false">CONCATENATE(D140, " x ", C140)</f>
        <v> x </v>
      </c>
    </row>
    <row r="141" customFormat="false" ht="15" hidden="false" customHeight="false" outlineLevel="0" collapsed="false">
      <c r="E141" s="0" t="str">
        <f aca="false">CONCATENATE(D141, " x ", C141)</f>
        <v> x </v>
      </c>
    </row>
    <row r="142" customFormat="false" ht="15" hidden="false" customHeight="false" outlineLevel="0" collapsed="false">
      <c r="E142" s="0" t="str">
        <f aca="false">CONCATENATE(D142, " x ", C142)</f>
        <v> x </v>
      </c>
    </row>
    <row r="143" customFormat="false" ht="15" hidden="false" customHeight="false" outlineLevel="0" collapsed="false">
      <c r="E143" s="0" t="str">
        <f aca="false">CONCATENATE(D143, " x ", C143)</f>
        <v> x </v>
      </c>
    </row>
    <row r="144" customFormat="false" ht="15" hidden="false" customHeight="false" outlineLevel="0" collapsed="false">
      <c r="E144" s="0" t="str">
        <f aca="false">CONCATENATE(D144, " x ", C144)</f>
        <v> x </v>
      </c>
    </row>
    <row r="145" customFormat="false" ht="15" hidden="false" customHeight="false" outlineLevel="0" collapsed="false">
      <c r="E145" s="0" t="str">
        <f aca="false">CONCATENATE(D145, " x ", C145)</f>
        <v> x </v>
      </c>
    </row>
    <row r="146" customFormat="false" ht="15" hidden="false" customHeight="false" outlineLevel="0" collapsed="false">
      <c r="E146" s="0" t="str">
        <f aca="false">CONCATENATE(D146, " x ", C146)</f>
        <v> x </v>
      </c>
    </row>
    <row r="147" customFormat="false" ht="15" hidden="false" customHeight="false" outlineLevel="0" collapsed="false">
      <c r="E147" s="0" t="str">
        <f aca="false">CONCATENATE(D147, " x ", C147)</f>
        <v> x </v>
      </c>
    </row>
    <row r="148" customFormat="false" ht="15" hidden="false" customHeight="false" outlineLevel="0" collapsed="false">
      <c r="E148" s="0" t="str">
        <f aca="false">CONCATENATE(D148, " x ", C148)</f>
        <v> x </v>
      </c>
    </row>
    <row r="149" customFormat="false" ht="15" hidden="false" customHeight="false" outlineLevel="0" collapsed="false">
      <c r="E149" s="0" t="str">
        <f aca="false">CONCATENATE(D149, " x ", C149)</f>
        <v> x </v>
      </c>
    </row>
    <row r="150" customFormat="false" ht="15" hidden="false" customHeight="false" outlineLevel="0" collapsed="false">
      <c r="E150" s="0" t="str">
        <f aca="false">CONCATENATE(D150, " x ", C150)</f>
        <v> x </v>
      </c>
    </row>
    <row r="151" customFormat="false" ht="15" hidden="false" customHeight="false" outlineLevel="0" collapsed="false">
      <c r="E151" s="0" t="str">
        <f aca="false">CONCATENATE(D151, " x ", C151)</f>
        <v> x </v>
      </c>
    </row>
    <row r="152" customFormat="false" ht="15" hidden="false" customHeight="false" outlineLevel="0" collapsed="false">
      <c r="E152" s="0" t="str">
        <f aca="false">CONCATENATE(D152, " x ", C152)</f>
        <v> x </v>
      </c>
    </row>
    <row r="153" customFormat="false" ht="15" hidden="false" customHeight="false" outlineLevel="0" collapsed="false">
      <c r="E153" s="0" t="str">
        <f aca="false">CONCATENATE(D153, " x ", C153)</f>
        <v> x </v>
      </c>
    </row>
    <row r="154" customFormat="false" ht="15" hidden="false" customHeight="false" outlineLevel="0" collapsed="false">
      <c r="E154" s="0" t="str">
        <f aca="false">CONCATENATE(D154, " x ", C154)</f>
        <v> x </v>
      </c>
    </row>
    <row r="155" customFormat="false" ht="15" hidden="false" customHeight="false" outlineLevel="0" collapsed="false">
      <c r="E155" s="0" t="str">
        <f aca="false">CONCATENATE(D155, " x ", C155)</f>
        <v> x </v>
      </c>
    </row>
    <row r="156" customFormat="false" ht="15" hidden="false" customHeight="false" outlineLevel="0" collapsed="false">
      <c r="E156" s="0" t="str">
        <f aca="false">CONCATENATE(D156, " x ", C156)</f>
        <v> x </v>
      </c>
    </row>
    <row r="157" customFormat="false" ht="15" hidden="false" customHeight="false" outlineLevel="0" collapsed="false">
      <c r="E157" s="0" t="str">
        <f aca="false">CONCATENATE(D157, " x ", C157)</f>
        <v> x 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2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F3:K68 A4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4.57"/>
    <col collapsed="false" customWidth="true" hidden="false" outlineLevel="0" max="3" min="3" style="0" width="36.71"/>
    <col collapsed="false" customWidth="true" hidden="false" outlineLevel="0" max="4" min="4" style="0" width="29.42"/>
    <col collapsed="false" customWidth="true" hidden="false" outlineLevel="0" max="5" min="5" style="0" width="49.71"/>
    <col collapsed="false" customWidth="true" hidden="false" outlineLevel="0" max="6" min="6" style="0" width="42.57"/>
    <col collapsed="false" customWidth="true" hidden="false" outlineLevel="0" max="7" min="7" style="0" width="27.29"/>
    <col collapsed="false" customWidth="true" hidden="false" outlineLevel="0" max="9" min="8" style="0" width="19.99"/>
    <col collapsed="false" customWidth="true" hidden="false" outlineLevel="0" max="10" min="10" style="0" width="25.71"/>
    <col collapsed="false" customWidth="true" hidden="false" outlineLevel="0" max="11" min="11" style="0" width="15.71"/>
  </cols>
  <sheetData>
    <row r="2" customFormat="false" ht="15" hidden="false" customHeight="false" outlineLevel="0" collapsed="false">
      <c r="A2" s="8" t="s">
        <v>3</v>
      </c>
      <c r="B2" s="9" t="s">
        <v>8</v>
      </c>
    </row>
    <row r="4" customFormat="false" ht="15" hidden="false" customHeight="false" outlineLevel="0" collapsed="false">
      <c r="A4" s="10" t="s">
        <v>4</v>
      </c>
      <c r="B4" s="12" t="s">
        <v>126</v>
      </c>
    </row>
    <row r="5" customFormat="false" ht="15" hidden="false" customHeight="false" outlineLevel="0" collapsed="false">
      <c r="A5" s="13" t="s">
        <v>127</v>
      </c>
      <c r="B5" s="15" t="n">
        <v>5</v>
      </c>
    </row>
    <row r="6" customFormat="false" ht="15" hidden="false" customHeight="false" outlineLevel="0" collapsed="false">
      <c r="A6" s="16" t="s">
        <v>9</v>
      </c>
      <c r="B6" s="18" t="n">
        <v>2</v>
      </c>
    </row>
    <row r="7" customFormat="false" ht="15" hidden="false" customHeight="false" outlineLevel="0" collapsed="false">
      <c r="A7" s="16" t="s">
        <v>12</v>
      </c>
      <c r="B7" s="18" t="n">
        <v>1</v>
      </c>
    </row>
    <row r="8" customFormat="false" ht="15" hidden="false" customHeight="false" outlineLevel="0" collapsed="false">
      <c r="A8" s="16" t="s">
        <v>14</v>
      </c>
      <c r="B8" s="18" t="n">
        <v>1</v>
      </c>
    </row>
    <row r="9" customFormat="false" ht="15" hidden="false" customHeight="false" outlineLevel="0" collapsed="false">
      <c r="A9" s="16" t="s">
        <v>16</v>
      </c>
      <c r="B9" s="18" t="n">
        <v>1</v>
      </c>
    </row>
    <row r="10" customFormat="false" ht="15" hidden="false" customHeight="false" outlineLevel="0" collapsed="false">
      <c r="A10" s="16" t="s">
        <v>19</v>
      </c>
      <c r="B10" s="18" t="n">
        <v>7</v>
      </c>
    </row>
    <row r="11" customFormat="false" ht="15" hidden="false" customHeight="false" outlineLevel="0" collapsed="false">
      <c r="A11" s="16" t="s">
        <v>21</v>
      </c>
      <c r="B11" s="18" t="n">
        <v>1</v>
      </c>
    </row>
    <row r="12" customFormat="false" ht="15" hidden="false" customHeight="false" outlineLevel="0" collapsed="false">
      <c r="A12" s="16" t="s">
        <v>23</v>
      </c>
      <c r="B12" s="18" t="n">
        <v>1</v>
      </c>
    </row>
    <row r="13" customFormat="false" ht="15" hidden="false" customHeight="false" outlineLevel="0" collapsed="false">
      <c r="A13" s="16" t="s">
        <v>25</v>
      </c>
      <c r="B13" s="18" t="n">
        <v>1</v>
      </c>
    </row>
    <row r="14" customFormat="false" ht="15" hidden="false" customHeight="false" outlineLevel="0" collapsed="false">
      <c r="A14" s="16" t="s">
        <v>33</v>
      </c>
      <c r="B14" s="18" t="n">
        <v>1</v>
      </c>
    </row>
    <row r="15" customFormat="false" ht="15" hidden="false" customHeight="false" outlineLevel="0" collapsed="false">
      <c r="A15" s="16" t="s">
        <v>36</v>
      </c>
      <c r="B15" s="18" t="n">
        <v>1</v>
      </c>
    </row>
    <row r="16" customFormat="false" ht="15" hidden="false" customHeight="false" outlineLevel="0" collapsed="false">
      <c r="A16" s="16" t="s">
        <v>38</v>
      </c>
      <c r="B16" s="18" t="n">
        <v>1</v>
      </c>
    </row>
    <row r="17" customFormat="false" ht="15" hidden="false" customHeight="false" outlineLevel="0" collapsed="false">
      <c r="A17" s="16" t="s">
        <v>41</v>
      </c>
      <c r="B17" s="18" t="n">
        <v>1</v>
      </c>
    </row>
    <row r="18" customFormat="false" ht="15" hidden="false" customHeight="false" outlineLevel="0" collapsed="false">
      <c r="A18" s="16" t="s">
        <v>43</v>
      </c>
      <c r="B18" s="18" t="n">
        <v>1</v>
      </c>
    </row>
    <row r="19" customFormat="false" ht="15" hidden="false" customHeight="false" outlineLevel="0" collapsed="false">
      <c r="A19" s="16" t="s">
        <v>45</v>
      </c>
      <c r="B19" s="18" t="n">
        <v>1</v>
      </c>
    </row>
    <row r="20" customFormat="false" ht="15" hidden="false" customHeight="false" outlineLevel="0" collapsed="false">
      <c r="A20" s="16" t="s">
        <v>51</v>
      </c>
      <c r="B20" s="18" t="n">
        <v>1</v>
      </c>
    </row>
    <row r="21" customFormat="false" ht="15" hidden="false" customHeight="false" outlineLevel="0" collapsed="false">
      <c r="A21" s="16" t="s">
        <v>53</v>
      </c>
      <c r="B21" s="18" t="n">
        <v>1</v>
      </c>
    </row>
    <row r="22" customFormat="false" ht="15" hidden="false" customHeight="false" outlineLevel="0" collapsed="false">
      <c r="A22" s="16" t="s">
        <v>56</v>
      </c>
      <c r="B22" s="18" t="n">
        <v>1</v>
      </c>
    </row>
    <row r="23" customFormat="false" ht="15" hidden="false" customHeight="false" outlineLevel="0" collapsed="false">
      <c r="A23" s="16" t="s">
        <v>58</v>
      </c>
      <c r="B23" s="18" t="n">
        <v>1</v>
      </c>
    </row>
    <row r="24" customFormat="false" ht="15" hidden="false" customHeight="false" outlineLevel="0" collapsed="false">
      <c r="A24" s="16" t="s">
        <v>60</v>
      </c>
      <c r="B24" s="18" t="n">
        <v>1</v>
      </c>
    </row>
    <row r="25" customFormat="false" ht="15" hidden="false" customHeight="false" outlineLevel="0" collapsed="false">
      <c r="A25" s="16" t="s">
        <v>62</v>
      </c>
      <c r="B25" s="18" t="n">
        <v>1</v>
      </c>
    </row>
    <row r="26" customFormat="false" ht="15" hidden="false" customHeight="false" outlineLevel="0" collapsed="false">
      <c r="A26" s="16" t="s">
        <v>64</v>
      </c>
      <c r="B26" s="18" t="n">
        <v>1</v>
      </c>
    </row>
    <row r="27" customFormat="false" ht="15" hidden="false" customHeight="false" outlineLevel="0" collapsed="false">
      <c r="A27" s="16" t="s">
        <v>66</v>
      </c>
      <c r="B27" s="18" t="n">
        <v>1</v>
      </c>
    </row>
    <row r="28" customFormat="false" ht="15" hidden="false" customHeight="false" outlineLevel="0" collapsed="false">
      <c r="A28" s="16" t="s">
        <v>71</v>
      </c>
      <c r="B28" s="18" t="n">
        <v>1</v>
      </c>
    </row>
    <row r="29" customFormat="false" ht="15" hidden="false" customHeight="false" outlineLevel="0" collapsed="false">
      <c r="A29" s="16" t="s">
        <v>73</v>
      </c>
      <c r="B29" s="18" t="n">
        <v>1</v>
      </c>
    </row>
    <row r="30" customFormat="false" ht="15" hidden="false" customHeight="false" outlineLevel="0" collapsed="false">
      <c r="A30" s="16" t="n">
        <v>443002011</v>
      </c>
      <c r="B30" s="18" t="n">
        <v>1</v>
      </c>
    </row>
    <row r="31" customFormat="false" ht="15" hidden="false" customHeight="false" outlineLevel="0" collapsed="false">
      <c r="A31" s="16" t="s">
        <v>76</v>
      </c>
      <c r="B31" s="18" t="n">
        <v>1</v>
      </c>
    </row>
    <row r="32" customFormat="false" ht="15" hidden="false" customHeight="false" outlineLevel="0" collapsed="false">
      <c r="A32" s="16" t="s">
        <v>78</v>
      </c>
      <c r="B32" s="18" t="n">
        <v>1</v>
      </c>
    </row>
    <row r="33" customFormat="false" ht="15" hidden="false" customHeight="false" outlineLevel="0" collapsed="false">
      <c r="A33" s="16" t="s">
        <v>80</v>
      </c>
      <c r="B33" s="18" t="n">
        <v>1</v>
      </c>
    </row>
    <row r="34" customFormat="false" ht="15" hidden="false" customHeight="false" outlineLevel="0" collapsed="false">
      <c r="A34" s="16" t="s">
        <v>87</v>
      </c>
      <c r="B34" s="18" t="n">
        <v>1</v>
      </c>
    </row>
    <row r="35" customFormat="false" ht="15" hidden="false" customHeight="false" outlineLevel="0" collapsed="false">
      <c r="A35" s="16" t="s">
        <v>89</v>
      </c>
      <c r="B35" s="18" t="n">
        <v>3</v>
      </c>
    </row>
    <row r="36" customFormat="false" ht="15" hidden="false" customHeight="false" outlineLevel="0" collapsed="false">
      <c r="A36" s="16" t="s">
        <v>91</v>
      </c>
      <c r="B36" s="18" t="n">
        <v>1</v>
      </c>
    </row>
    <row r="37" customFormat="false" ht="15" hidden="false" customHeight="false" outlineLevel="0" collapsed="false">
      <c r="A37" s="16" t="s">
        <v>94</v>
      </c>
      <c r="B37" s="18" t="n">
        <v>1</v>
      </c>
    </row>
    <row r="38" customFormat="false" ht="15" hidden="false" customHeight="false" outlineLevel="0" collapsed="false">
      <c r="A38" s="16" t="s">
        <v>99</v>
      </c>
      <c r="B38" s="18" t="n">
        <v>1</v>
      </c>
    </row>
    <row r="39" customFormat="false" ht="15" hidden="false" customHeight="false" outlineLevel="0" collapsed="false">
      <c r="A39" s="16" t="s">
        <v>101</v>
      </c>
      <c r="B39" s="18" t="n">
        <v>1</v>
      </c>
    </row>
    <row r="40" customFormat="false" ht="15" hidden="false" customHeight="false" outlineLevel="0" collapsed="false">
      <c r="A40" s="16" t="s">
        <v>103</v>
      </c>
      <c r="B40" s="18" t="n">
        <v>1</v>
      </c>
    </row>
    <row r="41" customFormat="false" ht="15" hidden="false" customHeight="false" outlineLevel="0" collapsed="false">
      <c r="A41" s="16" t="s">
        <v>105</v>
      </c>
      <c r="B41" s="18" t="n">
        <v>1</v>
      </c>
    </row>
    <row r="42" customFormat="false" ht="15" hidden="false" customHeight="false" outlineLevel="0" collapsed="false">
      <c r="A42" s="16" t="s">
        <v>116</v>
      </c>
      <c r="B42" s="18" t="n">
        <v>1</v>
      </c>
    </row>
    <row r="43" customFormat="false" ht="15" hidden="false" customHeight="false" outlineLevel="0" collapsed="false">
      <c r="A43" s="16" t="s">
        <v>118</v>
      </c>
      <c r="B43" s="18" t="n">
        <v>1</v>
      </c>
    </row>
    <row r="44" customFormat="false" ht="15" hidden="false" customHeight="false" outlineLevel="0" collapsed="false">
      <c r="A44" s="16" t="s">
        <v>123</v>
      </c>
      <c r="B44" s="20" t="n">
        <v>38</v>
      </c>
    </row>
    <row r="45" customFormat="false" ht="15" hidden="false" customHeight="false" outlineLevel="0" collapsed="false">
      <c r="A45" s="33" t="s">
        <v>135</v>
      </c>
      <c r="B45" s="32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F3:K68 A3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58.14"/>
    <col collapsed="false" customWidth="true" hidden="false" outlineLevel="0" max="2" min="2" style="0" width="14.57"/>
    <col collapsed="false" customWidth="true" hidden="true" outlineLevel="0" max="3" min="3" style="0" width="14.57"/>
    <col collapsed="false" customWidth="true" hidden="false" outlineLevel="0" max="4" min="4" style="0" width="57.57"/>
  </cols>
  <sheetData>
    <row r="1" customFormat="false" ht="15" hidden="false" customHeight="false" outlineLevel="0" collapsed="false">
      <c r="A1" s="8" t="s">
        <v>3</v>
      </c>
      <c r="B1" s="9" t="s">
        <v>8</v>
      </c>
    </row>
    <row r="3" customFormat="false" ht="15" hidden="false" customHeight="false" outlineLevel="0" collapsed="false">
      <c r="A3" s="10" t="s">
        <v>1</v>
      </c>
      <c r="B3" s="12" t="s">
        <v>126</v>
      </c>
      <c r="D3" s="0" t="str">
        <f aca="false">CONCATENATE(C3, " x ", B3)</f>
        <v> x Quantité totale</v>
      </c>
    </row>
    <row r="4" customFormat="false" ht="15" hidden="false" customHeight="false" outlineLevel="0" collapsed="false">
      <c r="A4" s="13" t="s">
        <v>74</v>
      </c>
      <c r="B4" s="15" t="n">
        <v>1</v>
      </c>
      <c r="D4" s="34" t="str">
        <f aca="false">CONCATENATE(C4, " x ", A4)</f>
        <v> x Antenne (04-3 739 965)</v>
      </c>
    </row>
    <row r="5" customFormat="false" ht="15" hidden="false" customHeight="false" outlineLevel="0" collapsed="false">
      <c r="A5" s="16" t="s">
        <v>34</v>
      </c>
      <c r="B5" s="18" t="n">
        <v>1</v>
      </c>
      <c r="D5" s="34" t="str">
        <f aca="false">CONCATENATE(C5, " x ", A5)</f>
        <v> x Barre de connexion IN MSAV25K (04-3 740 007)</v>
      </c>
    </row>
    <row r="6" customFormat="false" ht="15" hidden="false" customHeight="false" outlineLevel="0" collapsed="false">
      <c r="A6" s="16" t="s">
        <v>102</v>
      </c>
      <c r="B6" s="18" t="n">
        <v>1</v>
      </c>
      <c r="D6" s="34" t="str">
        <f aca="false">CONCATENATE(C6, " x ", A6)</f>
        <v> x Boitier déporté (04-3 739 968)</v>
      </c>
    </row>
    <row r="7" customFormat="false" ht="15" hidden="false" customHeight="false" outlineLevel="0" collapsed="false">
      <c r="A7" s="16" t="s">
        <v>37</v>
      </c>
      <c r="B7" s="18" t="n">
        <v>1</v>
      </c>
      <c r="D7" s="34" t="str">
        <f aca="false">CONCATENATE(C7, " x ", A7)</f>
        <v> x Bride (05-3 524 651)</v>
      </c>
    </row>
    <row r="8" customFormat="false" ht="15" hidden="false" customHeight="false" outlineLevel="0" collapsed="false">
      <c r="A8" s="16" t="s">
        <v>115</v>
      </c>
      <c r="B8" s="18" t="n">
        <v>1</v>
      </c>
      <c r="D8" s="34" t="str">
        <f aca="false">CONCATENATE(C8, " x ", A8)</f>
        <v> x Câblot Antenne GPS 04-3 740 198</v>
      </c>
    </row>
    <row r="9" customFormat="false" ht="15" hidden="false" customHeight="false" outlineLevel="0" collapsed="false">
      <c r="A9" s="16" t="s">
        <v>117</v>
      </c>
      <c r="B9" s="18" t="n">
        <v>1</v>
      </c>
      <c r="D9" s="34" t="str">
        <f aca="false">CONCATENATE(C9, " x ", A9)</f>
        <v> x Câblot Antenne GSM 04-3 740 199</v>
      </c>
    </row>
    <row r="10" customFormat="false" ht="15" hidden="false" customHeight="false" outlineLevel="0" collapsed="false">
      <c r="A10" s="16" t="s">
        <v>79</v>
      </c>
      <c r="B10" s="18" t="n">
        <v>1</v>
      </c>
      <c r="D10" s="34" t="str">
        <f aca="false">CONCATENATE(C10, " x ", A10)</f>
        <v> x Câblot EMFAC (04-3 740 195/101)</v>
      </c>
    </row>
    <row r="11" customFormat="false" ht="15" hidden="false" customHeight="false" outlineLevel="0" collapsed="false">
      <c r="A11" s="16" t="s">
        <v>77</v>
      </c>
      <c r="B11" s="18" t="n">
        <v>1</v>
      </c>
      <c r="D11" s="34" t="str">
        <f aca="false">CONCATENATE(C11, " x ", A11)</f>
        <v> x Câblot EMFDC Alimentation (04-3 740 197/101)</v>
      </c>
    </row>
    <row r="12" customFormat="false" ht="15" hidden="false" customHeight="false" outlineLevel="0" collapsed="false">
      <c r="A12" s="16" t="s">
        <v>75</v>
      </c>
      <c r="B12" s="18" t="n">
        <v>1</v>
      </c>
      <c r="D12" s="34" t="str">
        <f aca="false">CONCATENATE(C12, " x ", A12)</f>
        <v> x Câblot EMFDC Communication (04-3 740 196/101)</v>
      </c>
    </row>
    <row r="13" customFormat="false" ht="15" hidden="false" customHeight="false" outlineLevel="0" collapsed="false">
      <c r="A13" s="16" t="s">
        <v>72</v>
      </c>
      <c r="B13" s="18" t="n">
        <v>1</v>
      </c>
      <c r="D13" s="34" t="str">
        <f aca="false">CONCATENATE(C13, " x ", A13)</f>
        <v> x Connexion de masse Antenne (04-3 740 208/101)</v>
      </c>
    </row>
    <row r="14" customFormat="false" ht="15" hidden="false" customHeight="false" outlineLevel="0" collapsed="false">
      <c r="A14" s="16" t="s">
        <v>104</v>
      </c>
      <c r="B14" s="18" t="n">
        <v>1</v>
      </c>
      <c r="D14" s="34" t="str">
        <f aca="false">CONCATENATE(C14, " x ", A14)</f>
        <v> x connexion de masse Boitier déporté (04-3 740 194/101)</v>
      </c>
    </row>
    <row r="15" customFormat="false" ht="15" hidden="false" customHeight="false" outlineLevel="0" collapsed="false">
      <c r="A15" s="16" t="s">
        <v>44</v>
      </c>
      <c r="B15" s="18" t="n">
        <v>1</v>
      </c>
      <c r="D15" s="34" t="str">
        <f aca="false">CONCATENATE(C15, " x ", A15)</f>
        <v> x Connexion de masse EMFAC (04-3 740 192/101)</v>
      </c>
    </row>
    <row r="16" customFormat="false" ht="15" hidden="false" customHeight="false" outlineLevel="0" collapsed="false">
      <c r="A16" s="16" t="s">
        <v>22</v>
      </c>
      <c r="B16" s="18" t="n">
        <v>1</v>
      </c>
      <c r="D16" s="34" t="str">
        <f aca="false">CONCATENATE(C16, " x ", A16)</f>
        <v> x Connexion de masse EMFAC (04-3 740 192/102)</v>
      </c>
    </row>
    <row r="17" customFormat="false" ht="15" hidden="false" customHeight="false" outlineLevel="0" collapsed="false">
      <c r="A17" s="16" t="s">
        <v>100</v>
      </c>
      <c r="B17" s="18" t="n">
        <v>1</v>
      </c>
      <c r="D17" s="34" t="str">
        <f aca="false">CONCATENATE(C17, " x ", A17)</f>
        <v> x Connexion de masse support boitier déporté (04-3 740 194/102)</v>
      </c>
    </row>
    <row r="18" customFormat="false" ht="15" hidden="false" customHeight="false" outlineLevel="0" collapsed="false">
      <c r="A18" s="16" t="s">
        <v>63</v>
      </c>
      <c r="B18" s="18" t="n">
        <v>1</v>
      </c>
      <c r="D18" s="34" t="str">
        <f aca="false">CONCATENATE(C18, " x ", A18)</f>
        <v> x Connexion masse EMFDC (04-3 740 193/101)</v>
      </c>
    </row>
    <row r="19" customFormat="false" ht="15" hidden="false" customHeight="false" outlineLevel="0" collapsed="false">
      <c r="A19" s="16" t="s">
        <v>65</v>
      </c>
      <c r="B19" s="18" t="n">
        <v>1</v>
      </c>
      <c r="D19" s="34" t="str">
        <f aca="false">CONCATENATE(C19, " x ", A19)</f>
        <v> x Connexion masse EMFDC (04-3 740 193/102)</v>
      </c>
    </row>
    <row r="20" customFormat="false" ht="15" hidden="false" customHeight="false" outlineLevel="0" collapsed="false">
      <c r="A20" s="16" t="s">
        <v>35</v>
      </c>
      <c r="B20" s="18" t="n">
        <v>1</v>
      </c>
      <c r="D20" s="34" t="str">
        <f aca="false">CONCATENATE(C20, " x ", A20)</f>
        <v> x Connexion MSAV25K (04-3 740 006)</v>
      </c>
    </row>
    <row r="21" customFormat="false" ht="15" hidden="false" customHeight="false" outlineLevel="0" collapsed="false">
      <c r="A21" s="16" t="s">
        <v>57</v>
      </c>
      <c r="B21" s="18" t="n">
        <v>1</v>
      </c>
      <c r="D21" s="34" t="str">
        <f aca="false">CONCATENATE(C21, " x ", A21)</f>
        <v> x Connexion MSAVDC IN (04-3 740 011)</v>
      </c>
    </row>
    <row r="22" customFormat="false" ht="15" hidden="false" customHeight="false" outlineLevel="0" collapsed="false">
      <c r="A22" s="16" t="s">
        <v>55</v>
      </c>
      <c r="B22" s="18" t="n">
        <v>1</v>
      </c>
      <c r="D22" s="34" t="str">
        <f aca="false">CONCATENATE(C22, " x ", A22)</f>
        <v> x Connexion MSAVDC OUT (04-3 740 012)</v>
      </c>
    </row>
    <row r="23" customFormat="false" ht="15" hidden="false" customHeight="false" outlineLevel="0" collapsed="false">
      <c r="A23" s="16" t="s">
        <v>42</v>
      </c>
      <c r="B23" s="18" t="n">
        <v>1</v>
      </c>
      <c r="D23" s="34" t="str">
        <f aca="false">CONCATENATE(C23, " x ", A23)</f>
        <v> x Connexion OUT MSAV25K (04-3 740 002)</v>
      </c>
    </row>
    <row r="24" customFormat="false" ht="15" hidden="false" customHeight="false" outlineLevel="0" collapsed="false">
      <c r="A24" s="16" t="s">
        <v>32</v>
      </c>
      <c r="B24" s="18" t="n">
        <v>1</v>
      </c>
      <c r="D24" s="34" t="str">
        <f aca="false">CONCATENATE(C24, " x ", A24)</f>
        <v> x Connexion pantographe (04-3 740 005)</v>
      </c>
    </row>
    <row r="25" customFormat="false" ht="15" hidden="false" customHeight="false" outlineLevel="0" collapsed="false">
      <c r="A25" s="16" t="s">
        <v>13</v>
      </c>
      <c r="B25" s="18" t="n">
        <v>1</v>
      </c>
      <c r="D25" s="34" t="str">
        <f aca="false">CONCATENATE(C25, " x ", A25)</f>
        <v> x Gousset 1 (04-3 740 216)</v>
      </c>
    </row>
    <row r="26" customFormat="false" ht="15" hidden="false" customHeight="false" outlineLevel="0" collapsed="false">
      <c r="A26" s="16" t="s">
        <v>15</v>
      </c>
      <c r="B26" s="18" t="n">
        <v>1</v>
      </c>
      <c r="D26" s="34" t="str">
        <f aca="false">CONCATENATE(C26, " x ", A26)</f>
        <v> x Gousset 2 (04-3 740 212)</v>
      </c>
    </row>
    <row r="27" customFormat="false" ht="15" hidden="false" customHeight="false" outlineLevel="0" collapsed="false">
      <c r="A27" s="16" t="s">
        <v>61</v>
      </c>
      <c r="B27" s="18" t="n">
        <v>1</v>
      </c>
      <c r="D27" s="34" t="str">
        <f aca="false">CONCATENATE(C27, " x ", A27)</f>
        <v> x Isolateur FSH 5-125</v>
      </c>
    </row>
    <row r="28" customFormat="false" ht="15" hidden="false" customHeight="false" outlineLevel="0" collapsed="false">
      <c r="A28" s="16" t="s">
        <v>81</v>
      </c>
      <c r="B28" s="18" t="n">
        <v>1</v>
      </c>
      <c r="D28" s="34" t="str">
        <f aca="false">CONCATENATE(C28, " x ", A28)</f>
        <v> x Joint Ø221.84 Ø3.53</v>
      </c>
    </row>
    <row r="29" customFormat="false" ht="15" hidden="false" customHeight="false" outlineLevel="0" collapsed="false">
      <c r="A29" s="16" t="s">
        <v>39</v>
      </c>
      <c r="B29" s="18" t="n">
        <v>1</v>
      </c>
      <c r="D29" s="34" t="str">
        <f aca="false">CONCATENATE(C29, " x ", A29)</f>
        <v> x Manchon (10-5 180 415)</v>
      </c>
    </row>
    <row r="30" customFormat="false" ht="15" hidden="false" customHeight="false" outlineLevel="0" collapsed="false">
      <c r="A30" s="16" t="s">
        <v>59</v>
      </c>
      <c r="B30" s="18" t="n">
        <v>1</v>
      </c>
      <c r="D30" s="34" t="str">
        <f aca="false">CONCATENATE(C30, " x ", A30)</f>
        <v> x MSAVDC (04-3 739 966)</v>
      </c>
    </row>
    <row r="31" customFormat="false" ht="15" hidden="false" customHeight="false" outlineLevel="0" collapsed="false">
      <c r="A31" s="16" t="s">
        <v>7</v>
      </c>
      <c r="B31" s="18" t="n">
        <v>2</v>
      </c>
      <c r="D31" s="34" t="str">
        <f aca="false">CONCATENATE(C31, " x ", A31)</f>
        <v> x Patte de fixation 1 (04-3 740 000)</v>
      </c>
    </row>
    <row r="32" customFormat="false" ht="15" hidden="false" customHeight="false" outlineLevel="0" collapsed="false">
      <c r="A32" s="16" t="s">
        <v>11</v>
      </c>
      <c r="B32" s="18" t="n">
        <v>1</v>
      </c>
      <c r="D32" s="34" t="str">
        <f aca="false">CONCATENATE(C32, " x ", A32)</f>
        <v> x Patte de fixation 2 (04-3 740 001)</v>
      </c>
    </row>
    <row r="33" customFormat="false" ht="15" hidden="false" customHeight="false" outlineLevel="0" collapsed="false">
      <c r="A33" s="16" t="s">
        <v>82</v>
      </c>
      <c r="B33" s="18" t="n">
        <v>1</v>
      </c>
      <c r="D33" s="34" t="str">
        <f aca="false">CONCATENATE(C33, " x ", A33)</f>
        <v> x Protection bord de tôle (à couper en 2)</v>
      </c>
    </row>
    <row r="34" customFormat="false" ht="15" hidden="false" customHeight="false" outlineLevel="0" collapsed="false">
      <c r="A34" s="16" t="s">
        <v>93</v>
      </c>
      <c r="B34" s="18" t="n">
        <v>1</v>
      </c>
      <c r="D34" s="34" t="str">
        <f aca="false">CONCATENATE(C34, " x ", A34)</f>
        <v> x Renfort Antenne (04-3 740 189)</v>
      </c>
    </row>
    <row r="35" customFormat="false" ht="15" hidden="false" customHeight="false" outlineLevel="0" collapsed="false">
      <c r="A35" s="16" t="s">
        <v>86</v>
      </c>
      <c r="B35" s="18" t="n">
        <v>1</v>
      </c>
      <c r="D35" s="34" t="str">
        <f aca="false">CONCATENATE(C35, " x ", A35)</f>
        <v> x Renfort MSAV25K (0463 740 003)</v>
      </c>
    </row>
    <row r="36" customFormat="false" ht="15" hidden="false" customHeight="false" outlineLevel="0" collapsed="false">
      <c r="A36" s="16" t="s">
        <v>90</v>
      </c>
      <c r="B36" s="18" t="n">
        <v>1</v>
      </c>
      <c r="D36" s="34" t="str">
        <f aca="false">CONCATENATE(C36, " x ", A36)</f>
        <v> x Renfort MSAVDC (04-3 740 010)</v>
      </c>
    </row>
    <row r="37" customFormat="false" ht="15" hidden="false" customHeight="false" outlineLevel="0" collapsed="false">
      <c r="A37" s="16" t="s">
        <v>70</v>
      </c>
      <c r="B37" s="18" t="n">
        <v>1</v>
      </c>
      <c r="D37" s="34" t="str">
        <f aca="false">CONCATENATE(C37, " x ", A37)</f>
        <v> x Support Antenne (04-3 740 013)</v>
      </c>
    </row>
    <row r="38" customFormat="false" ht="15" hidden="false" customHeight="false" outlineLevel="0" collapsed="false">
      <c r="A38" s="16" t="s">
        <v>98</v>
      </c>
      <c r="B38" s="18" t="n">
        <v>1</v>
      </c>
      <c r="D38" s="34" t="str">
        <f aca="false">CONCATENATE(C38, " x ", A38)</f>
        <v> x Support Boitier déporté (04-3 740 190)</v>
      </c>
    </row>
    <row r="39" customFormat="false" ht="15" hidden="false" customHeight="false" outlineLevel="0" collapsed="false">
      <c r="A39" s="16" t="s">
        <v>50</v>
      </c>
      <c r="B39" s="18" t="n">
        <v>1</v>
      </c>
      <c r="D39" s="34" t="str">
        <f aca="false">CONCATENATE(C39, " x ", A39)</f>
        <v> x Support isolateur 1 équipé (04-3 740 008)</v>
      </c>
    </row>
    <row r="40" customFormat="false" ht="15" hidden="false" customHeight="false" outlineLevel="0" collapsed="false">
      <c r="A40" s="16" t="s">
        <v>52</v>
      </c>
      <c r="B40" s="18" t="n">
        <v>1</v>
      </c>
      <c r="D40" s="34" t="str">
        <f aca="false">CONCATENATE(C40, " x ", A40)</f>
        <v> x Support isolateur 2 équipé (04-3 740 009)</v>
      </c>
    </row>
    <row r="41" customFormat="false" ht="15" hidden="false" customHeight="false" outlineLevel="0" collapsed="false">
      <c r="A41" s="16" t="s">
        <v>24</v>
      </c>
      <c r="B41" s="18" t="n">
        <v>1</v>
      </c>
      <c r="D41" s="34" t="str">
        <f aca="false">CONCATENATE(C41, " x ", A41)</f>
        <v> x Support platine (04-3 740 004)</v>
      </c>
    </row>
    <row r="42" customFormat="false" ht="15" hidden="false" customHeight="false" outlineLevel="0" collapsed="false">
      <c r="A42" s="16" t="s">
        <v>17</v>
      </c>
      <c r="B42" s="18" t="n">
        <v>1</v>
      </c>
      <c r="D42" s="34" t="str">
        <f aca="false">CONCATENATE(C42, " x ", A42)</f>
        <v> x Support principal (?????)</v>
      </c>
    </row>
    <row r="43" customFormat="false" ht="15" hidden="false" customHeight="false" outlineLevel="0" collapsed="false">
      <c r="A43" s="16" t="s">
        <v>40</v>
      </c>
      <c r="B43" s="18" t="n">
        <v>1</v>
      </c>
      <c r="D43" s="34" t="str">
        <f aca="false">CONCATENATE(C43, " x ", A43)</f>
        <v> x Tresse 300mm² (10-5 222 667/160)</v>
      </c>
    </row>
    <row r="44" customFormat="false" ht="15" hidden="false" customHeight="false" outlineLevel="0" collapsed="false">
      <c r="A44" s="16" t="s">
        <v>54</v>
      </c>
      <c r="B44" s="18" t="n">
        <v>1</v>
      </c>
      <c r="D44" s="34" t="str">
        <f aca="false">CONCATENATE(C44, " x ", A44)</f>
        <v> x Tresse de mase (04-3 740 217-101)</v>
      </c>
    </row>
    <row r="45" customFormat="false" ht="15" hidden="false" customHeight="false" outlineLevel="0" collapsed="false">
      <c r="A45" s="16" t="s">
        <v>88</v>
      </c>
      <c r="B45" s="18" t="n">
        <v>1</v>
      </c>
      <c r="D45" s="34" t="str">
        <f aca="false">CONCATENATE(C45, " x ", A45)</f>
        <v> x Tresse de masse (04-3 740 217/103)</v>
      </c>
    </row>
    <row r="46" customFormat="false" ht="15" hidden="false" customHeight="false" outlineLevel="0" collapsed="false">
      <c r="A46" s="16" t="s">
        <v>20</v>
      </c>
      <c r="B46" s="18" t="n">
        <v>1</v>
      </c>
      <c r="D46" s="34" t="str">
        <f aca="false">CONCATENATE(C46, " x ", A46)</f>
        <v> x Tresse de masse (04-3 740 217-102)</v>
      </c>
    </row>
    <row r="47" customFormat="false" ht="15" hidden="false" customHeight="false" outlineLevel="0" collapsed="false">
      <c r="A47" s="16" t="s">
        <v>92</v>
      </c>
      <c r="B47" s="18" t="n">
        <v>2</v>
      </c>
      <c r="D47" s="34" t="str">
        <f aca="false">CONCATENATE(C47, " x ", A47)</f>
        <v> x Tresse de masse (04-3 740 217-103)</v>
      </c>
    </row>
    <row r="48" customFormat="false" ht="15" hidden="false" customHeight="false" outlineLevel="0" collapsed="false">
      <c r="A48" s="16" t="s">
        <v>18</v>
      </c>
      <c r="B48" s="18" t="n">
        <v>6</v>
      </c>
      <c r="D48" s="34" t="str">
        <f aca="false">CONCATENATE(C48, " x ", A48)</f>
        <v> x Tresses de masse (04-3 740 217-101)</v>
      </c>
    </row>
    <row r="49" customFormat="false" ht="15" hidden="false" customHeight="false" outlineLevel="0" collapsed="false">
      <c r="A49" s="35" t="s">
        <v>122</v>
      </c>
      <c r="B49" s="36" t="n">
        <v>38</v>
      </c>
      <c r="D49" s="34" t="str">
        <f aca="false">CONCATENATE(C49, " x ", A49)</f>
        <v> x Serre cable 210/76 SE HT-C</v>
      </c>
    </row>
    <row r="50" customFormat="false" ht="15" hidden="false" customHeight="false" outlineLevel="0" collapsed="false">
      <c r="D50" s="34" t="str">
        <f aca="false">CONCATENATE(C50, " x ", A50)</f>
        <v> x </v>
      </c>
    </row>
    <row r="51" customFormat="false" ht="15" hidden="false" customHeight="false" outlineLevel="0" collapsed="false">
      <c r="D51" s="34" t="str">
        <f aca="false">CONCATENATE(C51, " x ", A51)</f>
        <v> x </v>
      </c>
    </row>
    <row r="52" customFormat="false" ht="15" hidden="false" customHeight="false" outlineLevel="0" collapsed="false">
      <c r="D52" s="34" t="str">
        <f aca="false">CONCATENATE(C52, " x ", A52)</f>
        <v> x </v>
      </c>
    </row>
    <row r="53" customFormat="false" ht="15" hidden="false" customHeight="false" outlineLevel="0" collapsed="false">
      <c r="D53" s="34" t="str">
        <f aca="false">CONCATENATE(C53, " x ", A53)</f>
        <v> x </v>
      </c>
    </row>
    <row r="54" customFormat="false" ht="15" hidden="false" customHeight="false" outlineLevel="0" collapsed="false">
      <c r="D54" s="34" t="str">
        <f aca="false">CONCATENATE(C54, " x ", A54)</f>
        <v> x </v>
      </c>
    </row>
    <row r="55" customFormat="false" ht="15" hidden="false" customHeight="false" outlineLevel="0" collapsed="false">
      <c r="D55" s="34" t="str">
        <f aca="false">CONCATENATE(C55, " x ", A55)</f>
        <v> x </v>
      </c>
    </row>
    <row r="56" customFormat="false" ht="15" hidden="false" customHeight="false" outlineLevel="0" collapsed="false">
      <c r="D56" s="34" t="str">
        <f aca="false">CONCATENATE(C56, " x ", A56)</f>
        <v> x </v>
      </c>
    </row>
    <row r="57" customFormat="false" ht="15" hidden="false" customHeight="false" outlineLevel="0" collapsed="false">
      <c r="D57" s="34" t="str">
        <f aca="false">CONCATENATE(C57, " x ", A57)</f>
        <v> x </v>
      </c>
    </row>
    <row r="58" customFormat="false" ht="15" hidden="false" customHeight="false" outlineLevel="0" collapsed="false">
      <c r="D58" s="34" t="str">
        <f aca="false">CONCATENATE(C58, " x ", A58)</f>
        <v> x </v>
      </c>
    </row>
    <row r="59" customFormat="false" ht="15" hidden="false" customHeight="false" outlineLevel="0" collapsed="false">
      <c r="D59" s="34" t="str">
        <f aca="false">CONCATENATE(C59, " x ", A59)</f>
        <v> x </v>
      </c>
    </row>
    <row r="60" customFormat="false" ht="15" hidden="false" customHeight="false" outlineLevel="0" collapsed="false">
      <c r="D60" s="34" t="str">
        <f aca="false">CONCATENATE(C60, " x ", A60)</f>
        <v> x </v>
      </c>
    </row>
    <row r="61" customFormat="false" ht="15" hidden="false" customHeight="false" outlineLevel="0" collapsed="false">
      <c r="D61" s="34" t="str">
        <f aca="false">CONCATENATE(C61, " x ", A61)</f>
        <v> x </v>
      </c>
    </row>
    <row r="62" customFormat="false" ht="15" hidden="false" customHeight="false" outlineLevel="0" collapsed="false">
      <c r="D62" s="34" t="str">
        <f aca="false">CONCATENATE(C62, " x ", A62)</f>
        <v> x </v>
      </c>
    </row>
    <row r="63" customFormat="false" ht="15" hidden="false" customHeight="false" outlineLevel="0" collapsed="false">
      <c r="D63" s="34" t="str">
        <f aca="false">CONCATENATE(C63, " x ", A63)</f>
        <v> x </v>
      </c>
    </row>
    <row r="64" customFormat="false" ht="15" hidden="false" customHeight="false" outlineLevel="0" collapsed="false">
      <c r="D64" s="34" t="str">
        <f aca="false">CONCATENATE(C64, " x ", A64)</f>
        <v> x </v>
      </c>
    </row>
    <row r="65" customFormat="false" ht="15" hidden="false" customHeight="false" outlineLevel="0" collapsed="false">
      <c r="D65" s="34" t="str">
        <f aca="false">CONCATENATE(C65, " x ", A65)</f>
        <v> x </v>
      </c>
    </row>
    <row r="66" customFormat="false" ht="15" hidden="false" customHeight="false" outlineLevel="0" collapsed="false">
      <c r="D66" s="34" t="str">
        <f aca="false">CONCATENATE(C66, " x ", A66)</f>
        <v> x </v>
      </c>
    </row>
    <row r="67" customFormat="false" ht="15" hidden="false" customHeight="false" outlineLevel="0" collapsed="false">
      <c r="D67" s="34" t="str">
        <f aca="false">CONCATENATE(C67, " x ", A67)</f>
        <v> x </v>
      </c>
    </row>
    <row r="68" customFormat="false" ht="15" hidden="false" customHeight="false" outlineLevel="0" collapsed="false">
      <c r="D68" s="34" t="str">
        <f aca="false">CONCATENATE(C68, " x ", A68)</f>
        <v> x </v>
      </c>
    </row>
    <row r="69" customFormat="false" ht="15" hidden="false" customHeight="false" outlineLevel="0" collapsed="false">
      <c r="D69" s="34" t="str">
        <f aca="false">CONCATENATE(C69, " x ", A69)</f>
        <v> x </v>
      </c>
    </row>
    <row r="70" customFormat="false" ht="15" hidden="false" customHeight="false" outlineLevel="0" collapsed="false">
      <c r="D70" s="34" t="str">
        <f aca="false">CONCATENATE(C70, " x ", A70)</f>
        <v> x </v>
      </c>
    </row>
    <row r="71" customFormat="false" ht="15" hidden="false" customHeight="false" outlineLevel="0" collapsed="false">
      <c r="D71" s="34" t="str">
        <f aca="false">CONCATENATE(C71, " x ", A71)</f>
        <v> x </v>
      </c>
    </row>
    <row r="72" customFormat="false" ht="15" hidden="false" customHeight="false" outlineLevel="0" collapsed="false">
      <c r="D72" s="34" t="str">
        <f aca="false">CONCATENATE(C72, " x ", A72)</f>
        <v> x </v>
      </c>
    </row>
    <row r="73" customFormat="false" ht="15" hidden="false" customHeight="false" outlineLevel="0" collapsed="false">
      <c r="D73" s="34" t="str">
        <f aca="false">CONCATENATE(C73, " x ", A73)</f>
        <v> x </v>
      </c>
    </row>
    <row r="74" customFormat="false" ht="15" hidden="false" customHeight="false" outlineLevel="0" collapsed="false">
      <c r="D74" s="34" t="str">
        <f aca="false">CONCATENATE(C74, " x ", A74)</f>
        <v> x </v>
      </c>
    </row>
    <row r="75" customFormat="false" ht="15" hidden="false" customHeight="false" outlineLevel="0" collapsed="false">
      <c r="D75" s="34" t="str">
        <f aca="false">CONCATENATE(C75, " x ", A75)</f>
        <v> x </v>
      </c>
    </row>
    <row r="76" customFormat="false" ht="15" hidden="false" customHeight="false" outlineLevel="0" collapsed="false">
      <c r="D76" s="34" t="str">
        <f aca="false">CONCATENATE(C76, " x ", A76)</f>
        <v> x </v>
      </c>
    </row>
    <row r="77" customFormat="false" ht="15" hidden="false" customHeight="false" outlineLevel="0" collapsed="false">
      <c r="D77" s="34" t="str">
        <f aca="false">CONCATENATE(C77, " x ", A77)</f>
        <v> x </v>
      </c>
    </row>
    <row r="78" customFormat="false" ht="15" hidden="false" customHeight="false" outlineLevel="0" collapsed="false">
      <c r="D78" s="34" t="str">
        <f aca="false">CONCATENATE(C78, " x ", A78)</f>
        <v> x </v>
      </c>
    </row>
    <row r="79" customFormat="false" ht="15" hidden="false" customHeight="false" outlineLevel="0" collapsed="false">
      <c r="D79" s="34" t="str">
        <f aca="false">CONCATENATE(C79, " x ", A79)</f>
        <v> x </v>
      </c>
    </row>
    <row r="80" customFormat="false" ht="15" hidden="false" customHeight="false" outlineLevel="0" collapsed="false">
      <c r="D80" s="34" t="str">
        <f aca="false">CONCATENATE(C80, " x ", A80)</f>
        <v> x </v>
      </c>
    </row>
    <row r="81" customFormat="false" ht="15" hidden="false" customHeight="false" outlineLevel="0" collapsed="false">
      <c r="D81" s="34" t="str">
        <f aca="false">CONCATENATE(C81, " x ", A81)</f>
        <v> x </v>
      </c>
    </row>
    <row r="82" customFormat="false" ht="15" hidden="false" customHeight="false" outlineLevel="0" collapsed="false">
      <c r="D82" s="34" t="str">
        <f aca="false">CONCATENATE(C82, " x ", A82)</f>
        <v> x </v>
      </c>
    </row>
    <row r="83" customFormat="false" ht="15" hidden="false" customHeight="false" outlineLevel="0" collapsed="false">
      <c r="D83" s="34" t="str">
        <f aca="false">CONCATENATE(C83, " x ", A83)</f>
        <v> x </v>
      </c>
    </row>
    <row r="84" customFormat="false" ht="15" hidden="false" customHeight="false" outlineLevel="0" collapsed="false">
      <c r="D84" s="34" t="str">
        <f aca="false">CONCATENATE(C84, " x ", A84)</f>
        <v> x </v>
      </c>
    </row>
    <row r="85" customFormat="false" ht="15" hidden="false" customHeight="false" outlineLevel="0" collapsed="false">
      <c r="D85" s="34" t="str">
        <f aca="false">CONCATENATE(C85, " x ", A85)</f>
        <v> x </v>
      </c>
    </row>
    <row r="86" customFormat="false" ht="15" hidden="false" customHeight="false" outlineLevel="0" collapsed="false">
      <c r="D86" s="34" t="str">
        <f aca="false">CONCATENATE(C86, " x ", A86)</f>
        <v> x </v>
      </c>
    </row>
    <row r="87" customFormat="false" ht="15" hidden="false" customHeight="false" outlineLevel="0" collapsed="false">
      <c r="D87" s="34" t="str">
        <f aca="false">CONCATENATE(C87, " x ", A87)</f>
        <v> x </v>
      </c>
    </row>
    <row r="88" customFormat="false" ht="15" hidden="false" customHeight="false" outlineLevel="0" collapsed="false">
      <c r="D88" s="34" t="str">
        <f aca="false">CONCATENATE(C88, " x ", A88)</f>
        <v> x </v>
      </c>
    </row>
    <row r="89" customFormat="false" ht="15" hidden="false" customHeight="false" outlineLevel="0" collapsed="false">
      <c r="D89" s="34" t="str">
        <f aca="false">CONCATENATE(C89, " x ", A89)</f>
        <v> x </v>
      </c>
    </row>
    <row r="90" customFormat="false" ht="15" hidden="false" customHeight="false" outlineLevel="0" collapsed="false">
      <c r="D90" s="34" t="str">
        <f aca="false">CONCATENATE(C90, " x ", A90)</f>
        <v> x </v>
      </c>
    </row>
    <row r="91" customFormat="false" ht="15" hidden="false" customHeight="false" outlineLevel="0" collapsed="false">
      <c r="D91" s="34" t="str">
        <f aca="false">CONCATENATE(C91, " x ", A91)</f>
        <v> x </v>
      </c>
    </row>
    <row r="92" customFormat="false" ht="15" hidden="false" customHeight="false" outlineLevel="0" collapsed="false">
      <c r="D92" s="34" t="str">
        <f aca="false">CONCATENATE(C92, " x ", A92)</f>
        <v> x </v>
      </c>
    </row>
    <row r="93" customFormat="false" ht="15" hidden="false" customHeight="false" outlineLevel="0" collapsed="false">
      <c r="D93" s="34" t="str">
        <f aca="false">CONCATENATE(C93, " x ", A93)</f>
        <v> x </v>
      </c>
    </row>
    <row r="94" customFormat="false" ht="15" hidden="false" customHeight="false" outlineLevel="0" collapsed="false">
      <c r="D94" s="34" t="str">
        <f aca="false">CONCATENATE(C94, " x ", A94)</f>
        <v> x </v>
      </c>
    </row>
    <row r="95" customFormat="false" ht="15" hidden="false" customHeight="false" outlineLevel="0" collapsed="false">
      <c r="D95" s="34" t="str">
        <f aca="false">CONCATENATE(C95, " x ", A95)</f>
        <v> x </v>
      </c>
    </row>
    <row r="96" customFormat="false" ht="15" hidden="false" customHeight="false" outlineLevel="0" collapsed="false">
      <c r="D96" s="34" t="str">
        <f aca="false">CONCATENATE(C96, " x ", A96)</f>
        <v> x </v>
      </c>
    </row>
    <row r="97" customFormat="false" ht="15" hidden="false" customHeight="false" outlineLevel="0" collapsed="false">
      <c r="D97" s="34" t="str">
        <f aca="false">CONCATENATE(C97, " x ", A97)</f>
        <v> x </v>
      </c>
    </row>
    <row r="98" customFormat="false" ht="15" hidden="false" customHeight="false" outlineLevel="0" collapsed="false">
      <c r="D98" s="34" t="str">
        <f aca="false">CONCATENATE(C98, " x ", A98)</f>
        <v> x </v>
      </c>
    </row>
    <row r="99" customFormat="false" ht="15" hidden="false" customHeight="false" outlineLevel="0" collapsed="false">
      <c r="D99" s="34" t="str">
        <f aca="false">CONCATENATE(C99, " x ", A99)</f>
        <v> x </v>
      </c>
    </row>
    <row r="100" customFormat="false" ht="15" hidden="false" customHeight="false" outlineLevel="0" collapsed="false">
      <c r="D100" s="34" t="str">
        <f aca="false">CONCATENATE(C100, " x ", A100)</f>
        <v> x </v>
      </c>
    </row>
    <row r="101" customFormat="false" ht="15" hidden="false" customHeight="false" outlineLevel="0" collapsed="false">
      <c r="D101" s="34" t="str">
        <f aca="false">CONCATENATE(C101, " x ", A101)</f>
        <v> x </v>
      </c>
    </row>
    <row r="102" customFormat="false" ht="15" hidden="false" customHeight="false" outlineLevel="0" collapsed="false">
      <c r="D102" s="34" t="str">
        <f aca="false">CONCATENATE(C102, " x ", A102)</f>
        <v> x </v>
      </c>
    </row>
    <row r="103" customFormat="false" ht="15" hidden="false" customHeight="false" outlineLevel="0" collapsed="false">
      <c r="D103" s="34" t="str">
        <f aca="false">CONCATENATE(C103, " x ", A103)</f>
        <v> x </v>
      </c>
    </row>
    <row r="104" customFormat="false" ht="15" hidden="false" customHeight="false" outlineLevel="0" collapsed="false">
      <c r="D104" s="34" t="str">
        <f aca="false">CONCATENATE(C104, " x ", A104)</f>
        <v> x </v>
      </c>
    </row>
    <row r="105" customFormat="false" ht="15" hidden="false" customHeight="false" outlineLevel="0" collapsed="false">
      <c r="D105" s="34" t="str">
        <f aca="false">CONCATENATE(C105, " x ", A105)</f>
        <v> x </v>
      </c>
    </row>
    <row r="106" customFormat="false" ht="15" hidden="false" customHeight="false" outlineLevel="0" collapsed="false">
      <c r="D106" s="34" t="str">
        <f aca="false">CONCATENATE(C106, " x ", A106)</f>
        <v> x </v>
      </c>
    </row>
    <row r="107" customFormat="false" ht="15" hidden="false" customHeight="false" outlineLevel="0" collapsed="false">
      <c r="D107" s="34" t="str">
        <f aca="false">CONCATENATE(C107, " x ", A107)</f>
        <v> x </v>
      </c>
    </row>
    <row r="108" customFormat="false" ht="15" hidden="false" customHeight="false" outlineLevel="0" collapsed="false">
      <c r="D108" s="34" t="str">
        <f aca="false">CONCATENATE(C108, " x ", A108)</f>
        <v> x </v>
      </c>
    </row>
    <row r="109" customFormat="false" ht="15" hidden="false" customHeight="false" outlineLevel="0" collapsed="false">
      <c r="D109" s="34" t="str">
        <f aca="false">CONCATENATE(C109, " x ", A109)</f>
        <v> x </v>
      </c>
    </row>
    <row r="110" customFormat="false" ht="15" hidden="false" customHeight="false" outlineLevel="0" collapsed="false">
      <c r="D110" s="34" t="str">
        <f aca="false">CONCATENATE(C110, " x ", A110)</f>
        <v> x </v>
      </c>
    </row>
    <row r="111" customFormat="false" ht="15" hidden="false" customHeight="false" outlineLevel="0" collapsed="false">
      <c r="D111" s="34" t="str">
        <f aca="false">CONCATENATE(C111, " x ", A111)</f>
        <v> x </v>
      </c>
    </row>
    <row r="112" customFormat="false" ht="15" hidden="false" customHeight="false" outlineLevel="0" collapsed="false">
      <c r="D112" s="34" t="str">
        <f aca="false">CONCATENATE(C112, " x ", A112)</f>
        <v> x </v>
      </c>
    </row>
    <row r="113" customFormat="false" ht="15" hidden="false" customHeight="false" outlineLevel="0" collapsed="false">
      <c r="D113" s="34" t="str">
        <f aca="false">CONCATENATE(C113, " x ", A113)</f>
        <v> x </v>
      </c>
    </row>
    <row r="114" customFormat="false" ht="15" hidden="false" customHeight="false" outlineLevel="0" collapsed="false">
      <c r="D114" s="34" t="str">
        <f aca="false">CONCATENATE(C114, " x ", A114)</f>
        <v> x </v>
      </c>
    </row>
    <row r="115" customFormat="false" ht="15" hidden="false" customHeight="false" outlineLevel="0" collapsed="false">
      <c r="D115" s="34" t="str">
        <f aca="false">CONCATENATE(C115, " x ", A115)</f>
        <v> x </v>
      </c>
    </row>
    <row r="116" customFormat="false" ht="15" hidden="false" customHeight="false" outlineLevel="0" collapsed="false">
      <c r="D116" s="34" t="str">
        <f aca="false">CONCATENATE(C116, " x ", A116)</f>
        <v> x </v>
      </c>
    </row>
    <row r="117" customFormat="false" ht="15" hidden="false" customHeight="false" outlineLevel="0" collapsed="false">
      <c r="D117" s="34" t="str">
        <f aca="false">CONCATENATE(C117, " x ", A117)</f>
        <v> x </v>
      </c>
    </row>
    <row r="118" customFormat="false" ht="15" hidden="false" customHeight="false" outlineLevel="0" collapsed="false">
      <c r="D118" s="34" t="str">
        <f aca="false">CONCATENATE(C118, " x ", A118)</f>
        <v> x </v>
      </c>
    </row>
    <row r="119" customFormat="false" ht="15" hidden="false" customHeight="false" outlineLevel="0" collapsed="false">
      <c r="D119" s="34" t="str">
        <f aca="false">CONCATENATE(C119, " x ", A119)</f>
        <v> x </v>
      </c>
    </row>
    <row r="120" customFormat="false" ht="15" hidden="false" customHeight="false" outlineLevel="0" collapsed="false">
      <c r="D120" s="34" t="str">
        <f aca="false">CONCATENATE(C120, " x ", A120)</f>
        <v> x </v>
      </c>
    </row>
    <row r="121" customFormat="false" ht="15" hidden="false" customHeight="false" outlineLevel="0" collapsed="false">
      <c r="D121" s="34" t="str">
        <f aca="false">CONCATENATE(C121, " x ", A121)</f>
        <v> x </v>
      </c>
    </row>
    <row r="122" customFormat="false" ht="15" hidden="false" customHeight="false" outlineLevel="0" collapsed="false">
      <c r="D122" s="34" t="str">
        <f aca="false">CONCATENATE(C122, " x ", A122)</f>
        <v> x </v>
      </c>
    </row>
    <row r="123" customFormat="false" ht="15" hidden="false" customHeight="false" outlineLevel="0" collapsed="false">
      <c r="D123" s="34" t="str">
        <f aca="false">CONCATENATE(C123, " x ", A123)</f>
        <v> x </v>
      </c>
    </row>
    <row r="124" customFormat="false" ht="15" hidden="false" customHeight="false" outlineLevel="0" collapsed="false">
      <c r="D124" s="34" t="str">
        <f aca="false">CONCATENATE(C124, " x ", A124)</f>
        <v> x </v>
      </c>
    </row>
    <row r="125" customFormat="false" ht="15" hidden="false" customHeight="false" outlineLevel="0" collapsed="false">
      <c r="D125" s="34" t="str">
        <f aca="false">CONCATENATE(C125, " x ", A125)</f>
        <v> x </v>
      </c>
    </row>
    <row r="126" customFormat="false" ht="15" hidden="false" customHeight="false" outlineLevel="0" collapsed="false">
      <c r="D126" s="34" t="str">
        <f aca="false">CONCATENATE(C126, " x ", A126)</f>
        <v> x </v>
      </c>
    </row>
    <row r="127" customFormat="false" ht="15" hidden="false" customHeight="false" outlineLevel="0" collapsed="false">
      <c r="D127" s="34" t="str">
        <f aca="false">CONCATENATE(C127, " x ", A127)</f>
        <v> x </v>
      </c>
    </row>
    <row r="128" customFormat="false" ht="15" hidden="false" customHeight="false" outlineLevel="0" collapsed="false">
      <c r="D128" s="34" t="str">
        <f aca="false">CONCATENATE(C128, " x ", A128)</f>
        <v> x </v>
      </c>
    </row>
    <row r="129" customFormat="false" ht="15" hidden="false" customHeight="false" outlineLevel="0" collapsed="false">
      <c r="D129" s="34" t="str">
        <f aca="false">CONCATENATE(C129, " x ", A129)</f>
        <v> x </v>
      </c>
    </row>
    <row r="130" customFormat="false" ht="15" hidden="false" customHeight="false" outlineLevel="0" collapsed="false">
      <c r="D130" s="34" t="str">
        <f aca="false">CONCATENATE(C130, " x ", A130)</f>
        <v> x </v>
      </c>
    </row>
    <row r="131" customFormat="false" ht="15" hidden="false" customHeight="false" outlineLevel="0" collapsed="false">
      <c r="D131" s="34" t="str">
        <f aca="false">CONCATENATE(C131, " x ", A131)</f>
        <v> x </v>
      </c>
    </row>
    <row r="132" customFormat="false" ht="15" hidden="false" customHeight="false" outlineLevel="0" collapsed="false">
      <c r="D132" s="34" t="str">
        <f aca="false">CONCATENATE(C132, " x ", A132)</f>
        <v> x </v>
      </c>
    </row>
    <row r="133" customFormat="false" ht="15" hidden="false" customHeight="false" outlineLevel="0" collapsed="false">
      <c r="D133" s="34" t="str">
        <f aca="false">CONCATENATE(C133, " x ", A133)</f>
        <v> x </v>
      </c>
    </row>
    <row r="134" customFormat="false" ht="15" hidden="false" customHeight="false" outlineLevel="0" collapsed="false">
      <c r="D134" s="34" t="str">
        <f aca="false">CONCATENATE(C134, " x ", A134)</f>
        <v> x </v>
      </c>
    </row>
    <row r="135" customFormat="false" ht="15" hidden="false" customHeight="false" outlineLevel="0" collapsed="false">
      <c r="D135" s="34" t="str">
        <f aca="false">CONCATENATE(C135, " x ", A135)</f>
        <v> x </v>
      </c>
    </row>
    <row r="136" customFormat="false" ht="15" hidden="false" customHeight="false" outlineLevel="0" collapsed="false">
      <c r="D136" s="34" t="str">
        <f aca="false">CONCATENATE(C136, " x ", A136)</f>
        <v> x </v>
      </c>
    </row>
    <row r="137" customFormat="false" ht="15" hidden="false" customHeight="false" outlineLevel="0" collapsed="false">
      <c r="D137" s="34" t="str">
        <f aca="false">CONCATENATE(C137, " x ", A137)</f>
        <v> x </v>
      </c>
    </row>
    <row r="138" customFormat="false" ht="15" hidden="false" customHeight="false" outlineLevel="0" collapsed="false">
      <c r="D138" s="34" t="str">
        <f aca="false">CONCATENATE(C138, " x ", A138)</f>
        <v> x </v>
      </c>
    </row>
    <row r="139" customFormat="false" ht="15" hidden="false" customHeight="false" outlineLevel="0" collapsed="false">
      <c r="D139" s="34" t="str">
        <f aca="false">CONCATENATE(C139, " x ", A139)</f>
        <v> x </v>
      </c>
    </row>
    <row r="140" customFormat="false" ht="15" hidden="false" customHeight="false" outlineLevel="0" collapsed="false">
      <c r="D140" s="34" t="str">
        <f aca="false">CONCATENATE(C140, " x ", A140)</f>
        <v> x </v>
      </c>
    </row>
    <row r="141" customFormat="false" ht="15" hidden="false" customHeight="false" outlineLevel="0" collapsed="false">
      <c r="D141" s="34" t="str">
        <f aca="false">CONCATENATE(C141, " x ", A141)</f>
        <v> x </v>
      </c>
    </row>
    <row r="142" customFormat="false" ht="15" hidden="false" customHeight="false" outlineLevel="0" collapsed="false">
      <c r="D142" s="34" t="str">
        <f aca="false">CONCATENATE(C142, " x ", A142)</f>
        <v> x </v>
      </c>
    </row>
    <row r="143" customFormat="false" ht="15" hidden="false" customHeight="false" outlineLevel="0" collapsed="false">
      <c r="D143" s="34" t="str">
        <f aca="false">CONCATENATE(C143, " x ", A143)</f>
        <v> x </v>
      </c>
    </row>
    <row r="144" customFormat="false" ht="15" hidden="false" customHeight="false" outlineLevel="0" collapsed="false">
      <c r="D144" s="34" t="str">
        <f aca="false">CONCATENATE(C144, " x ", A144)</f>
        <v> x </v>
      </c>
    </row>
    <row r="145" customFormat="false" ht="15" hidden="false" customHeight="false" outlineLevel="0" collapsed="false">
      <c r="D145" s="34" t="str">
        <f aca="false">CONCATENATE(C145, " x ", A145)</f>
        <v> x </v>
      </c>
    </row>
    <row r="146" customFormat="false" ht="15" hidden="false" customHeight="false" outlineLevel="0" collapsed="false">
      <c r="D146" s="34" t="str">
        <f aca="false">CONCATENATE(C146, " x ", A146)</f>
        <v> x </v>
      </c>
    </row>
    <row r="147" customFormat="false" ht="15" hidden="false" customHeight="false" outlineLevel="0" collapsed="false">
      <c r="D147" s="34" t="str">
        <f aca="false">CONCATENATE(C147, " x ", A147)</f>
        <v> x </v>
      </c>
    </row>
    <row r="148" customFormat="false" ht="15" hidden="false" customHeight="false" outlineLevel="0" collapsed="false">
      <c r="D148" s="34" t="str">
        <f aca="false">CONCATENATE(C148, " x ", A148)</f>
        <v> x </v>
      </c>
    </row>
    <row r="149" customFormat="false" ht="15" hidden="false" customHeight="false" outlineLevel="0" collapsed="false">
      <c r="D149" s="34" t="str">
        <f aca="false">CONCATENATE(C149, " x ", A149)</f>
        <v> x </v>
      </c>
    </row>
    <row r="150" customFormat="false" ht="15" hidden="false" customHeight="false" outlineLevel="0" collapsed="false">
      <c r="D150" s="37" t="str">
        <f aca="false">CONCATENATE(C150, " x ", A150)</f>
        <v> x </v>
      </c>
    </row>
    <row r="151" customFormat="false" ht="15" hidden="false" customHeight="false" outlineLevel="0" collapsed="false">
      <c r="D151" s="37" t="str">
        <f aca="false">CONCATENATE(C151, " x ", A151)</f>
        <v> x </v>
      </c>
    </row>
    <row r="152" customFormat="false" ht="15" hidden="false" customHeight="false" outlineLevel="0" collapsed="false">
      <c r="D152" s="37" t="str">
        <f aca="false">CONCATENATE(C152, " x ", A152)</f>
        <v> x </v>
      </c>
    </row>
    <row r="153" customFormat="false" ht="15" hidden="false" customHeight="false" outlineLevel="0" collapsed="false">
      <c r="D153" s="37" t="str">
        <f aca="false">CONCATENATE(C153, " x ", A153)</f>
        <v> x </v>
      </c>
    </row>
    <row r="154" customFormat="false" ht="15" hidden="false" customHeight="false" outlineLevel="0" collapsed="false">
      <c r="D154" s="37" t="str">
        <f aca="false">CONCATENATE(C154, " x ", A154)</f>
        <v> x </v>
      </c>
    </row>
    <row r="155" customFormat="false" ht="15" hidden="false" customHeight="false" outlineLevel="0" collapsed="false">
      <c r="D155" s="37" t="str">
        <f aca="false">CONCATENATE(C155, " x ", A155)</f>
        <v> x </v>
      </c>
    </row>
    <row r="156" customFormat="false" ht="15" hidden="false" customHeight="false" outlineLevel="0" collapsed="false">
      <c r="D156" s="37" t="str">
        <f aca="false">CONCATENATE(C156, " x ", A156)</f>
        <v> x </v>
      </c>
    </row>
    <row r="157" customFormat="false" ht="15" hidden="false" customHeight="false" outlineLevel="0" collapsed="false">
      <c r="D157" s="37" t="str">
        <f aca="false">CONCATENATE(C157, " x ", A157)</f>
        <v> x 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L111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3" topLeftCell="F47" activePane="bottomLeft" state="frozen"/>
      <selection pane="topLeft" activeCell="K1" activeCellId="0" sqref="K1"/>
      <selection pane="bottomLeft" activeCell="F3" activeCellId="0" sqref="F3:K68"/>
    </sheetView>
  </sheetViews>
  <sheetFormatPr defaultColWidth="11.43359375" defaultRowHeight="13.8" zeroHeight="false" outlineLevelRow="0" outlineLevelCol="0"/>
  <cols>
    <col collapsed="false" customWidth="true" hidden="false" outlineLevel="0" max="1" min="1" style="38" width="37.71"/>
    <col collapsed="false" customWidth="true" hidden="false" outlineLevel="0" max="2" min="2" style="39" width="9"/>
    <col collapsed="false" customWidth="true" hidden="false" outlineLevel="0" max="3" min="3" style="38" width="12.86"/>
    <col collapsed="false" customWidth="true" hidden="false" outlineLevel="0" max="4" min="4" style="39" width="15.29"/>
    <col collapsed="false" customWidth="true" hidden="false" outlineLevel="0" max="5" min="5" style="39" width="15.57"/>
    <col collapsed="false" customWidth="true" hidden="false" outlineLevel="0" max="11" min="6" style="39" width="39.7"/>
    <col collapsed="false" customWidth="true" hidden="false" outlineLevel="0" max="12" min="12" style="39" width="18.58"/>
    <col collapsed="false" customWidth="false" hidden="false" outlineLevel="0" max="1023" min="13" style="39" width="11.42"/>
  </cols>
  <sheetData>
    <row r="1" customFormat="false" ht="13.8" hidden="false" customHeight="false" outlineLevel="0" collapsed="false">
      <c r="F1" s="40" t="n">
        <f aca="false">GETPIVOTDATA("Quantité",'TCD par Caisse'!$A$3,"Caisse",F3)</f>
        <v>17</v>
      </c>
      <c r="G1" s="40" t="n">
        <f aca="false">GETPIVOTDATA("Quantité",'TCD par Caisse'!$A$3,"Caisse",G3)</f>
        <v>24</v>
      </c>
      <c r="H1" s="40" t="n">
        <f aca="false">GETPIVOTDATA("Quantité",'TCD par Caisse'!$A$3,"Caisse",H3)</f>
        <v>35</v>
      </c>
      <c r="I1" s="40" t="n">
        <f aca="false">GETPIVOTDATA("Quantité",'TCD par Caisse'!$A$3,"Caisse",I3)</f>
        <v>9</v>
      </c>
      <c r="J1" s="40" t="n">
        <f aca="false">GETPIVOTDATA("Quantité",'TCD par Caisse'!$A$3,"Caisse",J3)</f>
        <v>7</v>
      </c>
      <c r="K1" s="40" t="n">
        <f aca="false">GETPIVOTDATA("Quantité",'TCD par Caisse'!$A$3,"Caisse",K3)</f>
        <v>116</v>
      </c>
    </row>
    <row r="2" customFormat="false" ht="13.8" hidden="false" customHeight="false" outlineLevel="0" collapsed="false">
      <c r="E2" s="39" t="n">
        <f aca="false">ISBLANK(E8)</f>
        <v>0</v>
      </c>
      <c r="F2" s="39" t="n">
        <f aca="false">SUM(F4:F111)</f>
        <v>17</v>
      </c>
      <c r="G2" s="39" t="n">
        <f aca="false">SUM(G4:G111)</f>
        <v>24</v>
      </c>
      <c r="H2" s="39" t="n">
        <f aca="false">SUM(H4:H111)</f>
        <v>35</v>
      </c>
      <c r="I2" s="41" t="n">
        <f aca="false">SUM(I4:I111)</f>
        <v>9</v>
      </c>
      <c r="J2" s="41" t="n">
        <f aca="false">SUM(J4:J111)</f>
        <v>7</v>
      </c>
      <c r="K2" s="39" t="n">
        <f aca="false">SUM(K4:K111)</f>
        <v>116</v>
      </c>
      <c r="L2" s="39" t="n">
        <f aca="false">SUM(L4:L111)</f>
        <v>0</v>
      </c>
    </row>
    <row r="3" customFormat="false" ht="13.8" hidden="false" customHeight="false" outlineLevel="0" collapsed="false">
      <c r="A3" s="42" t="s">
        <v>136</v>
      </c>
      <c r="B3" s="43" t="s">
        <v>137</v>
      </c>
      <c r="C3" s="42" t="s">
        <v>3</v>
      </c>
      <c r="D3" s="43" t="s">
        <v>138</v>
      </c>
      <c r="E3" s="43" t="s">
        <v>139</v>
      </c>
      <c r="F3" s="44" t="s">
        <v>10</v>
      </c>
      <c r="G3" s="44" t="s">
        <v>30</v>
      </c>
      <c r="H3" s="45" t="s">
        <v>48</v>
      </c>
      <c r="I3" s="45" t="s">
        <v>69</v>
      </c>
      <c r="J3" s="45" t="s">
        <v>85</v>
      </c>
      <c r="K3" s="45" t="s">
        <v>97</v>
      </c>
      <c r="L3" s="45" t="s">
        <v>140</v>
      </c>
    </row>
    <row r="4" customFormat="false" ht="13.8" hidden="false" customHeight="false" outlineLevel="0" collapsed="false">
      <c r="A4" s="46" t="s">
        <v>7</v>
      </c>
      <c r="B4" s="39" t="n">
        <v>2</v>
      </c>
      <c r="C4" s="46" t="s">
        <v>8</v>
      </c>
      <c r="D4" s="39" t="s">
        <v>9</v>
      </c>
      <c r="E4" s="39" t="str">
        <f aca="false">IF(ISBLANK(D4),"",_xlfn.CONCAT(D4,"-",B4))</f>
        <v>INTP000110-2</v>
      </c>
      <c r="F4" s="39" t="n">
        <v>2</v>
      </c>
      <c r="L4" s="47" t="n">
        <f aca="false">SUM(F4:K4)-B4</f>
        <v>0</v>
      </c>
    </row>
    <row r="5" customFormat="false" ht="13.8" hidden="false" customHeight="false" outlineLevel="0" collapsed="false">
      <c r="A5" s="46" t="s">
        <v>11</v>
      </c>
      <c r="B5" s="39" t="n">
        <v>1</v>
      </c>
      <c r="C5" s="46" t="s">
        <v>8</v>
      </c>
      <c r="D5" s="39" t="s">
        <v>12</v>
      </c>
      <c r="E5" s="39" t="str">
        <f aca="false">IF(ISBLANK(D5),"",_xlfn.CONCAT(D5,"-",B5))</f>
        <v>INTP000111-1</v>
      </c>
      <c r="F5" s="39" t="n">
        <v>1</v>
      </c>
      <c r="L5" s="47" t="n">
        <f aca="false">SUM(F5:K5)-B5</f>
        <v>0</v>
      </c>
    </row>
    <row r="6" customFormat="false" ht="13.8" hidden="false" customHeight="false" outlineLevel="0" collapsed="false">
      <c r="A6" s="46" t="s">
        <v>13</v>
      </c>
      <c r="B6" s="39" t="n">
        <v>1</v>
      </c>
      <c r="C6" s="46" t="s">
        <v>8</v>
      </c>
      <c r="D6" s="39" t="s">
        <v>14</v>
      </c>
      <c r="E6" s="39" t="str">
        <f aca="false">IF(ISBLANK(D6),"",_xlfn.CONCAT(D6,"-",B6))</f>
        <v>INTP000120-1</v>
      </c>
      <c r="F6" s="39" t="n">
        <v>1</v>
      </c>
      <c r="L6" s="47" t="n">
        <f aca="false">SUM(F6:K6)-B6</f>
        <v>0</v>
      </c>
    </row>
    <row r="7" customFormat="false" ht="13.8" hidden="false" customHeight="false" outlineLevel="0" collapsed="false">
      <c r="A7" s="46" t="s">
        <v>15</v>
      </c>
      <c r="B7" s="39" t="n">
        <v>1</v>
      </c>
      <c r="C7" s="46" t="s">
        <v>8</v>
      </c>
      <c r="D7" s="39" t="s">
        <v>16</v>
      </c>
      <c r="E7" s="39" t="str">
        <f aca="false">IF(ISBLANK(D7),"",_xlfn.CONCAT(D7,"-",B7))</f>
        <v>INTP000108-1</v>
      </c>
      <c r="F7" s="39" t="n">
        <v>1</v>
      </c>
      <c r="L7" s="47" t="n">
        <f aca="false">SUM(F7:K7)-B7</f>
        <v>0</v>
      </c>
    </row>
    <row r="8" customFormat="false" ht="13.8" hidden="false" customHeight="false" outlineLevel="0" collapsed="false">
      <c r="A8" s="46" t="s">
        <v>17</v>
      </c>
      <c r="B8" s="39" t="n">
        <v>1</v>
      </c>
      <c r="C8" s="46" t="s">
        <v>8</v>
      </c>
      <c r="E8" s="39" t="str">
        <f aca="false">IF(ISBLANK(D8),"",_xlfn.CONCAT(D8,"-",B8))</f>
        <v/>
      </c>
      <c r="F8" s="39" t="n">
        <v>1</v>
      </c>
      <c r="L8" s="47" t="n">
        <f aca="false">SUM(F8:K8)-B8</f>
        <v>0</v>
      </c>
    </row>
    <row r="9" customFormat="false" ht="13.8" hidden="false" customHeight="false" outlineLevel="0" collapsed="false">
      <c r="A9" s="46" t="s">
        <v>18</v>
      </c>
      <c r="B9" s="39" t="n">
        <v>7</v>
      </c>
      <c r="C9" s="46" t="s">
        <v>8</v>
      </c>
      <c r="D9" s="39" t="s">
        <v>19</v>
      </c>
      <c r="E9" s="39" t="str">
        <f aca="false">IF(ISBLANK(D9),"",_xlfn.CONCAT(D9,"-",B9))</f>
        <v>INTC000053-7</v>
      </c>
      <c r="F9" s="39" t="n">
        <v>6</v>
      </c>
      <c r="H9" s="39" t="n">
        <v>1</v>
      </c>
      <c r="L9" s="47" t="n">
        <f aca="false">SUM(F9:K9)-B9</f>
        <v>0</v>
      </c>
    </row>
    <row r="10" customFormat="false" ht="13.8" hidden="false" customHeight="false" outlineLevel="0" collapsed="false">
      <c r="A10" s="46" t="s">
        <v>20</v>
      </c>
      <c r="B10" s="39" t="n">
        <v>1</v>
      </c>
      <c r="C10" s="46" t="s">
        <v>8</v>
      </c>
      <c r="D10" s="39" t="s">
        <v>21</v>
      </c>
      <c r="E10" s="39" t="str">
        <f aca="false">IF(ISBLANK(D10),"",_xlfn.CONCAT(D10,"-",B10))</f>
        <v>INTC000053-102-1</v>
      </c>
      <c r="F10" s="39" t="n">
        <v>1</v>
      </c>
      <c r="L10" s="47" t="n">
        <f aca="false">SUM(F10:K10)-B10</f>
        <v>0</v>
      </c>
    </row>
    <row r="11" customFormat="false" ht="13.8" hidden="false" customHeight="false" outlineLevel="0" collapsed="false">
      <c r="A11" s="46" t="s">
        <v>22</v>
      </c>
      <c r="B11" s="39" t="n">
        <v>1</v>
      </c>
      <c r="C11" s="46" t="s">
        <v>8</v>
      </c>
      <c r="D11" s="39" t="s">
        <v>23</v>
      </c>
      <c r="E11" s="39" t="str">
        <f aca="false">IF(ISBLANK(D11),"",_xlfn.CONCAT(D11,"-",B11))</f>
        <v>INTC000044-102-1</v>
      </c>
      <c r="F11" s="39" t="n">
        <v>1</v>
      </c>
      <c r="L11" s="47" t="n">
        <f aca="false">SUM(F11:K11)-B11</f>
        <v>0</v>
      </c>
    </row>
    <row r="12" customFormat="false" ht="13.8" hidden="false" customHeight="false" outlineLevel="0" collapsed="false">
      <c r="A12" s="46" t="s">
        <v>24</v>
      </c>
      <c r="B12" s="39" t="n">
        <v>1</v>
      </c>
      <c r="C12" s="46" t="s">
        <v>8</v>
      </c>
      <c r="D12" s="39" t="s">
        <v>25</v>
      </c>
      <c r="E12" s="39" t="str">
        <f aca="false">IF(ISBLANK(D12),"",_xlfn.CONCAT(D12,"-",B12))</f>
        <v>INTP000107-1</v>
      </c>
      <c r="F12" s="39" t="n">
        <v>1</v>
      </c>
      <c r="L12" s="47" t="n">
        <f aca="false">SUM(F12:K12)-B12</f>
        <v>0</v>
      </c>
    </row>
    <row r="13" customFormat="false" ht="13.8" hidden="false" customHeight="false" outlineLevel="0" collapsed="false">
      <c r="A13" s="46" t="s">
        <v>26</v>
      </c>
      <c r="B13" s="39" t="n">
        <v>1</v>
      </c>
      <c r="C13" s="46" t="s">
        <v>27</v>
      </c>
      <c r="E13" s="39" t="str">
        <f aca="false">IF(ISBLANK(D13),"",_xlfn.CONCAT(D13,"-",B13))</f>
        <v/>
      </c>
      <c r="F13" s="39" t="n">
        <v>1</v>
      </c>
      <c r="L13" s="47" t="n">
        <f aca="false">SUM(F13:K13)-B13</f>
        <v>0</v>
      </c>
    </row>
    <row r="14" customFormat="false" ht="13.8" hidden="false" customHeight="false" outlineLevel="0" collapsed="false">
      <c r="A14" s="46" t="s">
        <v>28</v>
      </c>
      <c r="B14" s="39" t="n">
        <v>1</v>
      </c>
      <c r="C14" s="46" t="s">
        <v>27</v>
      </c>
      <c r="E14" s="39" t="str">
        <f aca="false">IF(ISBLANK(D14),"",_xlfn.CONCAT(D14,"-",B14))</f>
        <v/>
      </c>
      <c r="F14" s="39" t="n">
        <v>1</v>
      </c>
      <c r="L14" s="47" t="n">
        <f aca="false">SUM(F14:K14)-B14</f>
        <v>0</v>
      </c>
    </row>
    <row r="15" customFormat="false" ht="13.8" hidden="false" customHeight="false" outlineLevel="0" collapsed="false">
      <c r="A15" s="46" t="s">
        <v>29</v>
      </c>
      <c r="B15" s="39" t="n">
        <v>1</v>
      </c>
      <c r="C15" s="46" t="s">
        <v>27</v>
      </c>
      <c r="E15" s="39" t="str">
        <f aca="false">IF(ISBLANK(D15),"",_xlfn.CONCAT(D15,"-",B15))</f>
        <v/>
      </c>
      <c r="G15" s="39" t="n">
        <v>1</v>
      </c>
      <c r="L15" s="47" t="n">
        <f aca="false">SUM(F15:K15)-B15</f>
        <v>0</v>
      </c>
    </row>
    <row r="16" customFormat="false" ht="13.8" hidden="false" customHeight="false" outlineLevel="0" collapsed="false">
      <c r="A16" s="46" t="s">
        <v>31</v>
      </c>
      <c r="B16" s="39" t="n">
        <v>1</v>
      </c>
      <c r="C16" s="46" t="s">
        <v>27</v>
      </c>
      <c r="E16" s="39" t="str">
        <f aca="false">IF(ISBLANK(D16),"",_xlfn.CONCAT(D16,"-",B16))</f>
        <v/>
      </c>
      <c r="G16" s="39" t="n">
        <v>1</v>
      </c>
      <c r="L16" s="47" t="n">
        <f aca="false">SUM(F16:K16)-B16</f>
        <v>0</v>
      </c>
    </row>
    <row r="17" customFormat="false" ht="13.8" hidden="false" customHeight="false" outlineLevel="0" collapsed="false">
      <c r="A17" s="46" t="s">
        <v>32</v>
      </c>
      <c r="B17" s="39" t="n">
        <v>1</v>
      </c>
      <c r="C17" s="46" t="s">
        <v>8</v>
      </c>
      <c r="D17" s="39" t="s">
        <v>33</v>
      </c>
      <c r="E17" s="39" t="str">
        <f aca="false">IF(ISBLANK(D17),"",_xlfn.CONCAT(D17,"-",B17))</f>
        <v>INTP000103-1</v>
      </c>
      <c r="G17" s="39" t="n">
        <v>1</v>
      </c>
      <c r="L17" s="47" t="n">
        <f aca="false">SUM(F17:K17)-B17</f>
        <v>0</v>
      </c>
    </row>
    <row r="18" customFormat="false" ht="13.8" hidden="false" customHeight="false" outlineLevel="0" collapsed="false">
      <c r="A18" s="46" t="s">
        <v>34</v>
      </c>
      <c r="B18" s="39" t="n">
        <v>1</v>
      </c>
      <c r="C18" s="46" t="s">
        <v>8</v>
      </c>
      <c r="E18" s="39" t="str">
        <f aca="false">IF(ISBLANK(D18),"",_xlfn.CONCAT(D18,"-",B18))</f>
        <v/>
      </c>
      <c r="G18" s="39" t="n">
        <v>1</v>
      </c>
      <c r="L18" s="47" t="n">
        <f aca="false">SUM(F18:K18)-B18</f>
        <v>0</v>
      </c>
    </row>
    <row r="19" customFormat="false" ht="13.8" hidden="false" customHeight="false" outlineLevel="0" collapsed="false">
      <c r="A19" s="46" t="s">
        <v>35</v>
      </c>
      <c r="B19" s="39" t="n">
        <v>1</v>
      </c>
      <c r="C19" s="46" t="s">
        <v>8</v>
      </c>
      <c r="D19" s="39" t="s">
        <v>36</v>
      </c>
      <c r="E19" s="39" t="str">
        <f aca="false">IF(ISBLANK(D19),"",_xlfn.CONCAT(D19,"-",B19))</f>
        <v>INTP000102-1</v>
      </c>
      <c r="G19" s="39" t="n">
        <v>1</v>
      </c>
      <c r="L19" s="47" t="n">
        <f aca="false">SUM(F19:K19)-B19</f>
        <v>0</v>
      </c>
    </row>
    <row r="20" customFormat="false" ht="13.8" hidden="false" customHeight="false" outlineLevel="0" collapsed="false">
      <c r="A20" s="46" t="s">
        <v>37</v>
      </c>
      <c r="B20" s="39" t="n">
        <v>1</v>
      </c>
      <c r="C20" s="46" t="s">
        <v>8</v>
      </c>
      <c r="D20" s="39" t="s">
        <v>38</v>
      </c>
      <c r="E20" s="39" t="str">
        <f aca="false">IF(ISBLANK(D20),"",_xlfn.CONCAT(D20,"-",B20))</f>
        <v>INTP000024-1</v>
      </c>
      <c r="G20" s="39" t="n">
        <v>1</v>
      </c>
      <c r="L20" s="47" t="n">
        <f aca="false">SUM(F20:K20)-B20</f>
        <v>0</v>
      </c>
    </row>
    <row r="21" customFormat="false" ht="13.8" hidden="false" customHeight="false" outlineLevel="0" collapsed="false">
      <c r="A21" s="46" t="s">
        <v>39</v>
      </c>
      <c r="B21" s="39" t="n">
        <v>1</v>
      </c>
      <c r="C21" s="46" t="s">
        <v>8</v>
      </c>
      <c r="E21" s="39" t="str">
        <f aca="false">IF(ISBLANK(D21),"",_xlfn.CONCAT(D21,"-",B21))</f>
        <v/>
      </c>
      <c r="G21" s="39" t="n">
        <v>1</v>
      </c>
      <c r="L21" s="47" t="n">
        <f aca="false">SUM(F21:K21)-B21</f>
        <v>0</v>
      </c>
    </row>
    <row r="22" customFormat="false" ht="13.8" hidden="false" customHeight="false" outlineLevel="0" collapsed="false">
      <c r="A22" s="46" t="s">
        <v>40</v>
      </c>
      <c r="B22" s="39" t="n">
        <v>1</v>
      </c>
      <c r="C22" s="46" t="s">
        <v>8</v>
      </c>
      <c r="D22" s="39" t="s">
        <v>41</v>
      </c>
      <c r="E22" s="39" t="str">
        <f aca="false">IF(ISBLANK(D22),"",_xlfn.CONCAT(D22,"-",B22))</f>
        <v>INTP00015-160-1</v>
      </c>
      <c r="G22" s="39" t="n">
        <v>1</v>
      </c>
      <c r="L22" s="47" t="n">
        <f aca="false">SUM(F22:K22)-B22</f>
        <v>0</v>
      </c>
    </row>
    <row r="23" customFormat="false" ht="13.8" hidden="false" customHeight="false" outlineLevel="0" collapsed="false">
      <c r="A23" s="46" t="s">
        <v>42</v>
      </c>
      <c r="B23" s="39" t="n">
        <v>1</v>
      </c>
      <c r="C23" s="46" t="s">
        <v>8</v>
      </c>
      <c r="D23" s="39" t="s">
        <v>43</v>
      </c>
      <c r="E23" s="39" t="str">
        <f aca="false">IF(ISBLANK(D23),"",_xlfn.CONCAT(D23,"-",B23))</f>
        <v>INTP000105-1</v>
      </c>
      <c r="G23" s="39" t="n">
        <v>1</v>
      </c>
      <c r="L23" s="47" t="n">
        <f aca="false">SUM(F23:K23)-B23</f>
        <v>0</v>
      </c>
    </row>
    <row r="24" customFormat="false" ht="13.8" hidden="false" customHeight="false" outlineLevel="0" collapsed="false">
      <c r="A24" s="46" t="s">
        <v>44</v>
      </c>
      <c r="B24" s="39" t="n">
        <v>1</v>
      </c>
      <c r="C24" s="46" t="s">
        <v>8</v>
      </c>
      <c r="D24" s="39" t="s">
        <v>45</v>
      </c>
      <c r="E24" s="39" t="str">
        <f aca="false">IF(ISBLANK(D24),"",_xlfn.CONCAT(D24,"-",B24))</f>
        <v>INTC000044-101-1</v>
      </c>
      <c r="G24" s="39" t="n">
        <v>1</v>
      </c>
      <c r="L24" s="47" t="n">
        <f aca="false">SUM(F24:K24)-B24</f>
        <v>0</v>
      </c>
    </row>
    <row r="25" customFormat="false" ht="13.8" hidden="false" customHeight="false" outlineLevel="0" collapsed="false">
      <c r="A25" s="46" t="s">
        <v>47</v>
      </c>
      <c r="B25" s="39" t="n">
        <v>1</v>
      </c>
      <c r="C25" s="46" t="s">
        <v>27</v>
      </c>
      <c r="E25" s="39" t="str">
        <f aca="false">IF(ISBLANK(D25),"",_xlfn.CONCAT(D25,"-",B25))</f>
        <v/>
      </c>
      <c r="H25" s="39" t="n">
        <v>1</v>
      </c>
      <c r="L25" s="47" t="n">
        <f aca="false">SUM(F25:K25)-B25</f>
        <v>0</v>
      </c>
    </row>
    <row r="26" customFormat="false" ht="13.8" hidden="false" customHeight="false" outlineLevel="0" collapsed="false">
      <c r="A26" s="46" t="s">
        <v>49</v>
      </c>
      <c r="B26" s="39" t="n">
        <v>1</v>
      </c>
      <c r="C26" s="46" t="s">
        <v>27</v>
      </c>
      <c r="E26" s="39" t="str">
        <f aca="false">IF(ISBLANK(D26),"",_xlfn.CONCAT(D26,"-",B26))</f>
        <v/>
      </c>
      <c r="H26" s="39" t="n">
        <v>1</v>
      </c>
      <c r="L26" s="47" t="n">
        <f aca="false">SUM(F26:K26)-B26</f>
        <v>0</v>
      </c>
    </row>
    <row r="27" customFormat="false" ht="13.8" hidden="false" customHeight="false" outlineLevel="0" collapsed="false">
      <c r="A27" s="46" t="s">
        <v>50</v>
      </c>
      <c r="B27" s="39" t="n">
        <v>1</v>
      </c>
      <c r="C27" s="46" t="s">
        <v>8</v>
      </c>
      <c r="D27" s="39" t="s">
        <v>51</v>
      </c>
      <c r="E27" s="39" t="str">
        <f aca="false">IF(ISBLANK(D27),"",_xlfn.CONCAT(D27,"-",B27))</f>
        <v>INTP000114-1</v>
      </c>
      <c r="H27" s="39" t="n">
        <v>1</v>
      </c>
      <c r="L27" s="47" t="n">
        <f aca="false">SUM(F27:K27)-B27</f>
        <v>0</v>
      </c>
    </row>
    <row r="28" customFormat="false" ht="13.8" hidden="false" customHeight="false" outlineLevel="0" collapsed="false">
      <c r="A28" s="46" t="s">
        <v>52</v>
      </c>
      <c r="B28" s="39" t="n">
        <v>1</v>
      </c>
      <c r="C28" s="46" t="s">
        <v>8</v>
      </c>
      <c r="D28" s="39" t="s">
        <v>53</v>
      </c>
      <c r="E28" s="39" t="str">
        <f aca="false">IF(ISBLANK(D28),"",_xlfn.CONCAT(D28,"-",B28))</f>
        <v>INTP000115-1</v>
      </c>
      <c r="H28" s="39" t="n">
        <v>1</v>
      </c>
      <c r="L28" s="47" t="n">
        <f aca="false">SUM(F28:K28)-B28</f>
        <v>0</v>
      </c>
    </row>
    <row r="29" customFormat="false" ht="13.8" hidden="false" customHeight="false" outlineLevel="0" collapsed="false">
      <c r="A29" s="46" t="s">
        <v>55</v>
      </c>
      <c r="B29" s="48" t="n">
        <v>1</v>
      </c>
      <c r="C29" s="46" t="s">
        <v>8</v>
      </c>
      <c r="D29" s="39" t="s">
        <v>56</v>
      </c>
      <c r="E29" s="39" t="str">
        <f aca="false">IF(ISBLANK(D29),"",_xlfn.CONCAT(D29,"-",B29))</f>
        <v>INTP000113-1</v>
      </c>
      <c r="H29" s="39" t="n">
        <v>1</v>
      </c>
      <c r="L29" s="47" t="n">
        <f aca="false">SUM(F29:K29)-B29</f>
        <v>0</v>
      </c>
    </row>
    <row r="30" customFormat="false" ht="13.8" hidden="false" customHeight="false" outlineLevel="0" collapsed="false">
      <c r="A30" s="46" t="s">
        <v>57</v>
      </c>
      <c r="B30" s="48" t="n">
        <v>1</v>
      </c>
      <c r="C30" s="46" t="s">
        <v>8</v>
      </c>
      <c r="D30" s="39" t="s">
        <v>58</v>
      </c>
      <c r="E30" s="39" t="str">
        <f aca="false">IF(ISBLANK(D30),"",_xlfn.CONCAT(D30,"-",B30))</f>
        <v>INTP000112-1</v>
      </c>
      <c r="H30" s="39" t="n">
        <v>1</v>
      </c>
      <c r="L30" s="47" t="n">
        <f aca="false">SUM(F30:K30)-B30</f>
        <v>0</v>
      </c>
    </row>
    <row r="31" customFormat="false" ht="13.8" hidden="false" customHeight="false" outlineLevel="0" collapsed="false">
      <c r="A31" s="46" t="s">
        <v>59</v>
      </c>
      <c r="B31" s="48" t="n">
        <v>1</v>
      </c>
      <c r="C31" s="46" t="s">
        <v>8</v>
      </c>
      <c r="D31" s="39" t="s">
        <v>60</v>
      </c>
      <c r="E31" s="39" t="str">
        <f aca="false">IF(ISBLANK(D31),"",_xlfn.CONCAT(D31,"-",B31))</f>
        <v>MSAVDC-100-1</v>
      </c>
      <c r="H31" s="39" t="n">
        <v>1</v>
      </c>
      <c r="L31" s="47" t="n">
        <f aca="false">SUM(F31:K31)-B31</f>
        <v>0</v>
      </c>
    </row>
    <row r="32" customFormat="false" ht="13.8" hidden="false" customHeight="false" outlineLevel="0" collapsed="false">
      <c r="A32" s="46" t="s">
        <v>61</v>
      </c>
      <c r="B32" s="48" t="n">
        <v>1</v>
      </c>
      <c r="C32" s="46" t="s">
        <v>8</v>
      </c>
      <c r="D32" s="39" t="s">
        <v>62</v>
      </c>
      <c r="E32" s="39" t="str">
        <f aca="false">IF(ISBLANK(D32),"",_xlfn.CONCAT(D32,"-",B32))</f>
        <v>INTP000013-1</v>
      </c>
      <c r="H32" s="39" t="n">
        <v>1</v>
      </c>
      <c r="L32" s="47" t="n">
        <f aca="false">SUM(F32:K32)-B32</f>
        <v>0</v>
      </c>
    </row>
    <row r="33" customFormat="false" ht="13.8" hidden="false" customHeight="false" outlineLevel="0" collapsed="false">
      <c r="A33" s="46" t="s">
        <v>63</v>
      </c>
      <c r="B33" s="48" t="n">
        <v>1</v>
      </c>
      <c r="C33" s="46" t="s">
        <v>8</v>
      </c>
      <c r="D33" s="39" t="s">
        <v>64</v>
      </c>
      <c r="E33" s="39" t="str">
        <f aca="false">IF(ISBLANK(D33),"",_xlfn.CONCAT(D33,"-",B33))</f>
        <v>INTC000047-101-1</v>
      </c>
      <c r="H33" s="39" t="n">
        <v>1</v>
      </c>
      <c r="L33" s="47" t="n">
        <f aca="false">SUM(F33:K33)-B33</f>
        <v>0</v>
      </c>
    </row>
    <row r="34" customFormat="false" ht="13.8" hidden="false" customHeight="false" outlineLevel="0" collapsed="false">
      <c r="A34" s="46" t="s">
        <v>65</v>
      </c>
      <c r="B34" s="48" t="n">
        <v>1</v>
      </c>
      <c r="C34" s="46" t="s">
        <v>8</v>
      </c>
      <c r="D34" s="39" t="s">
        <v>66</v>
      </c>
      <c r="E34" s="39" t="str">
        <f aca="false">IF(ISBLANK(D34),"",_xlfn.CONCAT(D34,"-",B34))</f>
        <v>INTC000047-102-1</v>
      </c>
      <c r="H34" s="39" t="n">
        <v>1</v>
      </c>
      <c r="L34" s="47" t="n">
        <f aca="false">SUM(F34:K34)-B34</f>
        <v>0</v>
      </c>
    </row>
    <row r="35" customFormat="false" ht="13.8" hidden="false" customHeight="false" outlineLevel="0" collapsed="false">
      <c r="A35" s="46" t="s">
        <v>68</v>
      </c>
      <c r="B35" s="48" t="n">
        <v>1</v>
      </c>
      <c r="C35" s="46" t="s">
        <v>27</v>
      </c>
      <c r="E35" s="39" t="str">
        <f aca="false">IF(ISBLANK(D35),"",_xlfn.CONCAT(D35,"-",B35))</f>
        <v/>
      </c>
      <c r="I35" s="39" t="n">
        <v>1</v>
      </c>
      <c r="L35" s="47" t="n">
        <f aca="false">SUM(F35:K35)-B35</f>
        <v>0</v>
      </c>
    </row>
    <row r="36" customFormat="false" ht="13.8" hidden="false" customHeight="false" outlineLevel="0" collapsed="false">
      <c r="A36" s="46" t="s">
        <v>70</v>
      </c>
      <c r="B36" s="48" t="n">
        <v>1</v>
      </c>
      <c r="C36" s="46" t="s">
        <v>8</v>
      </c>
      <c r="D36" s="39" t="s">
        <v>71</v>
      </c>
      <c r="E36" s="39" t="str">
        <f aca="false">IF(ISBLANK(D36),"",_xlfn.CONCAT(D36,"-",B36))</f>
        <v>INTP000118-1</v>
      </c>
      <c r="I36" s="39" t="n">
        <v>1</v>
      </c>
      <c r="L36" s="47" t="n">
        <f aca="false">SUM(F36:K36)-B36</f>
        <v>0</v>
      </c>
    </row>
    <row r="37" customFormat="false" ht="13.8" hidden="false" customHeight="false" outlineLevel="0" collapsed="false">
      <c r="A37" s="46" t="s">
        <v>72</v>
      </c>
      <c r="B37" s="48" t="n">
        <v>1</v>
      </c>
      <c r="C37" s="46" t="s">
        <v>8</v>
      </c>
      <c r="D37" s="39" t="s">
        <v>73</v>
      </c>
      <c r="E37" s="39" t="str">
        <f aca="false">IF(ISBLANK(D37),"",_xlfn.CONCAT(D37,"-",B37))</f>
        <v>INTC000050-101-1</v>
      </c>
      <c r="I37" s="39" t="n">
        <v>1</v>
      </c>
      <c r="L37" s="47" t="n">
        <f aca="false">SUM(F37:K37)-B37</f>
        <v>0</v>
      </c>
    </row>
    <row r="38" customFormat="false" ht="13.8" hidden="false" customHeight="false" outlineLevel="0" collapsed="false">
      <c r="A38" s="46" t="s">
        <v>74</v>
      </c>
      <c r="B38" s="48" t="n">
        <v>1</v>
      </c>
      <c r="C38" s="46" t="s">
        <v>8</v>
      </c>
      <c r="D38" s="3" t="n">
        <v>443002011</v>
      </c>
      <c r="E38" s="39" t="str">
        <f aca="false">IF(ISBLANK(D38),"",_xlfn.CONCAT(D38,"-",B38))</f>
        <v>443002011-1</v>
      </c>
      <c r="I38" s="39" t="n">
        <v>1</v>
      </c>
      <c r="L38" s="47" t="n">
        <f aca="false">SUM(F38:K38)-B38</f>
        <v>0</v>
      </c>
    </row>
    <row r="39" customFormat="false" ht="13.8" hidden="false" customHeight="false" outlineLevel="0" collapsed="false">
      <c r="A39" s="46" t="s">
        <v>75</v>
      </c>
      <c r="B39" s="48" t="n">
        <v>1</v>
      </c>
      <c r="C39" s="46" t="s">
        <v>8</v>
      </c>
      <c r="D39" s="39" t="s">
        <v>76</v>
      </c>
      <c r="E39" s="39" t="str">
        <f aca="false">IF(ISBLANK(D39),"",_xlfn.CONCAT(D39,"-",B39))</f>
        <v>INTC000045-101-1</v>
      </c>
      <c r="I39" s="39" t="n">
        <v>1</v>
      </c>
      <c r="L39" s="47" t="n">
        <f aca="false">SUM(F39:K39)-B39</f>
        <v>0</v>
      </c>
    </row>
    <row r="40" customFormat="false" ht="13.8" hidden="false" customHeight="false" outlineLevel="0" collapsed="false">
      <c r="A40" s="46" t="s">
        <v>77</v>
      </c>
      <c r="B40" s="48" t="n">
        <v>1</v>
      </c>
      <c r="C40" s="46" t="s">
        <v>8</v>
      </c>
      <c r="D40" s="39" t="s">
        <v>78</v>
      </c>
      <c r="E40" s="39" t="str">
        <f aca="false">IF(ISBLANK(D40),"",_xlfn.CONCAT(D40,"-",B40))</f>
        <v>INTC000046-101-1</v>
      </c>
      <c r="I40" s="39" t="n">
        <v>1</v>
      </c>
      <c r="L40" s="47" t="n">
        <f aca="false">SUM(F40:K40)-B40</f>
        <v>0</v>
      </c>
    </row>
    <row r="41" customFormat="false" ht="13.8" hidden="false" customHeight="false" outlineLevel="0" collapsed="false">
      <c r="A41" s="46" t="s">
        <v>79</v>
      </c>
      <c r="B41" s="48" t="n">
        <v>1</v>
      </c>
      <c r="C41" s="46" t="s">
        <v>8</v>
      </c>
      <c r="D41" s="39" t="s">
        <v>80</v>
      </c>
      <c r="E41" s="39" t="str">
        <f aca="false">IF(ISBLANK(D41),"",_xlfn.CONCAT(D41,"-",B41))</f>
        <v>INTC000043-101-1</v>
      </c>
      <c r="I41" s="39" t="n">
        <v>1</v>
      </c>
      <c r="L41" s="47" t="n">
        <f aca="false">SUM(F41:K41)-B41</f>
        <v>0</v>
      </c>
    </row>
    <row r="42" customFormat="false" ht="13.8" hidden="false" customHeight="false" outlineLevel="0" collapsed="false">
      <c r="A42" s="46" t="s">
        <v>81</v>
      </c>
      <c r="B42" s="48" t="n">
        <v>1</v>
      </c>
      <c r="C42" s="46" t="s">
        <v>8</v>
      </c>
      <c r="E42" s="39" t="str">
        <f aca="false">IF(ISBLANK(D42),"",_xlfn.CONCAT(D42,"-",B42))</f>
        <v/>
      </c>
      <c r="I42" s="39" t="n">
        <v>1</v>
      </c>
      <c r="L42" s="47" t="n">
        <f aca="false">SUM(F42:K42)-B42</f>
        <v>0</v>
      </c>
    </row>
    <row r="43" customFormat="false" ht="13.8" hidden="false" customHeight="false" outlineLevel="0" collapsed="false">
      <c r="A43" s="46" t="s">
        <v>82</v>
      </c>
      <c r="B43" s="48" t="n">
        <v>1</v>
      </c>
      <c r="C43" s="46" t="s">
        <v>8</v>
      </c>
      <c r="E43" s="39" t="str">
        <f aca="false">IF(ISBLANK(D43),"",_xlfn.CONCAT(D43,"-",B43))</f>
        <v/>
      </c>
      <c r="I43" s="39" t="n">
        <v>1</v>
      </c>
      <c r="L43" s="47" t="n">
        <f aca="false">SUM(F43:K43)-B43</f>
        <v>0</v>
      </c>
    </row>
    <row r="44" customFormat="false" ht="13.8" hidden="false" customHeight="false" outlineLevel="0" collapsed="false">
      <c r="A44" s="46" t="s">
        <v>84</v>
      </c>
      <c r="B44" s="48" t="n">
        <v>1</v>
      </c>
      <c r="C44" s="46" t="s">
        <v>27</v>
      </c>
      <c r="E44" s="39" t="str">
        <f aca="false">IF(ISBLANK(D44),"",_xlfn.CONCAT(D44,"-",B44))</f>
        <v/>
      </c>
      <c r="J44" s="39" t="n">
        <v>1</v>
      </c>
      <c r="L44" s="47" t="n">
        <f aca="false">SUM(F44:K44)-B44</f>
        <v>0</v>
      </c>
    </row>
    <row r="45" customFormat="false" ht="13.8" hidden="false" customHeight="false" outlineLevel="0" collapsed="false">
      <c r="A45" s="46" t="s">
        <v>86</v>
      </c>
      <c r="B45" s="48" t="n">
        <v>1</v>
      </c>
      <c r="C45" s="46" t="s">
        <v>8</v>
      </c>
      <c r="D45" s="39" t="s">
        <v>87</v>
      </c>
      <c r="E45" s="39" t="str">
        <f aca="false">IF(ISBLANK(D45),"",_xlfn.CONCAT(D45,"-",B45))</f>
        <v>INTP000109-1</v>
      </c>
      <c r="J45" s="39" t="n">
        <v>1</v>
      </c>
      <c r="L45" s="47" t="n">
        <f aca="false">SUM(F45:K45)-B45</f>
        <v>0</v>
      </c>
    </row>
    <row r="46" customFormat="false" ht="13.8" hidden="false" customHeight="false" outlineLevel="0" collapsed="false">
      <c r="A46" s="46" t="s">
        <v>88</v>
      </c>
      <c r="B46" s="48" t="n">
        <v>3</v>
      </c>
      <c r="C46" s="46" t="s">
        <v>8</v>
      </c>
      <c r="D46" s="39" t="s">
        <v>89</v>
      </c>
      <c r="E46" s="39" t="str">
        <f aca="false">IF(ISBLANK(D46),"",_xlfn.CONCAT(D46,"-",B46))</f>
        <v>INTC000053-103-3</v>
      </c>
      <c r="J46" s="39" t="n">
        <v>3</v>
      </c>
      <c r="L46" s="47" t="n">
        <f aca="false">SUM(F46:K46)-B46</f>
        <v>0</v>
      </c>
    </row>
    <row r="47" customFormat="false" ht="13.8" hidden="false" customHeight="false" outlineLevel="0" collapsed="false">
      <c r="A47" s="46" t="s">
        <v>90</v>
      </c>
      <c r="B47" s="48" t="n">
        <v>1</v>
      </c>
      <c r="C47" s="46" t="s">
        <v>8</v>
      </c>
      <c r="D47" s="39" t="s">
        <v>91</v>
      </c>
      <c r="E47" s="39" t="str">
        <f aca="false">IF(ISBLANK(D47),"",_xlfn.CONCAT(D47,"-",B47))</f>
        <v>INTP000116-1</v>
      </c>
      <c r="J47" s="39" t="n">
        <v>1</v>
      </c>
      <c r="L47" s="47" t="n">
        <f aca="false">SUM(F47:K47)-B47</f>
        <v>0</v>
      </c>
    </row>
    <row r="48" customFormat="false" ht="13.8" hidden="false" customHeight="false" outlineLevel="0" collapsed="false">
      <c r="A48" s="46" t="s">
        <v>93</v>
      </c>
      <c r="B48" s="48" t="n">
        <v>1</v>
      </c>
      <c r="C48" s="46" t="s">
        <v>8</v>
      </c>
      <c r="D48" s="39" t="s">
        <v>94</v>
      </c>
      <c r="E48" s="39" t="str">
        <f aca="false">IF(ISBLANK(D48),"",_xlfn.CONCAT(D48,"-",B48))</f>
        <v>INTP000119-1</v>
      </c>
      <c r="J48" s="39" t="n">
        <v>1</v>
      </c>
      <c r="L48" s="47" t="n">
        <f aca="false">SUM(F48:K48)-B48</f>
        <v>0</v>
      </c>
    </row>
    <row r="49" customFormat="false" ht="13.8" hidden="false" customHeight="false" outlineLevel="0" collapsed="false">
      <c r="A49" s="46" t="s">
        <v>96</v>
      </c>
      <c r="B49" s="48" t="n">
        <v>1</v>
      </c>
      <c r="C49" s="46" t="s">
        <v>27</v>
      </c>
      <c r="E49" s="39" t="str">
        <f aca="false">IF(ISBLANK(D49),"",_xlfn.CONCAT(D49,"-",B49))</f>
        <v/>
      </c>
      <c r="K49" s="39" t="n">
        <v>1</v>
      </c>
      <c r="L49" s="47" t="n">
        <f aca="false">SUM(F49:K49)-B49</f>
        <v>0</v>
      </c>
    </row>
    <row r="50" customFormat="false" ht="13.8" hidden="false" customHeight="false" outlineLevel="0" collapsed="false">
      <c r="A50" s="46" t="s">
        <v>98</v>
      </c>
      <c r="B50" s="48" t="n">
        <v>1</v>
      </c>
      <c r="C50" s="46" t="s">
        <v>8</v>
      </c>
      <c r="D50" s="39" t="s">
        <v>99</v>
      </c>
      <c r="E50" s="39" t="str">
        <f aca="false">IF(ISBLANK(D50),"",_xlfn.CONCAT(D50,"-",B50))</f>
        <v>INTP000117-1</v>
      </c>
      <c r="K50" s="39" t="n">
        <v>1</v>
      </c>
      <c r="L50" s="47" t="n">
        <f aca="false">SUM(F50:K50)-B50</f>
        <v>0</v>
      </c>
    </row>
    <row r="51" customFormat="false" ht="13.8" hidden="false" customHeight="false" outlineLevel="0" collapsed="false">
      <c r="A51" s="46" t="s">
        <v>100</v>
      </c>
      <c r="B51" s="48" t="n">
        <v>1</v>
      </c>
      <c r="C51" s="46" t="s">
        <v>8</v>
      </c>
      <c r="D51" s="39" t="s">
        <v>101</v>
      </c>
      <c r="E51" s="39" t="str">
        <f aca="false">IF(ISBLANK(D51),"",_xlfn.CONCAT(D51,"-",B51))</f>
        <v>INTC000048-102-1</v>
      </c>
      <c r="K51" s="39" t="n">
        <v>1</v>
      </c>
      <c r="L51" s="47" t="n">
        <f aca="false">SUM(F51:K51)-B51</f>
        <v>0</v>
      </c>
    </row>
    <row r="52" customFormat="false" ht="13.8" hidden="false" customHeight="false" outlineLevel="0" collapsed="false">
      <c r="A52" s="46" t="s">
        <v>102</v>
      </c>
      <c r="B52" s="48" t="n">
        <v>1</v>
      </c>
      <c r="C52" s="46" t="s">
        <v>8</v>
      </c>
      <c r="D52" s="39" t="s">
        <v>103</v>
      </c>
      <c r="E52" s="39" t="str">
        <f aca="false">IF(ISBLANK(D52),"",_xlfn.CONCAT(D52,"-",B52))</f>
        <v>MSAV25K-120-B-1</v>
      </c>
      <c r="K52" s="39" t="n">
        <v>1</v>
      </c>
      <c r="L52" s="47" t="n">
        <f aca="false">SUM(F52:K52)-B52</f>
        <v>0</v>
      </c>
    </row>
    <row r="53" customFormat="false" ht="13.8" hidden="false" customHeight="false" outlineLevel="0" collapsed="false">
      <c r="A53" s="46" t="s">
        <v>104</v>
      </c>
      <c r="B53" s="48" t="n">
        <v>1</v>
      </c>
      <c r="C53" s="46" t="s">
        <v>8</v>
      </c>
      <c r="D53" s="39" t="s">
        <v>105</v>
      </c>
      <c r="E53" s="39" t="str">
        <f aca="false">IF(ISBLANK(D53),"",_xlfn.CONCAT(D53,"-",B53))</f>
        <v>INTC000048-101-1</v>
      </c>
      <c r="K53" s="39" t="n">
        <v>1</v>
      </c>
      <c r="L53" s="47" t="n">
        <f aca="false">SUM(F53:K53)-B53</f>
        <v>0</v>
      </c>
    </row>
    <row r="54" customFormat="false" ht="13.8" hidden="false" customHeight="false" outlineLevel="0" collapsed="false">
      <c r="A54" s="46" t="s">
        <v>106</v>
      </c>
      <c r="B54" s="48" t="n">
        <v>1</v>
      </c>
      <c r="C54" s="46" t="s">
        <v>27</v>
      </c>
      <c r="E54" s="39" t="str">
        <f aca="false">IF(ISBLANK(D54),"",_xlfn.CONCAT(D54,"-",B54))</f>
        <v/>
      </c>
      <c r="K54" s="39" t="n">
        <v>1</v>
      </c>
      <c r="L54" s="47" t="n">
        <f aca="false">SUM(F54:K54)-B54</f>
        <v>0</v>
      </c>
    </row>
    <row r="55" customFormat="false" ht="13.8" hidden="false" customHeight="false" outlineLevel="0" collapsed="false">
      <c r="A55" s="46" t="s">
        <v>107</v>
      </c>
      <c r="B55" s="48" t="n">
        <v>1</v>
      </c>
      <c r="C55" s="46" t="s">
        <v>27</v>
      </c>
      <c r="E55" s="39" t="str">
        <f aca="false">IF(ISBLANK(D55),"",_xlfn.CONCAT(D55,"-",B55))</f>
        <v/>
      </c>
      <c r="K55" s="39" t="n">
        <v>1</v>
      </c>
      <c r="L55" s="47" t="n">
        <f aca="false">SUM(F55:K55)-B55</f>
        <v>0</v>
      </c>
    </row>
    <row r="56" customFormat="false" ht="13.8" hidden="false" customHeight="false" outlineLevel="0" collapsed="false">
      <c r="A56" s="46" t="s">
        <v>108</v>
      </c>
      <c r="B56" s="48" t="n">
        <v>1</v>
      </c>
      <c r="C56" s="46" t="s">
        <v>27</v>
      </c>
      <c r="E56" s="39" t="str">
        <f aca="false">IF(ISBLANK(D56),"",_xlfn.CONCAT(D56,"-",B56))</f>
        <v/>
      </c>
      <c r="K56" s="39" t="n">
        <v>1</v>
      </c>
      <c r="L56" s="47" t="n">
        <f aca="false">SUM(F56:K56)-B56</f>
        <v>0</v>
      </c>
    </row>
    <row r="57" customFormat="false" ht="13.8" hidden="false" customHeight="false" outlineLevel="0" collapsed="false">
      <c r="A57" s="46" t="s">
        <v>109</v>
      </c>
      <c r="B57" s="48" t="n">
        <v>1</v>
      </c>
      <c r="C57" s="46" t="s">
        <v>27</v>
      </c>
      <c r="E57" s="39" t="str">
        <f aca="false">IF(ISBLANK(D57),"",_xlfn.CONCAT(D57,"-",B57))</f>
        <v/>
      </c>
      <c r="K57" s="39" t="n">
        <v>1</v>
      </c>
      <c r="L57" s="47" t="n">
        <f aca="false">SUM(F57:K57)-B57</f>
        <v>0</v>
      </c>
    </row>
    <row r="58" customFormat="false" ht="13.8" hidden="false" customHeight="false" outlineLevel="0" collapsed="false">
      <c r="A58" s="46" t="s">
        <v>110</v>
      </c>
      <c r="B58" s="48" t="n">
        <v>1</v>
      </c>
      <c r="C58" s="46" t="s">
        <v>27</v>
      </c>
      <c r="E58" s="39" t="str">
        <f aca="false">IF(ISBLANK(D58),"",_xlfn.CONCAT(D58,"-",B58))</f>
        <v/>
      </c>
      <c r="K58" s="39" t="n">
        <v>1</v>
      </c>
      <c r="L58" s="47" t="n">
        <f aca="false">SUM(F58:K58)-B58</f>
        <v>0</v>
      </c>
    </row>
    <row r="59" customFormat="false" ht="13.8" hidden="false" customHeight="false" outlineLevel="0" collapsed="false">
      <c r="A59" s="46" t="s">
        <v>111</v>
      </c>
      <c r="B59" s="48" t="n">
        <v>1</v>
      </c>
      <c r="C59" s="46" t="s">
        <v>27</v>
      </c>
      <c r="E59" s="39" t="str">
        <f aca="false">IF(ISBLANK(D59),"",_xlfn.CONCAT(D59,"-",B59))</f>
        <v/>
      </c>
      <c r="K59" s="39" t="n">
        <v>1</v>
      </c>
      <c r="L59" s="47" t="n">
        <f aca="false">SUM(F59:K59)-B59</f>
        <v>0</v>
      </c>
    </row>
    <row r="60" customFormat="false" ht="13.8" hidden="false" customHeight="false" outlineLevel="0" collapsed="false">
      <c r="A60" s="46" t="s">
        <v>112</v>
      </c>
      <c r="B60" s="48" t="n">
        <v>1</v>
      </c>
      <c r="C60" s="46" t="s">
        <v>27</v>
      </c>
      <c r="E60" s="39" t="str">
        <f aca="false">IF(ISBLANK(D60),"",_xlfn.CONCAT(D60,"-",B60))</f>
        <v/>
      </c>
      <c r="K60" s="39" t="n">
        <v>1</v>
      </c>
      <c r="L60" s="47" t="n">
        <f aca="false">SUM(F60:K60)-B60</f>
        <v>0</v>
      </c>
    </row>
    <row r="61" customFormat="false" ht="13.8" hidden="false" customHeight="false" outlineLevel="0" collapsed="false">
      <c r="A61" s="46" t="s">
        <v>113</v>
      </c>
      <c r="B61" s="48" t="n">
        <v>1</v>
      </c>
      <c r="C61" s="46" t="s">
        <v>27</v>
      </c>
      <c r="E61" s="39" t="str">
        <f aca="false">IF(ISBLANK(D61),"",_xlfn.CONCAT(D61,"-",B61))</f>
        <v/>
      </c>
      <c r="K61" s="39" t="n">
        <v>1</v>
      </c>
      <c r="L61" s="47" t="n">
        <f aca="false">SUM(F61:K61)-B61</f>
        <v>0</v>
      </c>
    </row>
    <row r="62" customFormat="false" ht="13.8" hidden="false" customHeight="false" outlineLevel="0" collapsed="false">
      <c r="A62" s="46" t="s">
        <v>114</v>
      </c>
      <c r="B62" s="48" t="n">
        <v>1</v>
      </c>
      <c r="C62" s="46" t="s">
        <v>27</v>
      </c>
      <c r="E62" s="39" t="str">
        <f aca="false">IF(ISBLANK(D62),"",_xlfn.CONCAT(D62,"-",B62))</f>
        <v/>
      </c>
      <c r="K62" s="39" t="n">
        <v>1</v>
      </c>
      <c r="L62" s="47" t="n">
        <f aca="false">SUM(F62:K62)-B62</f>
        <v>0</v>
      </c>
    </row>
    <row r="63" customFormat="false" ht="13.8" hidden="false" customHeight="false" outlineLevel="0" collapsed="false">
      <c r="A63" s="46" t="s">
        <v>115</v>
      </c>
      <c r="B63" s="48" t="n">
        <v>1</v>
      </c>
      <c r="C63" s="46" t="s">
        <v>8</v>
      </c>
      <c r="D63" s="39" t="s">
        <v>116</v>
      </c>
      <c r="E63" s="39" t="str">
        <f aca="false">IF(ISBLANK(D63),"",_xlfn.CONCAT(D63,"-",B63))</f>
        <v>INTC000051-101-1</v>
      </c>
      <c r="K63" s="39" t="n">
        <v>1</v>
      </c>
      <c r="L63" s="47" t="n">
        <f aca="false">SUM(F63:K63)-B63</f>
        <v>0</v>
      </c>
    </row>
    <row r="64" customFormat="false" ht="13.8" hidden="false" customHeight="false" outlineLevel="0" collapsed="false">
      <c r="A64" s="46" t="s">
        <v>117</v>
      </c>
      <c r="B64" s="48" t="n">
        <v>1</v>
      </c>
      <c r="C64" s="46" t="s">
        <v>8</v>
      </c>
      <c r="D64" s="39" t="s">
        <v>118</v>
      </c>
      <c r="E64" s="39" t="str">
        <f aca="false">IF(ISBLANK(D64),"",_xlfn.CONCAT(D64,"-",B64))</f>
        <v>INTC000052-101-1</v>
      </c>
      <c r="K64" s="39" t="n">
        <v>1</v>
      </c>
      <c r="L64" s="47" t="n">
        <f aca="false">SUM(F64:K64)-B64</f>
        <v>0</v>
      </c>
    </row>
    <row r="65" customFormat="false" ht="13.8" hidden="false" customHeight="false" outlineLevel="0" collapsed="false">
      <c r="A65" s="46" t="s">
        <v>119</v>
      </c>
      <c r="B65" s="48" t="n">
        <v>50</v>
      </c>
      <c r="C65" s="46" t="s">
        <v>120</v>
      </c>
      <c r="E65" s="39" t="str">
        <f aca="false">IF(ISBLANK(D65),"",_xlfn.CONCAT(D65,"-",B65))</f>
        <v/>
      </c>
      <c r="K65" s="39" t="n">
        <v>50</v>
      </c>
      <c r="L65" s="47" t="n">
        <f aca="false">SUM(F65:K65)-B65</f>
        <v>0</v>
      </c>
    </row>
    <row r="66" customFormat="false" ht="13.8" hidden="false" customHeight="false" outlineLevel="0" collapsed="false">
      <c r="A66" s="46" t="s">
        <v>121</v>
      </c>
      <c r="B66" s="48" t="n">
        <v>50</v>
      </c>
      <c r="C66" s="46" t="s">
        <v>120</v>
      </c>
      <c r="E66" s="39" t="str">
        <f aca="false">IF(ISBLANK(D66),"",_xlfn.CONCAT(D66,"-",B66))</f>
        <v/>
      </c>
      <c r="K66" s="39" t="n">
        <v>50</v>
      </c>
      <c r="L66" s="47" t="n">
        <f aca="false">SUM(F66:K66)-B66</f>
        <v>0</v>
      </c>
    </row>
    <row r="67" customFormat="false" ht="13.8" hidden="false" customHeight="false" outlineLevel="0" collapsed="false">
      <c r="A67" s="46" t="s">
        <v>122</v>
      </c>
      <c r="B67" s="49" t="n">
        <v>14</v>
      </c>
      <c r="C67" s="50" t="s">
        <v>8</v>
      </c>
      <c r="D67" s="51" t="s">
        <v>123</v>
      </c>
      <c r="E67" s="39" t="str">
        <f aca="false">IF(ISBLANK(D67),"",_xlfn.CONCAT(D67,"-",B67))</f>
        <v>C702568-14</v>
      </c>
      <c r="G67" s="39" t="n">
        <v>14</v>
      </c>
      <c r="L67" s="47" t="n">
        <f aca="false">SUM(F67:K67)-B67</f>
        <v>0</v>
      </c>
    </row>
    <row r="68" customFormat="false" ht="13.8" hidden="false" customHeight="false" outlineLevel="0" collapsed="false">
      <c r="A68" s="46" t="s">
        <v>122</v>
      </c>
      <c r="B68" s="49" t="n">
        <v>24</v>
      </c>
      <c r="C68" s="50" t="s">
        <v>8</v>
      </c>
      <c r="D68" s="51" t="s">
        <v>123</v>
      </c>
      <c r="E68" s="39" t="str">
        <f aca="false">IF(ISBLANK(D68),"",_xlfn.CONCAT(D68,"-",B68))</f>
        <v>C702568-24</v>
      </c>
      <c r="H68" s="39" t="n">
        <v>24</v>
      </c>
      <c r="L68" s="47" t="n">
        <f aca="false">SUM(F68:K68)-B68</f>
        <v>0</v>
      </c>
    </row>
    <row r="69" customFormat="false" ht="13.8" hidden="false" customHeight="false" outlineLevel="0" collapsed="false">
      <c r="B69" s="49"/>
      <c r="D69" s="51"/>
      <c r="L69" s="47"/>
    </row>
    <row r="70" customFormat="false" ht="13.8" hidden="false" customHeight="false" outlineLevel="0" collapsed="false">
      <c r="B70" s="52"/>
      <c r="D70" s="52"/>
      <c r="L70" s="47"/>
    </row>
    <row r="71" customFormat="false" ht="13.8" hidden="false" customHeight="false" outlineLevel="0" collapsed="false">
      <c r="B71" s="51"/>
      <c r="D71" s="51"/>
      <c r="L71" s="47"/>
    </row>
    <row r="72" customFormat="false" ht="13.8" hidden="false" customHeight="false" outlineLevel="0" collapsed="false">
      <c r="B72" s="49"/>
      <c r="D72" s="51"/>
      <c r="L72" s="47"/>
    </row>
    <row r="73" customFormat="false" ht="13.8" hidden="false" customHeight="false" outlineLevel="0" collapsed="false">
      <c r="B73" s="49"/>
      <c r="D73" s="51"/>
      <c r="L73" s="47"/>
    </row>
    <row r="74" customFormat="false" ht="13.8" hidden="false" customHeight="false" outlineLevel="0" collapsed="false">
      <c r="B74" s="51"/>
      <c r="D74" s="51"/>
      <c r="L74" s="47"/>
    </row>
    <row r="75" customFormat="false" ht="13.8" hidden="false" customHeight="false" outlineLevel="0" collapsed="false">
      <c r="B75" s="51"/>
      <c r="D75" s="51"/>
      <c r="L75" s="47"/>
    </row>
    <row r="76" customFormat="false" ht="13.8" hidden="false" customHeight="false" outlineLevel="0" collapsed="false">
      <c r="B76" s="49"/>
      <c r="D76" s="51"/>
      <c r="L76" s="47"/>
    </row>
    <row r="77" customFormat="false" ht="13.8" hidden="false" customHeight="false" outlineLevel="0" collapsed="false">
      <c r="B77" s="49"/>
      <c r="D77" s="51"/>
      <c r="L77" s="47"/>
    </row>
    <row r="78" customFormat="false" ht="13.8" hidden="false" customHeight="false" outlineLevel="0" collapsed="false">
      <c r="B78" s="51"/>
      <c r="D78" s="51"/>
      <c r="L78" s="47"/>
    </row>
    <row r="79" customFormat="false" ht="13.8" hidden="false" customHeight="false" outlineLevel="0" collapsed="false">
      <c r="B79" s="53"/>
      <c r="D79" s="52"/>
      <c r="L79" s="47"/>
    </row>
    <row r="80" customFormat="false" ht="13.8" hidden="false" customHeight="false" outlineLevel="0" collapsed="false">
      <c r="B80" s="49"/>
      <c r="D80" s="51"/>
      <c r="L80" s="47"/>
    </row>
    <row r="81" customFormat="false" ht="13.8" hidden="false" customHeight="false" outlineLevel="0" collapsed="false">
      <c r="B81" s="53"/>
      <c r="D81" s="52"/>
      <c r="L81" s="47"/>
    </row>
    <row r="82" customFormat="false" ht="13.8" hidden="false" customHeight="false" outlineLevel="0" collapsed="false">
      <c r="B82" s="49"/>
      <c r="D82" s="51"/>
      <c r="L82" s="47"/>
    </row>
    <row r="83" customFormat="false" ht="13.8" hidden="false" customHeight="false" outlineLevel="0" collapsed="false">
      <c r="B83" s="49"/>
      <c r="D83" s="51"/>
      <c r="L83" s="47"/>
    </row>
    <row r="84" customFormat="false" ht="13.8" hidden="false" customHeight="false" outlineLevel="0" collapsed="false">
      <c r="B84" s="49"/>
      <c r="D84" s="51"/>
      <c r="L84" s="47"/>
    </row>
    <row r="85" customFormat="false" ht="13.8" hidden="false" customHeight="false" outlineLevel="0" collapsed="false">
      <c r="B85" s="49"/>
      <c r="D85" s="51"/>
      <c r="L85" s="47"/>
    </row>
    <row r="86" customFormat="false" ht="13.8" hidden="false" customHeight="false" outlineLevel="0" collapsed="false">
      <c r="B86" s="49"/>
      <c r="D86" s="51"/>
      <c r="L86" s="47"/>
    </row>
    <row r="87" customFormat="false" ht="13.8" hidden="false" customHeight="false" outlineLevel="0" collapsed="false">
      <c r="B87" s="53"/>
      <c r="D87" s="52"/>
      <c r="L87" s="47"/>
    </row>
    <row r="88" customFormat="false" ht="13.8" hidden="false" customHeight="false" outlineLevel="0" collapsed="false">
      <c r="B88" s="49"/>
      <c r="D88" s="51"/>
      <c r="L88" s="47"/>
    </row>
    <row r="89" customFormat="false" ht="13.8" hidden="false" customHeight="false" outlineLevel="0" collapsed="false">
      <c r="B89" s="49"/>
      <c r="D89" s="51"/>
      <c r="L89" s="47"/>
    </row>
    <row r="90" customFormat="false" ht="13.8" hidden="false" customHeight="false" outlineLevel="0" collapsed="false">
      <c r="B90" s="49"/>
      <c r="D90" s="51"/>
      <c r="L90" s="47"/>
    </row>
    <row r="91" customFormat="false" ht="13.8" hidden="false" customHeight="false" outlineLevel="0" collapsed="false">
      <c r="B91" s="53"/>
      <c r="D91" s="52"/>
      <c r="L91" s="47"/>
    </row>
    <row r="92" customFormat="false" ht="13.8" hidden="false" customHeight="false" outlineLevel="0" collapsed="false">
      <c r="B92" s="51"/>
      <c r="D92" s="51"/>
      <c r="L92" s="47"/>
    </row>
    <row r="93" customFormat="false" ht="13.8" hidden="false" customHeight="false" outlineLevel="0" collapsed="false">
      <c r="A93" s="2"/>
      <c r="B93" s="49"/>
      <c r="C93" s="2"/>
      <c r="D93" s="51"/>
      <c r="L93" s="47"/>
    </row>
    <row r="94" customFormat="false" ht="13.8" hidden="false" customHeight="false" outlineLevel="0" collapsed="false">
      <c r="B94" s="49"/>
      <c r="D94" s="51"/>
      <c r="L94" s="47"/>
    </row>
    <row r="95" customFormat="false" ht="13.8" hidden="false" customHeight="false" outlineLevel="0" collapsed="false">
      <c r="B95" s="49"/>
      <c r="D95" s="51"/>
      <c r="L95" s="47"/>
    </row>
    <row r="96" customFormat="false" ht="13.8" hidden="false" customHeight="false" outlineLevel="0" collapsed="false">
      <c r="B96" s="49"/>
      <c r="D96" s="51"/>
      <c r="L96" s="47"/>
    </row>
    <row r="97" customFormat="false" ht="13.8" hidden="false" customHeight="false" outlineLevel="0" collapsed="false">
      <c r="B97" s="53"/>
      <c r="D97" s="52"/>
      <c r="L97" s="47"/>
    </row>
    <row r="98" customFormat="false" ht="13.8" hidden="false" customHeight="false" outlineLevel="0" collapsed="false">
      <c r="B98" s="49"/>
      <c r="D98" s="51"/>
      <c r="L98" s="47"/>
    </row>
    <row r="99" customFormat="false" ht="13.8" hidden="false" customHeight="false" outlineLevel="0" collapsed="false">
      <c r="B99" s="49"/>
      <c r="D99" s="51"/>
      <c r="L99" s="47"/>
    </row>
    <row r="100" customFormat="false" ht="13.8" hidden="false" customHeight="false" outlineLevel="0" collapsed="false">
      <c r="B100" s="53"/>
      <c r="D100" s="52"/>
      <c r="L100" s="47"/>
    </row>
    <row r="101" customFormat="false" ht="13.8" hidden="false" customHeight="false" outlineLevel="0" collapsed="false">
      <c r="B101" s="49"/>
      <c r="D101" s="51"/>
      <c r="L101" s="47"/>
    </row>
    <row r="102" customFormat="false" ht="13.8" hidden="false" customHeight="false" outlineLevel="0" collapsed="false">
      <c r="B102" s="52"/>
      <c r="D102" s="52"/>
      <c r="L102" s="47"/>
    </row>
    <row r="103" customFormat="false" ht="13.8" hidden="false" customHeight="false" outlineLevel="0" collapsed="false">
      <c r="B103" s="53"/>
      <c r="D103" s="52"/>
      <c r="L103" s="47"/>
    </row>
    <row r="104" customFormat="false" ht="13.8" hidden="false" customHeight="false" outlineLevel="0" collapsed="false">
      <c r="B104" s="49"/>
      <c r="D104" s="51"/>
      <c r="L104" s="47"/>
    </row>
    <row r="105" customFormat="false" ht="13.8" hidden="false" customHeight="false" outlineLevel="0" collapsed="false">
      <c r="B105" s="51"/>
      <c r="D105" s="51"/>
      <c r="L105" s="47"/>
    </row>
    <row r="106" customFormat="false" ht="13.8" hidden="false" customHeight="false" outlineLevel="0" collapsed="false">
      <c r="B106" s="49"/>
      <c r="D106" s="51"/>
      <c r="L106" s="47"/>
    </row>
    <row r="107" customFormat="false" ht="13.8" hidden="false" customHeight="false" outlineLevel="0" collapsed="false">
      <c r="B107" s="53"/>
      <c r="D107" s="52"/>
      <c r="L107" s="47"/>
    </row>
    <row r="108" customFormat="false" ht="13.8" hidden="false" customHeight="false" outlineLevel="0" collapsed="false">
      <c r="B108" s="49"/>
      <c r="D108" s="51"/>
      <c r="L108" s="47"/>
    </row>
    <row r="109" customFormat="false" ht="13.8" hidden="false" customHeight="false" outlineLevel="0" collapsed="false">
      <c r="B109" s="49"/>
      <c r="D109" s="51"/>
      <c r="L109" s="47"/>
    </row>
    <row r="110" customFormat="false" ht="13.8" hidden="false" customHeight="false" outlineLevel="0" collapsed="false">
      <c r="B110" s="51"/>
      <c r="D110" s="51"/>
      <c r="L110" s="47"/>
    </row>
    <row r="111" customFormat="false" ht="13.8" hidden="false" customHeight="false" outlineLevel="0" collapsed="false">
      <c r="B111" s="52"/>
      <c r="D111" s="52"/>
      <c r="L111" s="47"/>
    </row>
  </sheetData>
  <autoFilter ref="A3:L111"/>
  <conditionalFormatting sqref="F3:L3">
    <cfRule type="expression" priority="2" aboveAverage="0" equalAverage="0" bottom="0" percent="0" rank="0" text="" dxfId="0">
      <formula>F$1&lt;&gt;F$2</formula>
    </cfRule>
  </conditionalFormatting>
  <conditionalFormatting sqref="B4:B67 F4:L4 F69:L143 B69:B143 D4:D67 F5:L68 D69:D143 E4:E143">
    <cfRule type="expression" priority="3" aboveAverage="0" equalAverage="0" bottom="0" percent="0" rank="0" text="" dxfId="1">
      <formula>AND($L4&lt;&gt;0)</formula>
    </cfRule>
  </conditionalFormatting>
  <conditionalFormatting sqref="B68 D68">
    <cfRule type="expression" priority="4" aboveAverage="0" equalAverage="0" bottom="0" percent="0" rank="0" text="" dxfId="2">
      <formula>AND($L68&lt;&gt;0)</formula>
    </cfRule>
  </conditionalFormatting>
  <conditionalFormatting sqref="A4:E68">
    <cfRule type="expression" priority="5" aboveAverage="0" equalAverage="0" bottom="0" percent="0" rank="0" text="" dxfId="3">
      <formula>$E4 = 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F3:K68 C14"/>
    </sheetView>
  </sheetViews>
  <sheetFormatPr defaultColWidth="10.55078125" defaultRowHeight="15" zeroHeight="false" outlineLevelRow="0" outlineLevelCol="0"/>
  <cols>
    <col collapsed="false" customWidth="true" hidden="false" outlineLevel="0" max="2" min="2" style="0" width="11.29"/>
    <col collapsed="false" customWidth="true" hidden="false" outlineLevel="0" max="3" min="3" style="0" width="36.71"/>
  </cols>
  <sheetData>
    <row r="1" customFormat="false" ht="15" hidden="false" customHeight="false" outlineLevel="0" collapsed="false">
      <c r="A1" s="37" t="s">
        <v>141</v>
      </c>
      <c r="B1" s="37" t="s">
        <v>138</v>
      </c>
      <c r="C1" s="37" t="s">
        <v>136</v>
      </c>
      <c r="D1" s="37" t="s">
        <v>137</v>
      </c>
    </row>
    <row r="2" customFormat="false" ht="15" hidden="false" customHeight="false" outlineLevel="0" collapsed="false">
      <c r="A2" s="0" t="s">
        <v>142</v>
      </c>
      <c r="B2" s="54" t="s">
        <v>143</v>
      </c>
      <c r="C2" s="54" t="s">
        <v>144</v>
      </c>
      <c r="D2" s="55" t="n">
        <v>1</v>
      </c>
    </row>
    <row r="3" customFormat="false" ht="15" hidden="false" customHeight="false" outlineLevel="0" collapsed="false">
      <c r="A3" s="0" t="s">
        <v>142</v>
      </c>
      <c r="B3" s="54" t="s">
        <v>123</v>
      </c>
      <c r="C3" s="54" t="s">
        <v>145</v>
      </c>
      <c r="D3" s="55" t="n">
        <v>14</v>
      </c>
    </row>
    <row r="4" customFormat="false" ht="15" hidden="false" customHeight="false" outlineLevel="0" collapsed="false">
      <c r="A4" s="0" t="s">
        <v>142</v>
      </c>
      <c r="B4" s="54" t="s">
        <v>146</v>
      </c>
      <c r="C4" s="54" t="s">
        <v>147</v>
      </c>
      <c r="D4" s="55" t="n">
        <v>4</v>
      </c>
    </row>
    <row r="5" customFormat="false" ht="15" hidden="false" customHeight="false" outlineLevel="0" collapsed="false">
      <c r="A5" s="0" t="s">
        <v>142</v>
      </c>
      <c r="B5" s="54" t="s">
        <v>148</v>
      </c>
      <c r="C5" s="54" t="s">
        <v>149</v>
      </c>
      <c r="D5" s="55" t="n">
        <v>2</v>
      </c>
    </row>
    <row r="6" customFormat="false" ht="15" hidden="false" customHeight="false" outlineLevel="0" collapsed="false">
      <c r="A6" s="0" t="s">
        <v>142</v>
      </c>
      <c r="B6" s="54" t="s">
        <v>150</v>
      </c>
      <c r="C6" s="54" t="s">
        <v>151</v>
      </c>
      <c r="D6" s="55" t="n">
        <v>2</v>
      </c>
    </row>
    <row r="7" customFormat="false" ht="15" hidden="false" customHeight="false" outlineLevel="0" collapsed="false">
      <c r="A7" s="0" t="s">
        <v>142</v>
      </c>
      <c r="B7" s="54" t="s">
        <v>152</v>
      </c>
      <c r="C7" s="54" t="s">
        <v>153</v>
      </c>
      <c r="D7" s="55" t="n">
        <v>1</v>
      </c>
    </row>
    <row r="8" customFormat="false" ht="15" hidden="false" customHeight="false" outlineLevel="0" collapsed="false">
      <c r="A8" s="0" t="s">
        <v>142</v>
      </c>
      <c r="B8" s="54" t="s">
        <v>154</v>
      </c>
      <c r="C8" s="54" t="s">
        <v>155</v>
      </c>
      <c r="D8" s="55" t="n">
        <v>10</v>
      </c>
    </row>
    <row r="9" customFormat="false" ht="15" hidden="false" customHeight="false" outlineLevel="0" collapsed="false">
      <c r="A9" s="0" t="s">
        <v>142</v>
      </c>
      <c r="B9" s="54" t="s">
        <v>156</v>
      </c>
      <c r="C9" s="54" t="s">
        <v>157</v>
      </c>
      <c r="D9" s="55" t="n">
        <v>6</v>
      </c>
    </row>
    <row r="10" customFormat="false" ht="15" hidden="false" customHeight="false" outlineLevel="0" collapsed="false">
      <c r="A10" s="0" t="s">
        <v>142</v>
      </c>
      <c r="B10" s="54" t="s">
        <v>158</v>
      </c>
      <c r="C10" s="54" t="s">
        <v>159</v>
      </c>
      <c r="D10" s="55" t="n">
        <v>21</v>
      </c>
    </row>
    <row r="11" customFormat="false" ht="15" hidden="false" customHeight="false" outlineLevel="0" collapsed="false">
      <c r="A11" s="0" t="s">
        <v>142</v>
      </c>
      <c r="B11" s="54" t="s">
        <v>160</v>
      </c>
      <c r="C11" s="54" t="s">
        <v>161</v>
      </c>
      <c r="D11" s="55" t="n">
        <v>10</v>
      </c>
    </row>
    <row r="12" customFormat="false" ht="15" hidden="false" customHeight="false" outlineLevel="0" collapsed="false">
      <c r="A12" s="0" t="s">
        <v>142</v>
      </c>
      <c r="B12" s="54" t="s">
        <v>162</v>
      </c>
      <c r="C12" s="54" t="s">
        <v>163</v>
      </c>
      <c r="D12" s="55" t="n">
        <v>5</v>
      </c>
    </row>
    <row r="13" customFormat="false" ht="15" hidden="false" customHeight="false" outlineLevel="0" collapsed="false">
      <c r="A13" s="0" t="s">
        <v>142</v>
      </c>
      <c r="B13" s="54" t="s">
        <v>164</v>
      </c>
      <c r="C13" s="54" t="s">
        <v>165</v>
      </c>
      <c r="D13" s="55" t="n">
        <v>12</v>
      </c>
    </row>
    <row r="14" customFormat="false" ht="15" hidden="false" customHeight="false" outlineLevel="0" collapsed="false">
      <c r="A14" s="0" t="s">
        <v>142</v>
      </c>
      <c r="B14" s="54" t="s">
        <v>166</v>
      </c>
      <c r="C14" s="54" t="s">
        <v>167</v>
      </c>
      <c r="D14" s="55" t="n">
        <v>5</v>
      </c>
    </row>
    <row r="15" customFormat="false" ht="15" hidden="false" customHeight="false" outlineLevel="0" collapsed="false">
      <c r="A15" s="0" t="s">
        <v>142</v>
      </c>
      <c r="B15" s="54" t="s">
        <v>168</v>
      </c>
      <c r="C15" s="54" t="s">
        <v>169</v>
      </c>
      <c r="D15" s="55" t="n">
        <v>10</v>
      </c>
    </row>
    <row r="16" customFormat="false" ht="15" hidden="false" customHeight="false" outlineLevel="0" collapsed="false">
      <c r="A16" s="0" t="s">
        <v>142</v>
      </c>
      <c r="B16" s="54" t="s">
        <v>170</v>
      </c>
      <c r="C16" s="54" t="s">
        <v>171</v>
      </c>
      <c r="D16" s="55" t="n">
        <v>1</v>
      </c>
    </row>
    <row r="17" customFormat="false" ht="15" hidden="false" customHeight="false" outlineLevel="0" collapsed="false">
      <c r="A17" s="0" t="s">
        <v>142</v>
      </c>
      <c r="B17" s="54" t="s">
        <v>172</v>
      </c>
      <c r="C17" s="54" t="s">
        <v>173</v>
      </c>
      <c r="D17" s="55" t="n">
        <v>17</v>
      </c>
    </row>
    <row r="18" customFormat="false" ht="15" hidden="false" customHeight="false" outlineLevel="0" collapsed="false">
      <c r="A18" s="0" t="s">
        <v>142</v>
      </c>
      <c r="B18" s="54" t="s">
        <v>174</v>
      </c>
      <c r="C18" s="54" t="s">
        <v>175</v>
      </c>
      <c r="D18" s="55" t="n">
        <v>20</v>
      </c>
    </row>
    <row r="19" customFormat="false" ht="15" hidden="false" customHeight="false" outlineLevel="0" collapsed="false">
      <c r="A19" s="0" t="s">
        <v>142</v>
      </c>
      <c r="B19" s="54" t="s">
        <v>176</v>
      </c>
      <c r="C19" s="54" t="s">
        <v>177</v>
      </c>
      <c r="D19" s="55" t="n">
        <v>1</v>
      </c>
    </row>
    <row r="20" customFormat="false" ht="15" hidden="false" customHeight="false" outlineLevel="0" collapsed="false">
      <c r="A20" s="0" t="s">
        <v>142</v>
      </c>
      <c r="B20" s="54" t="s">
        <v>178</v>
      </c>
      <c r="C20" s="54" t="s">
        <v>179</v>
      </c>
      <c r="D20" s="55" t="n">
        <v>9</v>
      </c>
    </row>
    <row r="21" customFormat="false" ht="15" hidden="false" customHeight="false" outlineLevel="0" collapsed="false">
      <c r="A21" s="0" t="s">
        <v>142</v>
      </c>
      <c r="B21" s="54" t="s">
        <v>180</v>
      </c>
      <c r="C21" s="54" t="s">
        <v>181</v>
      </c>
      <c r="D21" s="55" t="n">
        <v>8</v>
      </c>
    </row>
    <row r="22" customFormat="false" ht="15" hidden="false" customHeight="false" outlineLevel="0" collapsed="false">
      <c r="A22" s="0" t="s">
        <v>142</v>
      </c>
      <c r="B22" s="54" t="s">
        <v>182</v>
      </c>
      <c r="C22" s="54" t="s">
        <v>183</v>
      </c>
      <c r="D22" s="55" t="n">
        <v>2</v>
      </c>
    </row>
    <row r="23" customFormat="false" ht="15" hidden="false" customHeight="false" outlineLevel="0" collapsed="false">
      <c r="A23" s="0" t="s">
        <v>142</v>
      </c>
      <c r="B23" s="54" t="s">
        <v>184</v>
      </c>
      <c r="C23" s="54" t="s">
        <v>185</v>
      </c>
      <c r="D23" s="55" t="n">
        <v>1</v>
      </c>
    </row>
    <row r="24" customFormat="false" ht="15" hidden="false" customHeight="false" outlineLevel="0" collapsed="false">
      <c r="A24" s="0" t="s">
        <v>142</v>
      </c>
      <c r="B24" s="54" t="s">
        <v>186</v>
      </c>
      <c r="C24" s="54" t="s">
        <v>187</v>
      </c>
      <c r="D24" s="55" t="n">
        <v>1</v>
      </c>
    </row>
    <row r="25" customFormat="false" ht="15" hidden="false" customHeight="false" outlineLevel="0" collapsed="false">
      <c r="A25" s="0" t="s">
        <v>142</v>
      </c>
      <c r="B25" s="54" t="s">
        <v>188</v>
      </c>
      <c r="C25" s="54" t="s">
        <v>189</v>
      </c>
      <c r="D25" s="55" t="n">
        <v>1</v>
      </c>
    </row>
    <row r="26" customFormat="false" ht="15" hidden="false" customHeight="false" outlineLevel="0" collapsed="false">
      <c r="A26" s="0" t="s">
        <v>142</v>
      </c>
      <c r="B26" s="54" t="s">
        <v>190</v>
      </c>
      <c r="C26" s="54" t="s">
        <v>191</v>
      </c>
      <c r="D26" s="55" t="n">
        <v>1</v>
      </c>
    </row>
    <row r="27" customFormat="false" ht="15" hidden="false" customHeight="false" outlineLevel="0" collapsed="false">
      <c r="A27" s="0" t="s">
        <v>142</v>
      </c>
      <c r="B27" s="54" t="s">
        <v>192</v>
      </c>
      <c r="C27" s="54" t="s">
        <v>193</v>
      </c>
      <c r="D27" s="55" t="n">
        <v>3</v>
      </c>
    </row>
    <row r="28" customFormat="false" ht="15" hidden="false" customHeight="false" outlineLevel="0" collapsed="false">
      <c r="A28" s="0" t="s">
        <v>142</v>
      </c>
      <c r="B28" s="54" t="s">
        <v>194</v>
      </c>
      <c r="C28" s="54" t="s">
        <v>195</v>
      </c>
      <c r="D28" s="55" t="n">
        <v>9</v>
      </c>
    </row>
    <row r="29" customFormat="false" ht="15" hidden="false" customHeight="false" outlineLevel="0" collapsed="false">
      <c r="A29" s="0" t="s">
        <v>142</v>
      </c>
      <c r="B29" s="54" t="s">
        <v>196</v>
      </c>
      <c r="C29" s="54" t="s">
        <v>197</v>
      </c>
      <c r="D29" s="55" t="n">
        <v>24</v>
      </c>
    </row>
    <row r="30" customFormat="false" ht="15" hidden="false" customHeight="false" outlineLevel="0" collapsed="false">
      <c r="A30" s="0" t="s">
        <v>142</v>
      </c>
      <c r="B30" s="54" t="s">
        <v>198</v>
      </c>
      <c r="C30" s="54" t="s">
        <v>173</v>
      </c>
      <c r="D30" s="55" t="n">
        <v>14</v>
      </c>
    </row>
    <row r="31" customFormat="false" ht="15" hidden="false" customHeight="false" outlineLevel="0" collapsed="false">
      <c r="A31" s="0" t="s">
        <v>142</v>
      </c>
      <c r="B31" s="54" t="s">
        <v>199</v>
      </c>
      <c r="C31" s="54" t="s">
        <v>200</v>
      </c>
      <c r="D31" s="55" t="n">
        <v>9</v>
      </c>
    </row>
    <row r="32" customFormat="false" ht="15" hidden="false" customHeight="false" outlineLevel="0" collapsed="false">
      <c r="A32" s="0" t="s">
        <v>142</v>
      </c>
      <c r="B32" s="54" t="s">
        <v>201</v>
      </c>
      <c r="C32" s="54" t="s">
        <v>202</v>
      </c>
      <c r="D32" s="55" t="n">
        <v>2</v>
      </c>
    </row>
    <row r="33" customFormat="false" ht="15" hidden="false" customHeight="false" outlineLevel="0" collapsed="false">
      <c r="A33" s="0" t="s">
        <v>142</v>
      </c>
      <c r="B33" s="0" t="s">
        <v>203</v>
      </c>
      <c r="C33" s="0" t="s">
        <v>204</v>
      </c>
      <c r="D33" s="56" t="n">
        <v>2</v>
      </c>
    </row>
    <row r="34" customFormat="false" ht="15" hidden="false" customHeight="false" outlineLevel="0" collapsed="false">
      <c r="A34" s="0" t="s">
        <v>142</v>
      </c>
      <c r="B34" s="0" t="s">
        <v>205</v>
      </c>
      <c r="C34" s="0" t="s">
        <v>206</v>
      </c>
      <c r="D34" s="56" t="n">
        <v>8</v>
      </c>
    </row>
    <row r="35" customFormat="false" ht="15" hidden="false" customHeight="false" outlineLevel="0" collapsed="false">
      <c r="A35" s="0" t="s">
        <v>142</v>
      </c>
      <c r="B35" s="0" t="s">
        <v>207</v>
      </c>
      <c r="C35" s="0" t="s">
        <v>208</v>
      </c>
      <c r="D35" s="56" t="n">
        <v>26</v>
      </c>
    </row>
    <row r="36" customFormat="false" ht="15" hidden="false" customHeight="false" outlineLevel="0" collapsed="false">
      <c r="A36" s="0" t="s">
        <v>142</v>
      </c>
      <c r="B36" s="0" t="s">
        <v>209</v>
      </c>
      <c r="C36" s="0" t="s">
        <v>210</v>
      </c>
      <c r="D36" s="56" t="n">
        <v>2</v>
      </c>
    </row>
    <row r="37" customFormat="false" ht="15" hidden="false" customHeight="false" outlineLevel="0" collapsed="false">
      <c r="A37" s="0" t="s">
        <v>142</v>
      </c>
      <c r="B37" s="0" t="s">
        <v>211</v>
      </c>
      <c r="C37" s="0" t="s">
        <v>212</v>
      </c>
      <c r="D37" s="56" t="n">
        <v>2</v>
      </c>
    </row>
    <row r="38" customFormat="false" ht="15" hidden="false" customHeight="false" outlineLevel="0" collapsed="false">
      <c r="A38" s="0" t="s">
        <v>142</v>
      </c>
      <c r="B38" s="0" t="s">
        <v>213</v>
      </c>
      <c r="C38" s="0" t="s">
        <v>214</v>
      </c>
      <c r="D38" s="56" t="n">
        <v>1</v>
      </c>
    </row>
    <row r="39" customFormat="false" ht="15" hidden="false" customHeight="false" outlineLevel="0" collapsed="false">
      <c r="A39" s="0" t="s">
        <v>142</v>
      </c>
      <c r="B39" s="0" t="s">
        <v>215</v>
      </c>
      <c r="C39" s="0" t="s">
        <v>216</v>
      </c>
      <c r="D39" s="56" t="n">
        <v>6</v>
      </c>
    </row>
    <row r="40" customFormat="false" ht="15" hidden="false" customHeight="false" outlineLevel="0" collapsed="false">
      <c r="A40" s="0" t="s">
        <v>142</v>
      </c>
      <c r="B40" s="0" t="s">
        <v>217</v>
      </c>
      <c r="C40" s="0" t="s">
        <v>218</v>
      </c>
      <c r="D40" s="56" t="n">
        <v>8</v>
      </c>
    </row>
    <row r="41" customFormat="false" ht="15" hidden="false" customHeight="false" outlineLevel="0" collapsed="false">
      <c r="A41" s="0" t="s">
        <v>142</v>
      </c>
      <c r="B41" s="0" t="s">
        <v>219</v>
      </c>
      <c r="C41" s="0" t="s">
        <v>220</v>
      </c>
      <c r="D41" s="56" t="n">
        <v>2</v>
      </c>
    </row>
    <row r="42" customFormat="false" ht="15" hidden="false" customHeight="false" outlineLevel="0" collapsed="false">
      <c r="A42" s="0" t="s">
        <v>142</v>
      </c>
      <c r="B42" s="0" t="s">
        <v>221</v>
      </c>
      <c r="C42" s="0" t="s">
        <v>222</v>
      </c>
      <c r="D42" s="56" t="n">
        <v>16</v>
      </c>
    </row>
    <row r="43" customFormat="false" ht="15" hidden="false" customHeight="false" outlineLevel="0" collapsed="false">
      <c r="A43" s="0" t="s">
        <v>142</v>
      </c>
      <c r="B43" s="0" t="s">
        <v>223</v>
      </c>
      <c r="C43" s="0" t="s">
        <v>224</v>
      </c>
      <c r="D43" s="56" t="n">
        <v>12</v>
      </c>
    </row>
    <row r="44" customFormat="false" ht="15" hidden="false" customHeight="false" outlineLevel="0" collapsed="false">
      <c r="A44" s="0" t="s">
        <v>142</v>
      </c>
      <c r="B44" s="0" t="s">
        <v>225</v>
      </c>
      <c r="C44" s="0" t="s">
        <v>226</v>
      </c>
      <c r="D44" s="56" t="n">
        <v>8</v>
      </c>
    </row>
    <row r="45" customFormat="false" ht="15" hidden="false" customHeight="false" outlineLevel="0" collapsed="false">
      <c r="A45" s="0" t="s">
        <v>142</v>
      </c>
      <c r="B45" s="0" t="s">
        <v>227</v>
      </c>
      <c r="C45" s="0" t="s">
        <v>228</v>
      </c>
      <c r="D45" s="56" t="n">
        <v>1</v>
      </c>
    </row>
    <row r="46" customFormat="false" ht="15" hidden="false" customHeight="false" outlineLevel="0" collapsed="false">
      <c r="A46" s="0" t="s">
        <v>142</v>
      </c>
      <c r="B46" s="0" t="s">
        <v>229</v>
      </c>
      <c r="C46" s="0" t="s">
        <v>230</v>
      </c>
      <c r="D46" s="56" t="n">
        <v>8</v>
      </c>
    </row>
    <row r="47" customFormat="false" ht="15" hidden="false" customHeight="false" outlineLevel="0" collapsed="false">
      <c r="A47" s="0" t="s">
        <v>142</v>
      </c>
      <c r="B47" s="0" t="s">
        <v>231</v>
      </c>
      <c r="C47" s="0" t="s">
        <v>232</v>
      </c>
      <c r="D47" s="56" t="n">
        <v>1</v>
      </c>
    </row>
    <row r="48" customFormat="false" ht="15" hidden="false" customHeight="false" outlineLevel="0" collapsed="false">
      <c r="A48" s="0" t="s">
        <v>142</v>
      </c>
      <c r="B48" s="0" t="s">
        <v>233</v>
      </c>
      <c r="C48" s="0" t="s">
        <v>234</v>
      </c>
      <c r="D48" s="56" t="n">
        <v>3</v>
      </c>
    </row>
    <row r="49" customFormat="false" ht="15" hidden="false" customHeight="false" outlineLevel="0" collapsed="false">
      <c r="A49" s="0" t="s">
        <v>142</v>
      </c>
      <c r="B49" s="0" t="s">
        <v>235</v>
      </c>
      <c r="C49" s="0" t="s">
        <v>236</v>
      </c>
      <c r="D49" s="56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F3:K68 C14"/>
    </sheetView>
  </sheetViews>
  <sheetFormatPr defaultColWidth="10.55078125" defaultRowHeight="15" zeroHeight="false" outlineLevelRow="0" outlineLevelCol="0"/>
  <cols>
    <col collapsed="false" customWidth="true" hidden="false" outlineLevel="0" max="2" min="2" style="0" width="31.15"/>
    <col collapsed="false" customWidth="true" hidden="false" outlineLevel="0" max="3" min="3" style="0" width="27.29"/>
    <col collapsed="false" customWidth="true" hidden="false" outlineLevel="0" max="4" min="4" style="0" width="13.43"/>
  </cols>
  <sheetData>
    <row r="1" customFormat="false" ht="15" hidden="false" customHeight="false" outlineLevel="0" collapsed="false">
      <c r="A1" s="37" t="s">
        <v>141</v>
      </c>
      <c r="B1" s="57" t="s">
        <v>138</v>
      </c>
      <c r="C1" s="57" t="s">
        <v>136</v>
      </c>
      <c r="D1" s="57" t="s">
        <v>137</v>
      </c>
    </row>
    <row r="2" customFormat="false" ht="15" hidden="false" customHeight="false" outlineLevel="0" collapsed="false">
      <c r="A2" s="0" t="s">
        <v>237</v>
      </c>
      <c r="B2" s="54" t="s">
        <v>123</v>
      </c>
      <c r="C2" s="54" t="s">
        <v>238</v>
      </c>
      <c r="D2" s="55" t="n">
        <v>24</v>
      </c>
    </row>
    <row r="3" customFormat="false" ht="15" hidden="false" customHeight="false" outlineLevel="0" collapsed="false">
      <c r="A3" s="0" t="s">
        <v>237</v>
      </c>
      <c r="B3" s="54" t="s">
        <v>146</v>
      </c>
      <c r="C3" s="54" t="s">
        <v>239</v>
      </c>
      <c r="D3" s="55" t="n">
        <v>8</v>
      </c>
    </row>
    <row r="4" customFormat="false" ht="15" hidden="false" customHeight="false" outlineLevel="0" collapsed="false">
      <c r="A4" s="0" t="s">
        <v>237</v>
      </c>
      <c r="B4" s="54" t="s">
        <v>240</v>
      </c>
      <c r="C4" s="54" t="s">
        <v>241</v>
      </c>
      <c r="D4" s="55" t="n">
        <v>6</v>
      </c>
    </row>
    <row r="5" customFormat="false" ht="15" hidden="false" customHeight="false" outlineLevel="0" collapsed="false">
      <c r="A5" s="0" t="s">
        <v>237</v>
      </c>
      <c r="B5" s="54" t="s">
        <v>148</v>
      </c>
      <c r="C5" s="54" t="s">
        <v>242</v>
      </c>
      <c r="D5" s="55" t="n">
        <v>1</v>
      </c>
    </row>
    <row r="6" customFormat="false" ht="15" hidden="false" customHeight="false" outlineLevel="0" collapsed="false">
      <c r="A6" s="0" t="s">
        <v>237</v>
      </c>
      <c r="B6" s="54" t="s">
        <v>154</v>
      </c>
      <c r="C6" s="54" t="s">
        <v>155</v>
      </c>
      <c r="D6" s="55" t="n">
        <v>16</v>
      </c>
    </row>
    <row r="7" customFormat="false" ht="15" hidden="false" customHeight="false" outlineLevel="0" collapsed="false">
      <c r="A7" s="0" t="s">
        <v>237</v>
      </c>
      <c r="B7" s="54" t="s">
        <v>156</v>
      </c>
      <c r="C7" s="54" t="s">
        <v>236</v>
      </c>
      <c r="D7" s="55" t="n">
        <v>10</v>
      </c>
    </row>
    <row r="8" customFormat="false" ht="15" hidden="false" customHeight="false" outlineLevel="0" collapsed="false">
      <c r="A8" s="0" t="s">
        <v>237</v>
      </c>
      <c r="B8" s="54" t="s">
        <v>158</v>
      </c>
      <c r="C8" s="54" t="s">
        <v>159</v>
      </c>
      <c r="D8" s="55" t="n">
        <v>3</v>
      </c>
    </row>
    <row r="9" customFormat="false" ht="15" hidden="false" customHeight="false" outlineLevel="0" collapsed="false">
      <c r="A9" s="0" t="s">
        <v>237</v>
      </c>
      <c r="B9" s="54" t="s">
        <v>160</v>
      </c>
      <c r="C9" s="54" t="s">
        <v>161</v>
      </c>
      <c r="D9" s="55" t="n">
        <v>11</v>
      </c>
    </row>
    <row r="10" customFormat="false" ht="15" hidden="false" customHeight="false" outlineLevel="0" collapsed="false">
      <c r="A10" s="0" t="s">
        <v>237</v>
      </c>
      <c r="B10" s="54" t="s">
        <v>162</v>
      </c>
      <c r="C10" s="54" t="s">
        <v>163</v>
      </c>
      <c r="D10" s="55" t="n">
        <v>12</v>
      </c>
    </row>
    <row r="11" customFormat="false" ht="15" hidden="false" customHeight="false" outlineLevel="0" collapsed="false">
      <c r="A11" s="0" t="s">
        <v>237</v>
      </c>
      <c r="B11" s="54" t="s">
        <v>164</v>
      </c>
      <c r="C11" s="54" t="s">
        <v>165</v>
      </c>
      <c r="D11" s="55" t="n">
        <v>3</v>
      </c>
    </row>
    <row r="12" customFormat="false" ht="15" hidden="false" customHeight="false" outlineLevel="0" collapsed="false">
      <c r="A12" s="0" t="s">
        <v>237</v>
      </c>
      <c r="B12" s="54" t="s">
        <v>166</v>
      </c>
      <c r="C12" s="54" t="s">
        <v>167</v>
      </c>
      <c r="D12" s="55" t="n">
        <v>12</v>
      </c>
    </row>
    <row r="13" customFormat="false" ht="15" hidden="false" customHeight="false" outlineLevel="0" collapsed="false">
      <c r="A13" s="0" t="s">
        <v>237</v>
      </c>
      <c r="B13" s="54" t="s">
        <v>243</v>
      </c>
      <c r="C13" s="54" t="s">
        <v>244</v>
      </c>
      <c r="D13" s="55" t="n">
        <v>1</v>
      </c>
    </row>
    <row r="14" customFormat="false" ht="15" hidden="false" customHeight="false" outlineLevel="0" collapsed="false">
      <c r="A14" s="0" t="s">
        <v>237</v>
      </c>
      <c r="B14" s="54" t="s">
        <v>245</v>
      </c>
      <c r="C14" s="54" t="s">
        <v>246</v>
      </c>
      <c r="D14" s="55" t="n">
        <v>1</v>
      </c>
    </row>
    <row r="15" customFormat="false" ht="15" hidden="false" customHeight="false" outlineLevel="0" collapsed="false">
      <c r="A15" s="0" t="s">
        <v>237</v>
      </c>
      <c r="B15" s="54" t="s">
        <v>247</v>
      </c>
      <c r="C15" s="54" t="s">
        <v>248</v>
      </c>
      <c r="D15" s="55" t="n">
        <v>1</v>
      </c>
    </row>
    <row r="16" customFormat="false" ht="15" hidden="false" customHeight="false" outlineLevel="0" collapsed="false">
      <c r="A16" s="0" t="s">
        <v>237</v>
      </c>
      <c r="B16" s="54" t="s">
        <v>249</v>
      </c>
      <c r="C16" s="54" t="s">
        <v>250</v>
      </c>
      <c r="D16" s="55" t="n">
        <v>2</v>
      </c>
    </row>
    <row r="17" customFormat="false" ht="15" hidden="false" customHeight="false" outlineLevel="0" collapsed="false">
      <c r="A17" s="0" t="s">
        <v>237</v>
      </c>
      <c r="B17" s="54" t="s">
        <v>172</v>
      </c>
      <c r="C17" s="54" t="s">
        <v>173</v>
      </c>
      <c r="D17" s="55" t="n">
        <v>2</v>
      </c>
    </row>
    <row r="18" customFormat="false" ht="15" hidden="false" customHeight="false" outlineLevel="0" collapsed="false">
      <c r="A18" s="0" t="s">
        <v>237</v>
      </c>
      <c r="B18" s="54" t="s">
        <v>251</v>
      </c>
      <c r="C18" s="54" t="s">
        <v>252</v>
      </c>
      <c r="D18" s="55" t="n">
        <v>2</v>
      </c>
    </row>
    <row r="19" customFormat="false" ht="15" hidden="false" customHeight="false" outlineLevel="0" collapsed="false">
      <c r="A19" s="0" t="s">
        <v>237</v>
      </c>
      <c r="B19" s="54" t="s">
        <v>253</v>
      </c>
      <c r="C19" s="54" t="s">
        <v>254</v>
      </c>
      <c r="D19" s="55" t="n">
        <v>8</v>
      </c>
    </row>
    <row r="20" customFormat="false" ht="15" hidden="false" customHeight="false" outlineLevel="0" collapsed="false">
      <c r="A20" s="0" t="s">
        <v>237</v>
      </c>
      <c r="B20" s="54" t="s">
        <v>255</v>
      </c>
      <c r="C20" s="54" t="s">
        <v>256</v>
      </c>
      <c r="D20" s="55" t="n">
        <v>2</v>
      </c>
    </row>
    <row r="21" customFormat="false" ht="15" hidden="false" customHeight="false" outlineLevel="0" collapsed="false">
      <c r="A21" s="0" t="s">
        <v>237</v>
      </c>
      <c r="B21" s="54" t="s">
        <v>257</v>
      </c>
      <c r="C21" s="54" t="s">
        <v>258</v>
      </c>
      <c r="D21" s="55" t="n">
        <v>2</v>
      </c>
    </row>
    <row r="22" customFormat="false" ht="15" hidden="false" customHeight="false" outlineLevel="0" collapsed="false">
      <c r="A22" s="0" t="s">
        <v>237</v>
      </c>
      <c r="B22" s="54" t="s">
        <v>176</v>
      </c>
      <c r="C22" s="54" t="s">
        <v>177</v>
      </c>
      <c r="D22" s="55" t="n">
        <v>4</v>
      </c>
    </row>
    <row r="23" customFormat="false" ht="15" hidden="false" customHeight="false" outlineLevel="0" collapsed="false">
      <c r="A23" s="0" t="s">
        <v>237</v>
      </c>
      <c r="B23" s="54" t="s">
        <v>178</v>
      </c>
      <c r="C23" s="54" t="s">
        <v>179</v>
      </c>
      <c r="D23" s="55" t="n">
        <v>3</v>
      </c>
    </row>
    <row r="24" customFormat="false" ht="15" hidden="false" customHeight="false" outlineLevel="0" collapsed="false">
      <c r="A24" s="0" t="s">
        <v>237</v>
      </c>
      <c r="B24" s="54" t="s">
        <v>259</v>
      </c>
      <c r="C24" s="54" t="s">
        <v>260</v>
      </c>
      <c r="D24" s="55" t="n">
        <v>4</v>
      </c>
    </row>
    <row r="25" customFormat="false" ht="15" hidden="false" customHeight="false" outlineLevel="0" collapsed="false">
      <c r="A25" s="0" t="s">
        <v>237</v>
      </c>
      <c r="B25" s="54" t="s">
        <v>192</v>
      </c>
      <c r="C25" s="54" t="s">
        <v>193</v>
      </c>
      <c r="D25" s="55" t="n">
        <v>4</v>
      </c>
    </row>
    <row r="26" customFormat="false" ht="15" hidden="false" customHeight="false" outlineLevel="0" collapsed="false">
      <c r="A26" s="0" t="s">
        <v>237</v>
      </c>
      <c r="B26" s="54" t="s">
        <v>261</v>
      </c>
      <c r="C26" s="54" t="s">
        <v>262</v>
      </c>
      <c r="D26" s="55" t="n">
        <v>2</v>
      </c>
    </row>
    <row r="27" customFormat="false" ht="15" hidden="false" customHeight="false" outlineLevel="0" collapsed="false">
      <c r="A27" s="0" t="s">
        <v>237</v>
      </c>
      <c r="B27" s="54" t="s">
        <v>201</v>
      </c>
      <c r="C27" s="54" t="s">
        <v>263</v>
      </c>
      <c r="D27" s="55" t="n">
        <v>1</v>
      </c>
    </row>
    <row r="28" customFormat="false" ht="15" hidden="false" customHeight="false" outlineLevel="0" collapsed="false">
      <c r="A28" s="0" t="s">
        <v>237</v>
      </c>
      <c r="B28" s="54" t="s">
        <v>203</v>
      </c>
      <c r="C28" s="54" t="s">
        <v>204</v>
      </c>
      <c r="D28" s="55" t="n">
        <v>1</v>
      </c>
    </row>
    <row r="29" customFormat="false" ht="15" hidden="false" customHeight="false" outlineLevel="0" collapsed="false">
      <c r="A29" s="0" t="s">
        <v>237</v>
      </c>
      <c r="B29" s="54" t="s">
        <v>209</v>
      </c>
      <c r="C29" s="54" t="s">
        <v>210</v>
      </c>
      <c r="D29" s="55" t="n">
        <v>3</v>
      </c>
    </row>
    <row r="30" customFormat="false" ht="15" hidden="false" customHeight="false" outlineLevel="0" collapsed="false">
      <c r="A30" s="0" t="s">
        <v>237</v>
      </c>
      <c r="B30" s="54" t="s">
        <v>211</v>
      </c>
      <c r="C30" s="54" t="s">
        <v>264</v>
      </c>
      <c r="D30" s="55" t="n">
        <v>8</v>
      </c>
    </row>
    <row r="31" customFormat="false" ht="15" hidden="false" customHeight="false" outlineLevel="0" collapsed="false">
      <c r="A31" s="0" t="s">
        <v>237</v>
      </c>
      <c r="B31" s="54" t="s">
        <v>265</v>
      </c>
      <c r="C31" s="54" t="s">
        <v>266</v>
      </c>
      <c r="D31" s="55" t="n">
        <v>2</v>
      </c>
    </row>
    <row r="32" customFormat="false" ht="15" hidden="false" customHeight="false" outlineLevel="0" collapsed="false">
      <c r="A32" s="0" t="s">
        <v>237</v>
      </c>
      <c r="B32" s="54" t="s">
        <v>267</v>
      </c>
      <c r="C32" s="54" t="s">
        <v>268</v>
      </c>
      <c r="D32" s="55" t="n">
        <v>2</v>
      </c>
    </row>
    <row r="33" customFormat="false" ht="15" hidden="false" customHeight="false" outlineLevel="0" collapsed="false">
      <c r="A33" s="0" t="s">
        <v>237</v>
      </c>
      <c r="B33" s="54" t="s">
        <v>269</v>
      </c>
      <c r="C33" s="54" t="s">
        <v>270</v>
      </c>
      <c r="D33" s="55" t="n">
        <v>2</v>
      </c>
    </row>
    <row r="34" customFormat="false" ht="15" hidden="false" customHeight="false" outlineLevel="0" collapsed="false">
      <c r="A34" s="0" t="s">
        <v>237</v>
      </c>
      <c r="B34" s="54" t="s">
        <v>271</v>
      </c>
      <c r="C34" s="54" t="s">
        <v>272</v>
      </c>
      <c r="D34" s="55" t="n">
        <v>2</v>
      </c>
    </row>
    <row r="35" customFormat="false" ht="15" hidden="false" customHeight="false" outlineLevel="0" collapsed="false">
      <c r="A35" s="0" t="s">
        <v>237</v>
      </c>
      <c r="B35" s="54" t="s">
        <v>219</v>
      </c>
      <c r="C35" s="54" t="s">
        <v>273</v>
      </c>
      <c r="D35" s="55" t="n">
        <v>1</v>
      </c>
    </row>
    <row r="36" customFormat="false" ht="15" hidden="false" customHeight="false" outlineLevel="0" collapsed="false">
      <c r="A36" s="0" t="s">
        <v>237</v>
      </c>
      <c r="B36" s="54" t="s">
        <v>233</v>
      </c>
      <c r="C36" s="54" t="s">
        <v>234</v>
      </c>
      <c r="D36" s="55" t="n">
        <v>1</v>
      </c>
    </row>
    <row r="37" customFormat="false" ht="15" hidden="false" customHeight="false" outlineLevel="0" collapsed="false">
      <c r="A37" s="0" t="s">
        <v>237</v>
      </c>
      <c r="B37" s="54" t="s">
        <v>235</v>
      </c>
      <c r="C37" s="54" t="s">
        <v>236</v>
      </c>
      <c r="D37" s="55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F3:K68 C14"/>
    </sheetView>
  </sheetViews>
  <sheetFormatPr defaultColWidth="10.55078125" defaultRowHeight="15" zeroHeight="false" outlineLevelRow="0" outlineLevelCol="0"/>
  <cols>
    <col collapsed="false" customWidth="true" hidden="false" outlineLevel="0" max="3" min="3" style="0" width="50.71"/>
  </cols>
  <sheetData>
    <row r="1" customFormat="false" ht="15" hidden="false" customHeight="false" outlineLevel="0" collapsed="false">
      <c r="A1" s="37" t="s">
        <v>141</v>
      </c>
      <c r="B1" s="57" t="s">
        <v>138</v>
      </c>
      <c r="C1" s="57" t="s">
        <v>136</v>
      </c>
      <c r="D1" s="57" t="s">
        <v>137</v>
      </c>
    </row>
    <row r="2" customFormat="false" ht="15" hidden="false" customHeight="false" outlineLevel="0" collapsed="false">
      <c r="A2" s="0" t="s">
        <v>274</v>
      </c>
      <c r="B2" s="54" t="s">
        <v>71</v>
      </c>
      <c r="C2" s="54" t="s">
        <v>275</v>
      </c>
      <c r="D2" s="54" t="n">
        <v>1</v>
      </c>
    </row>
    <row r="3" customFormat="false" ht="15" hidden="false" customHeight="false" outlineLevel="0" collapsed="false">
      <c r="A3" s="0" t="s">
        <v>274</v>
      </c>
      <c r="B3" s="54" t="s">
        <v>276</v>
      </c>
      <c r="C3" s="54" t="s">
        <v>277</v>
      </c>
      <c r="D3" s="54" t="n">
        <v>1</v>
      </c>
    </row>
    <row r="4" customFormat="false" ht="15" hidden="false" customHeight="false" outlineLevel="0" collapsed="false">
      <c r="A4" s="0" t="s">
        <v>274</v>
      </c>
      <c r="B4" s="54" t="s">
        <v>278</v>
      </c>
      <c r="C4" s="54" t="s">
        <v>151</v>
      </c>
      <c r="D4" s="54" t="n">
        <v>1</v>
      </c>
    </row>
    <row r="5" customFormat="false" ht="15" hidden="false" customHeight="false" outlineLevel="0" collapsed="false">
      <c r="A5" s="0" t="s">
        <v>274</v>
      </c>
      <c r="B5" s="54" t="s">
        <v>279</v>
      </c>
      <c r="C5" s="54" t="s">
        <v>159</v>
      </c>
      <c r="D5" s="54" t="n">
        <v>7</v>
      </c>
    </row>
    <row r="6" customFormat="false" ht="15" hidden="false" customHeight="false" outlineLevel="0" collapsed="false">
      <c r="A6" s="0" t="s">
        <v>274</v>
      </c>
      <c r="B6" s="54" t="s">
        <v>280</v>
      </c>
      <c r="C6" s="54" t="s">
        <v>161</v>
      </c>
      <c r="D6" s="54" t="n">
        <v>1</v>
      </c>
    </row>
    <row r="7" customFormat="false" ht="15" hidden="false" customHeight="false" outlineLevel="0" collapsed="false">
      <c r="A7" s="0" t="s">
        <v>274</v>
      </c>
      <c r="B7" s="54" t="s">
        <v>162</v>
      </c>
      <c r="C7" s="54" t="s">
        <v>163</v>
      </c>
      <c r="D7" s="54" t="n">
        <v>1</v>
      </c>
    </row>
    <row r="8" customFormat="false" ht="15" hidden="false" customHeight="false" outlineLevel="0" collapsed="false">
      <c r="A8" s="0" t="s">
        <v>274</v>
      </c>
      <c r="B8" s="54" t="s">
        <v>281</v>
      </c>
      <c r="C8" s="54" t="s">
        <v>165</v>
      </c>
      <c r="D8" s="54" t="n">
        <v>1</v>
      </c>
    </row>
    <row r="9" customFormat="false" ht="15" hidden="false" customHeight="false" outlineLevel="0" collapsed="false">
      <c r="A9" s="0" t="s">
        <v>274</v>
      </c>
      <c r="B9" s="54" t="s">
        <v>282</v>
      </c>
      <c r="C9" s="54" t="s">
        <v>167</v>
      </c>
      <c r="D9" s="54" t="n">
        <v>1</v>
      </c>
    </row>
    <row r="10" customFormat="false" ht="15" hidden="false" customHeight="false" outlineLevel="0" collapsed="false">
      <c r="A10" s="0" t="s">
        <v>274</v>
      </c>
      <c r="B10" s="54" t="s">
        <v>283</v>
      </c>
      <c r="C10" s="54" t="s">
        <v>284</v>
      </c>
      <c r="D10" s="54" t="n">
        <v>6</v>
      </c>
    </row>
    <row r="11" customFormat="false" ht="15" hidden="false" customHeight="false" outlineLevel="0" collapsed="false">
      <c r="A11" s="0" t="s">
        <v>274</v>
      </c>
      <c r="B11" s="54" t="s">
        <v>285</v>
      </c>
      <c r="C11" s="54" t="s">
        <v>286</v>
      </c>
      <c r="D11" s="54" t="n">
        <v>2</v>
      </c>
    </row>
    <row r="12" customFormat="false" ht="15" hidden="false" customHeight="false" outlineLevel="0" collapsed="false">
      <c r="A12" s="0" t="s">
        <v>274</v>
      </c>
      <c r="B12" s="54" t="s">
        <v>287</v>
      </c>
      <c r="C12" s="54" t="s">
        <v>173</v>
      </c>
      <c r="D12" s="54" t="n">
        <v>1</v>
      </c>
    </row>
    <row r="13" customFormat="false" ht="15" hidden="false" customHeight="false" outlineLevel="0" collapsed="false">
      <c r="A13" s="0" t="s">
        <v>274</v>
      </c>
      <c r="B13" s="54" t="s">
        <v>288</v>
      </c>
      <c r="C13" s="54" t="s">
        <v>289</v>
      </c>
      <c r="D13" s="54" t="n">
        <v>2</v>
      </c>
    </row>
    <row r="14" customFormat="false" ht="15" hidden="false" customHeight="false" outlineLevel="0" collapsed="false">
      <c r="A14" s="0" t="s">
        <v>274</v>
      </c>
      <c r="B14" s="54" t="s">
        <v>290</v>
      </c>
      <c r="C14" s="54" t="s">
        <v>291</v>
      </c>
      <c r="D14" s="54" t="n">
        <v>4</v>
      </c>
    </row>
    <row r="15" customFormat="false" ht="15" hidden="false" customHeight="false" outlineLevel="0" collapsed="false">
      <c r="A15" s="0" t="s">
        <v>274</v>
      </c>
      <c r="B15" s="54" t="s">
        <v>292</v>
      </c>
      <c r="C15" s="54" t="s">
        <v>293</v>
      </c>
      <c r="D15" s="54" t="n">
        <v>1</v>
      </c>
    </row>
    <row r="16" customFormat="false" ht="15" hidden="false" customHeight="false" outlineLevel="0" collapsed="false">
      <c r="A16" s="0" t="s">
        <v>274</v>
      </c>
      <c r="B16" s="54" t="s">
        <v>294</v>
      </c>
      <c r="C16" s="54" t="s">
        <v>254</v>
      </c>
      <c r="D16" s="54" t="n">
        <v>2</v>
      </c>
    </row>
    <row r="17" customFormat="false" ht="15" hidden="false" customHeight="false" outlineLevel="0" collapsed="false">
      <c r="A17" s="0" t="s">
        <v>274</v>
      </c>
      <c r="B17" s="54" t="s">
        <v>295</v>
      </c>
      <c r="C17" s="54" t="s">
        <v>296</v>
      </c>
      <c r="D17" s="54" t="n">
        <v>2</v>
      </c>
    </row>
    <row r="18" customFormat="false" ht="15" hidden="false" customHeight="false" outlineLevel="0" collapsed="false">
      <c r="A18" s="0" t="s">
        <v>274</v>
      </c>
      <c r="B18" s="54" t="s">
        <v>178</v>
      </c>
      <c r="C18" s="54" t="s">
        <v>179</v>
      </c>
      <c r="D18" s="54" t="n">
        <v>1</v>
      </c>
    </row>
    <row r="19" customFormat="false" ht="15" hidden="false" customHeight="false" outlineLevel="0" collapsed="false">
      <c r="A19" s="0" t="s">
        <v>274</v>
      </c>
      <c r="B19" s="54" t="s">
        <v>297</v>
      </c>
      <c r="C19" s="54" t="s">
        <v>298</v>
      </c>
      <c r="D19" s="54" t="n">
        <v>1</v>
      </c>
    </row>
    <row r="20" customFormat="false" ht="15" hidden="false" customHeight="false" outlineLevel="0" collapsed="false">
      <c r="A20" s="0" t="s">
        <v>274</v>
      </c>
      <c r="B20" s="54" t="s">
        <v>209</v>
      </c>
      <c r="C20" s="54" t="s">
        <v>210</v>
      </c>
      <c r="D20" s="54" t="n">
        <v>1</v>
      </c>
    </row>
    <row r="21" customFormat="false" ht="15" hidden="false" customHeight="false" outlineLevel="0" collapsed="false">
      <c r="A21" s="0" t="s">
        <v>274</v>
      </c>
      <c r="B21" s="54" t="s">
        <v>299</v>
      </c>
      <c r="C21" s="54" t="s">
        <v>300</v>
      </c>
      <c r="D21" s="54" t="n">
        <v>1</v>
      </c>
    </row>
    <row r="22" customFormat="false" ht="15" hidden="false" customHeight="false" outlineLevel="0" collapsed="false">
      <c r="A22" s="0" t="s">
        <v>274</v>
      </c>
      <c r="B22" s="54" t="s">
        <v>301</v>
      </c>
      <c r="C22" s="54" t="s">
        <v>302</v>
      </c>
      <c r="D22" s="54" t="n">
        <v>6</v>
      </c>
    </row>
    <row r="23" customFormat="false" ht="15" hidden="false" customHeight="false" outlineLevel="0" collapsed="false">
      <c r="A23" s="0" t="s">
        <v>274</v>
      </c>
      <c r="B23" s="54" t="s">
        <v>303</v>
      </c>
      <c r="C23" s="54" t="s">
        <v>304</v>
      </c>
      <c r="D23" s="54" t="n">
        <v>0.4</v>
      </c>
    </row>
    <row r="24" customFormat="false" ht="15" hidden="false" customHeight="false" outlineLevel="0" collapsed="false">
      <c r="A24" s="0" t="s">
        <v>274</v>
      </c>
      <c r="B24" s="54" t="s">
        <v>233</v>
      </c>
      <c r="C24" s="54" t="s">
        <v>305</v>
      </c>
      <c r="D24" s="54" t="n">
        <v>1</v>
      </c>
    </row>
    <row r="25" customFormat="false" ht="15" hidden="false" customHeight="false" outlineLevel="0" collapsed="false">
      <c r="A25" s="0" t="s">
        <v>274</v>
      </c>
      <c r="B25" s="54" t="s">
        <v>235</v>
      </c>
      <c r="C25" s="54" t="s">
        <v>236</v>
      </c>
      <c r="D25" s="54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F3:K68 C14"/>
    </sheetView>
  </sheetViews>
  <sheetFormatPr defaultColWidth="10.5507812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42.71"/>
  </cols>
  <sheetData>
    <row r="1" customFormat="false" ht="15" hidden="false" customHeight="false" outlineLevel="0" collapsed="false">
      <c r="A1" s="37" t="s">
        <v>141</v>
      </c>
      <c r="B1" s="37" t="s">
        <v>138</v>
      </c>
      <c r="C1" s="37" t="s">
        <v>136</v>
      </c>
      <c r="D1" s="37" t="s">
        <v>137</v>
      </c>
      <c r="E1" s="58"/>
      <c r="F1" s="58"/>
      <c r="G1" s="58"/>
    </row>
    <row r="2" customFormat="false" ht="15" hidden="false" customHeight="false" outlineLevel="0" collapsed="false">
      <c r="A2" s="0" t="s">
        <v>306</v>
      </c>
      <c r="B2" s="0" t="s">
        <v>99</v>
      </c>
      <c r="C2" s="0" t="s">
        <v>307</v>
      </c>
      <c r="D2" s="0" t="n">
        <v>1</v>
      </c>
    </row>
    <row r="3" customFormat="false" ht="15" hidden="false" customHeight="false" outlineLevel="0" collapsed="false">
      <c r="A3" s="0" t="s">
        <v>306</v>
      </c>
      <c r="B3" s="0" t="s">
        <v>158</v>
      </c>
      <c r="C3" s="0" t="s">
        <v>308</v>
      </c>
      <c r="D3" s="0" t="n">
        <v>4</v>
      </c>
    </row>
    <row r="4" customFormat="false" ht="15" hidden="false" customHeight="false" outlineLevel="0" collapsed="false">
      <c r="A4" s="0" t="s">
        <v>306</v>
      </c>
      <c r="B4" s="0" t="s">
        <v>168</v>
      </c>
      <c r="C4" s="0" t="s">
        <v>169</v>
      </c>
      <c r="D4" s="0" t="n">
        <v>4</v>
      </c>
    </row>
    <row r="5" customFormat="false" ht="15" hidden="false" customHeight="false" outlineLevel="0" collapsed="false">
      <c r="A5" s="0" t="s">
        <v>306</v>
      </c>
      <c r="B5" s="0" t="s">
        <v>283</v>
      </c>
      <c r="C5" s="0" t="s">
        <v>284</v>
      </c>
      <c r="D5" s="0" t="n">
        <v>4</v>
      </c>
    </row>
    <row r="6" customFormat="false" ht="15" hidden="false" customHeight="false" outlineLevel="0" collapsed="false">
      <c r="A6" s="0" t="s">
        <v>306</v>
      </c>
      <c r="B6" s="0" t="s">
        <v>309</v>
      </c>
      <c r="C6" s="0" t="s">
        <v>286</v>
      </c>
      <c r="D6" s="0" t="n">
        <v>2</v>
      </c>
    </row>
    <row r="7" customFormat="false" ht="15" hidden="false" customHeight="false" outlineLevel="0" collapsed="false">
      <c r="A7" s="0" t="s">
        <v>306</v>
      </c>
      <c r="B7" s="0" t="s">
        <v>288</v>
      </c>
      <c r="C7" s="0" t="s">
        <v>289</v>
      </c>
      <c r="D7" s="0" t="n">
        <v>2</v>
      </c>
    </row>
    <row r="8" customFormat="false" ht="15" hidden="false" customHeight="false" outlineLevel="0" collapsed="false">
      <c r="A8" s="0" t="s">
        <v>306</v>
      </c>
      <c r="B8" s="0" t="s">
        <v>310</v>
      </c>
      <c r="C8" s="0" t="s">
        <v>311</v>
      </c>
      <c r="D8" s="0" t="n">
        <v>5</v>
      </c>
    </row>
    <row r="9" customFormat="false" ht="15" hidden="false" customHeight="false" outlineLevel="0" collapsed="false">
      <c r="A9" s="0" t="s">
        <v>306</v>
      </c>
      <c r="B9" s="0" t="s">
        <v>251</v>
      </c>
      <c r="C9" s="0" t="s">
        <v>252</v>
      </c>
      <c r="D9" s="0" t="n">
        <v>4</v>
      </c>
    </row>
    <row r="10" customFormat="false" ht="15" hidden="false" customHeight="false" outlineLevel="0" collapsed="false">
      <c r="A10" s="0" t="s">
        <v>306</v>
      </c>
      <c r="B10" s="0" t="s">
        <v>312</v>
      </c>
      <c r="C10" s="0" t="s">
        <v>296</v>
      </c>
      <c r="D10" s="0" t="n">
        <v>3</v>
      </c>
    </row>
    <row r="11" customFormat="false" ht="15" hidden="false" customHeight="false" outlineLevel="0" collapsed="false">
      <c r="A11" s="0" t="s">
        <v>306</v>
      </c>
      <c r="B11" s="0" t="s">
        <v>313</v>
      </c>
      <c r="C11" s="0" t="s">
        <v>314</v>
      </c>
      <c r="D11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9CD0041A464E806C81B7ABFF4B91" ma:contentTypeVersion="12" ma:contentTypeDescription="Crée un document." ma:contentTypeScope="" ma:versionID="2b0fbaf270c4a75035f8926948945060">
  <xsd:schema xmlns:xsd="http://www.w3.org/2001/XMLSchema" xmlns:xs="http://www.w3.org/2001/XMLSchema" xmlns:p="http://schemas.microsoft.com/office/2006/metadata/properties" xmlns:ns3="6d94e030-dfb3-40dd-a2f7-737e002c9dc5" xmlns:ns4="92febf2f-e9cf-4781-a667-9b423be45abf" targetNamespace="http://schemas.microsoft.com/office/2006/metadata/properties" ma:root="true" ma:fieldsID="37cb2e4c78d4d5709ee2f324d92355e5" ns3:_="" ns4:_="">
    <xsd:import namespace="6d94e030-dfb3-40dd-a2f7-737e002c9dc5"/>
    <xsd:import namespace="92febf2f-e9cf-4781-a667-9b423be45a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4e030-dfb3-40dd-a2f7-737e002c9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ebf2f-e9cf-4781-a667-9b423be45a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B18A04-E841-4619-AC22-CBEA20E06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94e030-dfb3-40dd-a2f7-737e002c9dc5"/>
    <ds:schemaRef ds:uri="92febf2f-e9cf-4781-a667-9b423be45a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86F378-469B-4751-89D3-9F99B20EB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E590F8-5827-4343-A64F-92CEB22A562F}">
  <ds:schemaRefs>
    <ds:schemaRef ds:uri="6d94e030-dfb3-40dd-a2f7-737e002c9dc5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2febf2f-e9cf-4781-a667-9b423be45abf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LibreOffice/6.4.4.2$Windows_X86_64 LibreOffice_project/3d775be2011f3886db32dfd395a6a6d1ca2630ff</Application>
  <Company>SNCF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2021-05-31T11:53:37Z</dcterms:created>
  <dc:creator>LAINE Julien (EXT INGEVA)</dc:creator>
  <dc:description/>
  <dc:language>fr-FR</dc:language>
  <cp:lastModifiedBy/>
  <cp:lastPrinted>2021-06-29T13:11:30Z</cp:lastPrinted>
  <dcterms:modified xsi:type="dcterms:W3CDTF">2021-08-09T14:10:00Z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SNCF</vt:lpwstr>
  </property>
  <property fmtid="{D5CDD505-2E9C-101B-9397-08002B2CF9AE}" pid="4" name="ContentTypeId">
    <vt:lpwstr>0x010100E1429CD0041A464E806C81B7ABFF4B91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SIP_Label_fb6c2d8a-efcc-437e-93d5-54cea663bf73_ActionId">
    <vt:lpwstr>78363bb2-f504-4edc-bb0a-a7d80754e1d3</vt:lpwstr>
  </property>
  <property fmtid="{D5CDD505-2E9C-101B-9397-08002B2CF9AE}" pid="9" name="MSIP_Label_fb6c2d8a-efcc-437e-93d5-54cea663bf73_ContentBits">
    <vt:lpwstr>0</vt:lpwstr>
  </property>
  <property fmtid="{D5CDD505-2E9C-101B-9397-08002B2CF9AE}" pid="10" name="MSIP_Label_fb6c2d8a-efcc-437e-93d5-54cea663bf73_Enabled">
    <vt:lpwstr>true</vt:lpwstr>
  </property>
  <property fmtid="{D5CDD505-2E9C-101B-9397-08002B2CF9AE}" pid="11" name="MSIP_Label_fb6c2d8a-efcc-437e-93d5-54cea663bf73_Method">
    <vt:lpwstr>Standard</vt:lpwstr>
  </property>
  <property fmtid="{D5CDD505-2E9C-101B-9397-08002B2CF9AE}" pid="12" name="MSIP_Label_fb6c2d8a-efcc-437e-93d5-54cea663bf73_Name">
    <vt:lpwstr>Diffusable [sans marquage] temp</vt:lpwstr>
  </property>
  <property fmtid="{D5CDD505-2E9C-101B-9397-08002B2CF9AE}" pid="13" name="MSIP_Label_fb6c2d8a-efcc-437e-93d5-54cea663bf73_SetDate">
    <vt:lpwstr>2021-05-31T11:53:38Z</vt:lpwstr>
  </property>
  <property fmtid="{D5CDD505-2E9C-101B-9397-08002B2CF9AE}" pid="14" name="MSIP_Label_fb6c2d8a-efcc-437e-93d5-54cea663bf73_SiteId">
    <vt:lpwstr>4a7c8238-5799-4b16-9fc6-9ad8fce5a7d9</vt:lpwstr>
  </property>
  <property fmtid="{D5CDD505-2E9C-101B-9397-08002B2CF9AE}" pid="15" name="ScaleCrop">
    <vt:bool>0</vt:bool>
  </property>
  <property fmtid="{D5CDD505-2E9C-101B-9397-08002B2CF9AE}" pid="16" name="ShareDoc">
    <vt:bool>0</vt:bool>
  </property>
</Properties>
</file>