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automatic\"/>
    </mc:Choice>
  </mc:AlternateContent>
  <xr:revisionPtr revIDLastSave="0" documentId="13_ncr:1_{98CF0AFF-2431-4584-8F33-CF23B75EB9C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VQA_classifier_coe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H18" i="1"/>
  <c r="G18" i="1"/>
  <c r="F18" i="1"/>
  <c r="E18" i="1"/>
  <c r="D18" i="1"/>
  <c r="C18" i="1"/>
  <c r="J17" i="1"/>
  <c r="H17" i="1"/>
  <c r="G17" i="1"/>
  <c r="F17" i="1"/>
  <c r="E17" i="1"/>
  <c r="D17" i="1"/>
  <c r="C17" i="1"/>
  <c r="J16" i="1"/>
  <c r="H16" i="1"/>
  <c r="G16" i="1"/>
  <c r="F16" i="1"/>
  <c r="E16" i="1"/>
  <c r="D16" i="1"/>
  <c r="C16" i="1"/>
  <c r="J15" i="1"/>
  <c r="H15" i="1"/>
  <c r="G15" i="1"/>
  <c r="F15" i="1"/>
  <c r="E15" i="1"/>
  <c r="D15" i="1"/>
  <c r="C15" i="1"/>
  <c r="J14" i="1"/>
  <c r="H14" i="1"/>
  <c r="G14" i="1"/>
  <c r="F14" i="1"/>
  <c r="E14" i="1"/>
  <c r="D14" i="1"/>
  <c r="C14" i="1"/>
  <c r="J13" i="1"/>
</calcChain>
</file>

<file path=xl/sharedStrings.xml><?xml version="1.0" encoding="utf-8"?>
<sst xmlns="http://schemas.openxmlformats.org/spreadsheetml/2006/main" count="40" uniqueCount="33">
  <si>
    <t>ID</t>
  </si>
  <si>
    <t>model_name</t>
  </si>
  <si>
    <t>specificity</t>
  </si>
  <si>
    <t>question_length</t>
  </si>
  <si>
    <t>complexity</t>
  </si>
  <si>
    <t>image_relatedness</t>
  </si>
  <si>
    <t>image_difficulty</t>
  </si>
  <si>
    <t>intercept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</si>
  <si>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</si>
  <si>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</si>
  <si>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</si>
  <si>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</si>
  <si>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</si>
  <si>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</si>
  <si>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</si>
  <si>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</si>
  <si>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</si>
  <si>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Vilt</t>
  </si>
  <si>
    <t>Blip_large</t>
  </si>
  <si>
    <t>GiT_base</t>
  </si>
  <si>
    <t>GiT_large</t>
  </si>
  <si>
    <t>all</t>
  </si>
  <si>
    <t>model_name &amp; specificity &amp; question_length &amp; complexity &amp; image_relatedness &amp; image_difficulty &amp; intercept</t>
  </si>
  <si>
    <t>\textbf{ViLT}</t>
  </si>
  <si>
    <t>\textbf{BLIP}</t>
  </si>
  <si>
    <t>\textbf{GIT-Base}</t>
  </si>
  <si>
    <t>\textbf{GIT-Large}</t>
  </si>
  <si>
    <t>\textbf{combined}</t>
  </si>
  <si>
    <t>\textbf{ViLT} &amp; 0.699 &amp; -2.89 &amp; -0.063 &amp; -0.751 &amp; -0.922 &amp; 1.912</t>
  </si>
  <si>
    <t>\textbf{BLIP} &amp; 0.526 &amp; -2.651 &amp; 1.186 &amp; -0.824 &amp; -0.858 &amp; 1.485</t>
  </si>
  <si>
    <t>\textbf{GIT-Base} &amp; 0.754 &amp; -2.252 &amp; 1.574 &amp; 0.086 &amp; -0.385 &amp; 0.026</t>
  </si>
  <si>
    <t>\textbf{GIT-Large} &amp; 1.71 &amp; -3.443 &amp; 0.1 &amp; -0.704 &amp; 0.169 &amp; 0.599</t>
  </si>
  <si>
    <t>\textbf{combined} &amp; 0.639 &amp; -3.162 &amp; 1.579 &amp; -1.668 &amp; -1.113 &amp; 2.246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</si>
</sst>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P18" sqref="P18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>
        <v>0</v>
      </c>
      <c r="B2" t="s">
        <v>17</v>
      </c>
      <c r="C2">
        <v>0.69891185918454446</v>
      </c>
      <c r="D2">
        <v>-2.8895142850180862</v>
      </c>
      <c r="E2">
        <v>-6.2514390099366393E-2</v>
      </c>
      <c r="F2">
        <v>-0.75054647173285405</v>
      </c>
      <c r="G2">
        <v>-0.92211399925691784</v>
      </c>
      <c r="H2">
        <v>1.912153219476463</v>
      </c>
      <c r="I2">
        <v>125</v>
      </c>
      <c r="J2">
        <v>133</v>
      </c>
      <c r="K2">
        <v>57</v>
      </c>
      <c r="L2">
        <v>65</v>
      </c>
      <c r="M2">
        <v>0.67894736842105263</v>
      </c>
      <c r="N2">
        <v>0.68681318681318682</v>
      </c>
      <c r="O2">
        <v>0.65789473684210531</v>
      </c>
      <c r="P2">
        <v>0.68082788671023964</v>
      </c>
      <c r="Q2">
        <v>0.67171717171717171</v>
      </c>
    </row>
    <row r="3" spans="1:17" x14ac:dyDescent="0.3">
      <c r="A3" s="1">
        <v>1</v>
      </c>
      <c r="B3" t="s">
        <v>18</v>
      </c>
      <c r="C3">
        <v>0.5264485547390545</v>
      </c>
      <c r="D3">
        <v>-2.650754292431964</v>
      </c>
      <c r="E3">
        <v>1.1859989583913171</v>
      </c>
      <c r="F3">
        <v>-0.82363319225645559</v>
      </c>
      <c r="G3">
        <v>-0.8583383651438472</v>
      </c>
      <c r="H3">
        <v>1.4849900627208279</v>
      </c>
      <c r="I3">
        <v>132</v>
      </c>
      <c r="J3">
        <v>145</v>
      </c>
      <c r="K3">
        <v>84</v>
      </c>
      <c r="L3">
        <v>97</v>
      </c>
      <c r="M3">
        <v>0.60480349344978168</v>
      </c>
      <c r="N3">
        <v>0.61111111111111116</v>
      </c>
      <c r="O3">
        <v>0.57641921397379914</v>
      </c>
      <c r="P3">
        <v>0.60384263494967982</v>
      </c>
      <c r="Q3">
        <v>0.59917355371900827</v>
      </c>
    </row>
    <row r="4" spans="1:17" x14ac:dyDescent="0.3">
      <c r="A4" s="1">
        <v>2</v>
      </c>
      <c r="B4" t="s">
        <v>19</v>
      </c>
      <c r="C4">
        <v>0.75394066860712794</v>
      </c>
      <c r="D4">
        <v>-2.2524242841377942</v>
      </c>
      <c r="E4">
        <v>1.574256660181893</v>
      </c>
      <c r="F4">
        <v>8.6075712099224905E-2</v>
      </c>
      <c r="G4">
        <v>-0.38528988629410871</v>
      </c>
      <c r="H4">
        <v>2.6071438227504198E-2</v>
      </c>
      <c r="I4">
        <v>146</v>
      </c>
      <c r="J4">
        <v>148</v>
      </c>
      <c r="K4">
        <v>85</v>
      </c>
      <c r="L4">
        <v>87</v>
      </c>
      <c r="M4">
        <v>0.63090128755364805</v>
      </c>
      <c r="N4">
        <v>0.63203463203463206</v>
      </c>
      <c r="O4">
        <v>0.62660944206008584</v>
      </c>
      <c r="P4">
        <v>0.63094209161624892</v>
      </c>
      <c r="Q4">
        <v>0.62978723404255321</v>
      </c>
    </row>
    <row r="5" spans="1:17" x14ac:dyDescent="0.3">
      <c r="A5" s="1">
        <v>3</v>
      </c>
      <c r="B5" t="s">
        <v>20</v>
      </c>
      <c r="C5">
        <v>1.710202128404946</v>
      </c>
      <c r="D5">
        <v>-3.443050025157401</v>
      </c>
      <c r="E5">
        <v>0.1003222080271101</v>
      </c>
      <c r="F5">
        <v>-0.70412354449205594</v>
      </c>
      <c r="G5">
        <v>0.16852458631852019</v>
      </c>
      <c r="H5">
        <v>0.5994809246329742</v>
      </c>
      <c r="I5">
        <v>131</v>
      </c>
      <c r="J5">
        <v>116</v>
      </c>
      <c r="K5">
        <v>63</v>
      </c>
      <c r="L5">
        <v>48</v>
      </c>
      <c r="M5">
        <v>0.68994413407821231</v>
      </c>
      <c r="N5">
        <v>0.67525773195876293</v>
      </c>
      <c r="O5">
        <v>0.73184357541899436</v>
      </c>
      <c r="P5">
        <v>0.68586387434554985</v>
      </c>
      <c r="Q5">
        <v>0.70731707317073167</v>
      </c>
    </row>
    <row r="6" spans="1:17" x14ac:dyDescent="0.3">
      <c r="A6" s="1">
        <v>4</v>
      </c>
      <c r="B6" t="s">
        <v>21</v>
      </c>
      <c r="C6">
        <v>0.63941739389322516</v>
      </c>
      <c r="D6">
        <v>-3.1616470209721719</v>
      </c>
      <c r="E6">
        <v>1.5787573331082541</v>
      </c>
      <c r="F6">
        <v>-1.668158860007535</v>
      </c>
      <c r="G6">
        <v>-1.1128423675936101</v>
      </c>
      <c r="H6">
        <v>2.245715597689188</v>
      </c>
      <c r="I6">
        <v>515</v>
      </c>
      <c r="J6">
        <v>561</v>
      </c>
      <c r="K6">
        <v>272</v>
      </c>
      <c r="L6">
        <v>318</v>
      </c>
      <c r="M6">
        <v>0.64585834333733494</v>
      </c>
      <c r="N6">
        <v>0.65438373570520969</v>
      </c>
      <c r="O6">
        <v>0.61824729891956787</v>
      </c>
      <c r="P6">
        <v>0.64682240643054512</v>
      </c>
      <c r="Q6">
        <v>0.63822525597269619</v>
      </c>
    </row>
    <row r="13" spans="1:17" x14ac:dyDescent="0.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J13" t="str">
        <f>_xlfn.TEXTJOIN(" &amp; ",TRUE,B13:H13)</f>
        <v>model_name &amp; specificity &amp; question_length &amp; complexity &amp; image_relatedness &amp; image_difficulty &amp; intercept</v>
      </c>
      <c r="P13" t="s">
        <v>22</v>
      </c>
    </row>
    <row r="14" spans="1:17" x14ac:dyDescent="0.3">
      <c r="B14" t="s">
        <v>23</v>
      </c>
      <c r="C14">
        <f>ROUND(C2,3)</f>
        <v>0.69899999999999995</v>
      </c>
      <c r="D14">
        <f t="shared" ref="D14:H14" si="0">ROUND(D2,3)</f>
        <v>-2.89</v>
      </c>
      <c r="E14">
        <f t="shared" si="0"/>
        <v>-6.3E-2</v>
      </c>
      <c r="F14">
        <f t="shared" si="0"/>
        <v>-0.751</v>
      </c>
      <c r="G14">
        <f t="shared" si="0"/>
        <v>-0.92200000000000004</v>
      </c>
      <c r="H14">
        <f t="shared" si="0"/>
        <v>1.9119999999999999</v>
      </c>
      <c r="J14" t="str">
        <f t="shared" ref="J14:J18" si="1">_xlfn.TEXTJOIN(" &amp; ",TRUE,B14:H14)</f>
        <v>\textbf{ViLT} &amp; 0.699 &amp; -2.89 &amp; -0.063 &amp; -0.751 &amp; -0.922 &amp; 1.912</v>
      </c>
      <c r="P14" t="s">
        <v>28</v>
      </c>
    </row>
    <row r="15" spans="1:17" x14ac:dyDescent="0.3">
      <c r="B15" t="s">
        <v>24</v>
      </c>
      <c r="C15">
        <f t="shared" ref="C15:H18" si="2">ROUND(C3,3)</f>
        <v>0.52600000000000002</v>
      </c>
      <c r="D15">
        <f t="shared" si="2"/>
        <v>-2.6509999999999998</v>
      </c>
      <c r="E15">
        <f t="shared" si="2"/>
        <v>1.1859999999999999</v>
      </c>
      <c r="F15">
        <f t="shared" si="2"/>
        <v>-0.82399999999999995</v>
      </c>
      <c r="G15">
        <f t="shared" si="2"/>
        <v>-0.85799999999999998</v>
      </c>
      <c r="H15">
        <f t="shared" si="2"/>
        <v>1.4850000000000001</v>
      </c>
      <c r="J15" t="str">
        <f t="shared" si="1"/>
        <v>\textbf{BLIP} &amp; 0.526 &amp; -2.651 &amp; 1.186 &amp; -0.824 &amp; -0.858 &amp; 1.485</v>
      </c>
      <c r="P15" t="s">
        <v>29</v>
      </c>
    </row>
    <row r="16" spans="1:17" x14ac:dyDescent="0.3">
      <c r="B16" t="s">
        <v>25</v>
      </c>
      <c r="C16">
        <f t="shared" si="2"/>
        <v>0.754</v>
      </c>
      <c r="D16">
        <f t="shared" si="2"/>
        <v>-2.2519999999999998</v>
      </c>
      <c r="E16">
        <f t="shared" si="2"/>
        <v>1.5740000000000001</v>
      </c>
      <c r="F16">
        <f t="shared" si="2"/>
        <v>8.5999999999999993E-2</v>
      </c>
      <c r="G16">
        <f t="shared" si="2"/>
        <v>-0.38500000000000001</v>
      </c>
      <c r="H16">
        <f t="shared" si="2"/>
        <v>2.5999999999999999E-2</v>
      </c>
      <c r="J16" t="str">
        <f t="shared" si="1"/>
        <v>\textbf{GIT-Base} &amp; 0.754 &amp; -2.252 &amp; 1.574 &amp; 0.086 &amp; -0.385 &amp; 0.026</v>
      </c>
      <c r="P16" t="s">
        <v>30</v>
      </c>
    </row>
    <row r="17" spans="2:16" x14ac:dyDescent="0.3">
      <c r="B17" t="s">
        <v>26</v>
      </c>
      <c r="C17">
        <f t="shared" si="2"/>
        <v>1.71</v>
      </c>
      <c r="D17">
        <f t="shared" si="2"/>
        <v>-3.4430000000000001</v>
      </c>
      <c r="E17">
        <f t="shared" si="2"/>
        <v>0.1</v>
      </c>
      <c r="F17">
        <f t="shared" si="2"/>
        <v>-0.70399999999999996</v>
      </c>
      <c r="G17">
        <f t="shared" si="2"/>
        <v>0.16900000000000001</v>
      </c>
      <c r="H17">
        <f t="shared" si="2"/>
        <v>0.59899999999999998</v>
      </c>
      <c r="J17" t="str">
        <f t="shared" si="1"/>
        <v>\textbf{GIT-Large} &amp; 1.71 &amp; -3.443 &amp; 0.1 &amp; -0.704 &amp; 0.169 &amp; 0.599</v>
      </c>
      <c r="P17" t="s">
        <v>31</v>
      </c>
    </row>
    <row r="18" spans="2:16" x14ac:dyDescent="0.3">
      <c r="B18" t="s">
        <v>27</v>
      </c>
      <c r="C18">
        <f t="shared" si="2"/>
        <v>0.63900000000000001</v>
      </c>
      <c r="D18">
        <f t="shared" si="2"/>
        <v>-3.1619999999999999</v>
      </c>
      <c r="E18">
        <f t="shared" si="2"/>
        <v>1.579</v>
      </c>
      <c r="F18">
        <f t="shared" si="2"/>
        <v>-1.6679999999999999</v>
      </c>
      <c r="G18">
        <f t="shared" si="2"/>
        <v>-1.113</v>
      </c>
      <c r="H18">
        <f t="shared" si="2"/>
        <v>2.246</v>
      </c>
      <c r="J18" t="str">
        <f t="shared" si="1"/>
        <v>\textbf{combined} &amp; 0.639 &amp; -3.162 &amp; 1.579 &amp; -1.668 &amp; -1.113 &amp; 2.246</v>
      </c>
      <c r="P18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VQA_classifier_coefs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2024-10-11T18:23:55Z</dcterms:created>
  <dcterms:modified xsi:type="dcterms:W3CDTF">2024-10-12T15:50:10Z</dcterms:modified>
</cp:coreProperties>
</file>