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shouha\Me\PHD\00PhD_Thesis\00Publications\2024_Multimedia_system_journal\Research work\Results\VQA\0Final_evaluation\Excel_results\manual\"/>
    </mc:Choice>
  </mc:AlternateContent>
  <xr:revisionPtr revIDLastSave="0" documentId="13_ncr:1_{1339E80B-3CCF-422B-81BD-260FD4AD3C0A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VQA_T_AUC_RO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J33" i="1"/>
  <c r="H33" i="1"/>
  <c r="O33" i="1" s="1"/>
  <c r="G33" i="1"/>
  <c r="N33" i="1" s="1"/>
  <c r="F33" i="1"/>
  <c r="M33" i="1" s="1"/>
  <c r="E33" i="1"/>
  <c r="D33" i="1"/>
  <c r="K33" i="1" s="1"/>
  <c r="C33" i="1"/>
  <c r="J30" i="1"/>
  <c r="H30" i="1"/>
  <c r="O30" i="1" s="1"/>
  <c r="G30" i="1"/>
  <c r="N30" i="1" s="1"/>
  <c r="F30" i="1"/>
  <c r="M30" i="1" s="1"/>
  <c r="E30" i="1"/>
  <c r="L30" i="1" s="1"/>
  <c r="D30" i="1"/>
  <c r="K30" i="1" s="1"/>
  <c r="C30" i="1"/>
  <c r="H27" i="1"/>
  <c r="O27" i="1" s="1"/>
  <c r="G27" i="1"/>
  <c r="N27" i="1" s="1"/>
  <c r="F27" i="1"/>
  <c r="M27" i="1" s="1"/>
  <c r="E27" i="1"/>
  <c r="L27" i="1" s="1"/>
  <c r="D27" i="1"/>
  <c r="K27" i="1" s="1"/>
  <c r="C27" i="1"/>
  <c r="J27" i="1" s="1"/>
  <c r="H24" i="1"/>
  <c r="O24" i="1" s="1"/>
  <c r="G24" i="1"/>
  <c r="N24" i="1" s="1"/>
  <c r="F24" i="1"/>
  <c r="M24" i="1" s="1"/>
  <c r="E24" i="1"/>
  <c r="L24" i="1" s="1"/>
  <c r="D24" i="1"/>
  <c r="K24" i="1" s="1"/>
  <c r="C24" i="1"/>
  <c r="J24" i="1" s="1"/>
  <c r="Q24" i="1" s="1"/>
  <c r="H21" i="1"/>
  <c r="O21" i="1" s="1"/>
  <c r="G21" i="1"/>
  <c r="N21" i="1" s="1"/>
  <c r="F21" i="1"/>
  <c r="M21" i="1" s="1"/>
  <c r="E21" i="1"/>
  <c r="L21" i="1" s="1"/>
  <c r="D21" i="1"/>
  <c r="K21" i="1" s="1"/>
  <c r="C21" i="1"/>
  <c r="J21" i="1" s="1"/>
  <c r="Q30" i="1" l="1"/>
  <c r="Q21" i="1"/>
  <c r="Q27" i="1"/>
  <c r="Q33" i="1"/>
</calcChain>
</file>

<file path=xl/sharedStrings.xml><?xml version="1.0" encoding="utf-8"?>
<sst xmlns="http://schemas.openxmlformats.org/spreadsheetml/2006/main" count="68" uniqueCount="35">
  <si>
    <t>ID</t>
  </si>
  <si>
    <t>model_name</t>
  </si>
  <si>
    <t>P_type</t>
  </si>
  <si>
    <t>optimal_thr</t>
  </si>
  <si>
    <t>TP</t>
  </si>
  <si>
    <t>TN</t>
  </si>
  <si>
    <t>FP</t>
  </si>
  <si>
    <t>FN</t>
  </si>
  <si>
    <t>Acc</t>
  </si>
  <si>
    <t>P</t>
  </si>
  <si>
    <t>R</t>
  </si>
  <si>
    <t>F</t>
  </si>
  <si>
    <t>TNR</t>
  </si>
  <si>
    <t>roc_auc</t>
  </si>
  <si>
    <t>Vilt</t>
  </si>
  <si>
    <t>Prob</t>
  </si>
  <si>
    <t>P_T_1</t>
  </si>
  <si>
    <t>P_T_2_N</t>
  </si>
  <si>
    <t>Blip_large</t>
  </si>
  <si>
    <t>GiT_base</t>
  </si>
  <si>
    <t>GiT_large</t>
  </si>
  <si>
    <t>all</t>
  </si>
  <si>
    <t>thr</t>
  </si>
  <si>
    <t>AUC</t>
  </si>
  <si>
    <t>P_T</t>
  </si>
  <si>
    <t>\textbf{ViLT}</t>
  </si>
  <si>
    <t>\textbf{BLIP}</t>
  </si>
  <si>
    <t>\textbf{GIT-Base}</t>
  </si>
  <si>
    <t>\textbf{GIT-Large}</t>
  </si>
  <si>
    <t>\textbf{combined}</t>
  </si>
  <si>
    <t>\textbf{ViLT} &amp; 0.21 &amp; 0.084 &amp; 0.554 &amp; 0.717 &amp; 0.683 &amp; 0.759 \\</t>
  </si>
  <si>
    <t>\textbf{BLIP} &amp; 0.29 &amp; 0.098 &amp; 0.704 &amp; 0.74 &amp; 0.679 &amp; 0.744 \\</t>
  </si>
  <si>
    <t>\textbf{GIT-Base} &amp; 0.197 &amp; 0.114 &amp; 0.645 &amp; 0.711 &amp; 0.683 &amp; 0.694 \\</t>
  </si>
  <si>
    <t>\textbf{GIT-Large} &amp; 0.297 &amp; 0.235 &amp; 0.649 &amp; 0.722 &amp; 0.67 &amp; 0.684 \\</t>
  </si>
  <si>
    <t>\textbf{combined} &amp; 0.355 &amp; 0.1 &amp; 0.694 &amp; 0.706 &amp; 0.671 &amp; 0.721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</si>
</sst>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topLeftCell="A12" workbookViewId="0">
      <selection activeCell="Q23" sqref="Q23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>
        <v>0</v>
      </c>
      <c r="B2" t="s">
        <v>14</v>
      </c>
      <c r="C2" t="s">
        <v>15</v>
      </c>
      <c r="D2">
        <v>0.20997568999999999</v>
      </c>
      <c r="E2">
        <v>583</v>
      </c>
      <c r="F2">
        <v>1395</v>
      </c>
      <c r="G2">
        <v>1411</v>
      </c>
      <c r="H2">
        <v>180</v>
      </c>
      <c r="I2">
        <v>0.55421686746987953</v>
      </c>
      <c r="J2">
        <v>0.29237713139418248</v>
      </c>
      <c r="K2">
        <v>0.76408912188728706</v>
      </c>
      <c r="L2">
        <v>0.33356219247053442</v>
      </c>
      <c r="M2">
        <v>0.88571428571428568</v>
      </c>
      <c r="N2">
        <v>0.68285148189285449</v>
      </c>
    </row>
    <row r="3" spans="1:14" x14ac:dyDescent="0.3">
      <c r="A3" s="1">
        <v>1</v>
      </c>
      <c r="B3" t="s">
        <v>14</v>
      </c>
      <c r="C3" t="s">
        <v>16</v>
      </c>
      <c r="D3">
        <v>8.4450974999999998E-2</v>
      </c>
      <c r="E3">
        <v>518</v>
      </c>
      <c r="F3">
        <v>2041</v>
      </c>
      <c r="G3">
        <v>765</v>
      </c>
      <c r="H3">
        <v>245</v>
      </c>
      <c r="I3">
        <v>0.71700756514429809</v>
      </c>
      <c r="J3">
        <v>0.40374123148869828</v>
      </c>
      <c r="K3">
        <v>0.67889908256880738</v>
      </c>
      <c r="L3">
        <v>0.4393553859202714</v>
      </c>
      <c r="M3">
        <v>0.89282589676290469</v>
      </c>
      <c r="N3">
        <v>0.75918855775257854</v>
      </c>
    </row>
    <row r="4" spans="1:14" x14ac:dyDescent="0.3">
      <c r="A4" s="1">
        <v>2</v>
      </c>
      <c r="B4" t="s">
        <v>14</v>
      </c>
      <c r="C4" t="s">
        <v>17</v>
      </c>
      <c r="D4">
        <v>0.16887569999999999</v>
      </c>
      <c r="E4">
        <v>502</v>
      </c>
      <c r="F4">
        <v>1949</v>
      </c>
      <c r="G4">
        <v>857</v>
      </c>
      <c r="H4">
        <v>261</v>
      </c>
      <c r="I4">
        <v>0.68674698795180722</v>
      </c>
      <c r="J4">
        <v>0.36938925680647527</v>
      </c>
      <c r="K4">
        <v>0.65792922673656618</v>
      </c>
      <c r="L4">
        <v>0.40490401677689952</v>
      </c>
      <c r="M4">
        <v>0.88190045248868776</v>
      </c>
      <c r="N4">
        <v>0.72304059172957402</v>
      </c>
    </row>
    <row r="5" spans="1:14" x14ac:dyDescent="0.3">
      <c r="A5" s="1">
        <v>3</v>
      </c>
      <c r="B5" t="s">
        <v>18</v>
      </c>
      <c r="C5" t="s">
        <v>15</v>
      </c>
      <c r="D5">
        <v>0.29037302999999998</v>
      </c>
      <c r="E5">
        <v>471</v>
      </c>
      <c r="F5">
        <v>2042</v>
      </c>
      <c r="G5">
        <v>608</v>
      </c>
      <c r="H5">
        <v>448</v>
      </c>
      <c r="I5">
        <v>0.70411880078453348</v>
      </c>
      <c r="J5">
        <v>0.43651529193697869</v>
      </c>
      <c r="K5">
        <v>0.5125136017410229</v>
      </c>
      <c r="L5">
        <v>0.44985673352435529</v>
      </c>
      <c r="M5">
        <v>0.82008032128514052</v>
      </c>
      <c r="N5">
        <v>0.67928388116697802</v>
      </c>
    </row>
    <row r="6" spans="1:14" x14ac:dyDescent="0.3">
      <c r="A6" s="1">
        <v>4</v>
      </c>
      <c r="B6" t="s">
        <v>18</v>
      </c>
      <c r="C6" t="s">
        <v>16</v>
      </c>
      <c r="D6">
        <v>9.8350069999999998E-2</v>
      </c>
      <c r="E6">
        <v>574</v>
      </c>
      <c r="F6">
        <v>2068</v>
      </c>
      <c r="G6">
        <v>582</v>
      </c>
      <c r="H6">
        <v>345</v>
      </c>
      <c r="I6">
        <v>0.7402633790977865</v>
      </c>
      <c r="J6">
        <v>0.49653979238754331</v>
      </c>
      <c r="K6">
        <v>0.62459194776931448</v>
      </c>
      <c r="L6">
        <v>0.51777016056287206</v>
      </c>
      <c r="M6">
        <v>0.85702445089100709</v>
      </c>
      <c r="N6">
        <v>0.74391771203317802</v>
      </c>
    </row>
    <row r="7" spans="1:14" x14ac:dyDescent="0.3">
      <c r="A7" s="1">
        <v>5</v>
      </c>
      <c r="B7" t="s">
        <v>18</v>
      </c>
      <c r="C7" t="s">
        <v>17</v>
      </c>
      <c r="D7">
        <v>0.18780452</v>
      </c>
      <c r="E7">
        <v>524</v>
      </c>
      <c r="F7">
        <v>2033</v>
      </c>
      <c r="G7">
        <v>617</v>
      </c>
      <c r="H7">
        <v>395</v>
      </c>
      <c r="I7">
        <v>0.71644718408517793</v>
      </c>
      <c r="J7">
        <v>0.45924627519719552</v>
      </c>
      <c r="K7">
        <v>0.57018498367791082</v>
      </c>
      <c r="L7">
        <v>0.47784059821265729</v>
      </c>
      <c r="M7">
        <v>0.83731466227347606</v>
      </c>
      <c r="N7">
        <v>0.71331512924220331</v>
      </c>
    </row>
    <row r="8" spans="1:14" x14ac:dyDescent="0.3">
      <c r="A8" s="1">
        <v>6</v>
      </c>
      <c r="B8" t="s">
        <v>19</v>
      </c>
      <c r="C8" t="s">
        <v>15</v>
      </c>
      <c r="D8">
        <v>0.19696296999999999</v>
      </c>
      <c r="E8">
        <v>577</v>
      </c>
      <c r="F8">
        <v>1452</v>
      </c>
      <c r="G8">
        <v>762</v>
      </c>
      <c r="H8">
        <v>355</v>
      </c>
      <c r="I8">
        <v>0.6449459631277813</v>
      </c>
      <c r="J8">
        <v>0.43091859596713972</v>
      </c>
      <c r="K8">
        <v>0.61909871244635195</v>
      </c>
      <c r="L8">
        <v>0.45881043256997439</v>
      </c>
      <c r="M8">
        <v>0.80354178195904813</v>
      </c>
      <c r="N8">
        <v>0.68263072294528382</v>
      </c>
    </row>
    <row r="9" spans="1:14" x14ac:dyDescent="0.3">
      <c r="A9" s="1">
        <v>7</v>
      </c>
      <c r="B9" t="s">
        <v>19</v>
      </c>
      <c r="C9" t="s">
        <v>16</v>
      </c>
      <c r="D9">
        <v>0.1144806</v>
      </c>
      <c r="E9">
        <v>554</v>
      </c>
      <c r="F9">
        <v>1682</v>
      </c>
      <c r="G9">
        <v>532</v>
      </c>
      <c r="H9">
        <v>378</v>
      </c>
      <c r="I9">
        <v>0.71074380165289253</v>
      </c>
      <c r="J9">
        <v>0.5101289134438306</v>
      </c>
      <c r="K9">
        <v>0.59442060085836912</v>
      </c>
      <c r="L9">
        <v>0.52501895375284302</v>
      </c>
      <c r="M9">
        <v>0.81650485436893205</v>
      </c>
      <c r="N9">
        <v>0.69391911014961383</v>
      </c>
    </row>
    <row r="10" spans="1:14" x14ac:dyDescent="0.3">
      <c r="A10" s="1">
        <v>8</v>
      </c>
      <c r="B10" t="s">
        <v>19</v>
      </c>
      <c r="C10" t="s">
        <v>17</v>
      </c>
      <c r="D10">
        <v>0.15672817999999999</v>
      </c>
      <c r="E10">
        <v>585</v>
      </c>
      <c r="F10">
        <v>1492</v>
      </c>
      <c r="G10">
        <v>722</v>
      </c>
      <c r="H10">
        <v>347</v>
      </c>
      <c r="I10">
        <v>0.6602034329307056</v>
      </c>
      <c r="J10">
        <v>0.44758990053557768</v>
      </c>
      <c r="K10">
        <v>0.62768240343347637</v>
      </c>
      <c r="L10">
        <v>0.47483766233766228</v>
      </c>
      <c r="M10">
        <v>0.81131049483414897</v>
      </c>
      <c r="N10">
        <v>0.69335888280198965</v>
      </c>
    </row>
    <row r="11" spans="1:14" x14ac:dyDescent="0.3">
      <c r="A11" s="1">
        <v>9</v>
      </c>
      <c r="B11" t="s">
        <v>20</v>
      </c>
      <c r="C11" t="s">
        <v>15</v>
      </c>
      <c r="D11">
        <v>0.29719546000000002</v>
      </c>
      <c r="E11">
        <v>459</v>
      </c>
      <c r="F11">
        <v>887</v>
      </c>
      <c r="G11">
        <v>467</v>
      </c>
      <c r="H11">
        <v>261</v>
      </c>
      <c r="I11">
        <v>0.64898746383799422</v>
      </c>
      <c r="J11">
        <v>0.49568034557235419</v>
      </c>
      <c r="K11">
        <v>0.63749999999999996</v>
      </c>
      <c r="L11">
        <v>0.51876130198915016</v>
      </c>
      <c r="M11">
        <v>0.77264808362369342</v>
      </c>
      <c r="N11">
        <v>0.66967421631380275</v>
      </c>
    </row>
    <row r="12" spans="1:14" x14ac:dyDescent="0.3">
      <c r="A12" s="1">
        <v>10</v>
      </c>
      <c r="B12" t="s">
        <v>20</v>
      </c>
      <c r="C12" t="s">
        <v>16</v>
      </c>
      <c r="D12">
        <v>0.23481421</v>
      </c>
      <c r="E12">
        <v>370</v>
      </c>
      <c r="F12">
        <v>1128</v>
      </c>
      <c r="G12">
        <v>226</v>
      </c>
      <c r="H12">
        <v>350</v>
      </c>
      <c r="I12">
        <v>0.72227579556412724</v>
      </c>
      <c r="J12">
        <v>0.62080536912751683</v>
      </c>
      <c r="K12">
        <v>0.51388888888888884</v>
      </c>
      <c r="L12">
        <v>0.59600515463917525</v>
      </c>
      <c r="M12">
        <v>0.7631935047361299</v>
      </c>
      <c r="N12">
        <v>0.68407291153783023</v>
      </c>
    </row>
    <row r="13" spans="1:14" x14ac:dyDescent="0.3">
      <c r="A13" s="1">
        <v>11</v>
      </c>
      <c r="B13" t="s">
        <v>20</v>
      </c>
      <c r="C13" t="s">
        <v>17</v>
      </c>
      <c r="D13">
        <v>0.29075697</v>
      </c>
      <c r="E13">
        <v>421</v>
      </c>
      <c r="F13">
        <v>984</v>
      </c>
      <c r="G13">
        <v>370</v>
      </c>
      <c r="H13">
        <v>299</v>
      </c>
      <c r="I13">
        <v>0.67743490838958531</v>
      </c>
      <c r="J13">
        <v>0.53223767383059417</v>
      </c>
      <c r="K13">
        <v>0.58472222222222225</v>
      </c>
      <c r="L13">
        <v>0.54196704428424303</v>
      </c>
      <c r="M13">
        <v>0.76695245518316446</v>
      </c>
      <c r="N13">
        <v>0.68858936484490396</v>
      </c>
    </row>
    <row r="14" spans="1:14" x14ac:dyDescent="0.3">
      <c r="A14" s="1">
        <v>12</v>
      </c>
      <c r="B14" t="s">
        <v>21</v>
      </c>
      <c r="C14" t="s">
        <v>15</v>
      </c>
      <c r="D14">
        <v>0.35527461999999999</v>
      </c>
      <c r="E14">
        <v>1654</v>
      </c>
      <c r="F14">
        <v>6917</v>
      </c>
      <c r="G14">
        <v>2107</v>
      </c>
      <c r="H14">
        <v>1680</v>
      </c>
      <c r="I14">
        <v>0.69355882828936721</v>
      </c>
      <c r="J14">
        <v>0.43977665514490832</v>
      </c>
      <c r="K14">
        <v>0.49610077984403123</v>
      </c>
      <c r="L14">
        <v>0.4499945587115029</v>
      </c>
      <c r="M14">
        <v>0.80458299406769807</v>
      </c>
      <c r="N14">
        <v>0.67091801054682687</v>
      </c>
    </row>
    <row r="15" spans="1:14" x14ac:dyDescent="0.3">
      <c r="A15" s="1">
        <v>13</v>
      </c>
      <c r="B15" t="s">
        <v>21</v>
      </c>
      <c r="C15" t="s">
        <v>16</v>
      </c>
      <c r="D15">
        <v>9.966419E-2</v>
      </c>
      <c r="E15">
        <v>2141</v>
      </c>
      <c r="F15">
        <v>6582</v>
      </c>
      <c r="G15">
        <v>2442</v>
      </c>
      <c r="H15">
        <v>1193</v>
      </c>
      <c r="I15">
        <v>0.70585855316394241</v>
      </c>
      <c r="J15">
        <v>0.46716124809077031</v>
      </c>
      <c r="K15">
        <v>0.64217156568686262</v>
      </c>
      <c r="L15">
        <v>0.49409212591156648</v>
      </c>
      <c r="M15">
        <v>0.84655948553054661</v>
      </c>
      <c r="N15">
        <v>0.72053076086910273</v>
      </c>
    </row>
    <row r="16" spans="1:14" x14ac:dyDescent="0.3">
      <c r="A16" s="1">
        <v>14</v>
      </c>
      <c r="B16" t="s">
        <v>21</v>
      </c>
      <c r="C16" t="s">
        <v>17</v>
      </c>
      <c r="D16">
        <v>0.18992590000000001</v>
      </c>
      <c r="E16">
        <v>2012</v>
      </c>
      <c r="F16">
        <v>6535</v>
      </c>
      <c r="G16">
        <v>2489</v>
      </c>
      <c r="H16">
        <v>1322</v>
      </c>
      <c r="I16">
        <v>0.69161676646706582</v>
      </c>
      <c r="J16">
        <v>0.44701177516107532</v>
      </c>
      <c r="K16">
        <v>0.60347930413917217</v>
      </c>
      <c r="L16">
        <v>0.47145936826319251</v>
      </c>
      <c r="M16">
        <v>0.83174239531627847</v>
      </c>
      <c r="N16">
        <v>0.70478168329100144</v>
      </c>
    </row>
    <row r="19" spans="2:17" x14ac:dyDescent="0.3">
      <c r="C19" t="s">
        <v>22</v>
      </c>
      <c r="E19" t="s">
        <v>8</v>
      </c>
      <c r="G19" t="s">
        <v>23</v>
      </c>
    </row>
    <row r="20" spans="2:17" x14ac:dyDescent="0.3">
      <c r="C20" t="s">
        <v>9</v>
      </c>
      <c r="D20" t="s">
        <v>24</v>
      </c>
      <c r="E20" t="s">
        <v>9</v>
      </c>
      <c r="F20" t="s">
        <v>24</v>
      </c>
      <c r="G20" t="s">
        <v>9</v>
      </c>
      <c r="H20" t="s">
        <v>24</v>
      </c>
    </row>
    <row r="21" spans="2:17" x14ac:dyDescent="0.3">
      <c r="B21" t="s">
        <v>14</v>
      </c>
      <c r="C21">
        <f>D2</f>
        <v>0.20997568999999999</v>
      </c>
      <c r="D21">
        <f>D3</f>
        <v>8.4450974999999998E-2</v>
      </c>
      <c r="E21">
        <f>I2</f>
        <v>0.55421686746987953</v>
      </c>
      <c r="F21">
        <f>I3</f>
        <v>0.71700756514429809</v>
      </c>
      <c r="G21">
        <f>N2</f>
        <v>0.68285148189285449</v>
      </c>
      <c r="H21">
        <f>N3</f>
        <v>0.75918855775257854</v>
      </c>
      <c r="I21" t="s">
        <v>25</v>
      </c>
      <c r="J21">
        <f>ROUND(C21,3)</f>
        <v>0.21</v>
      </c>
      <c r="K21">
        <f t="shared" ref="K21:O21" si="0">ROUND(D21,3)</f>
        <v>8.4000000000000005E-2</v>
      </c>
      <c r="L21">
        <f t="shared" si="0"/>
        <v>0.55400000000000005</v>
      </c>
      <c r="M21">
        <f t="shared" si="0"/>
        <v>0.71699999999999997</v>
      </c>
      <c r="N21">
        <f t="shared" si="0"/>
        <v>0.68300000000000005</v>
      </c>
      <c r="O21">
        <f t="shared" si="0"/>
        <v>0.75900000000000001</v>
      </c>
      <c r="Q21" t="str">
        <f>_xlfn.TEXTJOIN(" &amp; ",FALSE,I21:O21)&amp;" \\"</f>
        <v>\textbf{ViLT} &amp; 0.21 &amp; 0.084 &amp; 0.554 &amp; 0.717 &amp; 0.683 &amp; 0.759 \\</v>
      </c>
    </row>
    <row r="24" spans="2:17" x14ac:dyDescent="0.3">
      <c r="B24" t="s">
        <v>18</v>
      </c>
      <c r="C24">
        <f>D5</f>
        <v>0.29037302999999998</v>
      </c>
      <c r="D24">
        <f>D6</f>
        <v>9.8350069999999998E-2</v>
      </c>
      <c r="E24">
        <f>I5</f>
        <v>0.70411880078453348</v>
      </c>
      <c r="F24">
        <f>I6</f>
        <v>0.7402633790977865</v>
      </c>
      <c r="G24">
        <f>N5</f>
        <v>0.67928388116697802</v>
      </c>
      <c r="H24">
        <f>N6</f>
        <v>0.74391771203317802</v>
      </c>
      <c r="I24" t="s">
        <v>26</v>
      </c>
      <c r="J24">
        <f>ROUND(C24,3)</f>
        <v>0.28999999999999998</v>
      </c>
      <c r="K24">
        <f t="shared" ref="K24:O24" si="1">ROUND(D24,3)</f>
        <v>9.8000000000000004E-2</v>
      </c>
      <c r="L24">
        <f t="shared" si="1"/>
        <v>0.70399999999999996</v>
      </c>
      <c r="M24">
        <f t="shared" si="1"/>
        <v>0.74</v>
      </c>
      <c r="N24">
        <f t="shared" si="1"/>
        <v>0.67900000000000005</v>
      </c>
      <c r="O24">
        <f t="shared" si="1"/>
        <v>0.74399999999999999</v>
      </c>
      <c r="Q24" t="str">
        <f>_xlfn.TEXTJOIN(" &amp; ",FALSE,I24:O24)&amp;" \\"</f>
        <v>\textbf{BLIP} &amp; 0.29 &amp; 0.098 &amp; 0.704 &amp; 0.74 &amp; 0.679 &amp; 0.744 \\</v>
      </c>
    </row>
    <row r="27" spans="2:17" x14ac:dyDescent="0.3">
      <c r="B27" t="s">
        <v>19</v>
      </c>
      <c r="C27">
        <f>D8</f>
        <v>0.19696296999999999</v>
      </c>
      <c r="D27">
        <f>D9</f>
        <v>0.1144806</v>
      </c>
      <c r="E27">
        <f>I8</f>
        <v>0.6449459631277813</v>
      </c>
      <c r="F27">
        <f>I9</f>
        <v>0.71074380165289253</v>
      </c>
      <c r="G27">
        <f>N8</f>
        <v>0.68263072294528382</v>
      </c>
      <c r="H27">
        <f>N9</f>
        <v>0.69391911014961383</v>
      </c>
      <c r="I27" t="s">
        <v>27</v>
      </c>
      <c r="J27">
        <f>ROUND(C27,3)</f>
        <v>0.19700000000000001</v>
      </c>
      <c r="K27">
        <f t="shared" ref="K27:O27" si="2">ROUND(D27,3)</f>
        <v>0.114</v>
      </c>
      <c r="L27">
        <f t="shared" si="2"/>
        <v>0.64500000000000002</v>
      </c>
      <c r="M27">
        <f t="shared" si="2"/>
        <v>0.71099999999999997</v>
      </c>
      <c r="N27">
        <f t="shared" si="2"/>
        <v>0.68300000000000005</v>
      </c>
      <c r="O27">
        <f t="shared" si="2"/>
        <v>0.69399999999999995</v>
      </c>
      <c r="Q27" t="str">
        <f>_xlfn.TEXTJOIN(" &amp; ",FALSE,I27:O27)&amp;" \\"</f>
        <v>\textbf{GIT-Base} &amp; 0.197 &amp; 0.114 &amp; 0.645 &amp; 0.711 &amp; 0.683 &amp; 0.694 \\</v>
      </c>
    </row>
    <row r="30" spans="2:17" x14ac:dyDescent="0.3">
      <c r="B30" t="s">
        <v>20</v>
      </c>
      <c r="C30">
        <f>D11</f>
        <v>0.29719546000000002</v>
      </c>
      <c r="D30">
        <f>D12</f>
        <v>0.23481421</v>
      </c>
      <c r="E30">
        <f>I11</f>
        <v>0.64898746383799422</v>
      </c>
      <c r="F30">
        <f>I12</f>
        <v>0.72227579556412724</v>
      </c>
      <c r="G30">
        <f>N11</f>
        <v>0.66967421631380275</v>
      </c>
      <c r="H30">
        <f>N12</f>
        <v>0.68407291153783023</v>
      </c>
      <c r="I30" t="s">
        <v>28</v>
      </c>
      <c r="J30">
        <f>ROUND(C30,3)</f>
        <v>0.29699999999999999</v>
      </c>
      <c r="K30">
        <f t="shared" ref="K30:O30" si="3">ROUND(D30,3)</f>
        <v>0.23499999999999999</v>
      </c>
      <c r="L30">
        <f t="shared" si="3"/>
        <v>0.64900000000000002</v>
      </c>
      <c r="M30">
        <f t="shared" si="3"/>
        <v>0.72199999999999998</v>
      </c>
      <c r="N30">
        <f t="shared" si="3"/>
        <v>0.67</v>
      </c>
      <c r="O30">
        <f t="shared" si="3"/>
        <v>0.68400000000000005</v>
      </c>
      <c r="Q30" t="str">
        <f>_xlfn.TEXTJOIN(" &amp; ",FALSE,I30:O30)&amp;" \\"</f>
        <v>\textbf{GIT-Large} &amp; 0.297 &amp; 0.235 &amp; 0.649 &amp; 0.722 &amp; 0.67 &amp; 0.684 \\</v>
      </c>
    </row>
    <row r="33" spans="2:17" x14ac:dyDescent="0.3">
      <c r="B33" t="s">
        <v>21</v>
      </c>
      <c r="C33">
        <f>D14</f>
        <v>0.35527461999999999</v>
      </c>
      <c r="D33">
        <f>D15</f>
        <v>9.966419E-2</v>
      </c>
      <c r="E33">
        <f>I14</f>
        <v>0.69355882828936721</v>
      </c>
      <c r="F33">
        <f>I15</f>
        <v>0.70585855316394241</v>
      </c>
      <c r="G33">
        <f>N14</f>
        <v>0.67091801054682687</v>
      </c>
      <c r="H33">
        <f>N15</f>
        <v>0.72053076086910273</v>
      </c>
      <c r="I33" t="s">
        <v>29</v>
      </c>
      <c r="J33">
        <f>ROUND(C33,3)</f>
        <v>0.35499999999999998</v>
      </c>
      <c r="K33">
        <f t="shared" ref="K33:O33" si="4">ROUND(D33,3)</f>
        <v>0.1</v>
      </c>
      <c r="L33">
        <f t="shared" si="4"/>
        <v>0.69399999999999995</v>
      </c>
      <c r="M33">
        <f t="shared" si="4"/>
        <v>0.70599999999999996</v>
      </c>
      <c r="N33">
        <f t="shared" si="4"/>
        <v>0.67100000000000004</v>
      </c>
      <c r="O33">
        <f t="shared" si="4"/>
        <v>0.72099999999999997</v>
      </c>
      <c r="Q33" t="str">
        <f>_xlfn.TEXTJOIN(" &amp; ",FALSE,I33:O33)&amp;" \\"</f>
        <v>\textbf{combined} &amp; 0.355 &amp; 0.1 &amp; 0.694 &amp; 0.706 &amp; 0.671 &amp; 0.721 \\</v>
      </c>
    </row>
    <row r="37" spans="2:17" x14ac:dyDescent="0.3">
      <c r="Q37" t="s">
        <v>32</v>
      </c>
    </row>
    <row r="38" spans="2:17" x14ac:dyDescent="0.3">
      <c r="Q38" t="s">
        <v>33</v>
      </c>
    </row>
    <row r="39" spans="2:17" x14ac:dyDescent="0.3">
      <c r="Q39" t="s">
        <v>31</v>
      </c>
    </row>
    <row r="40" spans="2:17" x14ac:dyDescent="0.3">
      <c r="Q40" t="s">
        <v>30</v>
      </c>
    </row>
    <row r="41" spans="2:17" x14ac:dyDescent="0.3">
      <c r="Q41" t="s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VQA_T_AUC_ROC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Modafar Al-Shouha (Nokia)</cp:lastModifiedBy>
  <dcterms:created xsi:type="dcterms:W3CDTF">2024-10-11T19:52:04Z</dcterms:created>
  <dcterms:modified xsi:type="dcterms:W3CDTF">2024-10-12T13:24:09Z</dcterms:modified>
</cp:coreProperties>
</file>