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manual\"/>
    </mc:Choice>
  </mc:AlternateContent>
  <xr:revisionPtr revIDLastSave="0" documentId="13_ncr:1_{20EACFBA-6823-47B0-A884-3B0AC6068A7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q_data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3" i="1"/>
  <c r="R60" i="1"/>
  <c r="P60" i="1"/>
  <c r="N60" i="1"/>
  <c r="L60" i="1"/>
  <c r="R59" i="1"/>
  <c r="P59" i="1"/>
  <c r="N59" i="1"/>
  <c r="L59" i="1"/>
  <c r="R58" i="1"/>
  <c r="P58" i="1"/>
  <c r="N58" i="1"/>
  <c r="L58" i="1"/>
  <c r="R57" i="1"/>
  <c r="P57" i="1"/>
  <c r="N57" i="1"/>
  <c r="L57" i="1"/>
  <c r="R56" i="1"/>
  <c r="P56" i="1"/>
  <c r="N56" i="1"/>
  <c r="L56" i="1"/>
  <c r="L37" i="1"/>
  <c r="G37" i="1"/>
  <c r="L36" i="1"/>
  <c r="G36" i="1"/>
  <c r="L35" i="1"/>
  <c r="G35" i="1"/>
  <c r="L34" i="1"/>
  <c r="G34" i="1"/>
  <c r="L33" i="1"/>
  <c r="G33" i="1"/>
  <c r="K21" i="1"/>
  <c r="I21" i="1"/>
  <c r="J21" i="1" s="1"/>
  <c r="L21" i="1" s="1"/>
  <c r="L27" i="1" s="1"/>
  <c r="F21" i="1"/>
  <c r="G21" i="1" s="1"/>
  <c r="G27" i="1" s="1"/>
  <c r="D45" i="1" s="1"/>
  <c r="E21" i="1"/>
  <c r="D21" i="1"/>
  <c r="K20" i="1"/>
  <c r="J20" i="1"/>
  <c r="L20" i="1" s="1"/>
  <c r="L26" i="1" s="1"/>
  <c r="I20" i="1"/>
  <c r="F20" i="1"/>
  <c r="D20" i="1"/>
  <c r="E20" i="1" s="1"/>
  <c r="G20" i="1" s="1"/>
  <c r="G26" i="1" s="1"/>
  <c r="D44" i="1" s="1"/>
  <c r="K19" i="1"/>
  <c r="L19" i="1" s="1"/>
  <c r="L25" i="1" s="1"/>
  <c r="J19" i="1"/>
  <c r="I19" i="1"/>
  <c r="F19" i="1"/>
  <c r="E19" i="1"/>
  <c r="G19" i="1" s="1"/>
  <c r="G25" i="1" s="1"/>
  <c r="D19" i="1"/>
  <c r="K18" i="1"/>
  <c r="I18" i="1"/>
  <c r="J18" i="1" s="1"/>
  <c r="L18" i="1" s="1"/>
  <c r="L24" i="1" s="1"/>
  <c r="F18" i="1"/>
  <c r="G18" i="1" s="1"/>
  <c r="G24" i="1" s="1"/>
  <c r="D42" i="1" s="1"/>
  <c r="E18" i="1"/>
  <c r="D18" i="1"/>
  <c r="K17" i="1"/>
  <c r="J17" i="1"/>
  <c r="L17" i="1" s="1"/>
  <c r="L23" i="1" s="1"/>
  <c r="I17" i="1"/>
  <c r="F17" i="1"/>
  <c r="D17" i="1"/>
  <c r="E17" i="1" s="1"/>
  <c r="G17" i="1" s="1"/>
  <c r="G23" i="1" s="1"/>
  <c r="D43" i="1" l="1"/>
  <c r="D41" i="1"/>
</calcChain>
</file>

<file path=xl/sharedStrings.xml><?xml version="1.0" encoding="utf-8"?>
<sst xmlns="http://schemas.openxmlformats.org/spreadsheetml/2006/main" count="70" uniqueCount="37">
  <si>
    <t>ID</t>
  </si>
  <si>
    <t>model_name</t>
  </si>
  <si>
    <t>correct</t>
  </si>
  <si>
    <t>Prob_q75</t>
  </si>
  <si>
    <t>Prob_q25</t>
  </si>
  <si>
    <t>Prob_iqr</t>
  </si>
  <si>
    <t>Prob_mean</t>
  </si>
  <si>
    <t>Prob_median</t>
  </si>
  <si>
    <t>P_T_1_q75</t>
  </si>
  <si>
    <t>P_T_1_q25</t>
  </si>
  <si>
    <t>P_T_1_iqr</t>
  </si>
  <si>
    <t>P_T_1_mean</t>
  </si>
  <si>
    <t>P_T_1_median</t>
  </si>
  <si>
    <t>P_T_2_N_q75</t>
  </si>
  <si>
    <t>P_T_2_N_q25</t>
  </si>
  <si>
    <t>P_T_2_N_iqr</t>
  </si>
  <si>
    <t>P_T_2_N_mean</t>
  </si>
  <si>
    <t>P_T_2_N_median</t>
  </si>
  <si>
    <t>Vilt</t>
  </si>
  <si>
    <t>Blip_large</t>
  </si>
  <si>
    <t>GiT_base</t>
  </si>
  <si>
    <t>GiT_large</t>
  </si>
  <si>
    <t>all</t>
  </si>
  <si>
    <t>Prob</t>
  </si>
  <si>
    <t>P_T_1</t>
  </si>
  <si>
    <t>Prob ratio &gt;&gt;&gt;&gt;&gt;&gt;&gt;&gt;&gt;&gt;&gt;&gt;&gt;&gt;&gt;&gt;&gt;&gt;&gt;&gt;</t>
  </si>
  <si>
    <t>IQR_0</t>
  </si>
  <si>
    <t>IQR_1</t>
  </si>
  <si>
    <t>Q_IR</t>
  </si>
  <si>
    <t>R</t>
  </si>
  <si>
    <t>P</t>
  </si>
  <si>
    <t>P_T</t>
  </si>
  <si>
    <t>0.26 &amp; 0.059 &amp; 0.531 &amp; 0.316 &amp; 0.263 &amp; 0.072 &amp; 0.579 &amp; 0.292 \\</t>
  </si>
  <si>
    <t>0.176 &amp; 0.06 &amp; 0.361 &amp; 0.23 &amp; 0.268 &amp; 0.104 &amp; 0.563 &amp; 0.359 \\</t>
  </si>
  <si>
    <t>0.191 &amp; 0.074 &amp; 0.487 &amp; 0.307 &amp; 0.242 &amp; 0.171 &amp; 0.507 &amp; 0.36 \\</t>
  </si>
  <si>
    <t>0.256 &amp; 0.126 &amp; 0.502 &amp; 0.371 &amp; 0.277 &amp; 0.222 &amp; 0.564 &amp; 0.423 \\</t>
  </si>
  <si>
    <t>0.225 &amp; 0.071 &amp; 0.474 &amp; 0.302 &amp; 0.286 &amp; 0.124 &amp; 0.562 &amp; 0.345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</si>
</sst>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A23" workbookViewId="0">
      <selection activeCell="R55" sqref="R5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0</v>
      </c>
      <c r="B2" t="s">
        <v>18</v>
      </c>
      <c r="C2">
        <v>0</v>
      </c>
      <c r="D2">
        <v>0.37814888000000002</v>
      </c>
      <c r="E2">
        <v>0.11776689999999999</v>
      </c>
      <c r="F2">
        <v>0.26038198000000001</v>
      </c>
      <c r="G2">
        <v>0.2779711950970401</v>
      </c>
      <c r="H2">
        <v>0.20364921</v>
      </c>
      <c r="I2">
        <v>8.5586319999999994E-2</v>
      </c>
      <c r="J2">
        <v>2.6232794E-2</v>
      </c>
      <c r="K2">
        <v>5.935352599999999E-2</v>
      </c>
      <c r="L2">
        <v>7.6072381934994368E-2</v>
      </c>
      <c r="M2">
        <v>4.4329821999999998E-2</v>
      </c>
      <c r="N2">
        <v>0.18335944000000001</v>
      </c>
      <c r="O2">
        <v>5.4259981999999998E-2</v>
      </c>
      <c r="P2">
        <v>0.129099458</v>
      </c>
      <c r="Q2">
        <v>0.14978221966654179</v>
      </c>
      <c r="R2">
        <v>9.4008729999999999E-2</v>
      </c>
    </row>
    <row r="3" spans="1:18" x14ac:dyDescent="0.3">
      <c r="A3" s="1">
        <v>1</v>
      </c>
      <c r="B3" t="s">
        <v>19</v>
      </c>
      <c r="C3">
        <v>0</v>
      </c>
      <c r="D3">
        <v>0.25415745000000001</v>
      </c>
      <c r="E3">
        <v>7.8344869999999997E-2</v>
      </c>
      <c r="F3">
        <v>0.17581258</v>
      </c>
      <c r="G3">
        <v>0.19263334717281799</v>
      </c>
      <c r="H3">
        <v>0.14177472999999999</v>
      </c>
      <c r="I3">
        <v>8.7806724000000003E-2</v>
      </c>
      <c r="J3">
        <v>2.7321363000000001E-2</v>
      </c>
      <c r="K3">
        <v>6.0485361000000001E-2</v>
      </c>
      <c r="L3">
        <v>7.2710511542629613E-2</v>
      </c>
      <c r="M3">
        <v>4.8696797E-2</v>
      </c>
      <c r="N3">
        <v>0.16787149000000001</v>
      </c>
      <c r="O3">
        <v>4.7372761999999999E-2</v>
      </c>
      <c r="P3">
        <v>0.120498728</v>
      </c>
      <c r="Q3">
        <v>0.13265932245156051</v>
      </c>
      <c r="R3">
        <v>9.2920295999999999E-2</v>
      </c>
    </row>
    <row r="4" spans="1:18" x14ac:dyDescent="0.3">
      <c r="A4" s="1">
        <v>2</v>
      </c>
      <c r="B4" t="s">
        <v>20</v>
      </c>
      <c r="C4">
        <v>0</v>
      </c>
      <c r="D4">
        <v>0.25030416249999998</v>
      </c>
      <c r="E4">
        <v>5.8815765499999999E-2</v>
      </c>
      <c r="F4">
        <v>0.191488397</v>
      </c>
      <c r="G4">
        <v>0.18808657158491829</v>
      </c>
      <c r="H4">
        <v>0.10999237000000001</v>
      </c>
      <c r="I4">
        <v>0.1053207825</v>
      </c>
      <c r="J4">
        <v>3.097562475E-2</v>
      </c>
      <c r="K4">
        <v>7.4345157750000002E-2</v>
      </c>
      <c r="L4">
        <v>8.3533421472690342E-2</v>
      </c>
      <c r="M4">
        <v>5.6507694999999997E-2</v>
      </c>
      <c r="N4">
        <v>0.18996531</v>
      </c>
      <c r="O4">
        <v>4.3034994999999999E-2</v>
      </c>
      <c r="P4">
        <v>0.14693031500000001</v>
      </c>
      <c r="Q4">
        <v>0.14764835844993041</v>
      </c>
      <c r="R4">
        <v>8.2753957000000003E-2</v>
      </c>
    </row>
    <row r="5" spans="1:18" x14ac:dyDescent="0.3">
      <c r="A5" s="1">
        <v>3</v>
      </c>
      <c r="B5" t="s">
        <v>21</v>
      </c>
      <c r="C5">
        <v>0</v>
      </c>
      <c r="D5">
        <v>0.353847095</v>
      </c>
      <c r="E5">
        <v>9.7791539250000004E-2</v>
      </c>
      <c r="F5">
        <v>0.25605555575</v>
      </c>
      <c r="G5">
        <v>0.24774954884915051</v>
      </c>
      <c r="H5">
        <v>0.176876915</v>
      </c>
      <c r="I5">
        <v>0.16619375250000001</v>
      </c>
      <c r="J5">
        <v>4.060613825E-2</v>
      </c>
      <c r="K5">
        <v>0.12558761425000001</v>
      </c>
      <c r="L5">
        <v>0.1196387468625348</v>
      </c>
      <c r="M5">
        <v>7.9477010000000001E-2</v>
      </c>
      <c r="N5">
        <v>0.2740353975</v>
      </c>
      <c r="O5">
        <v>6.4847532499999999E-2</v>
      </c>
      <c r="P5">
        <v>0.209187865</v>
      </c>
      <c r="Q5">
        <v>0.19243711989389159</v>
      </c>
      <c r="R5">
        <v>0.125524255</v>
      </c>
    </row>
    <row r="6" spans="1:18" x14ac:dyDescent="0.3">
      <c r="A6" s="1">
        <v>4</v>
      </c>
      <c r="B6" t="s">
        <v>22</v>
      </c>
      <c r="C6">
        <v>0</v>
      </c>
      <c r="D6">
        <v>0.30981608249999998</v>
      </c>
      <c r="E6">
        <v>8.5184242500000007E-2</v>
      </c>
      <c r="F6">
        <v>0.22463184</v>
      </c>
      <c r="G6">
        <v>0.22637747078482259</v>
      </c>
      <c r="H6">
        <v>0.15755366000000001</v>
      </c>
      <c r="I6">
        <v>9.9997871000000002E-2</v>
      </c>
      <c r="J6">
        <v>2.8783332250000002E-2</v>
      </c>
      <c r="K6">
        <v>7.121453875E-2</v>
      </c>
      <c r="L6">
        <v>8.323558912425387E-2</v>
      </c>
      <c r="M6">
        <v>5.1857452999999998E-2</v>
      </c>
      <c r="N6">
        <v>0.18781658749999999</v>
      </c>
      <c r="O6">
        <v>5.1326603499999998E-2</v>
      </c>
      <c r="P6">
        <v>0.13648998400000001</v>
      </c>
      <c r="Q6">
        <v>0.15039591806406169</v>
      </c>
      <c r="R6">
        <v>9.4913355000000005E-2</v>
      </c>
    </row>
    <row r="7" spans="1:18" x14ac:dyDescent="0.3">
      <c r="A7" s="1">
        <v>5</v>
      </c>
      <c r="B7" t="s">
        <v>18</v>
      </c>
      <c r="C7">
        <v>1</v>
      </c>
      <c r="D7">
        <v>0.74431375</v>
      </c>
      <c r="E7">
        <v>0.21321952499999999</v>
      </c>
      <c r="F7">
        <v>0.53109422499999992</v>
      </c>
      <c r="G7">
        <v>0.48032333021756218</v>
      </c>
      <c r="H7">
        <v>0.4125568</v>
      </c>
      <c r="I7">
        <v>0.37607026999999998</v>
      </c>
      <c r="J7">
        <v>6.0431899499999997E-2</v>
      </c>
      <c r="K7">
        <v>0.31563837049999999</v>
      </c>
      <c r="L7">
        <v>0.26052764708584542</v>
      </c>
      <c r="M7">
        <v>0.14816481000000001</v>
      </c>
      <c r="N7">
        <v>0.57302302999999999</v>
      </c>
      <c r="O7">
        <v>0.11198791499999999</v>
      </c>
      <c r="P7">
        <v>0.461035115</v>
      </c>
      <c r="Q7">
        <v>0.36978668290432498</v>
      </c>
      <c r="R7">
        <v>0.25679596999999998</v>
      </c>
    </row>
    <row r="8" spans="1:18" x14ac:dyDescent="0.3">
      <c r="A8" s="1">
        <v>6</v>
      </c>
      <c r="B8" t="s">
        <v>19</v>
      </c>
      <c r="C8">
        <v>1</v>
      </c>
      <c r="D8">
        <v>0.50191808500000001</v>
      </c>
      <c r="E8">
        <v>0.14049050499999999</v>
      </c>
      <c r="F8">
        <v>0.36142758000000003</v>
      </c>
      <c r="G8">
        <v>0.34198886706065568</v>
      </c>
      <c r="H8">
        <v>0.2965894</v>
      </c>
      <c r="I8">
        <v>0.29010597999999999</v>
      </c>
      <c r="J8">
        <v>6.0372144000000003E-2</v>
      </c>
      <c r="K8">
        <v>0.229733836</v>
      </c>
      <c r="L8">
        <v>0.20236008342847539</v>
      </c>
      <c r="M8">
        <v>0.14032689000000001</v>
      </c>
      <c r="N8">
        <v>0.42359443000000002</v>
      </c>
      <c r="O8">
        <v>9.9398743000000012E-2</v>
      </c>
      <c r="P8">
        <v>0.32419568700000001</v>
      </c>
      <c r="Q8">
        <v>0.28428155801071042</v>
      </c>
      <c r="R8">
        <v>0.22779334000000001</v>
      </c>
    </row>
    <row r="9" spans="1:18" x14ac:dyDescent="0.3">
      <c r="A9" s="1">
        <v>7</v>
      </c>
      <c r="B9" t="s">
        <v>20</v>
      </c>
      <c r="C9">
        <v>1</v>
      </c>
      <c r="D9">
        <v>0.60504979999999997</v>
      </c>
      <c r="E9">
        <v>0.117942385</v>
      </c>
      <c r="F9">
        <v>0.48710741499999999</v>
      </c>
      <c r="G9">
        <v>0.37089735698592913</v>
      </c>
      <c r="H9">
        <v>0.27936339999999998</v>
      </c>
      <c r="I9">
        <v>0.35684415000000003</v>
      </c>
      <c r="J9">
        <v>4.95436395E-2</v>
      </c>
      <c r="K9">
        <v>0.30730051050000001</v>
      </c>
      <c r="L9">
        <v>0.23213117132858921</v>
      </c>
      <c r="M9">
        <v>0.15500532</v>
      </c>
      <c r="N9">
        <v>0.54522667499999999</v>
      </c>
      <c r="O9">
        <v>8.9153437499999988E-2</v>
      </c>
      <c r="P9">
        <v>0.45607323750000001</v>
      </c>
      <c r="Q9">
        <v>0.32876357776010739</v>
      </c>
      <c r="R9">
        <v>0.23384081000000001</v>
      </c>
    </row>
    <row r="10" spans="1:18" x14ac:dyDescent="0.3">
      <c r="A10" s="1">
        <v>8</v>
      </c>
      <c r="B10" t="s">
        <v>21</v>
      </c>
      <c r="C10">
        <v>1</v>
      </c>
      <c r="D10">
        <v>0.69137154749999996</v>
      </c>
      <c r="E10">
        <v>0.18928785749999999</v>
      </c>
      <c r="F10">
        <v>0.50208368999999997</v>
      </c>
      <c r="G10">
        <v>0.43896656997885158</v>
      </c>
      <c r="H10">
        <v>0.42097992000000001</v>
      </c>
      <c r="I10">
        <v>0.44696953499999997</v>
      </c>
      <c r="J10">
        <v>7.6173955000000002E-2</v>
      </c>
      <c r="K10">
        <v>0.37079558000000001</v>
      </c>
      <c r="L10">
        <v>0.28263806192760438</v>
      </c>
      <c r="M10">
        <v>0.23906567500000001</v>
      </c>
      <c r="N10">
        <v>0.60830678500000002</v>
      </c>
      <c r="O10">
        <v>0.1419975775</v>
      </c>
      <c r="P10">
        <v>0.46630920749999999</v>
      </c>
      <c r="Q10">
        <v>0.38566769317731092</v>
      </c>
      <c r="R10">
        <v>0.36045954000000002</v>
      </c>
    </row>
    <row r="11" spans="1:18" x14ac:dyDescent="0.3">
      <c r="A11" s="1">
        <v>9</v>
      </c>
      <c r="B11" t="s">
        <v>22</v>
      </c>
      <c r="C11">
        <v>1</v>
      </c>
      <c r="D11">
        <v>0.62893502499999998</v>
      </c>
      <c r="E11">
        <v>0.15444047499999999</v>
      </c>
      <c r="F11">
        <v>0.47449455000000001</v>
      </c>
      <c r="G11">
        <v>0.40268855992636171</v>
      </c>
      <c r="H11">
        <v>0.34882629999999998</v>
      </c>
      <c r="I11">
        <v>0.36115122</v>
      </c>
      <c r="J11">
        <v>5.8926403500000002E-2</v>
      </c>
      <c r="K11">
        <v>0.30222481649999999</v>
      </c>
      <c r="L11">
        <v>0.24130597887053301</v>
      </c>
      <c r="M11">
        <v>0.16300043</v>
      </c>
      <c r="N11">
        <v>0.52910100000000004</v>
      </c>
      <c r="O11">
        <v>0.103671825</v>
      </c>
      <c r="P11">
        <v>0.42542917499999999</v>
      </c>
      <c r="Q11">
        <v>0.33816144702349082</v>
      </c>
      <c r="R11">
        <v>0.26098411999999999</v>
      </c>
    </row>
    <row r="16" spans="1:18" x14ac:dyDescent="0.3">
      <c r="A16" s="1" t="s">
        <v>0</v>
      </c>
      <c r="B16" s="1" t="s">
        <v>1</v>
      </c>
      <c r="D16" t="s">
        <v>23</v>
      </c>
      <c r="I16" t="s">
        <v>24</v>
      </c>
    </row>
    <row r="17" spans="1:14" x14ac:dyDescent="0.3">
      <c r="A17" s="1">
        <v>0</v>
      </c>
      <c r="B17" t="s">
        <v>18</v>
      </c>
      <c r="D17">
        <f>D2-E7</f>
        <v>0.16492935500000003</v>
      </c>
      <c r="E17">
        <f>MAX(0,D17)</f>
        <v>0.16492935500000003</v>
      </c>
      <c r="F17">
        <f>D7-E2</f>
        <v>0.62654684999999999</v>
      </c>
      <c r="G17">
        <f>E17/F17</f>
        <v>0.26323547073933901</v>
      </c>
      <c r="I17">
        <f>I2-J7</f>
        <v>2.5154420499999997E-2</v>
      </c>
      <c r="J17">
        <f>MAX(0,I17)</f>
        <v>2.5154420499999997E-2</v>
      </c>
      <c r="K17">
        <f>I7-J2</f>
        <v>0.34983747599999998</v>
      </c>
      <c r="L17">
        <f>J17/K17</f>
        <v>7.1903161398294557E-2</v>
      </c>
    </row>
    <row r="18" spans="1:14" x14ac:dyDescent="0.3">
      <c r="A18" s="1">
        <v>1</v>
      </c>
      <c r="B18" t="s">
        <v>19</v>
      </c>
      <c r="D18">
        <f t="shared" ref="D18:D21" si="0">D3-E8</f>
        <v>0.11366694500000002</v>
      </c>
      <c r="E18">
        <f t="shared" ref="E18:E21" si="1">MAX(0,D18)</f>
        <v>0.11366694500000002</v>
      </c>
      <c r="F18">
        <f t="shared" ref="F18:F21" si="2">D8-E3</f>
        <v>0.423573215</v>
      </c>
      <c r="G18">
        <f t="shared" ref="G18:G21" si="3">E18/F18</f>
        <v>0.26835253263122416</v>
      </c>
      <c r="I18">
        <f t="shared" ref="I18:I21" si="4">I3-J8</f>
        <v>2.743458E-2</v>
      </c>
      <c r="J18">
        <f t="shared" ref="J18:J21" si="5">MAX(0,I18)</f>
        <v>2.743458E-2</v>
      </c>
      <c r="K18">
        <f t="shared" ref="K18:K21" si="6">I8-J3</f>
        <v>0.262784617</v>
      </c>
      <c r="L18">
        <f t="shared" ref="L18:L21" si="7">J18/K18</f>
        <v>0.10439949002037666</v>
      </c>
    </row>
    <row r="19" spans="1:14" x14ac:dyDescent="0.3">
      <c r="A19" s="1">
        <v>2</v>
      </c>
      <c r="B19" t="s">
        <v>20</v>
      </c>
      <c r="D19">
        <f t="shared" si="0"/>
        <v>0.1323617775</v>
      </c>
      <c r="E19">
        <f t="shared" si="1"/>
        <v>0.1323617775</v>
      </c>
      <c r="F19">
        <f t="shared" si="2"/>
        <v>0.54623403449999997</v>
      </c>
      <c r="G19">
        <f t="shared" si="3"/>
        <v>0.24231697246979217</v>
      </c>
      <c r="I19">
        <f t="shared" si="4"/>
        <v>5.5777143000000001E-2</v>
      </c>
      <c r="J19">
        <f t="shared" si="5"/>
        <v>5.5777143000000001E-2</v>
      </c>
      <c r="K19">
        <f t="shared" si="6"/>
        <v>0.32586852525000004</v>
      </c>
      <c r="L19">
        <f t="shared" si="7"/>
        <v>0.17116456079091669</v>
      </c>
    </row>
    <row r="20" spans="1:14" x14ac:dyDescent="0.3">
      <c r="A20" s="1">
        <v>3</v>
      </c>
      <c r="B20" t="s">
        <v>21</v>
      </c>
      <c r="D20">
        <f t="shared" si="0"/>
        <v>0.16455923750000001</v>
      </c>
      <c r="E20">
        <f t="shared" si="1"/>
        <v>0.16455923750000001</v>
      </c>
      <c r="F20">
        <f t="shared" si="2"/>
        <v>0.59358000825000001</v>
      </c>
      <c r="G20">
        <f t="shared" si="3"/>
        <v>0.2772317719815996</v>
      </c>
      <c r="I20">
        <f t="shared" si="4"/>
        <v>9.0019797500000012E-2</v>
      </c>
      <c r="J20">
        <f t="shared" si="5"/>
        <v>9.0019797500000012E-2</v>
      </c>
      <c r="K20">
        <f t="shared" si="6"/>
        <v>0.40636339674999999</v>
      </c>
      <c r="L20">
        <f t="shared" si="7"/>
        <v>0.22152535937035037</v>
      </c>
    </row>
    <row r="21" spans="1:14" x14ac:dyDescent="0.3">
      <c r="A21" s="1">
        <v>4</v>
      </c>
      <c r="B21" t="s">
        <v>22</v>
      </c>
      <c r="D21">
        <f t="shared" si="0"/>
        <v>0.15537560749999998</v>
      </c>
      <c r="E21">
        <f t="shared" si="1"/>
        <v>0.15537560749999998</v>
      </c>
      <c r="F21">
        <f t="shared" si="2"/>
        <v>0.54375078249999997</v>
      </c>
      <c r="G21">
        <f t="shared" si="3"/>
        <v>0.28574783246403879</v>
      </c>
      <c r="I21">
        <f t="shared" si="4"/>
        <v>4.10714675E-2</v>
      </c>
      <c r="J21">
        <f t="shared" si="5"/>
        <v>4.10714675E-2</v>
      </c>
      <c r="K21">
        <f t="shared" si="6"/>
        <v>0.33236788774999998</v>
      </c>
      <c r="L21">
        <f t="shared" si="7"/>
        <v>0.12357230952134907</v>
      </c>
    </row>
    <row r="23" spans="1:14" x14ac:dyDescent="0.3">
      <c r="G23">
        <f>ROUND(G17,3)</f>
        <v>0.26300000000000001</v>
      </c>
      <c r="L23">
        <f>ROUND(L17,3)</f>
        <v>7.1999999999999995E-2</v>
      </c>
      <c r="M23" t="s">
        <v>18</v>
      </c>
      <c r="N23" t="str">
        <f>" &amp; "&amp;G23&amp;" &amp; "&amp;L23</f>
        <v xml:space="preserve"> &amp; 0.263 &amp; 0.072</v>
      </c>
    </row>
    <row r="24" spans="1:14" x14ac:dyDescent="0.3">
      <c r="G24">
        <f t="shared" ref="G24:G27" si="8">ROUND(G18,3)</f>
        <v>0.26800000000000002</v>
      </c>
      <c r="L24">
        <f t="shared" ref="L24:L27" si="9">ROUND(L18,3)</f>
        <v>0.104</v>
      </c>
      <c r="M24" t="s">
        <v>19</v>
      </c>
      <c r="N24" t="str">
        <f t="shared" ref="N24:N27" si="10">" &amp; "&amp;G24&amp;" &amp; "&amp;L24</f>
        <v xml:space="preserve"> &amp; 0.268 &amp; 0.104</v>
      </c>
    </row>
    <row r="25" spans="1:14" x14ac:dyDescent="0.3">
      <c r="G25">
        <f t="shared" si="8"/>
        <v>0.24199999999999999</v>
      </c>
      <c r="L25">
        <f t="shared" si="9"/>
        <v>0.17100000000000001</v>
      </c>
      <c r="M25" t="s">
        <v>20</v>
      </c>
      <c r="N25" t="str">
        <f t="shared" si="10"/>
        <v xml:space="preserve"> &amp; 0.242 &amp; 0.171</v>
      </c>
    </row>
    <row r="26" spans="1:14" x14ac:dyDescent="0.3">
      <c r="G26">
        <f t="shared" si="8"/>
        <v>0.27700000000000002</v>
      </c>
      <c r="L26">
        <f t="shared" si="9"/>
        <v>0.222</v>
      </c>
      <c r="M26" t="s">
        <v>21</v>
      </c>
      <c r="N26" t="str">
        <f t="shared" si="10"/>
        <v xml:space="preserve"> &amp; 0.277 &amp; 0.222</v>
      </c>
    </row>
    <row r="27" spans="1:14" x14ac:dyDescent="0.3">
      <c r="G27">
        <f t="shared" si="8"/>
        <v>0.28599999999999998</v>
      </c>
      <c r="L27">
        <f t="shared" si="9"/>
        <v>0.124</v>
      </c>
      <c r="M27" t="s">
        <v>22</v>
      </c>
      <c r="N27" t="str">
        <f t="shared" si="10"/>
        <v xml:space="preserve"> &amp; 0.286 &amp; 0.124</v>
      </c>
    </row>
    <row r="32" spans="1:14" x14ac:dyDescent="0.3">
      <c r="A32" t="s">
        <v>25</v>
      </c>
    </row>
    <row r="33" spans="2:17" x14ac:dyDescent="0.3">
      <c r="B33" t="s">
        <v>18</v>
      </c>
      <c r="G33">
        <f>G2/G7</f>
        <v>0.57871683012177066</v>
      </c>
      <c r="L33">
        <f>L2/L7</f>
        <v>0.29199350927208145</v>
      </c>
    </row>
    <row r="34" spans="2:17" x14ac:dyDescent="0.3">
      <c r="B34" t="s">
        <v>19</v>
      </c>
      <c r="G34">
        <f t="shared" ref="G34:G37" si="11">G3/G8</f>
        <v>0.56327373703265093</v>
      </c>
      <c r="L34">
        <f t="shared" ref="L34:L37" si="12">L3/L8</f>
        <v>0.35931252009158859</v>
      </c>
    </row>
    <row r="35" spans="2:17" x14ac:dyDescent="0.3">
      <c r="B35" t="s">
        <v>20</v>
      </c>
      <c r="G35">
        <f t="shared" si="11"/>
        <v>0.50711219166777133</v>
      </c>
      <c r="L35">
        <f t="shared" si="12"/>
        <v>0.35985439178457457</v>
      </c>
    </row>
    <row r="36" spans="2:17" x14ac:dyDescent="0.3">
      <c r="B36" t="s">
        <v>21</v>
      </c>
      <c r="G36">
        <f t="shared" si="11"/>
        <v>0.56439274831586039</v>
      </c>
      <c r="L36">
        <f t="shared" si="12"/>
        <v>0.42329311928688279</v>
      </c>
    </row>
    <row r="37" spans="2:17" x14ac:dyDescent="0.3">
      <c r="B37" t="s">
        <v>22</v>
      </c>
      <c r="G37">
        <f t="shared" si="11"/>
        <v>0.56216514029159281</v>
      </c>
      <c r="L37">
        <f t="shared" si="12"/>
        <v>0.34493794772035857</v>
      </c>
    </row>
    <row r="41" spans="2:17" x14ac:dyDescent="0.3">
      <c r="B41" t="s">
        <v>18</v>
      </c>
      <c r="D41" t="str">
        <f>ROUND(F2,3)&amp;" &amp; "&amp;ROUND(K2,3)&amp;" &amp; "&amp;ROUND(F7,3)&amp;" &amp; "&amp;ROUND(K7,3)&amp;N23&amp;" &amp; "&amp;ROUND(G33,3)&amp;" &amp; "&amp;ROUND(L33,3)&amp;" \\"</f>
        <v>0.26 &amp; 0.059 &amp; 0.531 &amp; 0.316 &amp; 0.263 &amp; 0.072 &amp; 0.579 &amp; 0.292 \\</v>
      </c>
      <c r="K41" t="s">
        <v>32</v>
      </c>
    </row>
    <row r="42" spans="2:17" x14ac:dyDescent="0.3">
      <c r="B42" t="s">
        <v>19</v>
      </c>
      <c r="D42" t="str">
        <f t="shared" ref="D42:D45" si="13">ROUND(F3,3)&amp;" &amp; "&amp;ROUND(K3,3)&amp;" &amp; "&amp;ROUND(F8,3)&amp;" &amp; "&amp;ROUND(K8,3)&amp;N24&amp;" &amp; "&amp;ROUND(G34,3)&amp;" &amp; "&amp;ROUND(L34,3)&amp;" \\"</f>
        <v>0.176 &amp; 0.06 &amp; 0.361 &amp; 0.23 &amp; 0.268 &amp; 0.104 &amp; 0.563 &amp; 0.359 \\</v>
      </c>
      <c r="K42" t="s">
        <v>33</v>
      </c>
    </row>
    <row r="43" spans="2:17" x14ac:dyDescent="0.3">
      <c r="B43" t="s">
        <v>20</v>
      </c>
      <c r="D43" t="str">
        <f t="shared" si="13"/>
        <v>0.191 &amp; 0.074 &amp; 0.487 &amp; 0.307 &amp; 0.242 &amp; 0.171 &amp; 0.507 &amp; 0.36 \\</v>
      </c>
      <c r="K43" t="s">
        <v>34</v>
      </c>
    </row>
    <row r="44" spans="2:17" x14ac:dyDescent="0.3">
      <c r="B44" t="s">
        <v>21</v>
      </c>
      <c r="D44" t="str">
        <f t="shared" si="13"/>
        <v>0.256 &amp; 0.126 &amp; 0.502 &amp; 0.371 &amp; 0.277 &amp; 0.222 &amp; 0.564 &amp; 0.423 \\</v>
      </c>
      <c r="K44" t="s">
        <v>35</v>
      </c>
    </row>
    <row r="45" spans="2:17" x14ac:dyDescent="0.3">
      <c r="B45" t="s">
        <v>22</v>
      </c>
      <c r="D45" t="str">
        <f t="shared" si="13"/>
        <v>0.225 &amp; 0.071 &amp; 0.474 &amp; 0.302 &amp; 0.286 &amp; 0.124 &amp; 0.562 &amp; 0.345 \\</v>
      </c>
      <c r="K45" t="s">
        <v>36</v>
      </c>
    </row>
    <row r="48" spans="2:17" x14ac:dyDescent="0.3">
      <c r="K48" t="s">
        <v>26</v>
      </c>
      <c r="M48" t="s">
        <v>27</v>
      </c>
      <c r="O48" t="s">
        <v>28</v>
      </c>
      <c r="Q48" t="s">
        <v>29</v>
      </c>
    </row>
    <row r="49" spans="11:18" x14ac:dyDescent="0.3">
      <c r="K49" t="s">
        <v>30</v>
      </c>
      <c r="L49" t="s">
        <v>31</v>
      </c>
      <c r="M49" t="s">
        <v>30</v>
      </c>
      <c r="N49" t="s">
        <v>31</v>
      </c>
      <c r="O49" t="s">
        <v>30</v>
      </c>
      <c r="P49" t="s">
        <v>31</v>
      </c>
      <c r="Q49" t="s">
        <v>30</v>
      </c>
      <c r="R49" t="s">
        <v>31</v>
      </c>
    </row>
    <row r="50" spans="11:18" x14ac:dyDescent="0.3">
      <c r="K50">
        <v>0.26</v>
      </c>
      <c r="L50">
        <v>5.8999999999999997E-2</v>
      </c>
      <c r="M50">
        <v>0.53100000000000003</v>
      </c>
      <c r="N50">
        <v>0.316</v>
      </c>
      <c r="O50">
        <v>0.26300000000000001</v>
      </c>
      <c r="P50">
        <v>7.1999999999999995E-2</v>
      </c>
      <c r="Q50">
        <v>0.57899999999999996</v>
      </c>
      <c r="R50">
        <v>0.29199999999999998</v>
      </c>
    </row>
    <row r="51" spans="11:18" x14ac:dyDescent="0.3">
      <c r="K51">
        <v>0.17599999999999999</v>
      </c>
      <c r="L51">
        <v>0.06</v>
      </c>
      <c r="M51">
        <v>0.36099999999999999</v>
      </c>
      <c r="N51">
        <v>0.23</v>
      </c>
      <c r="O51">
        <v>0.26800000000000002</v>
      </c>
      <c r="P51">
        <v>0.104</v>
      </c>
      <c r="Q51">
        <v>0.56299999999999994</v>
      </c>
      <c r="R51">
        <v>0.35899999999999999</v>
      </c>
    </row>
    <row r="52" spans="11:18" x14ac:dyDescent="0.3">
      <c r="K52">
        <v>0.191</v>
      </c>
      <c r="L52">
        <v>7.3999999999999996E-2</v>
      </c>
      <c r="M52">
        <v>0.48699999999999999</v>
      </c>
      <c r="N52">
        <v>0.307</v>
      </c>
      <c r="O52">
        <v>0.24199999999999999</v>
      </c>
      <c r="P52">
        <v>0.17100000000000001</v>
      </c>
      <c r="Q52">
        <v>0.50700000000000001</v>
      </c>
      <c r="R52">
        <v>0.36</v>
      </c>
    </row>
    <row r="53" spans="11:18" x14ac:dyDescent="0.3">
      <c r="K53">
        <v>0.25600000000000001</v>
      </c>
      <c r="L53">
        <v>0.126</v>
      </c>
      <c r="M53">
        <v>0.502</v>
      </c>
      <c r="N53">
        <v>0.371</v>
      </c>
      <c r="O53">
        <v>0.27700000000000002</v>
      </c>
      <c r="P53">
        <v>0.222</v>
      </c>
      <c r="Q53">
        <v>0.56399999999999995</v>
      </c>
      <c r="R53">
        <v>0.42299999999999999</v>
      </c>
    </row>
    <row r="54" spans="11:18" x14ac:dyDescent="0.3">
      <c r="K54">
        <v>0.22500000000000001</v>
      </c>
      <c r="L54">
        <v>7.0999999999999994E-2</v>
      </c>
      <c r="M54">
        <v>0.47399999999999998</v>
      </c>
      <c r="N54">
        <v>0.30199999999999999</v>
      </c>
      <c r="O54">
        <v>0.28599999999999998</v>
      </c>
      <c r="P54">
        <v>0.124</v>
      </c>
      <c r="Q54">
        <v>0.56200000000000006</v>
      </c>
      <c r="R54">
        <v>0.34499999999999997</v>
      </c>
    </row>
    <row r="56" spans="11:18" x14ac:dyDescent="0.3">
      <c r="L56" t="b">
        <f>L50&lt;K50</f>
        <v>1</v>
      </c>
      <c r="N56" t="b">
        <f t="shared" ref="N56:R56" si="14">N50&lt;M50</f>
        <v>1</v>
      </c>
      <c r="P56" t="b">
        <f t="shared" si="14"/>
        <v>1</v>
      </c>
      <c r="R56" t="b">
        <f t="shared" si="14"/>
        <v>1</v>
      </c>
    </row>
    <row r="57" spans="11:18" x14ac:dyDescent="0.3">
      <c r="L57" t="b">
        <f t="shared" ref="L57:R60" si="15">L51&lt;K51</f>
        <v>1</v>
      </c>
      <c r="N57" t="b">
        <f t="shared" si="15"/>
        <v>1</v>
      </c>
      <c r="P57" t="b">
        <f t="shared" si="15"/>
        <v>1</v>
      </c>
      <c r="R57" t="b">
        <f t="shared" si="15"/>
        <v>1</v>
      </c>
    </row>
    <row r="58" spans="11:18" x14ac:dyDescent="0.3">
      <c r="L58" t="b">
        <f t="shared" si="15"/>
        <v>1</v>
      </c>
      <c r="N58" t="b">
        <f t="shared" si="15"/>
        <v>1</v>
      </c>
      <c r="P58" t="b">
        <f t="shared" si="15"/>
        <v>1</v>
      </c>
      <c r="R58" t="b">
        <f t="shared" si="15"/>
        <v>1</v>
      </c>
    </row>
    <row r="59" spans="11:18" x14ac:dyDescent="0.3">
      <c r="L59" t="b">
        <f t="shared" si="15"/>
        <v>1</v>
      </c>
      <c r="N59" t="b">
        <f t="shared" si="15"/>
        <v>1</v>
      </c>
      <c r="P59" t="b">
        <f t="shared" si="15"/>
        <v>1</v>
      </c>
      <c r="R59" t="b">
        <f t="shared" si="15"/>
        <v>1</v>
      </c>
    </row>
    <row r="60" spans="11:18" x14ac:dyDescent="0.3">
      <c r="L60" t="b">
        <f t="shared" si="15"/>
        <v>1</v>
      </c>
      <c r="N60" t="b">
        <f t="shared" si="15"/>
        <v>1</v>
      </c>
      <c r="P60" t="b">
        <f t="shared" si="15"/>
        <v>1</v>
      </c>
      <c r="R60" t="b">
        <f t="shared" si="15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VQA_q_data_analysis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2024-10-11T20:15:15Z</dcterms:created>
  <dcterms:modified xsi:type="dcterms:W3CDTF">2024-10-12T13:10:56Z</dcterms:modified>
</cp:coreProperties>
</file>