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lshouha\Me\PHD\00PhD_Thesis\00Publications\2024_Multimedia_system_journal\Research work\Results\VQA\0Final_evaluation\Excel_results\automatic\"/>
    </mc:Choice>
  </mc:AlternateContent>
  <xr:revisionPtr revIDLastSave="0" documentId="13_ncr:1_{8875C209-D883-494A-AC03-24A7F1A666A9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VQA_T_AUC_RO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1" l="1"/>
  <c r="M33" i="1"/>
  <c r="L33" i="1"/>
  <c r="K33" i="1"/>
  <c r="J33" i="1"/>
  <c r="H33" i="1"/>
  <c r="O33" i="1" s="1"/>
  <c r="Q33" i="1" s="1"/>
  <c r="G33" i="1"/>
  <c r="F33" i="1"/>
  <c r="E33" i="1"/>
  <c r="D33" i="1"/>
  <c r="C33" i="1"/>
  <c r="O30" i="1"/>
  <c r="N30" i="1"/>
  <c r="M30" i="1"/>
  <c r="L30" i="1"/>
  <c r="K30" i="1"/>
  <c r="H30" i="1"/>
  <c r="G30" i="1"/>
  <c r="F30" i="1"/>
  <c r="E30" i="1"/>
  <c r="D30" i="1"/>
  <c r="C30" i="1"/>
  <c r="J30" i="1" s="1"/>
  <c r="Q30" i="1" s="1"/>
  <c r="O27" i="1"/>
  <c r="N27" i="1"/>
  <c r="M27" i="1"/>
  <c r="L27" i="1"/>
  <c r="H27" i="1"/>
  <c r="G27" i="1"/>
  <c r="F27" i="1"/>
  <c r="E27" i="1"/>
  <c r="D27" i="1"/>
  <c r="K27" i="1" s="1"/>
  <c r="C27" i="1"/>
  <c r="J27" i="1" s="1"/>
  <c r="Q27" i="1" s="1"/>
  <c r="O24" i="1"/>
  <c r="N24" i="1"/>
  <c r="M24" i="1"/>
  <c r="H24" i="1"/>
  <c r="G24" i="1"/>
  <c r="F24" i="1"/>
  <c r="E24" i="1"/>
  <c r="L24" i="1" s="1"/>
  <c r="D24" i="1"/>
  <c r="K24" i="1" s="1"/>
  <c r="C24" i="1"/>
  <c r="J24" i="1" s="1"/>
  <c r="Q24" i="1" s="1"/>
  <c r="O21" i="1"/>
  <c r="N21" i="1"/>
  <c r="H21" i="1"/>
  <c r="G21" i="1"/>
  <c r="F21" i="1"/>
  <c r="M21" i="1" s="1"/>
  <c r="E21" i="1"/>
  <c r="L21" i="1" s="1"/>
  <c r="D21" i="1"/>
  <c r="K21" i="1" s="1"/>
  <c r="C21" i="1"/>
  <c r="J21" i="1" s="1"/>
  <c r="Q21" i="1" s="1"/>
</calcChain>
</file>

<file path=xl/sharedStrings.xml><?xml version="1.0" encoding="utf-8"?>
<sst xmlns="http://schemas.openxmlformats.org/spreadsheetml/2006/main" count="68" uniqueCount="35">
  <si>
    <t>ID</t>
  </si>
  <si>
    <t>model_name</t>
  </si>
  <si>
    <t>P_type</t>
  </si>
  <si>
    <t>optimal_thr</t>
  </si>
  <si>
    <t>TP</t>
  </si>
  <si>
    <t>TN</t>
  </si>
  <si>
    <t>FP</t>
  </si>
  <si>
    <t>FN</t>
  </si>
  <si>
    <t>Acc</t>
  </si>
  <si>
    <t>P</t>
  </si>
  <si>
    <t>R</t>
  </si>
  <si>
    <t>F</t>
  </si>
  <si>
    <t>TNR</t>
  </si>
  <si>
    <t>roc_auc</t>
  </si>
  <si>
    <t>Vilt</t>
  </si>
  <si>
    <t>Prob</t>
  </si>
  <si>
    <t>P_T_1</t>
  </si>
  <si>
    <t>P_T_2_N</t>
  </si>
  <si>
    <t>Blip_large</t>
  </si>
  <si>
    <t>GiT_base</t>
  </si>
  <si>
    <t>GiT_large</t>
  </si>
  <si>
    <t>all</t>
  </si>
  <si>
    <t>thr</t>
  </si>
  <si>
    <t>AUC</t>
  </si>
  <si>
    <t>P_T</t>
  </si>
  <si>
    <t>\textbf{ViLT}</t>
  </si>
  <si>
    <t>\textbf{BLIP}</t>
  </si>
  <si>
    <t>\textbf{GIT-Base}</t>
  </si>
  <si>
    <t>\textbf{GIT-Large}</t>
  </si>
  <si>
    <t>\textbf{combined}</t>
  </si>
  <si>
    <t>\textbf{ViLT} &amp; 0.21 &amp; 0.04 &amp; 0.554 &amp; 0.667 &amp; 0.683 &amp; 0.722 \\</t>
  </si>
  <si>
    <t>\textbf{BLIP} &amp; 0.29 &amp; 0.058 &amp; 0.704 &amp; 0.686 &amp; 0.679 &amp; 0.667 \\</t>
  </si>
  <si>
    <t>\textbf{GIT-Base} &amp; 0.197 &amp; 0.058 &amp; 0.645 &amp; 0.634 &amp; 0.683 &amp; 0.642 \\</t>
  </si>
  <si>
    <t>\textbf{GIT-Large} &amp; 0.297 &amp; 0.092 &amp; 0.649 &amp; 0.617 &amp; 0.67 &amp; 0.599 \\</t>
  </si>
  <si>
    <t>\textbf{combined} &amp; 0.355 &amp; 0.061 &amp; 0.694 &amp; 0.678 &amp; 0.671 &amp; 0.659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</si>
</sst>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topLeftCell="A12" workbookViewId="0">
      <selection activeCell="S31" sqref="S31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>
        <v>0</v>
      </c>
      <c r="B2" t="s">
        <v>14</v>
      </c>
      <c r="C2" t="s">
        <v>15</v>
      </c>
      <c r="D2">
        <v>0.20997568999999999</v>
      </c>
      <c r="E2">
        <v>583</v>
      </c>
      <c r="F2">
        <v>1395</v>
      </c>
      <c r="G2">
        <v>1411</v>
      </c>
      <c r="H2">
        <v>180</v>
      </c>
      <c r="I2">
        <v>0.55421686746987953</v>
      </c>
      <c r="J2">
        <v>0.29237713139418248</v>
      </c>
      <c r="K2">
        <v>0.76408912188728706</v>
      </c>
      <c r="L2">
        <v>0.33356219247053442</v>
      </c>
      <c r="M2">
        <v>0.88571428571428568</v>
      </c>
      <c r="N2">
        <v>0.68285148189285449</v>
      </c>
    </row>
    <row r="3" spans="1:14" x14ac:dyDescent="0.3">
      <c r="A3" s="1">
        <v>1</v>
      </c>
      <c r="B3" t="s">
        <v>14</v>
      </c>
      <c r="C3" t="s">
        <v>16</v>
      </c>
      <c r="D3">
        <v>3.9962514999999997E-2</v>
      </c>
      <c r="E3">
        <v>510</v>
      </c>
      <c r="F3">
        <v>1870</v>
      </c>
      <c r="G3">
        <v>936</v>
      </c>
      <c r="H3">
        <v>253</v>
      </c>
      <c r="I3">
        <v>0.66685346035304005</v>
      </c>
      <c r="J3">
        <v>0.35269709543568473</v>
      </c>
      <c r="K3">
        <v>0.66841415465268672</v>
      </c>
      <c r="L3">
        <v>0.38949137009317242</v>
      </c>
      <c r="M3">
        <v>0.88082901554404147</v>
      </c>
      <c r="N3">
        <v>0.72244693780132252</v>
      </c>
    </row>
    <row r="4" spans="1:14" x14ac:dyDescent="0.3">
      <c r="A4" s="1">
        <v>2</v>
      </c>
      <c r="B4" t="s">
        <v>14</v>
      </c>
      <c r="C4" t="s">
        <v>17</v>
      </c>
      <c r="D4">
        <v>0.19503382999999999</v>
      </c>
      <c r="E4">
        <v>345</v>
      </c>
      <c r="F4">
        <v>2318</v>
      </c>
      <c r="G4">
        <v>488</v>
      </c>
      <c r="H4">
        <v>418</v>
      </c>
      <c r="I4">
        <v>0.74614738021854865</v>
      </c>
      <c r="J4">
        <v>0.41416566626650658</v>
      </c>
      <c r="K4">
        <v>0.45216251638269989</v>
      </c>
      <c r="L4">
        <v>0.42124542124542119</v>
      </c>
      <c r="M4">
        <v>0.84722222222222221</v>
      </c>
      <c r="N4">
        <v>0.69611271110679318</v>
      </c>
    </row>
    <row r="5" spans="1:14" x14ac:dyDescent="0.3">
      <c r="A5" s="1">
        <v>3</v>
      </c>
      <c r="B5" t="s">
        <v>18</v>
      </c>
      <c r="C5" t="s">
        <v>15</v>
      </c>
      <c r="D5">
        <v>0.29037302999999998</v>
      </c>
      <c r="E5">
        <v>471</v>
      </c>
      <c r="F5">
        <v>2042</v>
      </c>
      <c r="G5">
        <v>608</v>
      </c>
      <c r="H5">
        <v>448</v>
      </c>
      <c r="I5">
        <v>0.70411880078453348</v>
      </c>
      <c r="J5">
        <v>0.43651529193697869</v>
      </c>
      <c r="K5">
        <v>0.5125136017410229</v>
      </c>
      <c r="L5">
        <v>0.44985673352435529</v>
      </c>
      <c r="M5">
        <v>0.82008032128514052</v>
      </c>
      <c r="N5">
        <v>0.67928388116697802</v>
      </c>
    </row>
    <row r="6" spans="1:14" x14ac:dyDescent="0.3">
      <c r="A6" s="1">
        <v>4</v>
      </c>
      <c r="B6" t="s">
        <v>18</v>
      </c>
      <c r="C6" t="s">
        <v>16</v>
      </c>
      <c r="D6">
        <v>5.7956852000000003E-2</v>
      </c>
      <c r="E6">
        <v>494</v>
      </c>
      <c r="F6">
        <v>1955</v>
      </c>
      <c r="G6">
        <v>695</v>
      </c>
      <c r="H6">
        <v>425</v>
      </c>
      <c r="I6">
        <v>0.68618660689268707</v>
      </c>
      <c r="J6">
        <v>0.41547518923465099</v>
      </c>
      <c r="K6">
        <v>0.53754080522306857</v>
      </c>
      <c r="L6">
        <v>0.43524229074889859</v>
      </c>
      <c r="M6">
        <v>0.8214285714285714</v>
      </c>
      <c r="N6">
        <v>0.66700761697497279</v>
      </c>
    </row>
    <row r="7" spans="1:14" x14ac:dyDescent="0.3">
      <c r="A7" s="1">
        <v>5</v>
      </c>
      <c r="B7" t="s">
        <v>18</v>
      </c>
      <c r="C7" t="s">
        <v>17</v>
      </c>
      <c r="D7">
        <v>0.16837953</v>
      </c>
      <c r="E7">
        <v>469</v>
      </c>
      <c r="F7">
        <v>2050</v>
      </c>
      <c r="G7">
        <v>600</v>
      </c>
      <c r="H7">
        <v>450</v>
      </c>
      <c r="I7">
        <v>0.70579994396189405</v>
      </c>
      <c r="J7">
        <v>0.43872778297474269</v>
      </c>
      <c r="K7">
        <v>0.51033732317736669</v>
      </c>
      <c r="L7">
        <v>0.45139557266602492</v>
      </c>
      <c r="M7">
        <v>0.82</v>
      </c>
      <c r="N7">
        <v>0.68432011825815597</v>
      </c>
    </row>
    <row r="8" spans="1:14" x14ac:dyDescent="0.3">
      <c r="A8" s="1">
        <v>6</v>
      </c>
      <c r="B8" t="s">
        <v>19</v>
      </c>
      <c r="C8" t="s">
        <v>15</v>
      </c>
      <c r="D8">
        <v>0.19696296999999999</v>
      </c>
      <c r="E8">
        <v>577</v>
      </c>
      <c r="F8">
        <v>1452</v>
      </c>
      <c r="G8">
        <v>762</v>
      </c>
      <c r="H8">
        <v>355</v>
      </c>
      <c r="I8">
        <v>0.6449459631277813</v>
      </c>
      <c r="J8">
        <v>0.43091859596713972</v>
      </c>
      <c r="K8">
        <v>0.61909871244635195</v>
      </c>
      <c r="L8">
        <v>0.45881043256997439</v>
      </c>
      <c r="M8">
        <v>0.80354178195904813</v>
      </c>
      <c r="N8">
        <v>0.68263072294528382</v>
      </c>
    </row>
    <row r="9" spans="1:14" x14ac:dyDescent="0.3">
      <c r="A9" s="1">
        <v>7</v>
      </c>
      <c r="B9" t="s">
        <v>19</v>
      </c>
      <c r="C9" t="s">
        <v>16</v>
      </c>
      <c r="D9">
        <v>5.8369964000000003E-2</v>
      </c>
      <c r="E9">
        <v>586</v>
      </c>
      <c r="F9">
        <v>1408</v>
      </c>
      <c r="G9">
        <v>806</v>
      </c>
      <c r="H9">
        <v>346</v>
      </c>
      <c r="I9">
        <v>0.63382072472981565</v>
      </c>
      <c r="J9">
        <v>0.42097701149425287</v>
      </c>
      <c r="K9">
        <v>0.628755364806867</v>
      </c>
      <c r="L9">
        <v>0.45076923076923081</v>
      </c>
      <c r="M9">
        <v>0.80273660205245156</v>
      </c>
      <c r="N9">
        <v>0.64232924696915072</v>
      </c>
    </row>
    <row r="10" spans="1:14" x14ac:dyDescent="0.3">
      <c r="A10" s="1">
        <v>8</v>
      </c>
      <c r="B10" t="s">
        <v>19</v>
      </c>
      <c r="C10" t="s">
        <v>17</v>
      </c>
      <c r="D10">
        <v>0.13816278000000001</v>
      </c>
      <c r="E10">
        <v>558</v>
      </c>
      <c r="F10">
        <v>1489</v>
      </c>
      <c r="G10">
        <v>725</v>
      </c>
      <c r="H10">
        <v>374</v>
      </c>
      <c r="I10">
        <v>0.65066751430387793</v>
      </c>
      <c r="J10">
        <v>0.43491816056118471</v>
      </c>
      <c r="K10">
        <v>0.59871244635193133</v>
      </c>
      <c r="L10">
        <v>0.46009234828496037</v>
      </c>
      <c r="M10">
        <v>0.79924852388620504</v>
      </c>
      <c r="N10">
        <v>0.67794342285339892</v>
      </c>
    </row>
    <row r="11" spans="1:14" x14ac:dyDescent="0.3">
      <c r="A11" s="1">
        <v>9</v>
      </c>
      <c r="B11" t="s">
        <v>20</v>
      </c>
      <c r="C11" t="s">
        <v>15</v>
      </c>
      <c r="D11">
        <v>0.29719546000000002</v>
      </c>
      <c r="E11">
        <v>459</v>
      </c>
      <c r="F11">
        <v>887</v>
      </c>
      <c r="G11">
        <v>467</v>
      </c>
      <c r="H11">
        <v>261</v>
      </c>
      <c r="I11">
        <v>0.64898746383799422</v>
      </c>
      <c r="J11">
        <v>0.49568034557235419</v>
      </c>
      <c r="K11">
        <v>0.63749999999999996</v>
      </c>
      <c r="L11">
        <v>0.51876130198915016</v>
      </c>
      <c r="M11">
        <v>0.77264808362369342</v>
      </c>
      <c r="N11">
        <v>0.66967421631380275</v>
      </c>
    </row>
    <row r="12" spans="1:14" x14ac:dyDescent="0.3">
      <c r="A12" s="1">
        <v>10</v>
      </c>
      <c r="B12" t="s">
        <v>20</v>
      </c>
      <c r="C12" t="s">
        <v>16</v>
      </c>
      <c r="D12">
        <v>9.2132813999999993E-2</v>
      </c>
      <c r="E12">
        <v>420</v>
      </c>
      <c r="F12">
        <v>860</v>
      </c>
      <c r="G12">
        <v>494</v>
      </c>
      <c r="H12">
        <v>300</v>
      </c>
      <c r="I12">
        <v>0.61716489874638381</v>
      </c>
      <c r="J12">
        <v>0.45951859956236318</v>
      </c>
      <c r="K12">
        <v>0.58333333333333337</v>
      </c>
      <c r="L12">
        <v>0.47989031078610589</v>
      </c>
      <c r="M12">
        <v>0.74137931034482762</v>
      </c>
      <c r="N12">
        <v>0.59929632365009022</v>
      </c>
    </row>
    <row r="13" spans="1:14" x14ac:dyDescent="0.3">
      <c r="A13" s="1">
        <v>11</v>
      </c>
      <c r="B13" t="s">
        <v>20</v>
      </c>
      <c r="C13" t="s">
        <v>17</v>
      </c>
      <c r="D13">
        <v>0.20187606999999999</v>
      </c>
      <c r="E13">
        <v>450</v>
      </c>
      <c r="F13">
        <v>899</v>
      </c>
      <c r="G13">
        <v>455</v>
      </c>
      <c r="H13">
        <v>270</v>
      </c>
      <c r="I13">
        <v>0.650433944069431</v>
      </c>
      <c r="J13">
        <v>0.49723756906077349</v>
      </c>
      <c r="K13">
        <v>0.625</v>
      </c>
      <c r="L13">
        <v>0.51843317972350234</v>
      </c>
      <c r="M13">
        <v>0.76903336184773308</v>
      </c>
      <c r="N13">
        <v>0.66436587067126207</v>
      </c>
    </row>
    <row r="14" spans="1:14" x14ac:dyDescent="0.3">
      <c r="A14" s="1">
        <v>12</v>
      </c>
      <c r="B14" t="s">
        <v>21</v>
      </c>
      <c r="C14" t="s">
        <v>15</v>
      </c>
      <c r="D14">
        <v>0.35527461999999999</v>
      </c>
      <c r="E14">
        <v>1654</v>
      </c>
      <c r="F14">
        <v>6917</v>
      </c>
      <c r="G14">
        <v>2107</v>
      </c>
      <c r="H14">
        <v>1680</v>
      </c>
      <c r="I14">
        <v>0.69355882828936721</v>
      </c>
      <c r="J14">
        <v>0.43977665514490832</v>
      </c>
      <c r="K14">
        <v>0.49610077984403123</v>
      </c>
      <c r="L14">
        <v>0.4499945587115029</v>
      </c>
      <c r="M14">
        <v>0.80458299406769807</v>
      </c>
      <c r="N14">
        <v>0.67091801054682687</v>
      </c>
    </row>
    <row r="15" spans="1:14" x14ac:dyDescent="0.3">
      <c r="A15" s="1">
        <v>13</v>
      </c>
      <c r="B15" t="s">
        <v>21</v>
      </c>
      <c r="C15" t="s">
        <v>16</v>
      </c>
      <c r="D15">
        <v>6.1412122E-2</v>
      </c>
      <c r="E15">
        <v>1897</v>
      </c>
      <c r="F15">
        <v>6487</v>
      </c>
      <c r="G15">
        <v>2537</v>
      </c>
      <c r="H15">
        <v>1437</v>
      </c>
      <c r="I15">
        <v>0.67842692992393594</v>
      </c>
      <c r="J15">
        <v>0.42783040144339202</v>
      </c>
      <c r="K15">
        <v>0.56898620275944811</v>
      </c>
      <c r="L15">
        <v>0.45016611295681058</v>
      </c>
      <c r="M15">
        <v>0.81865219586067639</v>
      </c>
      <c r="N15">
        <v>0.65866467663914041</v>
      </c>
    </row>
    <row r="16" spans="1:14" x14ac:dyDescent="0.3">
      <c r="A16" s="1">
        <v>14</v>
      </c>
      <c r="B16" t="s">
        <v>21</v>
      </c>
      <c r="C16" t="s">
        <v>17</v>
      </c>
      <c r="D16">
        <v>0.16470993</v>
      </c>
      <c r="E16">
        <v>1838</v>
      </c>
      <c r="F16">
        <v>6624</v>
      </c>
      <c r="G16">
        <v>2400</v>
      </c>
      <c r="H16">
        <v>1496</v>
      </c>
      <c r="I16">
        <v>0.68473863084641529</v>
      </c>
      <c r="J16">
        <v>0.43369513921661162</v>
      </c>
      <c r="K16">
        <v>0.55128974205158965</v>
      </c>
      <c r="L16">
        <v>0.4530217884255151</v>
      </c>
      <c r="M16">
        <v>0.81576354679802954</v>
      </c>
      <c r="N16">
        <v>0.68408384480018891</v>
      </c>
    </row>
    <row r="19" spans="2:17" x14ac:dyDescent="0.3">
      <c r="C19" t="s">
        <v>22</v>
      </c>
      <c r="E19" t="s">
        <v>8</v>
      </c>
      <c r="G19" t="s">
        <v>23</v>
      </c>
    </row>
    <row r="20" spans="2:17" x14ac:dyDescent="0.3">
      <c r="C20" t="s">
        <v>9</v>
      </c>
      <c r="D20" t="s">
        <v>24</v>
      </c>
      <c r="E20" t="s">
        <v>9</v>
      </c>
      <c r="F20" t="s">
        <v>24</v>
      </c>
      <c r="G20" t="s">
        <v>9</v>
      </c>
      <c r="H20" t="s">
        <v>24</v>
      </c>
    </row>
    <row r="21" spans="2:17" x14ac:dyDescent="0.3">
      <c r="B21" t="s">
        <v>14</v>
      </c>
      <c r="C21">
        <f>D2</f>
        <v>0.20997568999999999</v>
      </c>
      <c r="D21">
        <f>D3</f>
        <v>3.9962514999999997E-2</v>
      </c>
      <c r="E21">
        <f>I2</f>
        <v>0.55421686746987953</v>
      </c>
      <c r="F21">
        <f>I3</f>
        <v>0.66685346035304005</v>
      </c>
      <c r="G21">
        <f>N2</f>
        <v>0.68285148189285449</v>
      </c>
      <c r="H21">
        <f>N3</f>
        <v>0.72244693780132252</v>
      </c>
      <c r="I21" t="s">
        <v>25</v>
      </c>
      <c r="J21">
        <f>ROUND(C21,3)</f>
        <v>0.21</v>
      </c>
      <c r="K21">
        <f t="shared" ref="K21:O21" si="0">ROUND(D21,3)</f>
        <v>0.04</v>
      </c>
      <c r="L21">
        <f t="shared" si="0"/>
        <v>0.55400000000000005</v>
      </c>
      <c r="M21">
        <f t="shared" si="0"/>
        <v>0.66700000000000004</v>
      </c>
      <c r="N21">
        <f t="shared" si="0"/>
        <v>0.68300000000000005</v>
      </c>
      <c r="O21">
        <f t="shared" si="0"/>
        <v>0.72199999999999998</v>
      </c>
      <c r="Q21" t="str">
        <f>_xlfn.TEXTJOIN(" &amp; ",FALSE,I21:O21)&amp;" \\"</f>
        <v>\textbf{ViLT} &amp; 0.21 &amp; 0.04 &amp; 0.554 &amp; 0.667 &amp; 0.683 &amp; 0.722 \\</v>
      </c>
    </row>
    <row r="24" spans="2:17" x14ac:dyDescent="0.3">
      <c r="B24" t="s">
        <v>18</v>
      </c>
      <c r="C24">
        <f>D5</f>
        <v>0.29037302999999998</v>
      </c>
      <c r="D24">
        <f>D6</f>
        <v>5.7956852000000003E-2</v>
      </c>
      <c r="E24">
        <f>I5</f>
        <v>0.70411880078453348</v>
      </c>
      <c r="F24">
        <f>I6</f>
        <v>0.68618660689268707</v>
      </c>
      <c r="G24">
        <f>N5</f>
        <v>0.67928388116697802</v>
      </c>
      <c r="H24">
        <f>N6</f>
        <v>0.66700761697497279</v>
      </c>
      <c r="I24" t="s">
        <v>26</v>
      </c>
      <c r="J24">
        <f>ROUND(C24,3)</f>
        <v>0.28999999999999998</v>
      </c>
      <c r="K24">
        <f t="shared" ref="K24:O24" si="1">ROUND(D24,3)</f>
        <v>5.8000000000000003E-2</v>
      </c>
      <c r="L24">
        <f t="shared" si="1"/>
        <v>0.70399999999999996</v>
      </c>
      <c r="M24">
        <f t="shared" si="1"/>
        <v>0.68600000000000005</v>
      </c>
      <c r="N24">
        <f t="shared" si="1"/>
        <v>0.67900000000000005</v>
      </c>
      <c r="O24">
        <f t="shared" si="1"/>
        <v>0.66700000000000004</v>
      </c>
      <c r="Q24" t="str">
        <f>_xlfn.TEXTJOIN(" &amp; ",FALSE,I24:O24)&amp;" \\"</f>
        <v>\textbf{BLIP} &amp; 0.29 &amp; 0.058 &amp; 0.704 &amp; 0.686 &amp; 0.679 &amp; 0.667 \\</v>
      </c>
    </row>
    <row r="27" spans="2:17" x14ac:dyDescent="0.3">
      <c r="B27" t="s">
        <v>19</v>
      </c>
      <c r="C27">
        <f>D8</f>
        <v>0.19696296999999999</v>
      </c>
      <c r="D27">
        <f>D9</f>
        <v>5.8369964000000003E-2</v>
      </c>
      <c r="E27">
        <f>I8</f>
        <v>0.6449459631277813</v>
      </c>
      <c r="F27">
        <f>I9</f>
        <v>0.63382072472981565</v>
      </c>
      <c r="G27">
        <f>N8</f>
        <v>0.68263072294528382</v>
      </c>
      <c r="H27">
        <f>N9</f>
        <v>0.64232924696915072</v>
      </c>
      <c r="I27" t="s">
        <v>27</v>
      </c>
      <c r="J27">
        <f>ROUND(C27,3)</f>
        <v>0.19700000000000001</v>
      </c>
      <c r="K27">
        <f t="shared" ref="K27:O27" si="2">ROUND(D27,3)</f>
        <v>5.8000000000000003E-2</v>
      </c>
      <c r="L27">
        <f t="shared" si="2"/>
        <v>0.64500000000000002</v>
      </c>
      <c r="M27">
        <f t="shared" si="2"/>
        <v>0.63400000000000001</v>
      </c>
      <c r="N27">
        <f t="shared" si="2"/>
        <v>0.68300000000000005</v>
      </c>
      <c r="O27">
        <f t="shared" si="2"/>
        <v>0.64200000000000002</v>
      </c>
      <c r="Q27" t="str">
        <f>_xlfn.TEXTJOIN(" &amp; ",FALSE,I27:O27)&amp;" \\"</f>
        <v>\textbf{GIT-Base} &amp; 0.197 &amp; 0.058 &amp; 0.645 &amp; 0.634 &amp; 0.683 &amp; 0.642 \\</v>
      </c>
    </row>
    <row r="30" spans="2:17" x14ac:dyDescent="0.3">
      <c r="B30" t="s">
        <v>20</v>
      </c>
      <c r="C30">
        <f>D11</f>
        <v>0.29719546000000002</v>
      </c>
      <c r="D30">
        <f>D12</f>
        <v>9.2132813999999993E-2</v>
      </c>
      <c r="E30">
        <f>I11</f>
        <v>0.64898746383799422</v>
      </c>
      <c r="F30">
        <f>I12</f>
        <v>0.61716489874638381</v>
      </c>
      <c r="G30">
        <f>N11</f>
        <v>0.66967421631380275</v>
      </c>
      <c r="H30">
        <f>N12</f>
        <v>0.59929632365009022</v>
      </c>
      <c r="I30" t="s">
        <v>28</v>
      </c>
      <c r="J30">
        <f>ROUND(C30,3)</f>
        <v>0.29699999999999999</v>
      </c>
      <c r="K30">
        <f t="shared" ref="K30:O30" si="3">ROUND(D30,3)</f>
        <v>9.1999999999999998E-2</v>
      </c>
      <c r="L30">
        <f t="shared" si="3"/>
        <v>0.64900000000000002</v>
      </c>
      <c r="M30">
        <f t="shared" si="3"/>
        <v>0.61699999999999999</v>
      </c>
      <c r="N30">
        <f t="shared" si="3"/>
        <v>0.67</v>
      </c>
      <c r="O30">
        <f t="shared" si="3"/>
        <v>0.59899999999999998</v>
      </c>
      <c r="Q30" t="str">
        <f>_xlfn.TEXTJOIN(" &amp; ",FALSE,I30:O30)&amp;" \\"</f>
        <v>\textbf{GIT-Large} &amp; 0.297 &amp; 0.092 &amp; 0.649 &amp; 0.617 &amp; 0.67 &amp; 0.599 \\</v>
      </c>
    </row>
    <row r="33" spans="2:17" x14ac:dyDescent="0.3">
      <c r="B33" t="s">
        <v>21</v>
      </c>
      <c r="C33">
        <f>D14</f>
        <v>0.35527461999999999</v>
      </c>
      <c r="D33">
        <f>D15</f>
        <v>6.1412122E-2</v>
      </c>
      <c r="E33">
        <f>I14</f>
        <v>0.69355882828936721</v>
      </c>
      <c r="F33">
        <f>I15</f>
        <v>0.67842692992393594</v>
      </c>
      <c r="G33">
        <f>N14</f>
        <v>0.67091801054682687</v>
      </c>
      <c r="H33">
        <f>N15</f>
        <v>0.65866467663914041</v>
      </c>
      <c r="I33" t="s">
        <v>29</v>
      </c>
      <c r="J33">
        <f>ROUND(C33,3)</f>
        <v>0.35499999999999998</v>
      </c>
      <c r="K33">
        <f t="shared" ref="K33:O33" si="4">ROUND(D33,3)</f>
        <v>6.0999999999999999E-2</v>
      </c>
      <c r="L33">
        <f t="shared" si="4"/>
        <v>0.69399999999999995</v>
      </c>
      <c r="M33">
        <f t="shared" si="4"/>
        <v>0.67800000000000005</v>
      </c>
      <c r="N33">
        <f t="shared" si="4"/>
        <v>0.67100000000000004</v>
      </c>
      <c r="O33">
        <f t="shared" si="4"/>
        <v>0.65900000000000003</v>
      </c>
      <c r="Q33" t="str">
        <f>_xlfn.TEXTJOIN(" &amp; ",FALSE,I33:O33)&amp;" \\"</f>
        <v>\textbf{combined} &amp; 0.355 &amp; 0.061 &amp; 0.694 &amp; 0.678 &amp; 0.671 &amp; 0.659 \\</v>
      </c>
    </row>
    <row r="37" spans="2:17" x14ac:dyDescent="0.3">
      <c r="Q37" t="s">
        <v>32</v>
      </c>
    </row>
    <row r="38" spans="2:17" x14ac:dyDescent="0.3">
      <c r="Q38" t="s">
        <v>33</v>
      </c>
    </row>
    <row r="39" spans="2:17" x14ac:dyDescent="0.3">
      <c r="Q39" t="s">
        <v>31</v>
      </c>
    </row>
    <row r="40" spans="2:17" x14ac:dyDescent="0.3">
      <c r="Q40" t="s">
        <v>30</v>
      </c>
    </row>
    <row r="41" spans="2:17" x14ac:dyDescent="0.3">
      <c r="Q41" t="s"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VQA_T_AUC_ROC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Modafar Al-Shouha (Nokia)</cp:lastModifiedBy>
  <dcterms:created xsi:type="dcterms:W3CDTF">2024-10-11T18:23:05Z</dcterms:created>
  <dcterms:modified xsi:type="dcterms:W3CDTF">2024-10-12T13:27:26Z</dcterms:modified>
</cp:coreProperties>
</file>