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d\Desktop\"/>
    </mc:Choice>
  </mc:AlternateContent>
  <xr:revisionPtr revIDLastSave="0" documentId="13_ncr:1_{A7984CED-1347-43E0-AF96-EC72B22C5723}" xr6:coauthVersionLast="47" xr6:coauthVersionMax="47" xr10:uidLastSave="{00000000-0000-0000-0000-000000000000}"/>
  <bookViews>
    <workbookView xWindow="19395" yWindow="2415" windowWidth="18960" windowHeight="15345" xr2:uid="{00000000-000D-0000-FFFF-FFFF00000000}"/>
  </bookViews>
  <sheets>
    <sheet name="데이터" sheetId="1" r:id="rId1"/>
    <sheet name="메타정보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9" i="1" l="1"/>
  <c r="D230" i="1"/>
  <c r="D231" i="1"/>
  <c r="D232" i="1"/>
  <c r="D228" i="1"/>
  <c r="C229" i="1"/>
  <c r="C230" i="1"/>
  <c r="C231" i="1"/>
  <c r="C232" i="1"/>
  <c r="C228" i="1"/>
  <c r="C205" i="1"/>
  <c r="D205" i="1"/>
  <c r="D204" i="1"/>
  <c r="C204" i="1"/>
  <c r="D168" i="1"/>
  <c r="D167" i="1"/>
  <c r="C168" i="1"/>
  <c r="C167" i="1"/>
  <c r="D152" i="1"/>
  <c r="D151" i="1"/>
  <c r="C152" i="1"/>
  <c r="C151" i="1"/>
  <c r="D138" i="1"/>
  <c r="D139" i="1"/>
  <c r="D140" i="1"/>
  <c r="D137" i="1"/>
  <c r="C138" i="1"/>
  <c r="C139" i="1"/>
  <c r="C140" i="1"/>
  <c r="C137" i="1"/>
  <c r="D105" i="1"/>
  <c r="D106" i="1"/>
  <c r="D104" i="1"/>
  <c r="C105" i="1"/>
  <c r="C106" i="1"/>
  <c r="C104" i="1"/>
  <c r="D94" i="1"/>
  <c r="D95" i="1"/>
  <c r="D93" i="1"/>
  <c r="C95" i="1"/>
  <c r="C94" i="1"/>
  <c r="C93" i="1"/>
  <c r="D92" i="1"/>
  <c r="D91" i="1"/>
  <c r="C92" i="1"/>
  <c r="C91" i="1"/>
  <c r="D86" i="1"/>
  <c r="D85" i="1"/>
  <c r="D82" i="1"/>
  <c r="D83" i="1"/>
  <c r="D81" i="1"/>
  <c r="C82" i="1"/>
  <c r="C83" i="1"/>
  <c r="C81" i="1"/>
  <c r="D78" i="1"/>
  <c r="D79" i="1"/>
  <c r="D80" i="1"/>
  <c r="D77" i="1"/>
  <c r="C78" i="1"/>
  <c r="C79" i="1"/>
  <c r="C80" i="1"/>
  <c r="C77" i="1"/>
</calcChain>
</file>

<file path=xl/sharedStrings.xml><?xml version="1.0" encoding="utf-8"?>
<sst xmlns="http://schemas.openxmlformats.org/spreadsheetml/2006/main" count="509" uniqueCount="487">
  <si>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</si>
  <si>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</si>
  <si>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</si>
  <si>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</si>
  <si>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</si>
  <si>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</si>
  <si>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</si>
  <si>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</si>
  <si>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</si>
  <si>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</si>
  <si>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</si>
  <si>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</si>
  <si>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</si>
  <si>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</si>
  <si>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</si>
  <si>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</si>
  <si>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</si>
  <si>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</si>
  <si>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</si>
  <si>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</si>
  <si>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</si>
  <si>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</si>
  <si>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</si>
  <si>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</si>
  <si>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</si>
  <si>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</si>
  <si>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</si>
  <si>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</si>
  <si>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</si>
  <si>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</si>
  <si>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</si>
  <si>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</si>
  <si>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</si>
  <si>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</si>
  <si>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</si>
  <si>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</si>
  <si>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</si>
  <si>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</si>
  <si>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</si>
  <si>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수성구</t>
  </si>
  <si>
    <t>달서구</t>
  </si>
  <si>
    <t>달성군</t>
  </si>
  <si>
    <t>미추홀구</t>
  </si>
  <si>
    <t>연수구</t>
  </si>
  <si>
    <t>남동구</t>
  </si>
  <si>
    <t>부평구</t>
  </si>
  <si>
    <t>계양구</t>
  </si>
  <si>
    <t>강화군</t>
  </si>
  <si>
    <t>광산구</t>
  </si>
  <si>
    <t>유성구</t>
  </si>
  <si>
    <t>대덕구</t>
  </si>
  <si>
    <t>울주군</t>
  </si>
  <si>
    <t>세종특별자치시</t>
  </si>
  <si>
    <t>의정부시</t>
  </si>
  <si>
    <t>부천시</t>
  </si>
  <si>
    <t>광명시</t>
  </si>
  <si>
    <t>평택시</t>
  </si>
  <si>
    <t>동두천시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</si>
  <si>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</si>
  <si>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</si>
  <si>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</si>
  <si>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</si>
  <si>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</si>
  <si>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</si>
  <si>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</si>
  <si>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</si>
  <si>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</si>
  <si>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</si>
  <si>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</si>
  <si>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</si>
  <si>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</si>
  <si>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</si>
  <si>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</si>
  <si>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</si>
  <si>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</si>
  <si>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</si>
  <si>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</si>
  <si>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</si>
  <si>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</si>
  <si>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</si>
  <si>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</si>
  <si>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</si>
  <si>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</si>
  <si>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</si>
  <si>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</si>
  <si>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</si>
  <si>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</si>
  <si>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</si>
  <si>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</si>
  <si>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</si>
  <si>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</si>
  <si>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</si>
  <si>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</si>
  <si>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</si>
  <si>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</si>
  <si>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</si>
  <si>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</si>
  <si>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</si>
  <si>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</si>
  <si>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</si>
  <si>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</si>
  <si>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</si>
  <si>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</si>
  <si>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공주시</t>
  </si>
  <si>
    <t>아산시</t>
  </si>
  <si>
    <t>서산시</t>
  </si>
  <si>
    <t>논산시</t>
  </si>
  <si>
    <t>계룡시</t>
  </si>
  <si>
    <t>금산군</t>
  </si>
  <si>
    <t>서천군</t>
  </si>
  <si>
    <t>청양군</t>
  </si>
  <si>
    <t>홍성군</t>
  </si>
  <si>
    <t>예산군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</si>
  <si>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</si>
  <si>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</si>
  <si>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</si>
  <si>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</si>
  <si>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</si>
  <si>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</si>
  <si>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</si>
  <si>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</si>
  <si>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</si>
  <si>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</si>
  <si>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</si>
  <si>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</si>
  <si>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</si>
  <si>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</si>
  <si>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</si>
  <si>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</si>
  <si>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</si>
  <si>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</si>
  <si>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</si>
  <si>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</si>
  <si>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</si>
  <si>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</si>
  <si>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</si>
  <si>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</si>
  <si>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</si>
  <si>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</si>
  <si>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</si>
  <si>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</si>
  <si>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</si>
  <si>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</si>
  <si>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</si>
  <si>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</si>
  <si>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</si>
  <si>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</si>
  <si>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</si>
  <si>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</si>
  <si>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</si>
  <si>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</si>
  <si>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</si>
  <si>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</si>
  <si>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</si>
  <si>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</si>
  <si>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</si>
  <si>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</si>
  <si>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</si>
  <si>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</si>
  <si>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</si>
  <si>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</si>
  <si>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</si>
  <si>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</si>
  <si>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</si>
  <si>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</si>
  <si>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</si>
  <si>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</si>
  <si>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</si>
  <si>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</si>
  <si>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</si>
  <si>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</si>
  <si>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</si>
  <si>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</si>
  <si>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</si>
  <si>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</si>
  <si>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</si>
  <si>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</si>
  <si>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</si>
  <si>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</si>
  <si>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</si>
  <si>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</si>
  <si>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</si>
  <si>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</si>
  <si>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</si>
  <si>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</si>
  <si>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</si>
  <si>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○ 통계표ID</t>
  </si>
  <si>
    <t>DT_136001_9642</t>
  </si>
  <si>
    <t>○ 통계표명</t>
  </si>
  <si>
    <t>행정구역별 면적 및 축적</t>
  </si>
  <si>
    <t>○ 조회기간</t>
  </si>
  <si>
    <t xml:space="preserve">[5년] 2020~2020  </t>
  </si>
  <si>
    <t>○ 출처</t>
  </si>
  <si>
    <t>「산림기본통계」, 산림청</t>
  </si>
  <si>
    <t>○ 자료다운일자</t>
  </si>
  <si>
    <t>2024.06.06 13:46</t>
  </si>
  <si>
    <t>○ 통계표URL</t>
  </si>
  <si>
    <t>https://kosis.kr/statHtml/statHtml.do?orgId=136&amp;tblId=DT_136001_9642&amp;conn_path=I3</t>
  </si>
  <si>
    <t>* KOSIS 개편 시 통계표 URL은 달라질 수 있음</t>
  </si>
  <si>
    <t>○ 단위</t>
  </si>
  <si>
    <t>면적(ha), 임목축적(㎥), 산림율(%), 평균임목축적(㎥/ha)</t>
  </si>
  <si>
    <t>SIG_CD</t>
    <phoneticPr fontId="1" type="noConversion"/>
  </si>
  <si>
    <t>11110</t>
  </si>
  <si>
    <t>11140</t>
  </si>
  <si>
    <t>11170</t>
  </si>
  <si>
    <t>11200</t>
  </si>
  <si>
    <t>11215</t>
  </si>
  <si>
    <t>11230</t>
  </si>
  <si>
    <t>11260</t>
  </si>
  <si>
    <t>11290</t>
  </si>
  <si>
    <t>11305</t>
  </si>
  <si>
    <t>11320</t>
  </si>
  <si>
    <t>11350</t>
  </si>
  <si>
    <t>11380</t>
  </si>
  <si>
    <t>11410</t>
  </si>
  <si>
    <t>11440</t>
  </si>
  <si>
    <t>11470</t>
  </si>
  <si>
    <t>11500</t>
  </si>
  <si>
    <t>11530</t>
  </si>
  <si>
    <t>11545</t>
  </si>
  <si>
    <t>11560</t>
  </si>
  <si>
    <t>11590</t>
  </si>
  <si>
    <t>11620</t>
  </si>
  <si>
    <t>11650</t>
  </si>
  <si>
    <t>11680</t>
  </si>
  <si>
    <t>11710</t>
  </si>
  <si>
    <t>11740</t>
  </si>
  <si>
    <t>26110</t>
  </si>
  <si>
    <t>26140</t>
  </si>
  <si>
    <t>26170</t>
  </si>
  <si>
    <t>26200</t>
  </si>
  <si>
    <t>26230</t>
  </si>
  <si>
    <t>26260</t>
  </si>
  <si>
    <t>26290</t>
  </si>
  <si>
    <t>26320</t>
  </si>
  <si>
    <t>26350</t>
  </si>
  <si>
    <t>26380</t>
  </si>
  <si>
    <t>26410</t>
  </si>
  <si>
    <t>26440</t>
  </si>
  <si>
    <t>26470</t>
  </si>
  <si>
    <t>26500</t>
  </si>
  <si>
    <t>26530</t>
  </si>
  <si>
    <t>기장군</t>
    <phoneticPr fontId="1" type="noConversion"/>
  </si>
  <si>
    <t>27110</t>
  </si>
  <si>
    <t>27140</t>
  </si>
  <si>
    <t>27170</t>
  </si>
  <si>
    <t>27200</t>
  </si>
  <si>
    <t>27230</t>
  </si>
  <si>
    <t>27260</t>
  </si>
  <si>
    <t>27290</t>
  </si>
  <si>
    <t>27710</t>
  </si>
  <si>
    <t>28110</t>
  </si>
  <si>
    <t>28140</t>
  </si>
  <si>
    <t>28177</t>
  </si>
  <si>
    <t>28185</t>
  </si>
  <si>
    <t>28200</t>
  </si>
  <si>
    <t>28237</t>
  </si>
  <si>
    <t>28245</t>
  </si>
  <si>
    <t>28260</t>
  </si>
  <si>
    <t>28710</t>
  </si>
  <si>
    <t>29110</t>
  </si>
  <si>
    <t>29140</t>
  </si>
  <si>
    <t>29155</t>
  </si>
  <si>
    <t>29170</t>
  </si>
  <si>
    <t>29200</t>
  </si>
  <si>
    <t>30110</t>
  </si>
  <si>
    <t>30140</t>
  </si>
  <si>
    <t>30170</t>
  </si>
  <si>
    <t>30200</t>
  </si>
  <si>
    <t>30230</t>
  </si>
  <si>
    <t>31110</t>
  </si>
  <si>
    <t>31140</t>
  </si>
  <si>
    <t>31170</t>
  </si>
  <si>
    <t>31200</t>
  </si>
  <si>
    <t>31710</t>
  </si>
  <si>
    <t>옹진군</t>
    <phoneticPr fontId="1" type="noConversion"/>
  </si>
  <si>
    <t>36110</t>
  </si>
  <si>
    <t>41111</t>
  </si>
  <si>
    <t>41113</t>
  </si>
  <si>
    <t>41115</t>
  </si>
  <si>
    <t>41117</t>
  </si>
  <si>
    <t>수원시 장안구</t>
  </si>
  <si>
    <t>수원시 권선구</t>
  </si>
  <si>
    <t>수원시 팔달구</t>
  </si>
  <si>
    <t>수원시 영통구</t>
  </si>
  <si>
    <t>41131</t>
  </si>
  <si>
    <t>41133</t>
  </si>
  <si>
    <t>41135</t>
  </si>
  <si>
    <t>성남시 수정구</t>
  </si>
  <si>
    <t>성남시 중원구</t>
  </si>
  <si>
    <t>성남시 분당구</t>
  </si>
  <si>
    <t>41150</t>
  </si>
  <si>
    <t>41171</t>
  </si>
  <si>
    <t>41173</t>
  </si>
  <si>
    <t>안양시 만안구</t>
  </si>
  <si>
    <t>안양시 동안구</t>
  </si>
  <si>
    <t>41190</t>
  </si>
  <si>
    <t>41210</t>
  </si>
  <si>
    <t>41220</t>
  </si>
  <si>
    <t>41250</t>
  </si>
  <si>
    <t>41271</t>
  </si>
  <si>
    <t>41273</t>
  </si>
  <si>
    <t>안산시 상록구</t>
  </si>
  <si>
    <t>안산시 단원구</t>
  </si>
  <si>
    <t>41281</t>
  </si>
  <si>
    <t>41285</t>
  </si>
  <si>
    <t>41287</t>
  </si>
  <si>
    <t>고양시 덕양구</t>
  </si>
  <si>
    <t>고양시 일산동구</t>
  </si>
  <si>
    <t>고양시 일산서구</t>
  </si>
  <si>
    <t>41290</t>
  </si>
  <si>
    <t>41310</t>
  </si>
  <si>
    <t>41360</t>
  </si>
  <si>
    <t>41370</t>
  </si>
  <si>
    <t>41390</t>
  </si>
  <si>
    <t>41410</t>
  </si>
  <si>
    <t>41430</t>
  </si>
  <si>
    <t>41450</t>
  </si>
  <si>
    <t>41461</t>
  </si>
  <si>
    <t>41463</t>
  </si>
  <si>
    <t>41465</t>
  </si>
  <si>
    <t>용인시 처인구</t>
  </si>
  <si>
    <t>용인시 기흥구</t>
  </si>
  <si>
    <t>용인시 수지구</t>
  </si>
  <si>
    <t>파주시</t>
    <phoneticPr fontId="1" type="noConversion"/>
  </si>
  <si>
    <t>41500</t>
  </si>
  <si>
    <t>41550</t>
  </si>
  <si>
    <t>41570</t>
  </si>
  <si>
    <t>41590</t>
  </si>
  <si>
    <t>41610</t>
  </si>
  <si>
    <t>41630</t>
  </si>
  <si>
    <t>41650</t>
  </si>
  <si>
    <t>41670</t>
  </si>
  <si>
    <t>41820</t>
  </si>
  <si>
    <t>41830</t>
  </si>
  <si>
    <t>42110</t>
  </si>
  <si>
    <t>42130</t>
  </si>
  <si>
    <t>42150</t>
  </si>
  <si>
    <t>42170</t>
  </si>
  <si>
    <t>42190</t>
  </si>
  <si>
    <t>42210</t>
  </si>
  <si>
    <t>연천군</t>
    <phoneticPr fontId="1" type="noConversion"/>
  </si>
  <si>
    <t>삼척시</t>
    <phoneticPr fontId="1" type="noConversion"/>
  </si>
  <si>
    <t>42720</t>
  </si>
  <si>
    <t>42730</t>
  </si>
  <si>
    <t>42750</t>
  </si>
  <si>
    <t>42760</t>
  </si>
  <si>
    <t>42770</t>
  </si>
  <si>
    <t>42780</t>
  </si>
  <si>
    <t>42790</t>
  </si>
  <si>
    <t>42800</t>
  </si>
  <si>
    <t>42810</t>
  </si>
  <si>
    <t>42820</t>
  </si>
  <si>
    <t>42830</t>
  </si>
  <si>
    <t>43111</t>
  </si>
  <si>
    <t>43112</t>
  </si>
  <si>
    <t>43113</t>
  </si>
  <si>
    <t>43114</t>
  </si>
  <si>
    <t>청주시 상당구</t>
  </si>
  <si>
    <t>청주시 서원구</t>
  </si>
  <si>
    <t>청주시 흥덕구</t>
  </si>
  <si>
    <t>청주시 청원구</t>
  </si>
  <si>
    <t>43130</t>
  </si>
  <si>
    <t>43150</t>
  </si>
  <si>
    <t>43720</t>
  </si>
  <si>
    <t>43730</t>
  </si>
  <si>
    <t>43740</t>
  </si>
  <si>
    <t>43745</t>
  </si>
  <si>
    <t>43750</t>
  </si>
  <si>
    <t>43760</t>
  </si>
  <si>
    <t>43770</t>
  </si>
  <si>
    <t>43800</t>
  </si>
  <si>
    <t>44131</t>
  </si>
  <si>
    <t>44133</t>
  </si>
  <si>
    <t>천안시 동남구</t>
  </si>
  <si>
    <t>천안시 서북구</t>
  </si>
  <si>
    <t>44150</t>
  </si>
  <si>
    <t>44200</t>
  </si>
  <si>
    <t>44210</t>
  </si>
  <si>
    <t>44230</t>
  </si>
  <si>
    <t>44250</t>
  </si>
  <si>
    <t>44710</t>
  </si>
  <si>
    <t>44770</t>
  </si>
  <si>
    <t>44790</t>
  </si>
  <si>
    <t>44800</t>
  </si>
  <si>
    <t>44810</t>
  </si>
  <si>
    <t>보령시</t>
    <phoneticPr fontId="1" type="noConversion"/>
  </si>
  <si>
    <t>당진시</t>
    <phoneticPr fontId="1" type="noConversion"/>
  </si>
  <si>
    <t>부여군</t>
    <phoneticPr fontId="1" type="noConversion"/>
  </si>
  <si>
    <t>태안군</t>
    <phoneticPr fontId="1" type="noConversion"/>
  </si>
  <si>
    <t>45111</t>
  </si>
  <si>
    <t>45113</t>
  </si>
  <si>
    <t>전주시 완산구</t>
  </si>
  <si>
    <t>전주시 덕진구</t>
  </si>
  <si>
    <t>군산시</t>
    <phoneticPr fontId="1" type="noConversion"/>
  </si>
  <si>
    <t>45140</t>
  </si>
  <si>
    <t>45180</t>
  </si>
  <si>
    <t>45190</t>
  </si>
  <si>
    <t>45210</t>
  </si>
  <si>
    <t>45710</t>
  </si>
  <si>
    <t>45720</t>
  </si>
  <si>
    <t>45730</t>
  </si>
  <si>
    <t>45740</t>
  </si>
  <si>
    <t>45750</t>
  </si>
  <si>
    <t>45770</t>
  </si>
  <si>
    <t>45790</t>
  </si>
  <si>
    <t>45800</t>
  </si>
  <si>
    <t>46110</t>
  </si>
  <si>
    <t>46130</t>
  </si>
  <si>
    <t>46150</t>
  </si>
  <si>
    <t>46170</t>
  </si>
  <si>
    <t>46230</t>
  </si>
  <si>
    <t>46710</t>
  </si>
  <si>
    <t>46720</t>
  </si>
  <si>
    <t>46730</t>
  </si>
  <si>
    <t>46770</t>
  </si>
  <si>
    <t>46780</t>
  </si>
  <si>
    <t>46790</t>
  </si>
  <si>
    <t>46800</t>
  </si>
  <si>
    <t>46810</t>
  </si>
  <si>
    <t>46830</t>
  </si>
  <si>
    <t>46840</t>
  </si>
  <si>
    <t>46860</t>
  </si>
  <si>
    <t>46870</t>
  </si>
  <si>
    <t>46880</t>
  </si>
  <si>
    <t>46890</t>
  </si>
  <si>
    <t>46900</t>
  </si>
  <si>
    <t>46910</t>
  </si>
  <si>
    <t>해남군</t>
    <phoneticPr fontId="1" type="noConversion"/>
  </si>
  <si>
    <t>47111</t>
  </si>
  <si>
    <t>47113</t>
  </si>
  <si>
    <t>포항시 남구</t>
  </si>
  <si>
    <t>포항시 북구</t>
  </si>
  <si>
    <t>47130</t>
  </si>
  <si>
    <t>47150</t>
  </si>
  <si>
    <t>47170</t>
  </si>
  <si>
    <t>47190</t>
  </si>
  <si>
    <t>47210</t>
  </si>
  <si>
    <t>47230</t>
  </si>
  <si>
    <t>47250</t>
  </si>
  <si>
    <t>47280</t>
  </si>
  <si>
    <t>47290</t>
  </si>
  <si>
    <t>47720</t>
  </si>
  <si>
    <t>47730</t>
  </si>
  <si>
    <t>47750</t>
  </si>
  <si>
    <t>47760</t>
  </si>
  <si>
    <t>47770</t>
  </si>
  <si>
    <t>47820</t>
  </si>
  <si>
    <t>47830</t>
  </si>
  <si>
    <t>47840</t>
  </si>
  <si>
    <t>47850</t>
  </si>
  <si>
    <t>47900</t>
  </si>
  <si>
    <t>47920</t>
  </si>
  <si>
    <t>47930</t>
  </si>
  <si>
    <t>47940</t>
  </si>
  <si>
    <t>48121</t>
  </si>
  <si>
    <t>48123</t>
  </si>
  <si>
    <t>48125</t>
  </si>
  <si>
    <t>48127</t>
  </si>
  <si>
    <t>48129</t>
  </si>
  <si>
    <t>창원시 의창구</t>
  </si>
  <si>
    <t>창원시 성산구</t>
  </si>
  <si>
    <t>창원시 마산합포구</t>
  </si>
  <si>
    <t>창원시 마산회원구</t>
  </si>
  <si>
    <t>창원시 진해구</t>
  </si>
  <si>
    <t>48170</t>
  </si>
  <si>
    <t>48220</t>
  </si>
  <si>
    <t>48240</t>
  </si>
  <si>
    <t>48250</t>
  </si>
  <si>
    <t>48270</t>
  </si>
  <si>
    <t>48310</t>
  </si>
  <si>
    <t>48330</t>
  </si>
  <si>
    <t>48720</t>
  </si>
  <si>
    <t>48730</t>
  </si>
  <si>
    <t>48740</t>
  </si>
  <si>
    <t>48820</t>
  </si>
  <si>
    <t>48840</t>
  </si>
  <si>
    <t>48850</t>
  </si>
  <si>
    <t>48860</t>
  </si>
  <si>
    <t>48870</t>
  </si>
  <si>
    <t>48880</t>
  </si>
  <si>
    <t>48890</t>
  </si>
  <si>
    <t>50110</t>
  </si>
  <si>
    <t>50130</t>
  </si>
  <si>
    <t>SIG_KOR_NM</t>
    <phoneticPr fontId="1" type="noConversion"/>
  </si>
  <si>
    <t>forest_area</t>
    <phoneticPr fontId="1" type="noConversion"/>
  </si>
  <si>
    <t>forest_ratio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</si>
</sst>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4" formatCode="#,##0.0000_);[Red]\(#,##0.0000\)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2" borderId="1" xfId="0" applyFill="1" applyBorder="1" applyAlignment="1"/>
    <xf numFmtId="0" fontId="0" fillId="3" borderId="2" xfId="0" applyFill="1" applyBorder="1" applyAlignment="1"/>
    <xf numFmtId="0" fontId="0" fillId="0" borderId="0" xfId="0" applyAlignment="1"/>
    <xf numFmtId="184" fontId="0" fillId="2" borderId="1" xfId="0" applyNumberFormat="1" applyFill="1" applyBorder="1" applyAlignment="1"/>
    <xf numFmtId="184" fontId="0" fillId="0" borderId="1" xfId="0" applyNumberFormat="1" applyBorder="1" applyAlignment="1">
      <alignment horizontal="right"/>
    </xf>
    <xf numFmtId="18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topLeftCell="A21" workbookViewId="0">
      <selection activeCell="E32" sqref="E32"/>
    </sheetView>
  </sheetViews>
  <sheetFormatPr defaultColWidth="21" defaultRowHeight="16.5" x14ac:dyDescent="0.3"/>
  <cols>
    <col min="3" max="4" width="21" style="7"/>
  </cols>
  <sheetData>
    <row r="1" spans="1:4" ht="20.100000000000001" customHeight="1" x14ac:dyDescent="0.3">
      <c r="A1" s="2" t="s">
        <v>201</v>
      </c>
      <c r="B1" s="2" t="s">
        <v>484</v>
      </c>
      <c r="C1" s="5" t="s">
        <v>485</v>
      </c>
      <c r="D1" s="5" t="s">
        <v>486</v>
      </c>
    </row>
    <row r="2" spans="1:4" ht="20.100000000000001" customHeight="1" x14ac:dyDescent="0.3">
      <c r="A2" s="4" t="s">
        <v>202</v>
      </c>
      <c r="B2" s="4" t="s">
        <v>1</v>
      </c>
      <c r="C2" s="6">
        <v>956</v>
      </c>
      <c r="D2" s="6">
        <v>39.979999999999997</v>
      </c>
    </row>
    <row r="3" spans="1:4" ht="20.100000000000001" customHeight="1" x14ac:dyDescent="0.3">
      <c r="A3" s="4" t="s">
        <v>203</v>
      </c>
      <c r="B3" s="4" t="s">
        <v>2</v>
      </c>
      <c r="C3" s="6">
        <v>151</v>
      </c>
      <c r="D3" s="6">
        <v>15.16</v>
      </c>
    </row>
    <row r="4" spans="1:4" ht="20.100000000000001" customHeight="1" x14ac:dyDescent="0.3">
      <c r="A4" s="4" t="s">
        <v>204</v>
      </c>
      <c r="B4" s="4" t="s">
        <v>3</v>
      </c>
      <c r="C4" s="6">
        <v>180</v>
      </c>
      <c r="D4" s="6">
        <v>8.23</v>
      </c>
    </row>
    <row r="5" spans="1:4" ht="20.100000000000001" customHeight="1" x14ac:dyDescent="0.3">
      <c r="A5" s="4" t="s">
        <v>205</v>
      </c>
      <c r="B5" s="4" t="s">
        <v>4</v>
      </c>
      <c r="C5" s="6">
        <v>53</v>
      </c>
      <c r="D5" s="6">
        <v>3.14</v>
      </c>
    </row>
    <row r="6" spans="1:4" ht="20.100000000000001" customHeight="1" x14ac:dyDescent="0.3">
      <c r="A6" s="4" t="s">
        <v>206</v>
      </c>
      <c r="B6" s="4" t="s">
        <v>5</v>
      </c>
      <c r="C6" s="6">
        <v>295</v>
      </c>
      <c r="D6" s="6">
        <v>17.29</v>
      </c>
    </row>
    <row r="7" spans="1:4" ht="20.100000000000001" customHeight="1" x14ac:dyDescent="0.3">
      <c r="A7" s="4" t="s">
        <v>207</v>
      </c>
      <c r="B7" s="4" t="s">
        <v>6</v>
      </c>
      <c r="C7" s="6">
        <v>114</v>
      </c>
      <c r="D7" s="6">
        <v>8.02</v>
      </c>
    </row>
    <row r="8" spans="1:4" ht="20.100000000000001" customHeight="1" x14ac:dyDescent="0.3">
      <c r="A8" s="4" t="s">
        <v>208</v>
      </c>
      <c r="B8" s="4" t="s">
        <v>7</v>
      </c>
      <c r="C8" s="6">
        <v>521</v>
      </c>
      <c r="D8" s="6">
        <v>28.17</v>
      </c>
    </row>
    <row r="9" spans="1:4" ht="20.100000000000001" customHeight="1" x14ac:dyDescent="0.3">
      <c r="A9" s="4" t="s">
        <v>209</v>
      </c>
      <c r="B9" s="4" t="s">
        <v>8</v>
      </c>
      <c r="C9" s="6">
        <v>928</v>
      </c>
      <c r="D9" s="6">
        <v>37.76</v>
      </c>
    </row>
    <row r="10" spans="1:4" ht="20.100000000000001" customHeight="1" x14ac:dyDescent="0.3">
      <c r="A10" s="4" t="s">
        <v>210</v>
      </c>
      <c r="B10" s="4" t="s">
        <v>9</v>
      </c>
      <c r="C10" s="6">
        <v>1269</v>
      </c>
      <c r="D10" s="6">
        <v>53.77</v>
      </c>
    </row>
    <row r="11" spans="1:4" ht="20.100000000000001" customHeight="1" x14ac:dyDescent="0.3">
      <c r="A11" s="4" t="s">
        <v>211</v>
      </c>
      <c r="B11" s="4" t="s">
        <v>10</v>
      </c>
      <c r="C11" s="6">
        <v>990</v>
      </c>
      <c r="D11" s="6">
        <v>47.94</v>
      </c>
    </row>
    <row r="12" spans="1:4" ht="20.100000000000001" customHeight="1" x14ac:dyDescent="0.3">
      <c r="A12" s="4" t="s">
        <v>212</v>
      </c>
      <c r="B12" s="4" t="s">
        <v>11</v>
      </c>
      <c r="C12" s="6">
        <v>1640</v>
      </c>
      <c r="D12" s="6">
        <v>46.28</v>
      </c>
    </row>
    <row r="13" spans="1:4" ht="20.100000000000001" customHeight="1" x14ac:dyDescent="0.3">
      <c r="A13" s="4" t="s">
        <v>213</v>
      </c>
      <c r="B13" s="4" t="s">
        <v>12</v>
      </c>
      <c r="C13" s="6">
        <v>1415</v>
      </c>
      <c r="D13" s="6">
        <v>47.63</v>
      </c>
    </row>
    <row r="14" spans="1:4" ht="20.100000000000001" customHeight="1" x14ac:dyDescent="0.3">
      <c r="A14" s="4" t="s">
        <v>214</v>
      </c>
      <c r="B14" s="4" t="s">
        <v>13</v>
      </c>
      <c r="C14" s="6">
        <v>559</v>
      </c>
      <c r="D14" s="6">
        <v>31.71</v>
      </c>
    </row>
    <row r="15" spans="1:4" ht="20.100000000000001" customHeight="1" x14ac:dyDescent="0.3">
      <c r="A15" s="4" t="s">
        <v>215</v>
      </c>
      <c r="B15" s="4" t="s">
        <v>14</v>
      </c>
      <c r="C15" s="6">
        <v>74</v>
      </c>
      <c r="D15" s="6">
        <v>3.1</v>
      </c>
    </row>
    <row r="16" spans="1:4" ht="20.100000000000001" customHeight="1" x14ac:dyDescent="0.3">
      <c r="A16" s="4" t="s">
        <v>216</v>
      </c>
      <c r="B16" s="4" t="s">
        <v>15</v>
      </c>
      <c r="C16" s="6">
        <v>283</v>
      </c>
      <c r="D16" s="6">
        <v>16.260000000000002</v>
      </c>
    </row>
    <row r="17" spans="1:4" ht="20.100000000000001" customHeight="1" x14ac:dyDescent="0.3">
      <c r="A17" s="4" t="s">
        <v>217</v>
      </c>
      <c r="B17" s="4" t="s">
        <v>16</v>
      </c>
      <c r="C17" s="6">
        <v>389</v>
      </c>
      <c r="D17" s="6">
        <v>9.39</v>
      </c>
    </row>
    <row r="18" spans="1:4" ht="20.100000000000001" customHeight="1" x14ac:dyDescent="0.3">
      <c r="A18" s="4" t="s">
        <v>218</v>
      </c>
      <c r="B18" s="4" t="s">
        <v>17</v>
      </c>
      <c r="C18" s="6">
        <v>347</v>
      </c>
      <c r="D18" s="6">
        <v>17.25</v>
      </c>
    </row>
    <row r="19" spans="1:4" ht="20.100000000000001" customHeight="1" x14ac:dyDescent="0.3">
      <c r="A19" s="4" t="s">
        <v>219</v>
      </c>
      <c r="B19" s="4" t="s">
        <v>18</v>
      </c>
      <c r="C19" s="6">
        <v>320</v>
      </c>
      <c r="D19" s="6">
        <v>24.58</v>
      </c>
    </row>
    <row r="20" spans="1:4" ht="20.100000000000001" customHeight="1" x14ac:dyDescent="0.3">
      <c r="A20" s="4" t="s">
        <v>220</v>
      </c>
      <c r="B20" s="4" t="s">
        <v>19</v>
      </c>
      <c r="C20" s="6">
        <v>4</v>
      </c>
      <c r="D20" s="6">
        <v>0.16</v>
      </c>
    </row>
    <row r="21" spans="1:4" ht="20.100000000000001" customHeight="1" x14ac:dyDescent="0.3">
      <c r="A21" s="4" t="s">
        <v>221</v>
      </c>
      <c r="B21" s="4" t="s">
        <v>20</v>
      </c>
      <c r="C21" s="6">
        <v>373</v>
      </c>
      <c r="D21" s="6">
        <v>22.81</v>
      </c>
    </row>
    <row r="22" spans="1:4" ht="20.100000000000001" customHeight="1" x14ac:dyDescent="0.3">
      <c r="A22" s="4" t="s">
        <v>222</v>
      </c>
      <c r="B22" s="4" t="s">
        <v>21</v>
      </c>
      <c r="C22" s="6">
        <v>1739</v>
      </c>
      <c r="D22" s="6">
        <v>58.81</v>
      </c>
    </row>
    <row r="23" spans="1:4" ht="20.100000000000001" customHeight="1" x14ac:dyDescent="0.3">
      <c r="A23" s="4" t="s">
        <v>223</v>
      </c>
      <c r="B23" s="4" t="s">
        <v>22</v>
      </c>
      <c r="C23" s="6">
        <v>1607</v>
      </c>
      <c r="D23" s="6">
        <v>34.200000000000003</v>
      </c>
    </row>
    <row r="24" spans="1:4" ht="20.100000000000001" customHeight="1" x14ac:dyDescent="0.3">
      <c r="A24" s="4" t="s">
        <v>224</v>
      </c>
      <c r="B24" s="4" t="s">
        <v>23</v>
      </c>
      <c r="C24" s="6">
        <v>713</v>
      </c>
      <c r="D24" s="6">
        <v>18.05</v>
      </c>
    </row>
    <row r="25" spans="1:4" ht="20.100000000000001" customHeight="1" x14ac:dyDescent="0.3">
      <c r="A25" s="4" t="s">
        <v>225</v>
      </c>
      <c r="B25" s="4" t="s">
        <v>24</v>
      </c>
      <c r="C25" s="6">
        <v>106</v>
      </c>
      <c r="D25" s="6">
        <v>3.13</v>
      </c>
    </row>
    <row r="26" spans="1:4" ht="20.100000000000001" customHeight="1" x14ac:dyDescent="0.3">
      <c r="A26" s="4" t="s">
        <v>226</v>
      </c>
      <c r="B26" s="4" t="s">
        <v>25</v>
      </c>
      <c r="C26" s="6">
        <v>297</v>
      </c>
      <c r="D26" s="6">
        <v>12.08</v>
      </c>
    </row>
    <row r="27" spans="1:4" ht="20.100000000000001" customHeight="1" x14ac:dyDescent="0.3">
      <c r="A27" s="4" t="s">
        <v>227</v>
      </c>
      <c r="B27" s="4" t="s">
        <v>2</v>
      </c>
      <c r="C27" s="6">
        <v>13</v>
      </c>
      <c r="D27" s="6">
        <v>4.5999999999999996</v>
      </c>
    </row>
    <row r="28" spans="1:4" ht="20.100000000000001" customHeight="1" x14ac:dyDescent="0.3">
      <c r="A28" s="4" t="s">
        <v>228</v>
      </c>
      <c r="B28" s="4" t="s">
        <v>26</v>
      </c>
      <c r="C28" s="6">
        <v>678</v>
      </c>
      <c r="D28" s="6">
        <v>48.58</v>
      </c>
    </row>
    <row r="29" spans="1:4" ht="20.100000000000001" customHeight="1" x14ac:dyDescent="0.3">
      <c r="A29" s="4" t="s">
        <v>229</v>
      </c>
      <c r="B29" s="4" t="s">
        <v>27</v>
      </c>
      <c r="C29" s="6">
        <v>276</v>
      </c>
      <c r="D29" s="6">
        <v>27.98</v>
      </c>
    </row>
    <row r="30" spans="1:4" ht="20.100000000000001" customHeight="1" x14ac:dyDescent="0.3">
      <c r="A30" s="4" t="s">
        <v>230</v>
      </c>
      <c r="B30" s="4" t="s">
        <v>28</v>
      </c>
      <c r="C30" s="6">
        <v>403</v>
      </c>
      <c r="D30" s="6">
        <v>28.38</v>
      </c>
    </row>
    <row r="31" spans="1:4" ht="20.100000000000001" customHeight="1" x14ac:dyDescent="0.3">
      <c r="A31" s="4" t="s">
        <v>231</v>
      </c>
      <c r="B31" s="4" t="s">
        <v>29</v>
      </c>
      <c r="C31" s="6">
        <v>1040</v>
      </c>
      <c r="D31" s="6">
        <v>35.06</v>
      </c>
    </row>
    <row r="32" spans="1:4" ht="20.100000000000001" customHeight="1" x14ac:dyDescent="0.3">
      <c r="A32" s="4" t="s">
        <v>232</v>
      </c>
      <c r="B32" s="4" t="s">
        <v>30</v>
      </c>
      <c r="C32" s="6">
        <v>460</v>
      </c>
      <c r="D32" s="6">
        <v>27.66</v>
      </c>
    </row>
    <row r="33" spans="1:4" ht="20.100000000000001" customHeight="1" x14ac:dyDescent="0.3">
      <c r="A33" s="4" t="s">
        <v>233</v>
      </c>
      <c r="B33" s="4" t="s">
        <v>31</v>
      </c>
      <c r="C33" s="6">
        <v>910</v>
      </c>
      <c r="D33" s="6">
        <v>33.93</v>
      </c>
    </row>
    <row r="34" spans="1:4" ht="20.100000000000001" customHeight="1" x14ac:dyDescent="0.3">
      <c r="A34" s="4" t="s">
        <v>234</v>
      </c>
      <c r="B34" s="4" t="s">
        <v>32</v>
      </c>
      <c r="C34" s="6">
        <v>2285</v>
      </c>
      <c r="D34" s="6">
        <v>58.04</v>
      </c>
    </row>
    <row r="35" spans="1:4" ht="20.100000000000001" customHeight="1" x14ac:dyDescent="0.3">
      <c r="A35" s="4" t="s">
        <v>235</v>
      </c>
      <c r="B35" s="4" t="s">
        <v>33</v>
      </c>
      <c r="C35" s="6">
        <v>2866</v>
      </c>
      <c r="D35" s="6">
        <v>55.65</v>
      </c>
    </row>
    <row r="36" spans="1:4" ht="20.100000000000001" customHeight="1" x14ac:dyDescent="0.3">
      <c r="A36" s="4" t="s">
        <v>236</v>
      </c>
      <c r="B36" s="4" t="s">
        <v>34</v>
      </c>
      <c r="C36" s="6">
        <v>1371</v>
      </c>
      <c r="D36" s="6">
        <v>32.82</v>
      </c>
    </row>
    <row r="37" spans="1:4" ht="20.100000000000001" customHeight="1" x14ac:dyDescent="0.3">
      <c r="A37" s="4" t="s">
        <v>237</v>
      </c>
      <c r="B37" s="4" t="s">
        <v>35</v>
      </c>
      <c r="C37" s="6">
        <v>4120</v>
      </c>
      <c r="D37" s="6">
        <v>63.13</v>
      </c>
    </row>
    <row r="38" spans="1:4" ht="20.100000000000001" customHeight="1" x14ac:dyDescent="0.3">
      <c r="A38" s="4" t="s">
        <v>238</v>
      </c>
      <c r="B38" s="4" t="s">
        <v>16</v>
      </c>
      <c r="C38" s="6">
        <v>4229</v>
      </c>
      <c r="D38" s="6">
        <v>23.3</v>
      </c>
    </row>
    <row r="39" spans="1:4" ht="20.100000000000001" customHeight="1" x14ac:dyDescent="0.3">
      <c r="A39" s="4" t="s">
        <v>239</v>
      </c>
      <c r="B39" s="4" t="s">
        <v>36</v>
      </c>
      <c r="C39" s="6">
        <v>301</v>
      </c>
      <c r="D39" s="6">
        <v>24.88</v>
      </c>
    </row>
    <row r="40" spans="1:4" ht="20.100000000000001" customHeight="1" x14ac:dyDescent="0.3">
      <c r="A40" s="4" t="s">
        <v>240</v>
      </c>
      <c r="B40" s="4" t="s">
        <v>37</v>
      </c>
      <c r="C40" s="6">
        <v>244</v>
      </c>
      <c r="D40" s="6">
        <v>23.89</v>
      </c>
    </row>
    <row r="41" spans="1:4" ht="20.100000000000001" customHeight="1" x14ac:dyDescent="0.3">
      <c r="A41" s="4" t="s">
        <v>241</v>
      </c>
      <c r="B41" s="4" t="s">
        <v>38</v>
      </c>
      <c r="C41" s="6">
        <v>1248</v>
      </c>
      <c r="D41" s="6">
        <v>34.57</v>
      </c>
    </row>
    <row r="42" spans="1:4" ht="20.100000000000001" customHeight="1" x14ac:dyDescent="0.3">
      <c r="A42" s="3">
        <v>26710</v>
      </c>
      <c r="B42" s="3" t="s">
        <v>242</v>
      </c>
      <c r="C42" s="6">
        <v>14482</v>
      </c>
      <c r="D42" s="6">
        <v>66.34</v>
      </c>
    </row>
    <row r="43" spans="1:4" ht="20.100000000000001" customHeight="1" x14ac:dyDescent="0.3">
      <c r="A43" s="4" t="s">
        <v>243</v>
      </c>
      <c r="B43" s="4" t="s">
        <v>2</v>
      </c>
      <c r="C43" s="6">
        <v>0</v>
      </c>
      <c r="D43" s="6">
        <v>0</v>
      </c>
    </row>
    <row r="44" spans="1:4" ht="20.100000000000001" customHeight="1" x14ac:dyDescent="0.3">
      <c r="A44" s="4" t="s">
        <v>244</v>
      </c>
      <c r="B44" s="4" t="s">
        <v>27</v>
      </c>
      <c r="C44" s="6">
        <v>11385</v>
      </c>
      <c r="D44" s="6">
        <v>62.51</v>
      </c>
    </row>
    <row r="45" spans="1:4" ht="20.100000000000001" customHeight="1" x14ac:dyDescent="0.3">
      <c r="A45" s="4" t="s">
        <v>245</v>
      </c>
      <c r="B45" s="4" t="s">
        <v>26</v>
      </c>
      <c r="C45" s="6">
        <v>206</v>
      </c>
      <c r="D45" s="6">
        <v>11.89</v>
      </c>
    </row>
    <row r="46" spans="1:4" ht="20.100000000000001" customHeight="1" x14ac:dyDescent="0.3">
      <c r="A46" s="4" t="s">
        <v>246</v>
      </c>
      <c r="B46" s="4" t="s">
        <v>31</v>
      </c>
      <c r="C46" s="6">
        <v>678</v>
      </c>
      <c r="D46" s="6">
        <v>38.9</v>
      </c>
    </row>
    <row r="47" spans="1:4" ht="20.100000000000001" customHeight="1" x14ac:dyDescent="0.3">
      <c r="A47" s="4" t="s">
        <v>247</v>
      </c>
      <c r="B47" s="4" t="s">
        <v>32</v>
      </c>
      <c r="C47" s="6">
        <v>4602</v>
      </c>
      <c r="D47" s="6">
        <v>48.97</v>
      </c>
    </row>
    <row r="48" spans="1:4" ht="20.100000000000001" customHeight="1" x14ac:dyDescent="0.3">
      <c r="A48" s="4" t="s">
        <v>248</v>
      </c>
      <c r="B48" s="4" t="s">
        <v>39</v>
      </c>
      <c r="C48" s="6">
        <v>3771</v>
      </c>
      <c r="D48" s="6">
        <v>49.27</v>
      </c>
    </row>
    <row r="49" spans="1:4" ht="20.100000000000001" customHeight="1" x14ac:dyDescent="0.3">
      <c r="A49" s="4" t="s">
        <v>249</v>
      </c>
      <c r="B49" s="4" t="s">
        <v>40</v>
      </c>
      <c r="C49" s="6">
        <v>2119</v>
      </c>
      <c r="D49" s="6">
        <v>33.99</v>
      </c>
    </row>
    <row r="50" spans="1:4" ht="20.100000000000001" customHeight="1" x14ac:dyDescent="0.3">
      <c r="A50" s="4" t="s">
        <v>250</v>
      </c>
      <c r="B50" s="4" t="s">
        <v>41</v>
      </c>
      <c r="C50" s="6">
        <v>25577</v>
      </c>
      <c r="D50" s="6">
        <v>59.94</v>
      </c>
    </row>
    <row r="51" spans="1:4" ht="20.100000000000001" customHeight="1" x14ac:dyDescent="0.3">
      <c r="A51" s="4" t="s">
        <v>251</v>
      </c>
      <c r="B51" s="4" t="s">
        <v>2</v>
      </c>
      <c r="C51" s="6">
        <v>3266</v>
      </c>
      <c r="D51" s="6">
        <v>23.27</v>
      </c>
    </row>
    <row r="52" spans="1:4" ht="20.100000000000001" customHeight="1" x14ac:dyDescent="0.3">
      <c r="A52" s="4" t="s">
        <v>252</v>
      </c>
      <c r="B52" s="4" t="s">
        <v>27</v>
      </c>
      <c r="C52" s="6">
        <v>6</v>
      </c>
      <c r="D52" s="6">
        <v>0.83</v>
      </c>
    </row>
    <row r="53" spans="1:4" ht="20.100000000000001" customHeight="1" x14ac:dyDescent="0.3">
      <c r="A53" s="4" t="s">
        <v>253</v>
      </c>
      <c r="B53" s="4" t="s">
        <v>42</v>
      </c>
      <c r="C53" s="6">
        <v>241</v>
      </c>
      <c r="D53" s="6">
        <v>9.6999999999999993</v>
      </c>
    </row>
    <row r="54" spans="1:4" ht="20.100000000000001" customHeight="1" x14ac:dyDescent="0.3">
      <c r="A54" s="4" t="s">
        <v>254</v>
      </c>
      <c r="B54" s="4" t="s">
        <v>43</v>
      </c>
      <c r="C54" s="6">
        <v>427</v>
      </c>
      <c r="D54" s="6">
        <v>7.6</v>
      </c>
    </row>
    <row r="55" spans="1:4" ht="20.100000000000001" customHeight="1" x14ac:dyDescent="0.3">
      <c r="A55" s="4" t="s">
        <v>255</v>
      </c>
      <c r="B55" s="4" t="s">
        <v>44</v>
      </c>
      <c r="C55" s="6">
        <v>1261</v>
      </c>
      <c r="D55" s="6">
        <v>21.95</v>
      </c>
    </row>
    <row r="56" spans="1:4" ht="20.100000000000001" customHeight="1" x14ac:dyDescent="0.3">
      <c r="A56" s="4" t="s">
        <v>256</v>
      </c>
      <c r="B56" s="4" t="s">
        <v>45</v>
      </c>
      <c r="C56" s="6">
        <v>828</v>
      </c>
      <c r="D56" s="6">
        <v>25.87</v>
      </c>
    </row>
    <row r="57" spans="1:4" ht="20.100000000000001" customHeight="1" x14ac:dyDescent="0.3">
      <c r="A57" s="4" t="s">
        <v>257</v>
      </c>
      <c r="B57" s="4" t="s">
        <v>46</v>
      </c>
      <c r="C57" s="6">
        <v>1146</v>
      </c>
      <c r="D57" s="6">
        <v>25.15</v>
      </c>
    </row>
    <row r="58" spans="1:4" ht="20.100000000000001" customHeight="1" x14ac:dyDescent="0.3">
      <c r="A58" s="4" t="s">
        <v>258</v>
      </c>
      <c r="B58" s="4" t="s">
        <v>26</v>
      </c>
      <c r="C58" s="6">
        <v>3079</v>
      </c>
      <c r="D58" s="6">
        <v>26.26</v>
      </c>
    </row>
    <row r="59" spans="1:4" ht="20.100000000000001" customHeight="1" x14ac:dyDescent="0.3">
      <c r="A59" s="4" t="s">
        <v>259</v>
      </c>
      <c r="B59" s="4" t="s">
        <v>47</v>
      </c>
      <c r="C59" s="6">
        <v>17712</v>
      </c>
      <c r="D59" s="6">
        <v>43.05</v>
      </c>
    </row>
    <row r="60" spans="1:4" ht="20.100000000000001" customHeight="1" x14ac:dyDescent="0.3">
      <c r="A60">
        <v>28720</v>
      </c>
      <c r="B60" s="4" t="s">
        <v>275</v>
      </c>
      <c r="C60" s="6">
        <v>11407</v>
      </c>
      <c r="D60" s="6">
        <v>65.959999999999994</v>
      </c>
    </row>
    <row r="61" spans="1:4" ht="20.100000000000001" customHeight="1" x14ac:dyDescent="0.3">
      <c r="A61" s="4" t="s">
        <v>260</v>
      </c>
      <c r="B61" s="4" t="s">
        <v>27</v>
      </c>
      <c r="C61" s="6">
        <v>3461</v>
      </c>
      <c r="D61" s="6">
        <v>70.180000000000007</v>
      </c>
    </row>
    <row r="62" spans="1:4" ht="20.100000000000001" customHeight="1" x14ac:dyDescent="0.3">
      <c r="A62" s="4" t="s">
        <v>261</v>
      </c>
      <c r="B62" s="4" t="s">
        <v>26</v>
      </c>
      <c r="C62" s="6">
        <v>791</v>
      </c>
      <c r="D62" s="6">
        <v>16.559999999999999</v>
      </c>
    </row>
    <row r="63" spans="1:4" ht="20.100000000000001" customHeight="1" x14ac:dyDescent="0.3">
      <c r="A63" s="4" t="s">
        <v>262</v>
      </c>
      <c r="B63" s="4" t="s">
        <v>31</v>
      </c>
      <c r="C63" s="6">
        <v>1795</v>
      </c>
      <c r="D63" s="6">
        <v>29.43</v>
      </c>
    </row>
    <row r="64" spans="1:4" ht="20.100000000000001" customHeight="1" x14ac:dyDescent="0.3">
      <c r="A64" s="4" t="s">
        <v>263</v>
      </c>
      <c r="B64" s="4" t="s">
        <v>32</v>
      </c>
      <c r="C64" s="6">
        <v>5398</v>
      </c>
      <c r="D64" s="6">
        <v>44.88</v>
      </c>
    </row>
    <row r="65" spans="1:4" ht="20.100000000000001" customHeight="1" x14ac:dyDescent="0.3">
      <c r="A65" s="4" t="s">
        <v>264</v>
      </c>
      <c r="B65" s="4" t="s">
        <v>48</v>
      </c>
      <c r="C65" s="6">
        <v>7499</v>
      </c>
      <c r="D65" s="6">
        <v>33.659999999999997</v>
      </c>
    </row>
    <row r="66" spans="1:4" ht="20.100000000000001" customHeight="1" x14ac:dyDescent="0.3">
      <c r="A66" s="4" t="s">
        <v>265</v>
      </c>
      <c r="B66" s="4" t="s">
        <v>27</v>
      </c>
      <c r="C66" s="6">
        <v>8744</v>
      </c>
      <c r="D66" s="6">
        <v>63.97</v>
      </c>
    </row>
    <row r="67" spans="1:4" ht="20.100000000000001" customHeight="1" x14ac:dyDescent="0.3">
      <c r="A67" s="4" t="s">
        <v>266</v>
      </c>
      <c r="B67" s="4" t="s">
        <v>2</v>
      </c>
      <c r="C67" s="6">
        <v>3423</v>
      </c>
      <c r="D67" s="6">
        <v>55.05</v>
      </c>
    </row>
    <row r="68" spans="1:4" ht="20.100000000000001" customHeight="1" x14ac:dyDescent="0.3">
      <c r="A68" s="4" t="s">
        <v>267</v>
      </c>
      <c r="B68" s="4" t="s">
        <v>26</v>
      </c>
      <c r="C68" s="6">
        <v>5115</v>
      </c>
      <c r="D68" s="6">
        <v>53.54</v>
      </c>
    </row>
    <row r="69" spans="1:4" ht="20.100000000000001" customHeight="1" x14ac:dyDescent="0.3">
      <c r="A69" s="4" t="s">
        <v>268</v>
      </c>
      <c r="B69" s="4" t="s">
        <v>49</v>
      </c>
      <c r="C69" s="6">
        <v>9631</v>
      </c>
      <c r="D69" s="6">
        <v>54.55</v>
      </c>
    </row>
    <row r="70" spans="1:4" ht="20.100000000000001" customHeight="1" x14ac:dyDescent="0.3">
      <c r="A70" s="4" t="s">
        <v>269</v>
      </c>
      <c r="B70" s="4" t="s">
        <v>50</v>
      </c>
      <c r="C70" s="6">
        <v>2851</v>
      </c>
      <c r="D70" s="6">
        <v>41.49</v>
      </c>
    </row>
    <row r="71" spans="1:4" ht="20.100000000000001" customHeight="1" x14ac:dyDescent="0.3">
      <c r="A71" s="4" t="s">
        <v>270</v>
      </c>
      <c r="B71" s="4" t="s">
        <v>2</v>
      </c>
      <c r="C71" s="6">
        <v>1422</v>
      </c>
      <c r="D71" s="6">
        <v>38.42</v>
      </c>
    </row>
    <row r="72" spans="1:4" ht="20.100000000000001" customHeight="1" x14ac:dyDescent="0.3">
      <c r="A72" s="4" t="s">
        <v>271</v>
      </c>
      <c r="B72" s="4" t="s">
        <v>31</v>
      </c>
      <c r="C72" s="6">
        <v>1757</v>
      </c>
      <c r="D72" s="6">
        <v>23.9</v>
      </c>
    </row>
    <row r="73" spans="1:4" ht="20.100000000000001" customHeight="1" x14ac:dyDescent="0.3">
      <c r="A73" s="4" t="s">
        <v>272</v>
      </c>
      <c r="B73" s="4" t="s">
        <v>27</v>
      </c>
      <c r="C73" s="6">
        <v>1872</v>
      </c>
      <c r="D73" s="6">
        <v>51.89</v>
      </c>
    </row>
    <row r="74" spans="1:4" ht="20.100000000000001" customHeight="1" x14ac:dyDescent="0.3">
      <c r="A74" s="4" t="s">
        <v>273</v>
      </c>
      <c r="B74" s="4" t="s">
        <v>32</v>
      </c>
      <c r="C74" s="6">
        <v>11094</v>
      </c>
      <c r="D74" s="6">
        <v>70.5</v>
      </c>
    </row>
    <row r="75" spans="1:4" ht="20.100000000000001" customHeight="1" x14ac:dyDescent="0.3">
      <c r="A75" s="4" t="s">
        <v>274</v>
      </c>
      <c r="B75" s="4" t="s">
        <v>51</v>
      </c>
      <c r="C75" s="6">
        <v>51856</v>
      </c>
      <c r="D75" s="6">
        <v>68.400000000000006</v>
      </c>
    </row>
    <row r="76" spans="1:4" ht="20.100000000000001" customHeight="1" x14ac:dyDescent="0.3">
      <c r="A76" s="4" t="s">
        <v>276</v>
      </c>
      <c r="B76" s="4" t="s">
        <v>52</v>
      </c>
      <c r="C76" s="6">
        <v>24849</v>
      </c>
      <c r="D76" s="6">
        <v>53.45</v>
      </c>
    </row>
    <row r="77" spans="1:4" ht="20.100000000000001" customHeight="1" x14ac:dyDescent="0.3">
      <c r="A77" s="4" t="s">
        <v>277</v>
      </c>
      <c r="B77" s="4" t="s">
        <v>281</v>
      </c>
      <c r="C77" s="6">
        <f>2593/4</f>
        <v>648.25</v>
      </c>
      <c r="D77" s="6">
        <f>21.41/4</f>
        <v>5.3525</v>
      </c>
    </row>
    <row r="78" spans="1:4" ht="20.100000000000001" customHeight="1" x14ac:dyDescent="0.3">
      <c r="A78" s="4" t="s">
        <v>278</v>
      </c>
      <c r="B78" s="4" t="s">
        <v>282</v>
      </c>
      <c r="C78" s="6">
        <f t="shared" ref="C78:C80" si="0">2593/4</f>
        <v>648.25</v>
      </c>
      <c r="D78" s="6">
        <f t="shared" ref="D78:D80" si="1">21.41/4</f>
        <v>5.3525</v>
      </c>
    </row>
    <row r="79" spans="1:4" ht="20.100000000000001" customHeight="1" x14ac:dyDescent="0.3">
      <c r="A79" s="4" t="s">
        <v>279</v>
      </c>
      <c r="B79" s="4" t="s">
        <v>283</v>
      </c>
      <c r="C79" s="6">
        <f t="shared" si="0"/>
        <v>648.25</v>
      </c>
      <c r="D79" s="6">
        <f t="shared" si="1"/>
        <v>5.3525</v>
      </c>
    </row>
    <row r="80" spans="1:4" ht="20.100000000000001" customHeight="1" x14ac:dyDescent="0.3">
      <c r="A80" s="4" t="s">
        <v>280</v>
      </c>
      <c r="B80" s="4" t="s">
        <v>284</v>
      </c>
      <c r="C80" s="6">
        <f t="shared" si="0"/>
        <v>648.25</v>
      </c>
      <c r="D80" s="6">
        <f t="shared" si="1"/>
        <v>5.3525</v>
      </c>
    </row>
    <row r="81" spans="1:4" ht="20.100000000000001" customHeight="1" x14ac:dyDescent="0.3">
      <c r="A81" s="4" t="s">
        <v>285</v>
      </c>
      <c r="B81" s="4" t="s">
        <v>288</v>
      </c>
      <c r="C81" s="6">
        <f>6881/3</f>
        <v>2293.6666666666665</v>
      </c>
      <c r="D81" s="6">
        <f>48.58/3</f>
        <v>16.193333333333332</v>
      </c>
    </row>
    <row r="82" spans="1:4" ht="20.100000000000001" customHeight="1" x14ac:dyDescent="0.3">
      <c r="A82" s="4" t="s">
        <v>286</v>
      </c>
      <c r="B82" s="4" t="s">
        <v>289</v>
      </c>
      <c r="C82" s="6">
        <f t="shared" ref="C82:C83" si="2">6881/3</f>
        <v>2293.6666666666665</v>
      </c>
      <c r="D82" s="6">
        <f t="shared" ref="D82:D83" si="3">48.58/3</f>
        <v>16.193333333333332</v>
      </c>
    </row>
    <row r="83" spans="1:4" ht="20.100000000000001" customHeight="1" x14ac:dyDescent="0.3">
      <c r="A83" s="4" t="s">
        <v>287</v>
      </c>
      <c r="B83" s="4" t="s">
        <v>290</v>
      </c>
      <c r="C83" s="6">
        <f t="shared" si="2"/>
        <v>2293.6666666666665</v>
      </c>
      <c r="D83" s="6">
        <f t="shared" si="3"/>
        <v>16.193333333333332</v>
      </c>
    </row>
    <row r="84" spans="1:4" ht="20.100000000000001" customHeight="1" x14ac:dyDescent="0.3">
      <c r="A84" s="4" t="s">
        <v>291</v>
      </c>
      <c r="B84" s="4" t="s">
        <v>53</v>
      </c>
      <c r="C84" s="6">
        <v>4690</v>
      </c>
      <c r="D84" s="6">
        <v>57.51</v>
      </c>
    </row>
    <row r="85" spans="1:4" ht="20.100000000000001" customHeight="1" x14ac:dyDescent="0.3">
      <c r="A85" s="4" t="s">
        <v>292</v>
      </c>
      <c r="B85" s="4" t="s">
        <v>294</v>
      </c>
      <c r="C85" s="6">
        <v>1496.5</v>
      </c>
      <c r="D85" s="6">
        <f>51.19/2</f>
        <v>25.594999999999999</v>
      </c>
    </row>
    <row r="86" spans="1:4" ht="20.100000000000001" customHeight="1" x14ac:dyDescent="0.3">
      <c r="A86" s="4" t="s">
        <v>293</v>
      </c>
      <c r="B86" s="4" t="s">
        <v>295</v>
      </c>
      <c r="C86" s="6">
        <v>1496.5</v>
      </c>
      <c r="D86" s="6">
        <f>51.19/2</f>
        <v>25.594999999999999</v>
      </c>
    </row>
    <row r="87" spans="1:4" ht="20.100000000000001" customHeight="1" x14ac:dyDescent="0.3">
      <c r="A87" s="4" t="s">
        <v>296</v>
      </c>
      <c r="B87" s="4" t="s">
        <v>54</v>
      </c>
      <c r="C87" s="6">
        <v>955</v>
      </c>
      <c r="D87" s="6">
        <v>17.87</v>
      </c>
    </row>
    <row r="88" spans="1:4" ht="20.100000000000001" customHeight="1" x14ac:dyDescent="0.3">
      <c r="A88" s="4" t="s">
        <v>297</v>
      </c>
      <c r="B88" s="4" t="s">
        <v>55</v>
      </c>
      <c r="C88" s="6">
        <v>1472</v>
      </c>
      <c r="D88" s="6">
        <v>38.21</v>
      </c>
    </row>
    <row r="89" spans="1:4" ht="20.100000000000001" customHeight="1" x14ac:dyDescent="0.3">
      <c r="A89" s="4" t="s">
        <v>298</v>
      </c>
      <c r="B89" s="4" t="s">
        <v>56</v>
      </c>
      <c r="C89" s="6">
        <v>7762</v>
      </c>
      <c r="D89" s="6">
        <v>16.940000000000001</v>
      </c>
    </row>
    <row r="90" spans="1:4" ht="20.100000000000001" customHeight="1" x14ac:dyDescent="0.3">
      <c r="A90" s="4" t="s">
        <v>299</v>
      </c>
      <c r="B90" s="4" t="s">
        <v>57</v>
      </c>
      <c r="C90" s="6">
        <v>6289</v>
      </c>
      <c r="D90" s="6">
        <v>65.739999999999995</v>
      </c>
    </row>
    <row r="91" spans="1:4" ht="20.100000000000001" customHeight="1" x14ac:dyDescent="0.3">
      <c r="A91" s="4" t="s">
        <v>300</v>
      </c>
      <c r="B91" s="4" t="s">
        <v>302</v>
      </c>
      <c r="C91" s="6">
        <f>6205/2</f>
        <v>3102.5</v>
      </c>
      <c r="D91" s="6">
        <f>39.69/2</f>
        <v>19.844999999999999</v>
      </c>
    </row>
    <row r="92" spans="1:4" ht="20.100000000000001" customHeight="1" x14ac:dyDescent="0.3">
      <c r="A92" s="4" t="s">
        <v>301</v>
      </c>
      <c r="B92" s="4" t="s">
        <v>303</v>
      </c>
      <c r="C92" s="6">
        <f>6205/2</f>
        <v>3102.5</v>
      </c>
      <c r="D92" s="6">
        <f>39.69/2</f>
        <v>19.844999999999999</v>
      </c>
    </row>
    <row r="93" spans="1:4" ht="20.100000000000001" customHeight="1" x14ac:dyDescent="0.3">
      <c r="A93" s="4" t="s">
        <v>304</v>
      </c>
      <c r="B93" s="4" t="s">
        <v>307</v>
      </c>
      <c r="C93" s="6">
        <f>9236/3</f>
        <v>3078.6666666666665</v>
      </c>
      <c r="D93" s="6">
        <f>34.45/3</f>
        <v>11.483333333333334</v>
      </c>
    </row>
    <row r="94" spans="1:4" ht="20.100000000000001" customHeight="1" x14ac:dyDescent="0.3">
      <c r="A94" s="4" t="s">
        <v>305</v>
      </c>
      <c r="B94" s="4" t="s">
        <v>308</v>
      </c>
      <c r="C94" s="6">
        <f>9236/3</f>
        <v>3078.6666666666665</v>
      </c>
      <c r="D94" s="6">
        <f t="shared" ref="D94:D95" si="4">34.45/3</f>
        <v>11.483333333333334</v>
      </c>
    </row>
    <row r="95" spans="1:4" ht="20.100000000000001" customHeight="1" x14ac:dyDescent="0.3">
      <c r="A95" s="4" t="s">
        <v>306</v>
      </c>
      <c r="B95" s="4" t="s">
        <v>309</v>
      </c>
      <c r="C95" s="6">
        <f>9236/3</f>
        <v>3078.6666666666665</v>
      </c>
      <c r="D95" s="6">
        <f t="shared" si="4"/>
        <v>11.483333333333334</v>
      </c>
    </row>
    <row r="96" spans="1:4" ht="20.100000000000001" customHeight="1" x14ac:dyDescent="0.3">
      <c r="A96" s="4" t="s">
        <v>310</v>
      </c>
      <c r="B96" s="4" t="s">
        <v>58</v>
      </c>
      <c r="C96" s="6">
        <v>2327</v>
      </c>
      <c r="D96" s="6">
        <v>64.87</v>
      </c>
    </row>
    <row r="97" spans="1:4" ht="20.100000000000001" customHeight="1" x14ac:dyDescent="0.3">
      <c r="A97" s="4" t="s">
        <v>311</v>
      </c>
      <c r="B97" s="4" t="s">
        <v>59</v>
      </c>
      <c r="C97" s="6">
        <v>1284</v>
      </c>
      <c r="D97" s="6">
        <v>38.520000000000003</v>
      </c>
    </row>
    <row r="98" spans="1:4" ht="20.100000000000001" customHeight="1" x14ac:dyDescent="0.3">
      <c r="A98" s="4" t="s">
        <v>312</v>
      </c>
      <c r="B98" s="4" t="s">
        <v>60</v>
      </c>
      <c r="C98" s="6">
        <v>30822</v>
      </c>
      <c r="D98" s="6">
        <v>67.28</v>
      </c>
    </row>
    <row r="99" spans="1:4" ht="20.100000000000001" customHeight="1" x14ac:dyDescent="0.3">
      <c r="A99" s="4" t="s">
        <v>313</v>
      </c>
      <c r="B99" s="4" t="s">
        <v>61</v>
      </c>
      <c r="C99" s="6">
        <v>1074</v>
      </c>
      <c r="D99" s="6">
        <v>25.15</v>
      </c>
    </row>
    <row r="100" spans="1:4" ht="20.100000000000001" customHeight="1" x14ac:dyDescent="0.3">
      <c r="A100" s="4" t="s">
        <v>314</v>
      </c>
      <c r="B100" s="4" t="s">
        <v>62</v>
      </c>
      <c r="C100" s="6">
        <v>4156</v>
      </c>
      <c r="D100" s="6">
        <v>29.75</v>
      </c>
    </row>
    <row r="101" spans="1:4" ht="20.100000000000001" customHeight="1" x14ac:dyDescent="0.3">
      <c r="A101" s="4" t="s">
        <v>315</v>
      </c>
      <c r="B101" s="4" t="s">
        <v>63</v>
      </c>
      <c r="C101" s="6">
        <v>1663</v>
      </c>
      <c r="D101" s="6">
        <v>45.67</v>
      </c>
    </row>
    <row r="102" spans="1:4" ht="20.100000000000001" customHeight="1" x14ac:dyDescent="0.3">
      <c r="A102" s="4" t="s">
        <v>316</v>
      </c>
      <c r="B102" s="4" t="s">
        <v>64</v>
      </c>
      <c r="C102" s="6">
        <v>3392</v>
      </c>
      <c r="D102" s="6">
        <v>62.77</v>
      </c>
    </row>
    <row r="103" spans="1:4" ht="20.100000000000001" customHeight="1" x14ac:dyDescent="0.3">
      <c r="A103" s="4" t="s">
        <v>317</v>
      </c>
      <c r="B103" s="4" t="s">
        <v>65</v>
      </c>
      <c r="C103" s="6">
        <v>4810</v>
      </c>
      <c r="D103" s="6">
        <v>51.73</v>
      </c>
    </row>
    <row r="104" spans="1:4" ht="20.100000000000001" customHeight="1" x14ac:dyDescent="0.3">
      <c r="A104" s="4" t="s">
        <v>318</v>
      </c>
      <c r="B104" s="4" t="s">
        <v>321</v>
      </c>
      <c r="C104" s="6">
        <f>29908/3</f>
        <v>9969.3333333333339</v>
      </c>
      <c r="D104" s="6">
        <f>50.59/3</f>
        <v>16.863333333333333</v>
      </c>
    </row>
    <row r="105" spans="1:4" ht="20.100000000000001" customHeight="1" x14ac:dyDescent="0.3">
      <c r="A105" s="4" t="s">
        <v>319</v>
      </c>
      <c r="B105" s="4" t="s">
        <v>322</v>
      </c>
      <c r="C105" s="6">
        <f t="shared" ref="C105:C106" si="5">29908/3</f>
        <v>9969.3333333333339</v>
      </c>
      <c r="D105" s="6">
        <f t="shared" ref="D105:D106" si="6">50.59/3</f>
        <v>16.863333333333333</v>
      </c>
    </row>
    <row r="106" spans="1:4" ht="20.100000000000001" customHeight="1" x14ac:dyDescent="0.3">
      <c r="A106" s="4" t="s">
        <v>320</v>
      </c>
      <c r="B106" s="4" t="s">
        <v>323</v>
      </c>
      <c r="C106" s="6">
        <f t="shared" si="5"/>
        <v>9969.3333333333339</v>
      </c>
      <c r="D106" s="6">
        <f t="shared" si="6"/>
        <v>16.863333333333333</v>
      </c>
    </row>
    <row r="107" spans="1:4" ht="20.100000000000001" customHeight="1" x14ac:dyDescent="0.3">
      <c r="A107" s="3">
        <v>41480</v>
      </c>
      <c r="B107" s="3" t="s">
        <v>324</v>
      </c>
      <c r="C107" s="6">
        <v>26947</v>
      </c>
      <c r="D107" s="6">
        <v>39.99</v>
      </c>
    </row>
    <row r="108" spans="1:4" ht="20.100000000000001" customHeight="1" x14ac:dyDescent="0.3">
      <c r="A108" s="4" t="s">
        <v>325</v>
      </c>
      <c r="B108" s="4" t="s">
        <v>66</v>
      </c>
      <c r="C108" s="6">
        <v>16460</v>
      </c>
      <c r="D108" s="6">
        <v>35.67</v>
      </c>
    </row>
    <row r="109" spans="1:4" ht="20.100000000000001" customHeight="1" x14ac:dyDescent="0.3">
      <c r="A109" s="4" t="s">
        <v>326</v>
      </c>
      <c r="B109" s="4" t="s">
        <v>67</v>
      </c>
      <c r="C109" s="6">
        <v>23711</v>
      </c>
      <c r="D109" s="6">
        <v>42.84</v>
      </c>
    </row>
    <row r="110" spans="1:4" ht="20.100000000000001" customHeight="1" x14ac:dyDescent="0.3">
      <c r="A110" s="4" t="s">
        <v>327</v>
      </c>
      <c r="B110" s="4" t="s">
        <v>68</v>
      </c>
      <c r="C110" s="6">
        <v>6714</v>
      </c>
      <c r="D110" s="6">
        <v>24.27</v>
      </c>
    </row>
    <row r="111" spans="1:4" ht="20.100000000000001" customHeight="1" x14ac:dyDescent="0.3">
      <c r="A111" s="4" t="s">
        <v>328</v>
      </c>
      <c r="B111" s="4" t="s">
        <v>69</v>
      </c>
      <c r="C111" s="6">
        <v>17350</v>
      </c>
      <c r="D111" s="6">
        <v>24.85</v>
      </c>
    </row>
    <row r="112" spans="1:4" ht="20.100000000000001" customHeight="1" x14ac:dyDescent="0.3">
      <c r="A112" s="4" t="s">
        <v>329</v>
      </c>
      <c r="B112" s="4" t="s">
        <v>70</v>
      </c>
      <c r="C112" s="6">
        <v>28194</v>
      </c>
      <c r="D112" s="6">
        <v>65.42</v>
      </c>
    </row>
    <row r="113" spans="1:4" ht="20.100000000000001" customHeight="1" x14ac:dyDescent="0.3">
      <c r="A113" s="4" t="s">
        <v>330</v>
      </c>
      <c r="B113" s="4" t="s">
        <v>71</v>
      </c>
      <c r="C113" s="6">
        <v>15972</v>
      </c>
      <c r="D113" s="6">
        <v>51.45</v>
      </c>
    </row>
    <row r="114" spans="1:4" ht="20.100000000000001" customHeight="1" x14ac:dyDescent="0.3">
      <c r="A114" s="4" t="s">
        <v>331</v>
      </c>
      <c r="B114" s="4" t="s">
        <v>72</v>
      </c>
      <c r="C114" s="6">
        <v>53199</v>
      </c>
      <c r="D114" s="6">
        <v>64.33</v>
      </c>
    </row>
    <row r="115" spans="1:4" ht="20.100000000000001" customHeight="1" x14ac:dyDescent="0.3">
      <c r="A115" s="4" t="s">
        <v>332</v>
      </c>
      <c r="B115" s="4" t="s">
        <v>73</v>
      </c>
      <c r="C115" s="6">
        <v>28420</v>
      </c>
      <c r="D115" s="6">
        <v>46.72</v>
      </c>
    </row>
    <row r="116" spans="1:4" ht="20.100000000000001" customHeight="1" x14ac:dyDescent="0.3">
      <c r="A116">
        <v>41800</v>
      </c>
      <c r="B116" s="4" t="s">
        <v>341</v>
      </c>
      <c r="C116" s="6">
        <v>36954</v>
      </c>
      <c r="D116" s="6">
        <v>54.64</v>
      </c>
    </row>
    <row r="117" spans="1:4" ht="20.100000000000001" customHeight="1" x14ac:dyDescent="0.3">
      <c r="A117" s="4" t="s">
        <v>333</v>
      </c>
      <c r="B117" s="4" t="s">
        <v>74</v>
      </c>
      <c r="C117" s="6">
        <v>68332</v>
      </c>
      <c r="D117" s="6">
        <v>80.989999999999995</v>
      </c>
    </row>
    <row r="118" spans="1:4" ht="20.100000000000001" customHeight="1" x14ac:dyDescent="0.3">
      <c r="A118" s="4" t="s">
        <v>334</v>
      </c>
      <c r="B118" s="4" t="s">
        <v>75</v>
      </c>
      <c r="C118" s="6">
        <v>61340</v>
      </c>
      <c r="D118" s="6">
        <v>69.89</v>
      </c>
    </row>
    <row r="119" spans="1:4" ht="20.100000000000001" customHeight="1" x14ac:dyDescent="0.3">
      <c r="A119" s="4" t="s">
        <v>335</v>
      </c>
      <c r="B119" s="4" t="s">
        <v>76</v>
      </c>
      <c r="C119" s="6">
        <v>79716</v>
      </c>
      <c r="D119" s="6">
        <v>71.400000000000006</v>
      </c>
    </row>
    <row r="120" spans="1:4" ht="20.100000000000001" customHeight="1" x14ac:dyDescent="0.3">
      <c r="A120" s="4" t="s">
        <v>336</v>
      </c>
      <c r="B120" s="4" t="s">
        <v>77</v>
      </c>
      <c r="C120" s="6">
        <v>60704</v>
      </c>
      <c r="D120" s="6">
        <v>69.92</v>
      </c>
    </row>
    <row r="121" spans="1:4" ht="20.100000000000001" customHeight="1" x14ac:dyDescent="0.3">
      <c r="A121" s="4" t="s">
        <v>337</v>
      </c>
      <c r="B121" s="4" t="s">
        <v>78</v>
      </c>
      <c r="C121" s="6">
        <v>82654</v>
      </c>
      <c r="D121" s="6">
        <v>79.42</v>
      </c>
    </row>
    <row r="122" spans="1:4" ht="20.100000000000001" customHeight="1" x14ac:dyDescent="0.3">
      <c r="A122" s="4" t="s">
        <v>338</v>
      </c>
      <c r="B122" s="4" t="s">
        <v>79</v>
      </c>
      <c r="C122" s="6">
        <v>13635</v>
      </c>
      <c r="D122" s="6">
        <v>75.66</v>
      </c>
    </row>
    <row r="123" spans="1:4" ht="20.100000000000001" customHeight="1" x14ac:dyDescent="0.3">
      <c r="A123" s="4" t="s">
        <v>339</v>
      </c>
      <c r="B123" s="4" t="s">
        <v>80</v>
      </c>
      <c r="C123" s="6">
        <v>26713</v>
      </c>
      <c r="D123" s="6">
        <v>88.02</v>
      </c>
    </row>
    <row r="124" spans="1:4" ht="20.100000000000001" customHeight="1" x14ac:dyDescent="0.3">
      <c r="A124" s="4" t="s">
        <v>340</v>
      </c>
      <c r="B124" s="4" t="s">
        <v>81</v>
      </c>
      <c r="C124" s="6">
        <v>7957</v>
      </c>
      <c r="D124" s="6">
        <v>75.239999999999995</v>
      </c>
    </row>
    <row r="125" spans="1:4" ht="20.100000000000001" customHeight="1" x14ac:dyDescent="0.3">
      <c r="A125" s="3">
        <v>42230</v>
      </c>
      <c r="B125" s="3" t="s">
        <v>342</v>
      </c>
      <c r="C125" s="6">
        <v>102169</v>
      </c>
      <c r="D125" s="6">
        <v>86.01</v>
      </c>
    </row>
    <row r="126" spans="1:4" ht="20.100000000000001" customHeight="1" x14ac:dyDescent="0.3">
      <c r="A126" s="4" t="s">
        <v>343</v>
      </c>
      <c r="B126" s="4" t="s">
        <v>82</v>
      </c>
      <c r="C126" s="6">
        <v>148328</v>
      </c>
      <c r="D126" s="6">
        <v>81.48</v>
      </c>
    </row>
    <row r="127" spans="1:4" ht="20.100000000000001" customHeight="1" x14ac:dyDescent="0.3">
      <c r="A127" s="4" t="s">
        <v>344</v>
      </c>
      <c r="B127" s="4" t="s">
        <v>83</v>
      </c>
      <c r="C127" s="6">
        <v>72054</v>
      </c>
      <c r="D127" s="6">
        <v>72.19</v>
      </c>
    </row>
    <row r="128" spans="1:4" ht="20.100000000000001" customHeight="1" x14ac:dyDescent="0.3">
      <c r="A128" s="4" t="s">
        <v>345</v>
      </c>
      <c r="B128" s="4" t="s">
        <v>84</v>
      </c>
      <c r="C128" s="6">
        <v>89690</v>
      </c>
      <c r="D128" s="6">
        <v>79.56</v>
      </c>
    </row>
    <row r="129" spans="1:4" ht="20.100000000000001" customHeight="1" x14ac:dyDescent="0.3">
      <c r="A129" s="4" t="s">
        <v>346</v>
      </c>
      <c r="B129" s="4" t="s">
        <v>85</v>
      </c>
      <c r="C129" s="6">
        <v>119088</v>
      </c>
      <c r="D129" s="6">
        <v>81.349999999999994</v>
      </c>
    </row>
    <row r="130" spans="1:4" ht="20.100000000000001" customHeight="1" x14ac:dyDescent="0.3">
      <c r="A130" s="4" t="s">
        <v>347</v>
      </c>
      <c r="B130" s="4" t="s">
        <v>86</v>
      </c>
      <c r="C130" s="6">
        <v>99786</v>
      </c>
      <c r="D130" s="6">
        <v>81.8</v>
      </c>
    </row>
    <row r="131" spans="1:4" ht="20.100000000000001" customHeight="1" x14ac:dyDescent="0.3">
      <c r="A131" s="4" t="s">
        <v>348</v>
      </c>
      <c r="B131" s="4" t="s">
        <v>87</v>
      </c>
      <c r="C131" s="6">
        <v>63894</v>
      </c>
      <c r="D131" s="6">
        <v>71.819999999999993</v>
      </c>
    </row>
    <row r="132" spans="1:4" ht="20.100000000000001" customHeight="1" x14ac:dyDescent="0.3">
      <c r="A132" s="4" t="s">
        <v>349</v>
      </c>
      <c r="B132" s="4" t="s">
        <v>88</v>
      </c>
      <c r="C132" s="6">
        <v>79641</v>
      </c>
      <c r="D132" s="6">
        <v>87.62</v>
      </c>
    </row>
    <row r="133" spans="1:4" ht="20.100000000000001" customHeight="1" x14ac:dyDescent="0.3">
      <c r="A133" s="4" t="s">
        <v>350</v>
      </c>
      <c r="B133" s="4" t="s">
        <v>89</v>
      </c>
      <c r="C133" s="6">
        <v>57704</v>
      </c>
      <c r="D133" s="6">
        <v>87.17</v>
      </c>
    </row>
    <row r="134" spans="1:4" ht="20.100000000000001" customHeight="1" x14ac:dyDescent="0.3">
      <c r="A134" s="4" t="s">
        <v>351</v>
      </c>
      <c r="B134" s="4" t="s">
        <v>90</v>
      </c>
      <c r="C134" s="6">
        <v>158948</v>
      </c>
      <c r="D134" s="6">
        <v>96.56</v>
      </c>
    </row>
    <row r="135" spans="1:4" ht="20.100000000000001" customHeight="1" x14ac:dyDescent="0.3">
      <c r="A135" s="4" t="s">
        <v>352</v>
      </c>
      <c r="B135" s="4" t="s">
        <v>91</v>
      </c>
      <c r="C135" s="6">
        <v>51936</v>
      </c>
      <c r="D135" s="6">
        <v>78.599999999999994</v>
      </c>
    </row>
    <row r="136" spans="1:4" ht="20.100000000000001" customHeight="1" x14ac:dyDescent="0.3">
      <c r="A136" s="4" t="s">
        <v>353</v>
      </c>
      <c r="B136" s="4" t="s">
        <v>92</v>
      </c>
      <c r="C136" s="6">
        <v>52027</v>
      </c>
      <c r="D136" s="6">
        <v>82.58</v>
      </c>
    </row>
    <row r="137" spans="1:4" ht="20.100000000000001" customHeight="1" x14ac:dyDescent="0.3">
      <c r="A137" s="4" t="s">
        <v>354</v>
      </c>
      <c r="B137" s="4" t="s">
        <v>358</v>
      </c>
      <c r="C137" s="6">
        <f>47302/4</f>
        <v>11825.5</v>
      </c>
      <c r="D137" s="6">
        <f>50.28/4</f>
        <v>12.57</v>
      </c>
    </row>
    <row r="138" spans="1:4" ht="20.100000000000001" customHeight="1" x14ac:dyDescent="0.3">
      <c r="A138" s="4" t="s">
        <v>355</v>
      </c>
      <c r="B138" s="4" t="s">
        <v>359</v>
      </c>
      <c r="C138" s="6">
        <f t="shared" ref="C138:C140" si="7">47302/4</f>
        <v>11825.5</v>
      </c>
      <c r="D138" s="6">
        <f t="shared" ref="D138:D140" si="8">50.28/4</f>
        <v>12.57</v>
      </c>
    </row>
    <row r="139" spans="1:4" ht="20.100000000000001" customHeight="1" x14ac:dyDescent="0.3">
      <c r="A139" s="4" t="s">
        <v>356</v>
      </c>
      <c r="B139" s="4" t="s">
        <v>360</v>
      </c>
      <c r="C139" s="6">
        <f t="shared" si="7"/>
        <v>11825.5</v>
      </c>
      <c r="D139" s="6">
        <f t="shared" si="8"/>
        <v>12.57</v>
      </c>
    </row>
    <row r="140" spans="1:4" ht="20.100000000000001" customHeight="1" x14ac:dyDescent="0.3">
      <c r="A140" s="4" t="s">
        <v>357</v>
      </c>
      <c r="B140" s="4" t="s">
        <v>361</v>
      </c>
      <c r="C140" s="6">
        <f t="shared" si="7"/>
        <v>11825.5</v>
      </c>
      <c r="D140" s="6">
        <f t="shared" si="8"/>
        <v>12.57</v>
      </c>
    </row>
    <row r="141" spans="1:4" ht="20.100000000000001" customHeight="1" x14ac:dyDescent="0.3">
      <c r="A141" s="4" t="s">
        <v>362</v>
      </c>
      <c r="B141" s="4" t="s">
        <v>93</v>
      </c>
      <c r="C141" s="6">
        <v>61131</v>
      </c>
      <c r="D141" s="6">
        <v>62.15</v>
      </c>
    </row>
    <row r="142" spans="1:4" ht="20.100000000000001" customHeight="1" x14ac:dyDescent="0.3">
      <c r="A142" s="4" t="s">
        <v>363</v>
      </c>
      <c r="B142" s="4" t="s">
        <v>94</v>
      </c>
      <c r="C142" s="6">
        <v>64368</v>
      </c>
      <c r="D142" s="6">
        <v>72.86</v>
      </c>
    </row>
    <row r="143" spans="1:4" ht="20.100000000000001" customHeight="1" x14ac:dyDescent="0.3">
      <c r="A143" s="4" t="s">
        <v>364</v>
      </c>
      <c r="B143" s="4" t="s">
        <v>95</v>
      </c>
      <c r="C143" s="6">
        <v>39064</v>
      </c>
      <c r="D143" s="6">
        <v>66.87</v>
      </c>
    </row>
    <row r="144" spans="1:4" ht="20.100000000000001" customHeight="1" x14ac:dyDescent="0.3">
      <c r="A144" s="4" t="s">
        <v>365</v>
      </c>
      <c r="B144" s="4" t="s">
        <v>96</v>
      </c>
      <c r="C144" s="6">
        <v>34431</v>
      </c>
      <c r="D144" s="6">
        <v>64.09</v>
      </c>
    </row>
    <row r="145" spans="1:4" ht="20.100000000000001" customHeight="1" x14ac:dyDescent="0.3">
      <c r="A145" s="4" t="s">
        <v>366</v>
      </c>
      <c r="B145" s="4" t="s">
        <v>97</v>
      </c>
      <c r="C145" s="6">
        <v>63872</v>
      </c>
      <c r="D145" s="6">
        <v>75.489999999999995</v>
      </c>
    </row>
    <row r="146" spans="1:4" ht="20.100000000000001" customHeight="1" x14ac:dyDescent="0.3">
      <c r="A146" s="4" t="s">
        <v>367</v>
      </c>
      <c r="B146" s="4" t="s">
        <v>98</v>
      </c>
      <c r="C146" s="6">
        <v>4065</v>
      </c>
      <c r="D146" s="6">
        <v>49.69</v>
      </c>
    </row>
    <row r="147" spans="1:4" ht="20.100000000000001" customHeight="1" x14ac:dyDescent="0.3">
      <c r="A147" s="4" t="s">
        <v>368</v>
      </c>
      <c r="B147" s="4" t="s">
        <v>99</v>
      </c>
      <c r="C147" s="6">
        <v>23527</v>
      </c>
      <c r="D147" s="6">
        <v>57.76</v>
      </c>
    </row>
    <row r="148" spans="1:4" ht="20.100000000000001" customHeight="1" x14ac:dyDescent="0.3">
      <c r="A148" s="4" t="s">
        <v>369</v>
      </c>
      <c r="B148" s="4" t="s">
        <v>100</v>
      </c>
      <c r="C148" s="6">
        <v>63656</v>
      </c>
      <c r="D148" s="6">
        <v>75.59</v>
      </c>
    </row>
    <row r="149" spans="1:4" ht="20.100000000000001" customHeight="1" x14ac:dyDescent="0.3">
      <c r="A149" s="4" t="s">
        <v>370</v>
      </c>
      <c r="B149" s="4" t="s">
        <v>101</v>
      </c>
      <c r="C149" s="6">
        <v>24378</v>
      </c>
      <c r="D149" s="6">
        <v>46.87</v>
      </c>
    </row>
    <row r="150" spans="1:4" ht="20.100000000000001" customHeight="1" x14ac:dyDescent="0.3">
      <c r="A150" s="4" t="s">
        <v>371</v>
      </c>
      <c r="B150" s="4" t="s">
        <v>102</v>
      </c>
      <c r="C150" s="6">
        <v>62543</v>
      </c>
      <c r="D150" s="6">
        <v>80.17</v>
      </c>
    </row>
    <row r="151" spans="1:4" ht="20.100000000000001" customHeight="1" x14ac:dyDescent="0.3">
      <c r="A151" s="4" t="s">
        <v>372</v>
      </c>
      <c r="B151" s="4" t="s">
        <v>374</v>
      </c>
      <c r="C151" s="6">
        <f>32298/2</f>
        <v>16149</v>
      </c>
      <c r="D151" s="6">
        <f>50.78/2</f>
        <v>25.39</v>
      </c>
    </row>
    <row r="152" spans="1:4" ht="20.100000000000001" customHeight="1" x14ac:dyDescent="0.3">
      <c r="A152" s="4" t="s">
        <v>373</v>
      </c>
      <c r="B152" s="4" t="s">
        <v>375</v>
      </c>
      <c r="C152" s="6">
        <f>32298/2</f>
        <v>16149</v>
      </c>
      <c r="D152" s="6">
        <f>50.78/2</f>
        <v>25.39</v>
      </c>
    </row>
    <row r="153" spans="1:4" ht="20.100000000000001" customHeight="1" x14ac:dyDescent="0.3">
      <c r="A153" s="4" t="s">
        <v>376</v>
      </c>
      <c r="B153" s="4" t="s">
        <v>103</v>
      </c>
      <c r="C153" s="6">
        <v>60332</v>
      </c>
      <c r="D153" s="6">
        <v>69.819999999999993</v>
      </c>
    </row>
    <row r="154" spans="1:4" ht="20.100000000000001" customHeight="1" x14ac:dyDescent="0.3">
      <c r="A154" s="4">
        <v>44180</v>
      </c>
      <c r="B154" s="4" t="s">
        <v>386</v>
      </c>
      <c r="C154" s="6">
        <v>33552</v>
      </c>
      <c r="D154" s="6">
        <v>57.18</v>
      </c>
    </row>
    <row r="155" spans="1:4" ht="20.100000000000001" customHeight="1" x14ac:dyDescent="0.3">
      <c r="A155" s="4" t="s">
        <v>377</v>
      </c>
      <c r="B155" s="4" t="s">
        <v>104</v>
      </c>
      <c r="C155" s="6">
        <v>18450</v>
      </c>
      <c r="D155" s="6">
        <v>33.99</v>
      </c>
    </row>
    <row r="156" spans="1:4" ht="20.100000000000001" customHeight="1" x14ac:dyDescent="0.3">
      <c r="A156" s="4" t="s">
        <v>378</v>
      </c>
      <c r="B156" s="4" t="s">
        <v>105</v>
      </c>
      <c r="C156" s="6">
        <v>29744</v>
      </c>
      <c r="D156" s="6">
        <v>40.08</v>
      </c>
    </row>
    <row r="157" spans="1:4" ht="20.100000000000001" customHeight="1" x14ac:dyDescent="0.3">
      <c r="A157" s="4" t="s">
        <v>379</v>
      </c>
      <c r="B157" s="4" t="s">
        <v>106</v>
      </c>
      <c r="C157" s="6">
        <v>22554</v>
      </c>
      <c r="D157" s="6">
        <v>40.590000000000003</v>
      </c>
    </row>
    <row r="158" spans="1:4" ht="20.100000000000001" customHeight="1" x14ac:dyDescent="0.3">
      <c r="A158" s="4" t="s">
        <v>380</v>
      </c>
      <c r="B158" s="4" t="s">
        <v>107</v>
      </c>
      <c r="C158" s="6">
        <v>3961</v>
      </c>
      <c r="D158" s="6">
        <v>65.260000000000005</v>
      </c>
    </row>
    <row r="159" spans="1:4" ht="20.100000000000001" customHeight="1" x14ac:dyDescent="0.3">
      <c r="A159" s="4">
        <v>44270</v>
      </c>
      <c r="B159" s="4" t="s">
        <v>387</v>
      </c>
      <c r="C159" s="6">
        <v>21841</v>
      </c>
      <c r="D159" s="6">
        <v>30.96</v>
      </c>
    </row>
    <row r="160" spans="1:4" ht="20.100000000000001" customHeight="1" x14ac:dyDescent="0.3">
      <c r="A160" s="4" t="s">
        <v>381</v>
      </c>
      <c r="B160" s="4" t="s">
        <v>108</v>
      </c>
      <c r="C160" s="6">
        <v>40599</v>
      </c>
      <c r="D160" s="6">
        <v>70.34</v>
      </c>
    </row>
    <row r="161" spans="1:4" ht="20.100000000000001" customHeight="1" x14ac:dyDescent="0.3">
      <c r="A161" s="4">
        <v>44760</v>
      </c>
      <c r="B161" s="4" t="s">
        <v>388</v>
      </c>
      <c r="C161" s="6">
        <v>31692</v>
      </c>
      <c r="D161" s="6">
        <v>50.74</v>
      </c>
    </row>
    <row r="162" spans="1:4" ht="20.100000000000001" customHeight="1" x14ac:dyDescent="0.3">
      <c r="A162" s="4" t="s">
        <v>382</v>
      </c>
      <c r="B162" s="4" t="s">
        <v>109</v>
      </c>
      <c r="C162" s="6">
        <v>14841</v>
      </c>
      <c r="D162" s="6">
        <v>40.53</v>
      </c>
    </row>
    <row r="163" spans="1:4" ht="20.100000000000001" customHeight="1" x14ac:dyDescent="0.3">
      <c r="A163" s="4" t="s">
        <v>383</v>
      </c>
      <c r="B163" s="4" t="s">
        <v>110</v>
      </c>
      <c r="C163" s="6">
        <v>30466</v>
      </c>
      <c r="D163" s="6">
        <v>63.59</v>
      </c>
    </row>
    <row r="164" spans="1:4" ht="20.100000000000001" customHeight="1" x14ac:dyDescent="0.3">
      <c r="A164" s="4" t="s">
        <v>384</v>
      </c>
      <c r="B164" s="4" t="s">
        <v>111</v>
      </c>
      <c r="C164" s="6">
        <v>18834</v>
      </c>
      <c r="D164" s="6">
        <v>42.16</v>
      </c>
    </row>
    <row r="165" spans="1:4" ht="20.100000000000001" customHeight="1" x14ac:dyDescent="0.3">
      <c r="A165" s="4" t="s">
        <v>385</v>
      </c>
      <c r="B165" s="4" t="s">
        <v>112</v>
      </c>
      <c r="C165" s="6">
        <v>23225</v>
      </c>
      <c r="D165" s="6">
        <v>42.8</v>
      </c>
    </row>
    <row r="166" spans="1:4" ht="20.100000000000001" customHeight="1" x14ac:dyDescent="0.3">
      <c r="A166" s="3">
        <v>44825</v>
      </c>
      <c r="B166" s="3" t="s">
        <v>389</v>
      </c>
      <c r="C166" s="6">
        <v>21708</v>
      </c>
      <c r="D166" s="6">
        <v>42.07</v>
      </c>
    </row>
    <row r="167" spans="1:4" ht="20.100000000000001" customHeight="1" x14ac:dyDescent="0.3">
      <c r="A167" s="4" t="s">
        <v>390</v>
      </c>
      <c r="B167" s="4" t="s">
        <v>392</v>
      </c>
      <c r="C167" s="6">
        <f>6109/2</f>
        <v>3054.5</v>
      </c>
      <c r="D167" s="6">
        <f>29.65/2</f>
        <v>14.824999999999999</v>
      </c>
    </row>
    <row r="168" spans="1:4" ht="20.100000000000001" customHeight="1" x14ac:dyDescent="0.3">
      <c r="A168" s="4" t="s">
        <v>391</v>
      </c>
      <c r="B168" s="4" t="s">
        <v>393</v>
      </c>
      <c r="C168" s="6">
        <f>6109/2</f>
        <v>3054.5</v>
      </c>
      <c r="D168" s="6">
        <f>29.65/2</f>
        <v>14.824999999999999</v>
      </c>
    </row>
    <row r="169" spans="1:4" ht="20.100000000000001" customHeight="1" x14ac:dyDescent="0.3">
      <c r="A169" s="3">
        <v>45130</v>
      </c>
      <c r="B169" s="3" t="s">
        <v>394</v>
      </c>
      <c r="C169" s="6">
        <v>7996</v>
      </c>
      <c r="D169" s="6">
        <v>20.13</v>
      </c>
    </row>
    <row r="170" spans="1:4" ht="20.100000000000001" customHeight="1" x14ac:dyDescent="0.3">
      <c r="A170" s="4" t="s">
        <v>395</v>
      </c>
      <c r="B170" s="4" t="s">
        <v>113</v>
      </c>
      <c r="C170" s="6">
        <v>11850</v>
      </c>
      <c r="D170" s="6">
        <v>23.39</v>
      </c>
    </row>
    <row r="171" spans="1:4" ht="20.100000000000001" customHeight="1" x14ac:dyDescent="0.3">
      <c r="A171" s="4" t="s">
        <v>396</v>
      </c>
      <c r="B171" s="4" t="s">
        <v>114</v>
      </c>
      <c r="C171" s="6">
        <v>32142</v>
      </c>
      <c r="D171" s="6">
        <v>46.38</v>
      </c>
    </row>
    <row r="172" spans="1:4" ht="20.100000000000001" customHeight="1" x14ac:dyDescent="0.3">
      <c r="A172" s="4" t="s">
        <v>397</v>
      </c>
      <c r="B172" s="4" t="s">
        <v>115</v>
      </c>
      <c r="C172" s="6">
        <v>46604</v>
      </c>
      <c r="D172" s="6">
        <v>61.96</v>
      </c>
    </row>
    <row r="173" spans="1:4" ht="20.100000000000001" customHeight="1" x14ac:dyDescent="0.3">
      <c r="A173" s="4" t="s">
        <v>398</v>
      </c>
      <c r="B173" s="4" t="s">
        <v>116</v>
      </c>
      <c r="C173" s="6">
        <v>9045</v>
      </c>
      <c r="D173" s="6">
        <v>16.57</v>
      </c>
    </row>
    <row r="174" spans="1:4" ht="20.100000000000001" customHeight="1" x14ac:dyDescent="0.3">
      <c r="A174" s="4" t="s">
        <v>399</v>
      </c>
      <c r="B174" s="4" t="s">
        <v>117</v>
      </c>
      <c r="C174" s="6">
        <v>58592</v>
      </c>
      <c r="D174" s="6">
        <v>71.36</v>
      </c>
    </row>
    <row r="175" spans="1:4" ht="20.100000000000001" customHeight="1" x14ac:dyDescent="0.3">
      <c r="A175" s="4" t="s">
        <v>400</v>
      </c>
      <c r="B175" s="4" t="s">
        <v>118</v>
      </c>
      <c r="C175" s="6">
        <v>59406</v>
      </c>
      <c r="D175" s="6">
        <v>75.290000000000006</v>
      </c>
    </row>
    <row r="176" spans="1:4" ht="20.100000000000001" customHeight="1" x14ac:dyDescent="0.3">
      <c r="A176" s="4" t="s">
        <v>401</v>
      </c>
      <c r="B176" s="4" t="s">
        <v>119</v>
      </c>
      <c r="C176" s="6">
        <v>51547</v>
      </c>
      <c r="D176" s="6">
        <v>81.59</v>
      </c>
    </row>
    <row r="177" spans="1:4" ht="20.100000000000001" customHeight="1" x14ac:dyDescent="0.3">
      <c r="A177" s="4" t="s">
        <v>402</v>
      </c>
      <c r="B177" s="4" t="s">
        <v>120</v>
      </c>
      <c r="C177" s="6">
        <v>39963</v>
      </c>
      <c r="D177" s="6">
        <v>74.95</v>
      </c>
    </row>
    <row r="178" spans="1:4" ht="20.100000000000001" customHeight="1" x14ac:dyDescent="0.3">
      <c r="A178" s="4" t="s">
        <v>403</v>
      </c>
      <c r="B178" s="4" t="s">
        <v>121</v>
      </c>
      <c r="C178" s="6">
        <v>41239</v>
      </c>
      <c r="D178" s="6">
        <v>69.05</v>
      </c>
    </row>
    <row r="179" spans="1:4" ht="20.100000000000001" customHeight="1" x14ac:dyDescent="0.3">
      <c r="A179" s="4" t="s">
        <v>404</v>
      </c>
      <c r="B179" s="4" t="s">
        <v>122</v>
      </c>
      <c r="C179" s="6">
        <v>32812</v>
      </c>
      <c r="D179" s="6">
        <v>66.180000000000007</v>
      </c>
    </row>
    <row r="180" spans="1:4" ht="20.100000000000001" customHeight="1" x14ac:dyDescent="0.3">
      <c r="A180" s="4" t="s">
        <v>405</v>
      </c>
      <c r="B180" s="4" t="s">
        <v>123</v>
      </c>
      <c r="C180" s="6">
        <v>22864</v>
      </c>
      <c r="D180" s="6">
        <v>37.64</v>
      </c>
    </row>
    <row r="181" spans="1:4" ht="20.100000000000001" customHeight="1" x14ac:dyDescent="0.3">
      <c r="A181" s="4" t="s">
        <v>406</v>
      </c>
      <c r="B181" s="4" t="s">
        <v>124</v>
      </c>
      <c r="C181" s="6">
        <v>20577</v>
      </c>
      <c r="D181" s="6">
        <v>41.72</v>
      </c>
    </row>
    <row r="182" spans="1:4" ht="20.100000000000001" customHeight="1" x14ac:dyDescent="0.3">
      <c r="A182" s="4" t="s">
        <v>407</v>
      </c>
      <c r="B182" s="4" t="s">
        <v>125</v>
      </c>
      <c r="C182" s="6">
        <v>1111</v>
      </c>
      <c r="D182" s="6">
        <v>21.52</v>
      </c>
    </row>
    <row r="183" spans="1:4" ht="20.100000000000001" customHeight="1" x14ac:dyDescent="0.3">
      <c r="A183" s="4" t="s">
        <v>408</v>
      </c>
      <c r="B183" s="4" t="s">
        <v>126</v>
      </c>
      <c r="C183" s="6">
        <v>30328</v>
      </c>
      <c r="D183" s="6">
        <v>59.21</v>
      </c>
    </row>
    <row r="184" spans="1:4" ht="20.100000000000001" customHeight="1" x14ac:dyDescent="0.3">
      <c r="A184" s="4" t="s">
        <v>409</v>
      </c>
      <c r="B184" s="4" t="s">
        <v>127</v>
      </c>
      <c r="C184" s="6">
        <v>62162</v>
      </c>
      <c r="D184" s="6">
        <v>68.23</v>
      </c>
    </row>
    <row r="185" spans="1:4" ht="20.100000000000001" customHeight="1" x14ac:dyDescent="0.3">
      <c r="A185" s="4" t="s">
        <v>410</v>
      </c>
      <c r="B185" s="4" t="s">
        <v>128</v>
      </c>
      <c r="C185" s="6">
        <v>22512</v>
      </c>
      <c r="D185" s="6">
        <v>37</v>
      </c>
    </row>
    <row r="186" spans="1:4" ht="20.100000000000001" customHeight="1" x14ac:dyDescent="0.3">
      <c r="A186" s="4" t="s">
        <v>411</v>
      </c>
      <c r="B186" s="4" t="s">
        <v>129</v>
      </c>
      <c r="C186" s="6">
        <v>30104</v>
      </c>
      <c r="D186" s="6">
        <v>64.86</v>
      </c>
    </row>
    <row r="187" spans="1:4" ht="20.100000000000001" customHeight="1" x14ac:dyDescent="0.3">
      <c r="A187" s="4" t="s">
        <v>412</v>
      </c>
      <c r="B187" s="4" t="s">
        <v>130</v>
      </c>
      <c r="C187" s="6">
        <v>27447</v>
      </c>
      <c r="D187" s="6">
        <v>60.31</v>
      </c>
    </row>
    <row r="188" spans="1:4" ht="20.100000000000001" customHeight="1" x14ac:dyDescent="0.3">
      <c r="A188" s="4" t="s">
        <v>413</v>
      </c>
      <c r="B188" s="4" t="s">
        <v>131</v>
      </c>
      <c r="C188" s="6">
        <v>38337</v>
      </c>
      <c r="D188" s="6">
        <v>70.02</v>
      </c>
    </row>
    <row r="189" spans="1:4" ht="20.100000000000001" customHeight="1" x14ac:dyDescent="0.3">
      <c r="A189" s="4" t="s">
        <v>414</v>
      </c>
      <c r="B189" s="4" t="s">
        <v>132</v>
      </c>
      <c r="C189" s="6">
        <v>34747</v>
      </c>
      <c r="D189" s="6">
        <v>78.45</v>
      </c>
    </row>
    <row r="190" spans="1:4" ht="20.100000000000001" customHeight="1" x14ac:dyDescent="0.3">
      <c r="A190" s="4" t="s">
        <v>415</v>
      </c>
      <c r="B190" s="4" t="s">
        <v>133</v>
      </c>
      <c r="C190" s="6">
        <v>45852</v>
      </c>
      <c r="D190" s="6">
        <v>56.79</v>
      </c>
    </row>
    <row r="191" spans="1:4" ht="20.100000000000001" customHeight="1" x14ac:dyDescent="0.3">
      <c r="A191" s="4" t="s">
        <v>416</v>
      </c>
      <c r="B191" s="4" t="s">
        <v>134</v>
      </c>
      <c r="C191" s="6">
        <v>40872</v>
      </c>
      <c r="D191" s="6">
        <v>61.55</v>
      </c>
    </row>
    <row r="192" spans="1:4" ht="20.100000000000001" customHeight="1" x14ac:dyDescent="0.3">
      <c r="A192" s="4" t="s">
        <v>417</v>
      </c>
      <c r="B192" s="4" t="s">
        <v>135</v>
      </c>
      <c r="C192" s="6">
        <v>55851</v>
      </c>
      <c r="D192" s="6">
        <v>70.959999999999994</v>
      </c>
    </row>
    <row r="193" spans="1:4" ht="20.100000000000001" customHeight="1" x14ac:dyDescent="0.3">
      <c r="A193" s="4" t="s">
        <v>418</v>
      </c>
      <c r="B193" s="4" t="s">
        <v>136</v>
      </c>
      <c r="C193" s="6">
        <v>39928</v>
      </c>
      <c r="D193" s="6">
        <v>64.16</v>
      </c>
    </row>
    <row r="194" spans="1:4" ht="20.100000000000001" customHeight="1" x14ac:dyDescent="0.3">
      <c r="A194" s="4" t="s">
        <v>419</v>
      </c>
      <c r="B194" s="4" t="s">
        <v>137</v>
      </c>
      <c r="C194" s="6">
        <v>28678</v>
      </c>
      <c r="D194" s="6">
        <v>57.25</v>
      </c>
    </row>
    <row r="195" spans="1:4" ht="20.100000000000001" customHeight="1" x14ac:dyDescent="0.3">
      <c r="A195">
        <v>46820</v>
      </c>
      <c r="B195" s="4" t="s">
        <v>428</v>
      </c>
      <c r="C195" s="6">
        <v>44278</v>
      </c>
      <c r="D195" s="6">
        <v>42.87</v>
      </c>
    </row>
    <row r="196" spans="1:4" ht="20.100000000000001" customHeight="1" x14ac:dyDescent="0.3">
      <c r="A196" s="4" t="s">
        <v>420</v>
      </c>
      <c r="B196" s="4" t="s">
        <v>138</v>
      </c>
      <c r="C196" s="6">
        <v>22250</v>
      </c>
      <c r="D196" s="6">
        <v>36.33</v>
      </c>
    </row>
    <row r="197" spans="1:4" ht="20.100000000000001" customHeight="1" x14ac:dyDescent="0.3">
      <c r="A197" s="4" t="s">
        <v>421</v>
      </c>
      <c r="B197" s="4" t="s">
        <v>139</v>
      </c>
      <c r="C197" s="6">
        <v>12951</v>
      </c>
      <c r="D197" s="6">
        <v>28.76</v>
      </c>
    </row>
    <row r="198" spans="1:4" ht="20.100000000000001" customHeight="1" x14ac:dyDescent="0.3">
      <c r="A198" s="4" t="s">
        <v>422</v>
      </c>
      <c r="B198" s="4" t="s">
        <v>140</v>
      </c>
      <c r="C198" s="6">
        <v>16742</v>
      </c>
      <c r="D198" s="6">
        <v>42.7</v>
      </c>
    </row>
    <row r="199" spans="1:4" ht="20.100000000000001" customHeight="1" x14ac:dyDescent="0.3">
      <c r="A199" s="4" t="s">
        <v>423</v>
      </c>
      <c r="B199" s="4" t="s">
        <v>141</v>
      </c>
      <c r="C199" s="6">
        <v>20505</v>
      </c>
      <c r="D199" s="6">
        <v>43.18</v>
      </c>
    </row>
    <row r="200" spans="1:4" ht="20.100000000000001" customHeight="1" x14ac:dyDescent="0.3">
      <c r="A200" s="4" t="s">
        <v>424</v>
      </c>
      <c r="B200" s="4" t="s">
        <v>142</v>
      </c>
      <c r="C200" s="6">
        <v>31321</v>
      </c>
      <c r="D200" s="6">
        <v>60.43</v>
      </c>
    </row>
    <row r="201" spans="1:4" ht="20.100000000000001" customHeight="1" x14ac:dyDescent="0.3">
      <c r="A201" s="4" t="s">
        <v>425</v>
      </c>
      <c r="B201" s="4" t="s">
        <v>143</v>
      </c>
      <c r="C201" s="6">
        <v>25629</v>
      </c>
      <c r="D201" s="6">
        <v>64.599999999999994</v>
      </c>
    </row>
    <row r="202" spans="1:4" ht="20.100000000000001" customHeight="1" x14ac:dyDescent="0.3">
      <c r="A202" s="4" t="s">
        <v>426</v>
      </c>
      <c r="B202" s="4" t="s">
        <v>144</v>
      </c>
      <c r="C202" s="6">
        <v>24709</v>
      </c>
      <c r="D202" s="6">
        <v>56.14</v>
      </c>
    </row>
    <row r="203" spans="1:4" ht="20.100000000000001" customHeight="1" x14ac:dyDescent="0.3">
      <c r="A203" s="4" t="s">
        <v>427</v>
      </c>
      <c r="B203" s="4" t="s">
        <v>145</v>
      </c>
      <c r="C203" s="6">
        <v>30538</v>
      </c>
      <c r="D203" s="6">
        <v>46.58</v>
      </c>
    </row>
    <row r="204" spans="1:4" ht="20.100000000000001" customHeight="1" x14ac:dyDescent="0.3">
      <c r="A204" s="4" t="s">
        <v>429</v>
      </c>
      <c r="B204" s="4" t="s">
        <v>431</v>
      </c>
      <c r="C204" s="6">
        <f>74813/2</f>
        <v>37406.5</v>
      </c>
      <c r="D204" s="6">
        <f>66.18/2</f>
        <v>33.090000000000003</v>
      </c>
    </row>
    <row r="205" spans="1:4" ht="20.100000000000001" customHeight="1" x14ac:dyDescent="0.3">
      <c r="A205" s="4" t="s">
        <v>430</v>
      </c>
      <c r="B205" s="4" t="s">
        <v>432</v>
      </c>
      <c r="C205" s="6">
        <f>74813/2</f>
        <v>37406.5</v>
      </c>
      <c r="D205" s="6">
        <f>66.18/2</f>
        <v>33.090000000000003</v>
      </c>
    </row>
    <row r="206" spans="1:4" ht="20.100000000000001" customHeight="1" x14ac:dyDescent="0.3">
      <c r="A206" s="4" t="s">
        <v>433</v>
      </c>
      <c r="B206" s="4" t="s">
        <v>146</v>
      </c>
      <c r="C206" s="6">
        <v>88736</v>
      </c>
      <c r="D206" s="6">
        <v>66.98</v>
      </c>
    </row>
    <row r="207" spans="1:4" ht="20.100000000000001" customHeight="1" x14ac:dyDescent="0.3">
      <c r="A207" s="4" t="s">
        <v>434</v>
      </c>
      <c r="B207" s="4" t="s">
        <v>147</v>
      </c>
      <c r="C207" s="6">
        <v>69509</v>
      </c>
      <c r="D207" s="6">
        <v>68.83</v>
      </c>
    </row>
    <row r="208" spans="1:4" ht="20.100000000000001" customHeight="1" x14ac:dyDescent="0.3">
      <c r="A208" s="4" t="s">
        <v>435</v>
      </c>
      <c r="B208" s="4" t="s">
        <v>148</v>
      </c>
      <c r="C208" s="6">
        <v>106206</v>
      </c>
      <c r="D208" s="6">
        <v>69.78</v>
      </c>
    </row>
    <row r="209" spans="1:4" ht="20.100000000000001" customHeight="1" x14ac:dyDescent="0.3">
      <c r="A209" s="4" t="s">
        <v>436</v>
      </c>
      <c r="B209" s="4" t="s">
        <v>149</v>
      </c>
      <c r="C209" s="6">
        <v>34070</v>
      </c>
      <c r="D209" s="6">
        <v>55.37</v>
      </c>
    </row>
    <row r="210" spans="1:4" ht="20.100000000000001" customHeight="1" x14ac:dyDescent="0.3">
      <c r="A210" s="4" t="s">
        <v>437</v>
      </c>
      <c r="B210" s="4" t="s">
        <v>150</v>
      </c>
      <c r="C210" s="6">
        <v>40733</v>
      </c>
      <c r="D210" s="6">
        <v>60.79</v>
      </c>
    </row>
    <row r="211" spans="1:4" ht="20.100000000000001" customHeight="1" x14ac:dyDescent="0.3">
      <c r="A211" s="4" t="s">
        <v>438</v>
      </c>
      <c r="B211" s="4" t="s">
        <v>151</v>
      </c>
      <c r="C211" s="6">
        <v>61985</v>
      </c>
      <c r="D211" s="6">
        <v>67.430000000000007</v>
      </c>
    </row>
    <row r="212" spans="1:4" ht="20.100000000000001" customHeight="1" x14ac:dyDescent="0.3">
      <c r="A212" s="4" t="s">
        <v>439</v>
      </c>
      <c r="B212" s="4" t="s">
        <v>152</v>
      </c>
      <c r="C212" s="6">
        <v>82049</v>
      </c>
      <c r="D212" s="6">
        <v>65.400000000000006</v>
      </c>
    </row>
    <row r="213" spans="1:4" ht="20.100000000000001" customHeight="1" x14ac:dyDescent="0.3">
      <c r="A213" s="4" t="s">
        <v>440</v>
      </c>
      <c r="B213" s="4" t="s">
        <v>153</v>
      </c>
      <c r="C213" s="6">
        <v>68387</v>
      </c>
      <c r="D213" s="6">
        <v>74.989999999999995</v>
      </c>
    </row>
    <row r="214" spans="1:4" ht="20.100000000000001" customHeight="1" x14ac:dyDescent="0.3">
      <c r="A214" s="4" t="s">
        <v>441</v>
      </c>
      <c r="B214" s="4" t="s">
        <v>154</v>
      </c>
      <c r="C214" s="6">
        <v>23009</v>
      </c>
      <c r="D214" s="6">
        <v>55.88</v>
      </c>
    </row>
    <row r="215" spans="1:4" ht="20.100000000000001" customHeight="1" x14ac:dyDescent="0.3">
      <c r="A215" s="4" t="s">
        <v>442</v>
      </c>
      <c r="B215" s="4" t="s">
        <v>155</v>
      </c>
      <c r="C215" s="6">
        <v>46178</v>
      </c>
      <c r="D215" s="6">
        <v>75.17</v>
      </c>
    </row>
    <row r="216" spans="1:4" ht="20.100000000000001" customHeight="1" x14ac:dyDescent="0.3">
      <c r="A216" s="4" t="s">
        <v>443</v>
      </c>
      <c r="B216" s="4" t="s">
        <v>156</v>
      </c>
      <c r="C216" s="6">
        <v>78777</v>
      </c>
      <c r="D216" s="6">
        <v>67.06</v>
      </c>
    </row>
    <row r="217" spans="1:4" ht="20.100000000000001" customHeight="1" x14ac:dyDescent="0.3">
      <c r="A217" s="4" t="s">
        <v>444</v>
      </c>
      <c r="B217" s="4" t="s">
        <v>157</v>
      </c>
      <c r="C217" s="6">
        <v>66472</v>
      </c>
      <c r="D217" s="6">
        <v>78.56</v>
      </c>
    </row>
    <row r="218" spans="1:4" ht="20.100000000000001" customHeight="1" x14ac:dyDescent="0.3">
      <c r="A218" s="4" t="s">
        <v>445</v>
      </c>
      <c r="B218" s="4" t="s">
        <v>158</v>
      </c>
      <c r="C218" s="6">
        <v>65697</v>
      </c>
      <c r="D218" s="6">
        <v>80.53</v>
      </c>
    </row>
    <row r="219" spans="1:4" ht="20.100000000000001" customHeight="1" x14ac:dyDescent="0.3">
      <c r="A219" s="4" t="s">
        <v>446</v>
      </c>
      <c r="B219" s="4" t="s">
        <v>159</v>
      </c>
      <c r="C219" s="6">
        <v>59391</v>
      </c>
      <c r="D219" s="6">
        <v>80.12</v>
      </c>
    </row>
    <row r="220" spans="1:4" ht="20.100000000000001" customHeight="1" x14ac:dyDescent="0.3">
      <c r="A220" s="4" t="s">
        <v>447</v>
      </c>
      <c r="B220" s="4" t="s">
        <v>160</v>
      </c>
      <c r="C220" s="6">
        <v>50476</v>
      </c>
      <c r="D220" s="6">
        <v>72.75</v>
      </c>
    </row>
    <row r="221" spans="1:4" ht="20.100000000000001" customHeight="1" x14ac:dyDescent="0.3">
      <c r="A221" s="4" t="s">
        <v>448</v>
      </c>
      <c r="B221" s="4" t="s">
        <v>161</v>
      </c>
      <c r="C221" s="6">
        <v>24203</v>
      </c>
      <c r="D221" s="6">
        <v>63.02</v>
      </c>
    </row>
    <row r="222" spans="1:4" ht="20.100000000000001" customHeight="1" x14ac:dyDescent="0.3">
      <c r="A222" s="4" t="s">
        <v>449</v>
      </c>
      <c r="B222" s="4" t="s">
        <v>162</v>
      </c>
      <c r="C222" s="6">
        <v>40450</v>
      </c>
      <c r="D222" s="6">
        <v>65.650000000000006</v>
      </c>
    </row>
    <row r="223" spans="1:4" ht="20.100000000000001" customHeight="1" x14ac:dyDescent="0.3">
      <c r="A223" s="4" t="s">
        <v>450</v>
      </c>
      <c r="B223" s="4" t="s">
        <v>163</v>
      </c>
      <c r="C223" s="6">
        <v>29009</v>
      </c>
      <c r="D223" s="6">
        <v>64.33</v>
      </c>
    </row>
    <row r="224" spans="1:4" ht="20.100000000000001" customHeight="1" x14ac:dyDescent="0.3">
      <c r="A224" s="4" t="s">
        <v>451</v>
      </c>
      <c r="B224" s="4" t="s">
        <v>164</v>
      </c>
      <c r="C224" s="6">
        <v>35339</v>
      </c>
      <c r="D224" s="6">
        <v>53.42</v>
      </c>
    </row>
    <row r="225" spans="1:4" ht="20.100000000000001" customHeight="1" x14ac:dyDescent="0.3">
      <c r="A225" s="4" t="s">
        <v>452</v>
      </c>
      <c r="B225" s="4" t="s">
        <v>165</v>
      </c>
      <c r="C225" s="6">
        <v>97933</v>
      </c>
      <c r="D225" s="6">
        <v>81.47</v>
      </c>
    </row>
    <row r="226" spans="1:4" ht="20.100000000000001" customHeight="1" x14ac:dyDescent="0.3">
      <c r="A226" s="4" t="s">
        <v>453</v>
      </c>
      <c r="B226" s="4" t="s">
        <v>166</v>
      </c>
      <c r="C226" s="6">
        <v>84184</v>
      </c>
      <c r="D226" s="6">
        <v>85.02</v>
      </c>
    </row>
    <row r="227" spans="1:4" ht="20.100000000000001" customHeight="1" x14ac:dyDescent="0.3">
      <c r="A227" s="4" t="s">
        <v>454</v>
      </c>
      <c r="B227" s="4" t="s">
        <v>167</v>
      </c>
      <c r="C227" s="6">
        <v>6085</v>
      </c>
      <c r="D227" s="6">
        <v>83.42</v>
      </c>
    </row>
    <row r="228" spans="1:4" ht="20.100000000000001" customHeight="1" x14ac:dyDescent="0.3">
      <c r="A228" s="4" t="s">
        <v>455</v>
      </c>
      <c r="B228" s="4" t="s">
        <v>460</v>
      </c>
      <c r="C228" s="6">
        <f>42385/5</f>
        <v>8477</v>
      </c>
      <c r="D228" s="6">
        <f>56.66/5</f>
        <v>11.331999999999999</v>
      </c>
    </row>
    <row r="229" spans="1:4" ht="20.100000000000001" customHeight="1" x14ac:dyDescent="0.3">
      <c r="A229" s="4" t="s">
        <v>456</v>
      </c>
      <c r="B229" s="4" t="s">
        <v>461</v>
      </c>
      <c r="C229" s="6">
        <f t="shared" ref="C229:C232" si="9">42385/5</f>
        <v>8477</v>
      </c>
      <c r="D229" s="6">
        <f t="shared" ref="D229:D232" si="10">56.66/5</f>
        <v>11.331999999999999</v>
      </c>
    </row>
    <row r="230" spans="1:4" ht="20.100000000000001" customHeight="1" x14ac:dyDescent="0.3">
      <c r="A230" s="4" t="s">
        <v>457</v>
      </c>
      <c r="B230" s="4" t="s">
        <v>462</v>
      </c>
      <c r="C230" s="6">
        <f t="shared" si="9"/>
        <v>8477</v>
      </c>
      <c r="D230" s="6">
        <f t="shared" si="10"/>
        <v>11.331999999999999</v>
      </c>
    </row>
    <row r="231" spans="1:4" ht="20.100000000000001" customHeight="1" x14ac:dyDescent="0.3">
      <c r="A231" s="4" t="s">
        <v>458</v>
      </c>
      <c r="B231" s="4" t="s">
        <v>463</v>
      </c>
      <c r="C231" s="6">
        <f t="shared" si="9"/>
        <v>8477</v>
      </c>
      <c r="D231" s="6">
        <f t="shared" si="10"/>
        <v>11.331999999999999</v>
      </c>
    </row>
    <row r="232" spans="1:4" ht="20.100000000000001" customHeight="1" x14ac:dyDescent="0.3">
      <c r="A232" s="4" t="s">
        <v>459</v>
      </c>
      <c r="B232" s="4" t="s">
        <v>464</v>
      </c>
      <c r="C232" s="6">
        <f t="shared" si="9"/>
        <v>8477</v>
      </c>
      <c r="D232" s="6">
        <f t="shared" si="10"/>
        <v>11.331999999999999</v>
      </c>
    </row>
    <row r="233" spans="1:4" ht="20.100000000000001" customHeight="1" x14ac:dyDescent="0.3">
      <c r="A233" s="4" t="s">
        <v>465</v>
      </c>
      <c r="B233" s="4" t="s">
        <v>168</v>
      </c>
      <c r="C233" s="6">
        <v>42051</v>
      </c>
      <c r="D233" s="6">
        <v>58.99</v>
      </c>
    </row>
    <row r="234" spans="1:4" ht="20.100000000000001" customHeight="1" x14ac:dyDescent="0.3">
      <c r="A234" s="4" t="s">
        <v>466</v>
      </c>
      <c r="B234" s="4" t="s">
        <v>169</v>
      </c>
      <c r="C234" s="6">
        <v>15236</v>
      </c>
      <c r="D234" s="6">
        <v>63.52</v>
      </c>
    </row>
    <row r="235" spans="1:4" ht="20.100000000000001" customHeight="1" x14ac:dyDescent="0.3">
      <c r="A235" s="4" t="s">
        <v>467</v>
      </c>
      <c r="B235" s="4" t="s">
        <v>170</v>
      </c>
      <c r="C235" s="6">
        <v>22834</v>
      </c>
      <c r="D235" s="6">
        <v>57.27</v>
      </c>
    </row>
    <row r="236" spans="1:4" ht="20.100000000000001" customHeight="1" x14ac:dyDescent="0.3">
      <c r="A236" s="4" t="s">
        <v>468</v>
      </c>
      <c r="B236" s="4" t="s">
        <v>171</v>
      </c>
      <c r="C236" s="6">
        <v>23640</v>
      </c>
      <c r="D236" s="6">
        <v>51.01</v>
      </c>
    </row>
    <row r="237" spans="1:4" ht="20.100000000000001" customHeight="1" x14ac:dyDescent="0.3">
      <c r="A237" s="4" t="s">
        <v>469</v>
      </c>
      <c r="B237" s="4" t="s">
        <v>172</v>
      </c>
      <c r="C237" s="6">
        <v>51109</v>
      </c>
      <c r="D237" s="6">
        <v>63.99</v>
      </c>
    </row>
    <row r="238" spans="1:4" ht="20.100000000000001" customHeight="1" x14ac:dyDescent="0.3">
      <c r="A238" s="4" t="s">
        <v>470</v>
      </c>
      <c r="B238" s="4" t="s">
        <v>173</v>
      </c>
      <c r="C238" s="6">
        <v>28320</v>
      </c>
      <c r="D238" s="6">
        <v>70.13</v>
      </c>
    </row>
    <row r="239" spans="1:4" ht="20.100000000000001" customHeight="1" x14ac:dyDescent="0.3">
      <c r="A239" s="4" t="s">
        <v>471</v>
      </c>
      <c r="B239" s="4" t="s">
        <v>174</v>
      </c>
      <c r="C239" s="6">
        <v>35918</v>
      </c>
      <c r="D239" s="6">
        <v>73.959999999999994</v>
      </c>
    </row>
    <row r="240" spans="1:4" ht="20.100000000000001" customHeight="1" x14ac:dyDescent="0.3">
      <c r="A240" s="4" t="s">
        <v>472</v>
      </c>
      <c r="B240" s="4" t="s">
        <v>175</v>
      </c>
      <c r="C240" s="6">
        <v>32920</v>
      </c>
      <c r="D240" s="6">
        <v>68.17</v>
      </c>
    </row>
    <row r="241" spans="1:4" ht="20.100000000000001" customHeight="1" x14ac:dyDescent="0.3">
      <c r="A241" s="4" t="s">
        <v>473</v>
      </c>
      <c r="B241" s="4" t="s">
        <v>176</v>
      </c>
      <c r="C241" s="6">
        <v>21282</v>
      </c>
      <c r="D241" s="6">
        <v>51.08</v>
      </c>
    </row>
    <row r="242" spans="1:4" ht="20.100000000000001" customHeight="1" x14ac:dyDescent="0.3">
      <c r="A242" s="4" t="s">
        <v>474</v>
      </c>
      <c r="B242" s="4" t="s">
        <v>177</v>
      </c>
      <c r="C242" s="6">
        <v>28901</v>
      </c>
      <c r="D242" s="6">
        <v>54.25</v>
      </c>
    </row>
    <row r="243" spans="1:4" ht="20.100000000000001" customHeight="1" x14ac:dyDescent="0.3">
      <c r="A243" s="4" t="s">
        <v>475</v>
      </c>
      <c r="B243" s="4" t="s">
        <v>91</v>
      </c>
      <c r="C243" s="6">
        <v>33941</v>
      </c>
      <c r="D243" s="6">
        <v>65.53</v>
      </c>
    </row>
    <row r="244" spans="1:4" ht="20.100000000000001" customHeight="1" x14ac:dyDescent="0.3">
      <c r="A244" s="4" t="s">
        <v>476</v>
      </c>
      <c r="B244" s="4" t="s">
        <v>178</v>
      </c>
      <c r="C244" s="6">
        <v>23763</v>
      </c>
      <c r="D244" s="6">
        <v>66.459999999999994</v>
      </c>
    </row>
    <row r="245" spans="1:4" ht="20.100000000000001" customHeight="1" x14ac:dyDescent="0.3">
      <c r="A245" s="4" t="s">
        <v>477</v>
      </c>
      <c r="B245" s="4" t="s">
        <v>179</v>
      </c>
      <c r="C245" s="6">
        <v>48540</v>
      </c>
      <c r="D245" s="6">
        <v>71.88</v>
      </c>
    </row>
    <row r="246" spans="1:4" ht="20.100000000000001" customHeight="1" x14ac:dyDescent="0.3">
      <c r="A246" s="4" t="s">
        <v>478</v>
      </c>
      <c r="B246" s="4" t="s">
        <v>180</v>
      </c>
      <c r="C246" s="6">
        <v>60891</v>
      </c>
      <c r="D246" s="6">
        <v>76.63</v>
      </c>
    </row>
    <row r="247" spans="1:4" ht="20.100000000000001" customHeight="1" x14ac:dyDescent="0.3">
      <c r="A247" s="4" t="s">
        <v>479</v>
      </c>
      <c r="B247" s="4" t="s">
        <v>181</v>
      </c>
      <c r="C247" s="6">
        <v>54985</v>
      </c>
      <c r="D247" s="6">
        <v>75.790000000000006</v>
      </c>
    </row>
    <row r="248" spans="1:4" ht="20.100000000000001" customHeight="1" x14ac:dyDescent="0.3">
      <c r="A248" s="4" t="s">
        <v>480</v>
      </c>
      <c r="B248" s="4" t="s">
        <v>182</v>
      </c>
      <c r="C248" s="6">
        <v>60810</v>
      </c>
      <c r="D248" s="6">
        <v>75.69</v>
      </c>
    </row>
    <row r="249" spans="1:4" ht="20.100000000000001" customHeight="1" x14ac:dyDescent="0.3">
      <c r="A249" s="4" t="s">
        <v>481</v>
      </c>
      <c r="B249" s="4" t="s">
        <v>183</v>
      </c>
      <c r="C249" s="6">
        <v>71284</v>
      </c>
      <c r="D249" s="6">
        <v>72.510000000000005</v>
      </c>
    </row>
    <row r="250" spans="1:4" ht="20.100000000000001" customHeight="1" x14ac:dyDescent="0.3">
      <c r="A250" s="4" t="s">
        <v>482</v>
      </c>
      <c r="B250" s="4" t="s">
        <v>184</v>
      </c>
      <c r="C250" s="6">
        <v>44499</v>
      </c>
      <c r="D250" s="6">
        <v>45.47</v>
      </c>
    </row>
    <row r="251" spans="1:4" ht="20.100000000000001" customHeight="1" x14ac:dyDescent="0.3">
      <c r="A251" s="4" t="s">
        <v>483</v>
      </c>
      <c r="B251" s="4" t="s">
        <v>185</v>
      </c>
      <c r="C251" s="6">
        <v>42835</v>
      </c>
      <c r="D251" s="6">
        <v>49.15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6.5" x14ac:dyDescent="0.3"/>
  <sheetData>
    <row r="1" spans="1:2" x14ac:dyDescent="0.3">
      <c r="A1" s="1" t="s">
        <v>186</v>
      </c>
      <c r="B1" s="1" t="s">
        <v>187</v>
      </c>
    </row>
    <row r="2" spans="1:2" x14ac:dyDescent="0.3">
      <c r="A2" s="1" t="s">
        <v>188</v>
      </c>
      <c r="B2" s="1" t="s">
        <v>189</v>
      </c>
    </row>
    <row r="3" spans="1:2" x14ac:dyDescent="0.3">
      <c r="A3" s="1" t="s">
        <v>190</v>
      </c>
      <c r="B3" s="1" t="s">
        <v>191</v>
      </c>
    </row>
    <row r="4" spans="1:2" x14ac:dyDescent="0.3">
      <c r="A4" s="1" t="s">
        <v>192</v>
      </c>
      <c r="B4" s="1" t="s">
        <v>193</v>
      </c>
    </row>
    <row r="5" spans="1:2" x14ac:dyDescent="0.3">
      <c r="A5" s="1" t="s">
        <v>194</v>
      </c>
      <c r="B5" s="1" t="s">
        <v>195</v>
      </c>
    </row>
    <row r="6" spans="1:2" x14ac:dyDescent="0.3">
      <c r="A6" s="1" t="s">
        <v>196</v>
      </c>
      <c r="B6" s="1" t="s">
        <v>197</v>
      </c>
    </row>
    <row r="7" spans="1:2" x14ac:dyDescent="0.3">
      <c r="A7" s="1" t="s">
        <v>0</v>
      </c>
      <c r="B7" s="1" t="s">
        <v>198</v>
      </c>
    </row>
    <row r="8" spans="1:2" x14ac:dyDescent="0.3">
      <c r="A8" s="1" t="s">
        <v>199</v>
      </c>
      <c r="B8" s="1" t="s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ㅊ ㄷ</cp:lastModifiedBy>
  <dcterms:created xsi:type="dcterms:W3CDTF">2024-06-06T04:46:53Z</dcterms:created>
  <dcterms:modified xsi:type="dcterms:W3CDTF">2024-06-06T05:14:56Z</dcterms:modified>
</cp:coreProperties>
</file>