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codeName="ThisWorkbook"/>
  <mc:AlternateContent xmlns:mc="http://schemas.openxmlformats.org/markup-compatibility/2006">
    <mc:Choice Requires="x15">
      <x15ac:absPath xmlns:x15ac="http://schemas.microsoft.com/office/spreadsheetml/2010/11/ac" url="C:\Users\203310013\Downloads\"/>
    </mc:Choice>
  </mc:AlternateContent>
  <xr:revisionPtr revIDLastSave="0" documentId="13_ncr:1_{5362D603-9752-4A75-9D58-30EFDF8F0D00}" xr6:coauthVersionLast="36" xr6:coauthVersionMax="47" xr10:uidLastSave="{00000000-0000-0000-0000-000000000000}"/>
  <bookViews>
    <workbookView xWindow="0" yWindow="0" windowWidth="28800" windowHeight="12225" xr2:uid="{00000000-000D-0000-FFFF-FFFF00000000}"/>
  </bookViews>
  <sheets>
    <sheet name="ProjectSchedule" sheetId="11" r:id="rId1"/>
    <sheet name="About" sheetId="12" r:id="rId2"/>
  </sheets>
  <definedNames>
    <definedName name="_xlnm.Print_Area" localSheetId="0">ProjectSchedule!$1:$49</definedName>
    <definedName name="_xlnm.Print_Titles" localSheetId="0">ProjectSchedule!$4:$6</definedName>
    <definedName name="task_end" localSheetId="0">ProjectSchedule!$G1</definedName>
    <definedName name="task_progress" localSheetId="0">ProjectSchedule!$E1</definedName>
    <definedName name="task_start" localSheetId="0">ProjectSchedule!$F1</definedName>
    <definedName name="today" localSheetId="0">ProjectSchedule!$F$3</definedName>
    <definedName name="valuevx">42.314159</definedName>
  </definedNames>
  <calcPr calcId="191029"/>
  <extLst>
    <ext xmlns:x15="http://schemas.microsoft.com/office/spreadsheetml/2010/11/main" uri="{140A7094-0E35-4892-8432-C4D2E57EDEB5}">
      <x15:workbookPr chartTrackingRefBase="1"/>
    </ext>
    <ext uri="GoogleSheetsCustomDataVersion1">
      <go:sheetsCustomData xmlns:go="http://customooxmlschemas.google.com/" roundtripDataSignature="AMtx7mhTdLb4QL/ja4vfvRSIO/sQVmbO+Q==" r:id="rId7"/>
    </ext>
  </extLst>
</workbook>
</file>

<file path=xl/calcChain.xml><?xml version="1.0" encoding="utf-8"?>
<calcChain xmlns="http://schemas.openxmlformats.org/spreadsheetml/2006/main">
  <c r="B13" i="12" l="1"/>
  <c r="I49" i="11" l="1"/>
  <c r="I48" i="11"/>
  <c r="I36" i="11"/>
  <c r="I35" i="11"/>
  <c r="I33" i="11"/>
  <c r="I32" i="11"/>
  <c r="I31" i="11"/>
  <c r="I30" i="11"/>
  <c r="I29" i="11"/>
  <c r="I28" i="11"/>
  <c r="I27" i="11"/>
  <c r="I26" i="11"/>
  <c r="I25" i="11"/>
  <c r="I24" i="11"/>
  <c r="I23" i="11"/>
  <c r="I22" i="11"/>
  <c r="I21" i="11"/>
  <c r="I20" i="11"/>
  <c r="I19" i="11"/>
  <c r="I18" i="11"/>
  <c r="I17" i="11"/>
  <c r="I16" i="11"/>
  <c r="I12" i="11"/>
  <c r="I11" i="11"/>
  <c r="I10" i="11"/>
  <c r="I9" i="11"/>
  <c r="I8" i="11"/>
  <c r="I7" i="11"/>
  <c r="J5" i="11" l="1"/>
  <c r="J6" i="11" l="1"/>
  <c r="K5" i="11" l="1"/>
  <c r="L5" i="11" s="1"/>
  <c r="M5" i="11" s="1"/>
  <c r="N5" i="11" s="1"/>
  <c r="O5" i="11" s="1"/>
  <c r="P5" i="11" s="1"/>
  <c r="Q5" i="11" s="1"/>
  <c r="J4" i="11"/>
  <c r="Q4" i="11" l="1"/>
  <c r="R5" i="11"/>
  <c r="S5" i="11" s="1"/>
  <c r="T5" i="11" s="1"/>
  <c r="U5" i="11" s="1"/>
  <c r="V5" i="11" s="1"/>
  <c r="W5" i="11" s="1"/>
  <c r="X5" i="11" s="1"/>
  <c r="K6" i="11"/>
  <c r="X4" i="11" l="1"/>
  <c r="Y5" i="11"/>
  <c r="Z5" i="11" s="1"/>
  <c r="AA5" i="11" s="1"/>
  <c r="AB5" i="11" s="1"/>
  <c r="AC5" i="11" s="1"/>
  <c r="AD5" i="11" s="1"/>
  <c r="AE5" i="11" s="1"/>
  <c r="L6" i="11"/>
  <c r="AF5" i="11" l="1"/>
  <c r="AG5" i="11" s="1"/>
  <c r="AH5" i="11" s="1"/>
  <c r="AI5" i="11" s="1"/>
  <c r="AJ5" i="11" s="1"/>
  <c r="AK5" i="11" s="1"/>
  <c r="AE4" i="11"/>
  <c r="M6" i="11"/>
  <c r="AL5" i="11" l="1"/>
  <c r="AM5" i="11" s="1"/>
  <c r="AN5" i="11" s="1"/>
  <c r="AO5" i="11" s="1"/>
  <c r="AP5" i="11" s="1"/>
  <c r="AQ5" i="11" s="1"/>
  <c r="AR5" i="11" s="1"/>
  <c r="N6" i="11"/>
  <c r="AS5" i="11" l="1"/>
  <c r="AT5" i="11" s="1"/>
  <c r="AL4" i="11"/>
  <c r="O6" i="11"/>
  <c r="AU5" i="11" l="1"/>
  <c r="AT6" i="11"/>
  <c r="AS4" i="11"/>
  <c r="P6" i="11"/>
  <c r="AV5" i="11" l="1"/>
  <c r="AU6" i="11"/>
  <c r="AW5" i="11" l="1"/>
  <c r="AV6" i="11"/>
  <c r="Q6" i="11"/>
  <c r="R6" i="11"/>
  <c r="AX5" i="11" l="1"/>
  <c r="AW6" i="11"/>
  <c r="S6" i="11"/>
  <c r="AY5" i="11" l="1"/>
  <c r="AZ5" i="11" s="1"/>
  <c r="AX6" i="11"/>
  <c r="T6" i="11"/>
  <c r="AZ6" i="11" l="1"/>
  <c r="BA5" i="11"/>
  <c r="AZ4" i="11"/>
  <c r="AY6" i="11"/>
  <c r="U6" i="11"/>
  <c r="BB5" i="11" l="1"/>
  <c r="BA6" i="11"/>
  <c r="V6" i="11"/>
  <c r="BB6" i="11" l="1"/>
  <c r="BC5" i="11"/>
  <c r="W6" i="11"/>
  <c r="BC6" i="11" l="1"/>
  <c r="BD5" i="11"/>
  <c r="X6" i="11"/>
  <c r="BD6" i="11" l="1"/>
  <c r="BE5" i="11"/>
  <c r="Y6" i="11"/>
  <c r="BF5" i="11" l="1"/>
  <c r="BE6" i="11"/>
  <c r="Z6" i="11"/>
  <c r="BF6" i="11" l="1"/>
  <c r="BG5" i="11"/>
  <c r="AA6" i="11"/>
  <c r="BG6" i="11" l="1"/>
  <c r="BH5" i="11"/>
  <c r="BG4" i="11"/>
  <c r="AB6" i="11"/>
  <c r="BH6" i="11" l="1"/>
  <c r="BI5" i="11"/>
  <c r="AC6" i="11"/>
  <c r="BJ5" i="11" l="1"/>
  <c r="BI6" i="11"/>
  <c r="AD6" i="11"/>
  <c r="BK5" i="11" l="1"/>
  <c r="BJ6" i="11"/>
  <c r="AE6" i="11"/>
  <c r="BL5" i="11" l="1"/>
  <c r="BK6" i="11"/>
  <c r="AF6" i="11"/>
  <c r="BM5" i="11" l="1"/>
  <c r="BN5" i="11" s="1"/>
  <c r="BL6" i="11"/>
  <c r="AG6" i="11"/>
  <c r="BN4" i="11" l="1"/>
  <c r="BN6" i="11"/>
  <c r="BO5" i="11"/>
  <c r="BM6" i="11"/>
  <c r="AH6" i="11"/>
  <c r="BP5" i="11" l="1"/>
  <c r="BO6" i="11"/>
  <c r="AI6" i="11"/>
  <c r="BQ5" i="11" l="1"/>
  <c r="BP6" i="11"/>
  <c r="AJ6" i="11"/>
  <c r="BR5" i="11" l="1"/>
  <c r="BQ6" i="11"/>
  <c r="AK6" i="11"/>
  <c r="BR6" i="11" l="1"/>
  <c r="BS5" i="11"/>
  <c r="AL6" i="11"/>
  <c r="BT5" i="11" l="1"/>
  <c r="BS6" i="11"/>
  <c r="AM6" i="11"/>
  <c r="BT6" i="11" l="1"/>
  <c r="BU5" i="11"/>
  <c r="AN6" i="11"/>
  <c r="BU6" i="11" l="1"/>
  <c r="BV5" i="11"/>
  <c r="BU4" i="11"/>
  <c r="AO6" i="11"/>
  <c r="BV6" i="11" l="1"/>
  <c r="BW5" i="11"/>
  <c r="AP6" i="11"/>
  <c r="BW6" i="11" l="1"/>
  <c r="BX5" i="11"/>
  <c r="AQ6" i="11"/>
  <c r="BY5" i="11" l="1"/>
  <c r="BX6" i="11"/>
  <c r="AR6" i="11"/>
  <c r="BZ5" i="11" l="1"/>
  <c r="BY6" i="11"/>
  <c r="AS6" i="11"/>
  <c r="BZ6" i="11" l="1"/>
  <c r="CA5" i="11"/>
  <c r="CA6" i="11" l="1"/>
  <c r="CB5" i="11"/>
  <c r="CC5" i="11" l="1"/>
  <c r="CB4" i="11"/>
  <c r="CB6" i="11"/>
  <c r="CD5" i="11" l="1"/>
  <c r="CC6" i="11"/>
  <c r="CE5" i="11" l="1"/>
  <c r="CD6" i="11"/>
  <c r="CE6" i="11" l="1"/>
  <c r="CF5" i="11"/>
  <c r="CG5" i="11" l="1"/>
  <c r="CF6" i="11"/>
  <c r="CH5" i="11" l="1"/>
  <c r="CG6" i="11"/>
  <c r="CH6" i="11" l="1"/>
  <c r="CI5" i="11"/>
  <c r="CI4" i="11" l="1"/>
  <c r="CI6" i="11"/>
  <c r="CJ5" i="11"/>
  <c r="CJ6" i="11" l="1"/>
  <c r="CK5" i="11"/>
  <c r="CL5" i="11" l="1"/>
  <c r="CK6" i="11"/>
  <c r="CM5" i="11" l="1"/>
  <c r="CL6" i="11"/>
  <c r="CN5" i="11" l="1"/>
  <c r="CM6" i="11"/>
  <c r="CN6" i="11" l="1"/>
  <c r="CO5" i="11"/>
  <c r="CO6" i="11" s="1"/>
</calcChain>
</file>

<file path=xl/sharedStrings.xml><?xml version="1.0" encoding="utf-8"?>
<sst xmlns="http://schemas.openxmlformats.org/spreadsheetml/2006/main" count="73" uniqueCount="72">
  <si>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</si>
  <si>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</si>
  <si>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</si>
  <si>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</si>
  <si>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</si>
  <si>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</si>
  <si>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</si>
  <si>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</si>
  <si>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</si>
  <si>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</si>
  <si>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</si>
  <si>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</si>
  <si>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</si>
  <si>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</si>
  <si>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</si>
  <si>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</si>
  <si>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</si>
  <si>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</si>
  <si>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</si>
  <si>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</si>
  <si>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</si>
  <si>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</si>
  <si>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Today:</t>
  </si>
  <si>
    <t>© 2018-2019 Vertex42 LLC</t>
  </si>
  <si>
    <t>• Customer (End-user) requirement</t>
  </si>
  <si>
    <t>• Market survey for available solutions 
(Similar products and services available in the market)</t>
  </si>
  <si>
    <t>• Key differentiator (how are you different from the available solutions)</t>
  </si>
  <si>
    <t>• Your unique selling point (USP)</t>
  </si>
  <si>
    <t>• How can you protect your USP</t>
  </si>
  <si>
    <t>• Barrier to entry both by you and others</t>
  </si>
  <si>
    <t>• Business case</t>
  </si>
  <si>
    <t>Problem definition</t>
  </si>
  <si>
    <t>WBS Number</t>
  </si>
  <si>
    <t>Technology landscape assesment</t>
  </si>
  <si>
    <t>Project planning</t>
  </si>
  <si>
    <t>Conceptual design</t>
  </si>
  <si>
    <t>Code development (phase 1)</t>
  </si>
  <si>
    <t>Patents</t>
  </si>
  <si>
    <t>Published literature</t>
  </si>
  <si>
    <t>All</t>
  </si>
  <si>
    <t>Project Task breakdown</t>
  </si>
  <si>
    <t>Project timeline (GANTT chart)</t>
  </si>
  <si>
    <t>Roles and responsibilities (RASIC Chart)</t>
  </si>
  <si>
    <t>Project monitoring</t>
  </si>
  <si>
    <t>ML Model selection</t>
  </si>
  <si>
    <t>ML Dataset selection</t>
  </si>
  <si>
    <t>High Level activity object and class diagrams (using uml )</t>
  </si>
  <si>
    <t>Choice of language, operating system, data set, algorithms and dependencies on external libraries</t>
  </si>
  <si>
    <t>High level sequence diagram with type of user i/p and o/p</t>
  </si>
  <si>
    <t>Coding convention best practices</t>
  </si>
  <si>
    <t>5.1.1</t>
  </si>
  <si>
    <t>Variable naming (Global constant, global variable, local variable, functions, classes, loop variables, etc.)</t>
  </si>
  <si>
    <t>5.1.2</t>
  </si>
  <si>
    <t>Coding style</t>
  </si>
  <si>
    <t>5.1.3</t>
  </si>
  <si>
    <t>Indentation style</t>
  </si>
  <si>
    <t>Basic User interface</t>
  </si>
  <si>
    <t>Output visualization</t>
  </si>
  <si>
    <t>Error handling (inbuilt python function)</t>
  </si>
  <si>
    <t>Auto document generation ( Pydoc Pycco ,</t>
  </si>
  <si>
    <t>Code testing (using unittest or another library)</t>
  </si>
  <si>
    <t>Code development (phase 2)</t>
  </si>
  <si>
    <t>Product/service marketing</t>
  </si>
  <si>
    <t>Brochure development</t>
  </si>
  <si>
    <t>Marketing presentation</t>
  </si>
  <si>
    <t>1 minute marketing video</t>
  </si>
  <si>
    <t>Product demonstration</t>
  </si>
  <si>
    <t>Demonstration presentation</t>
  </si>
  <si>
    <t>User manual</t>
  </si>
  <si>
    <t>IIT Bombay</t>
  </si>
  <si>
    <t>ME781 Project_Insurance fraud detection</t>
  </si>
  <si>
    <t>TrueInsurance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</si>
</sst>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d/yy;@"/>
    <numFmt numFmtId="165" formatCode="ddd\,\ m/d/yyyy"/>
    <numFmt numFmtId="166" formatCode="mmm\ d\,\ yyyy"/>
    <numFmt numFmtId="167" formatCode="d"/>
    <numFmt numFmtId="168" formatCode="[$-409]d/mmm;@"/>
  </numFmts>
  <fonts count="3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
      <sz val="10"/>
      <color theme="1"/>
      <name val="Arial"/>
      <family val="2"/>
    </font>
    <font>
      <sz val="10"/>
      <color rgb="FF000000"/>
      <name val="Roboto"/>
    </font>
    <font>
      <sz val="10"/>
      <color rgb="FF000000"/>
      <name val="Arial"/>
      <family val="2"/>
    </font>
    <font>
      <b/>
      <sz val="14"/>
      <color theme="1"/>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FF"/>
        <bgColor indexed="64"/>
      </patternFill>
    </fill>
  </fills>
  <borders count="16">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style="medium">
        <color rgb="FFCCCCCC"/>
      </left>
      <right style="medium">
        <color rgb="FFCCCCCC"/>
      </right>
      <top style="medium">
        <color rgb="FFCCCCCC"/>
      </top>
      <bottom style="medium">
        <color rgb="FFCCCCCC"/>
      </bottom>
      <diagonal/>
    </border>
    <border>
      <left/>
      <right/>
      <top style="medium">
        <color theme="0" tint="-0.14996795556505021"/>
      </top>
      <bottom/>
      <diagonal/>
    </border>
    <border>
      <left style="medium">
        <color rgb="FFCCCCCC"/>
      </left>
      <right style="medium">
        <color rgb="FFCCCCCC"/>
      </right>
      <top/>
      <bottom style="medium">
        <color rgb="FFCCCCCC"/>
      </bottom>
      <diagonal/>
    </border>
    <border>
      <left style="medium">
        <color rgb="FFCCCCCC"/>
      </left>
      <right style="medium">
        <color rgb="FFCCCCCC"/>
      </right>
      <top style="medium">
        <color rgb="FFCCCCCC"/>
      </top>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3" fillId="14" borderId="10" xfId="0" applyFont="1" applyFill="1" applyBorder="1" applyAlignment="1">
      <alignment horizontal="center" vertical="center" shrinkToFit="1"/>
    </xf>
    <xf numFmtId="0" fontId="14" fillId="0" borderId="0" xfId="0" applyFont="1" applyAlignment="1">
      <alignment horizontal="left"/>
    </xf>
    <xf numFmtId="0" fontId="15" fillId="0" borderId="0" xfId="0" applyFont="1"/>
    <xf numFmtId="0" fontId="16" fillId="0" borderId="0" xfId="1" applyFont="1" applyAlignment="1" applyProtection="1"/>
    <xf numFmtId="0" fontId="17"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5" fillId="9"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5" fillId="10"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5" fillId="6" borderId="2" xfId="0" applyNumberFormat="1" applyFont="1" applyFill="1" applyBorder="1" applyAlignment="1">
      <alignment horizontal="center" vertical="center"/>
    </xf>
    <xf numFmtId="9" fontId="5" fillId="13" borderId="2" xfId="2" applyFont="1" applyFill="1" applyBorder="1" applyAlignment="1">
      <alignment horizontal="center" vertical="center"/>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0" fillId="0" borderId="0" xfId="0" applyFont="1" applyAlignment="1">
      <alignment vertical="center"/>
    </xf>
    <xf numFmtId="0" fontId="2" fillId="0" borderId="0" xfId="0" applyFont="1" applyAlignment="1">
      <alignment horizontal="left" vertical="center"/>
    </xf>
    <xf numFmtId="0" fontId="21" fillId="0" borderId="0" xfId="0" applyFont="1"/>
    <xf numFmtId="0" fontId="22" fillId="0" borderId="0" xfId="0" applyFont="1" applyAlignment="1">
      <alignment vertical="top" wrapText="1"/>
    </xf>
    <xf numFmtId="0" fontId="2"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3" fillId="0" borderId="0" xfId="1" applyAlignment="1" applyProtection="1">
      <alignment horizontal="left" indent="1"/>
    </xf>
    <xf numFmtId="14" fontId="24" fillId="0" borderId="0" xfId="0" applyNumberFormat="1" applyFont="1" applyAlignment="1">
      <alignment horizontal="center"/>
    </xf>
    <xf numFmtId="0" fontId="25" fillId="0" borderId="0" xfId="0" applyFont="1" applyAlignment="1" applyProtection="1">
      <alignment vertical="top"/>
    </xf>
    <xf numFmtId="0" fontId="26" fillId="0" borderId="0" xfId="0" applyFont="1"/>
    <xf numFmtId="0" fontId="26" fillId="0" borderId="0" xfId="1" applyFont="1" applyAlignment="1" applyProtection="1"/>
    <xf numFmtId="0" fontId="3" fillId="0" borderId="0" xfId="1" applyFill="1" applyAlignment="1" applyProtection="1">
      <alignment horizontal="left" indent="1"/>
    </xf>
    <xf numFmtId="0" fontId="28" fillId="0" borderId="12" xfId="0" applyFont="1" applyBorder="1" applyAlignment="1">
      <alignment horizontal="center" vertical="center" wrapText="1"/>
    </xf>
    <xf numFmtId="0" fontId="0" fillId="0" borderId="13" xfId="0" applyFont="1" applyFill="1" applyBorder="1" applyAlignment="1">
      <alignment horizontal="left" vertical="center" indent="1"/>
    </xf>
    <xf numFmtId="0" fontId="28" fillId="0" borderId="14" xfId="0" applyFont="1" applyBorder="1" applyAlignment="1">
      <alignment horizontal="center" vertical="center" wrapText="1"/>
    </xf>
    <xf numFmtId="0" fontId="6" fillId="9" borderId="0" xfId="0" applyFont="1" applyFill="1" applyBorder="1" applyAlignment="1">
      <alignment horizontal="center" vertical="center"/>
    </xf>
    <xf numFmtId="0" fontId="28" fillId="0" borderId="12" xfId="0" applyFont="1" applyBorder="1" applyAlignment="1">
      <alignment wrapText="1"/>
    </xf>
    <xf numFmtId="16" fontId="28" fillId="0" borderId="12" xfId="0" applyNumberFormat="1" applyFont="1" applyBorder="1" applyAlignment="1">
      <alignment horizontal="center" vertical="center" wrapText="1"/>
    </xf>
    <xf numFmtId="0" fontId="28" fillId="0" borderId="12" xfId="0" applyFont="1" applyBorder="1" applyAlignment="1">
      <alignment vertical="center" wrapText="1"/>
    </xf>
    <xf numFmtId="0" fontId="6" fillId="10" borderId="0" xfId="0" applyFont="1" applyFill="1" applyBorder="1" applyAlignment="1">
      <alignment horizontal="left" vertical="center" indent="1"/>
    </xf>
    <xf numFmtId="0" fontId="28" fillId="0" borderId="15" xfId="0" applyFont="1" applyBorder="1" applyAlignment="1">
      <alignment horizontal="center" vertical="center" wrapText="1"/>
    </xf>
    <xf numFmtId="0" fontId="6" fillId="6" borderId="0" xfId="0" applyFont="1" applyFill="1" applyBorder="1" applyAlignment="1">
      <alignment horizontal="left" vertical="center" indent="1"/>
    </xf>
    <xf numFmtId="0" fontId="30" fillId="16" borderId="12" xfId="0" applyFont="1" applyFill="1" applyBorder="1" applyAlignment="1">
      <alignment horizontal="center" wrapText="1"/>
    </xf>
    <xf numFmtId="0" fontId="6" fillId="5" borderId="0" xfId="0" applyFont="1" applyFill="1" applyBorder="1" applyAlignment="1">
      <alignment horizontal="left" vertical="center" indent="1"/>
    </xf>
    <xf numFmtId="0" fontId="6" fillId="7" borderId="0" xfId="0" applyFont="1" applyFill="1" applyBorder="1" applyAlignment="1">
      <alignment horizontal="left" vertical="center" indent="1"/>
    </xf>
    <xf numFmtId="168" fontId="28" fillId="0" borderId="12" xfId="0" applyNumberFormat="1" applyFont="1" applyBorder="1" applyAlignment="1">
      <alignment horizontal="center" wrapText="1"/>
    </xf>
    <xf numFmtId="16" fontId="28" fillId="0" borderId="12" xfId="0" applyNumberFormat="1" applyFont="1" applyBorder="1" applyAlignment="1">
      <alignment horizontal="center" wrapText="1"/>
    </xf>
    <xf numFmtId="0" fontId="27" fillId="0" borderId="0" xfId="1" applyFont="1" applyAlignment="1" applyProtection="1">
      <alignment vertical="center"/>
    </xf>
    <xf numFmtId="0" fontId="2" fillId="0" borderId="0" xfId="0" applyFont="1" applyAlignment="1">
      <alignment horizontal="center" vertical="center"/>
    </xf>
    <xf numFmtId="0" fontId="31" fillId="0" borderId="0" xfId="0" applyFont="1"/>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0" fontId="0" fillId="0" borderId="3" xfId="0" applyNumberFormat="1" applyBorder="1" applyAlignment="1">
      <alignment horizontal="center" vertical="center"/>
    </xf>
    <xf numFmtId="0" fontId="0" fillId="0" borderId="0" xfId="0" applyAlignment="1">
      <alignment horizontal="center" vertical="center"/>
    </xf>
    <xf numFmtId="164" fontId="0" fillId="0" borderId="2" xfId="0" applyNumberFormat="1" applyFont="1" applyFill="1" applyBorder="1" applyAlignment="1">
      <alignment horizontal="center" vertical="center"/>
    </xf>
    <xf numFmtId="164" fontId="0" fillId="9" borderId="2" xfId="0" applyNumberFormat="1" applyFont="1" applyFill="1" applyBorder="1" applyAlignment="1">
      <alignment horizontal="center" vertical="center"/>
    </xf>
    <xf numFmtId="16" fontId="29" fillId="0" borderId="12" xfId="0" applyNumberFormat="1" applyFont="1" applyBorder="1" applyAlignment="1">
      <alignment horizontal="center" vertical="center" wrapText="1"/>
    </xf>
    <xf numFmtId="164" fontId="0" fillId="10" borderId="2" xfId="0" applyNumberFormat="1"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2" borderId="2" xfId="0" applyNumberFormat="1" applyFont="1" applyFill="1" applyBorder="1" applyAlignment="1">
      <alignment horizontal="center"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66675</xdr:colOff>
      <xdr:row>26</xdr:row>
      <xdr:rowOff>95250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O53"/>
  <sheetViews>
    <sheetView showGridLines="0" tabSelected="1" showRuler="0" zoomScale="70" zoomScaleNormal="70" zoomScalePageLayoutView="70" workbookViewId="0">
      <pane ySplit="6" topLeftCell="A55" activePane="bottomLeft" state="frozen"/>
      <selection pane="bottomLeft" activeCell="V28" sqref="V28"/>
    </sheetView>
  </sheetViews>
  <sheetFormatPr defaultRowHeight="15" x14ac:dyDescent="0.25"/>
  <cols>
    <col min="1" max="1" width="2.7109375" customWidth="1"/>
    <col min="2" max="2" width="11" customWidth="1"/>
    <col min="3" max="3" width="25.7109375" customWidth="1"/>
    <col min="4" max="4" width="11.28515625" customWidth="1"/>
    <col min="5" max="5" width="12" customWidth="1"/>
    <col min="6" max="6" width="10.42578125" style="94" customWidth="1"/>
    <col min="7" max="7" width="10.42578125" style="4" customWidth="1"/>
    <col min="8" max="8" width="2.7109375" customWidth="1"/>
    <col min="9" max="9" width="6.140625" hidden="1" customWidth="1"/>
    <col min="10" max="10" width="3.140625" customWidth="1"/>
    <col min="11" max="11" width="3" customWidth="1"/>
    <col min="12" max="12" width="3.140625" customWidth="1"/>
    <col min="13" max="31" width="2.5703125" customWidth="1"/>
    <col min="32" max="32" width="3.140625" customWidth="1"/>
    <col min="33" max="33" width="2.5703125" customWidth="1"/>
    <col min="34" max="35" width="3" customWidth="1"/>
    <col min="36" max="36" width="3.28515625" customWidth="1"/>
    <col min="37" max="37" width="3" customWidth="1"/>
    <col min="38" max="38" width="3.28515625" customWidth="1"/>
    <col min="39" max="39" width="3.140625" customWidth="1"/>
    <col min="40" max="40" width="3" customWidth="1"/>
    <col min="41" max="41" width="3.140625" customWidth="1"/>
    <col min="42" max="42" width="3" customWidth="1"/>
    <col min="43" max="93" width="2.5703125" customWidth="1"/>
  </cols>
  <sheetData>
    <row r="1" spans="1:93" ht="28.5" x14ac:dyDescent="0.45">
      <c r="C1" s="14" t="s">
        <v>70</v>
      </c>
      <c r="D1" s="1"/>
      <c r="E1" s="2"/>
      <c r="F1" s="86"/>
      <c r="G1" s="86"/>
      <c r="I1" s="2"/>
      <c r="J1" s="6"/>
      <c r="K1" s="85"/>
      <c r="L1" s="85"/>
      <c r="M1" s="85"/>
      <c r="N1" s="85"/>
      <c r="O1" s="85"/>
      <c r="P1" s="85"/>
      <c r="Q1" s="85"/>
      <c r="R1" s="85"/>
      <c r="S1" s="85"/>
      <c r="T1" s="85"/>
      <c r="U1" s="85"/>
      <c r="V1" s="85"/>
      <c r="W1" s="85"/>
      <c r="X1" s="85"/>
      <c r="Y1" s="85"/>
      <c r="Z1" s="85"/>
      <c r="AA1" s="85"/>
      <c r="AB1" s="85"/>
    </row>
    <row r="2" spans="1:93" ht="19.5" customHeight="1" x14ac:dyDescent="0.3">
      <c r="C2" s="7" t="s">
        <v>69</v>
      </c>
      <c r="E2" s="5" t="s">
        <v>1</v>
      </c>
      <c r="F2" s="88">
        <v>44470</v>
      </c>
      <c r="G2" s="89"/>
    </row>
    <row r="3" spans="1:93" ht="19.5" customHeight="1" x14ac:dyDescent="0.3">
      <c r="C3" s="87" t="s">
        <v>71</v>
      </c>
      <c r="E3" s="5" t="s">
        <v>22</v>
      </c>
      <c r="F3" s="88">
        <v>44524</v>
      </c>
      <c r="G3" s="89"/>
    </row>
    <row r="4" spans="1:93" ht="19.5" customHeight="1" x14ac:dyDescent="0.25">
      <c r="E4" s="5" t="s">
        <v>8</v>
      </c>
      <c r="F4" s="93">
        <v>1</v>
      </c>
      <c r="J4" s="90">
        <f>J5</f>
        <v>44466</v>
      </c>
      <c r="K4" s="91"/>
      <c r="L4" s="91"/>
      <c r="M4" s="91"/>
      <c r="N4" s="91"/>
      <c r="O4" s="91"/>
      <c r="P4" s="92"/>
      <c r="Q4" s="90">
        <f>Q5</f>
        <v>44473</v>
      </c>
      <c r="R4" s="91"/>
      <c r="S4" s="91"/>
      <c r="T4" s="91"/>
      <c r="U4" s="91"/>
      <c r="V4" s="91"/>
      <c r="W4" s="92"/>
      <c r="X4" s="90">
        <f>X5</f>
        <v>44480</v>
      </c>
      <c r="Y4" s="91"/>
      <c r="Z4" s="91"/>
      <c r="AA4" s="91"/>
      <c r="AB4" s="91"/>
      <c r="AC4" s="91"/>
      <c r="AD4" s="92"/>
      <c r="AE4" s="90">
        <f>AE5</f>
        <v>44487</v>
      </c>
      <c r="AF4" s="91"/>
      <c r="AG4" s="91"/>
      <c r="AH4" s="91"/>
      <c r="AI4" s="91"/>
      <c r="AJ4" s="91"/>
      <c r="AK4" s="92"/>
      <c r="AL4" s="90">
        <f>AL5</f>
        <v>44494</v>
      </c>
      <c r="AM4" s="91"/>
      <c r="AN4" s="91"/>
      <c r="AO4" s="91"/>
      <c r="AP4" s="91"/>
      <c r="AQ4" s="91"/>
      <c r="AR4" s="92"/>
      <c r="AS4" s="90">
        <f>AS5</f>
        <v>44501</v>
      </c>
      <c r="AT4" s="91"/>
      <c r="AU4" s="91"/>
      <c r="AV4" s="91"/>
      <c r="AW4" s="91"/>
      <c r="AX4" s="91"/>
      <c r="AY4" s="92"/>
      <c r="AZ4" s="90">
        <f>AZ5</f>
        <v>44508</v>
      </c>
      <c r="BA4" s="91"/>
      <c r="BB4" s="91"/>
      <c r="BC4" s="91"/>
      <c r="BD4" s="91"/>
      <c r="BE4" s="91"/>
      <c r="BF4" s="92"/>
      <c r="BG4" s="90">
        <f>BG5</f>
        <v>44515</v>
      </c>
      <c r="BH4" s="91"/>
      <c r="BI4" s="91"/>
      <c r="BJ4" s="91"/>
      <c r="BK4" s="91"/>
      <c r="BL4" s="91"/>
      <c r="BM4" s="92"/>
      <c r="BN4" s="90">
        <f>BN5</f>
        <v>44522</v>
      </c>
      <c r="BO4" s="91"/>
      <c r="BP4" s="91"/>
      <c r="BQ4" s="91"/>
      <c r="BR4" s="91"/>
      <c r="BS4" s="91"/>
      <c r="BT4" s="92"/>
      <c r="BU4" s="90">
        <f>BU5</f>
        <v>44529</v>
      </c>
      <c r="BV4" s="91"/>
      <c r="BW4" s="91"/>
      <c r="BX4" s="91"/>
      <c r="BY4" s="91"/>
      <c r="BZ4" s="91"/>
      <c r="CA4" s="92"/>
      <c r="CB4" s="90">
        <f>CB5</f>
        <v>44536</v>
      </c>
      <c r="CC4" s="91"/>
      <c r="CD4" s="91"/>
      <c r="CE4" s="91"/>
      <c r="CF4" s="91"/>
      <c r="CG4" s="91"/>
      <c r="CH4" s="92"/>
      <c r="CI4" s="90">
        <f>CI5</f>
        <v>44543</v>
      </c>
      <c r="CJ4" s="91"/>
      <c r="CK4" s="91"/>
      <c r="CL4" s="91"/>
      <c r="CM4" s="91"/>
      <c r="CN4" s="91"/>
      <c r="CO4" s="92"/>
    </row>
    <row r="5" spans="1:93" x14ac:dyDescent="0.25">
      <c r="A5" s="5"/>
      <c r="B5" s="5"/>
      <c r="H5" s="5"/>
      <c r="J5" s="11">
        <f>F2-WEEKDAY(F2,1)+2+7*(F4-1)</f>
        <v>44466</v>
      </c>
      <c r="K5" s="10">
        <f>J5+1</f>
        <v>44467</v>
      </c>
      <c r="L5" s="10">
        <f t="shared" ref="L5:AY5" si="0">K5+1</f>
        <v>44468</v>
      </c>
      <c r="M5" s="10">
        <f t="shared" si="0"/>
        <v>44469</v>
      </c>
      <c r="N5" s="10">
        <f t="shared" si="0"/>
        <v>44470</v>
      </c>
      <c r="O5" s="10">
        <f t="shared" si="0"/>
        <v>44471</v>
      </c>
      <c r="P5" s="12">
        <f t="shared" si="0"/>
        <v>44472</v>
      </c>
      <c r="Q5" s="11">
        <f>P5+1</f>
        <v>44473</v>
      </c>
      <c r="R5" s="10">
        <f>Q5+1</f>
        <v>44474</v>
      </c>
      <c r="S5" s="10">
        <f t="shared" si="0"/>
        <v>44475</v>
      </c>
      <c r="T5" s="10">
        <f t="shared" si="0"/>
        <v>44476</v>
      </c>
      <c r="U5" s="10">
        <f t="shared" si="0"/>
        <v>44477</v>
      </c>
      <c r="V5" s="10">
        <f t="shared" si="0"/>
        <v>44478</v>
      </c>
      <c r="W5" s="12">
        <f t="shared" si="0"/>
        <v>44479</v>
      </c>
      <c r="X5" s="11">
        <f>W5+1</f>
        <v>44480</v>
      </c>
      <c r="Y5" s="10">
        <f>X5+1</f>
        <v>44481</v>
      </c>
      <c r="Z5" s="10">
        <f t="shared" si="0"/>
        <v>44482</v>
      </c>
      <c r="AA5" s="10">
        <f t="shared" si="0"/>
        <v>44483</v>
      </c>
      <c r="AB5" s="10">
        <f t="shared" si="0"/>
        <v>44484</v>
      </c>
      <c r="AC5" s="10">
        <f t="shared" si="0"/>
        <v>44485</v>
      </c>
      <c r="AD5" s="12">
        <f t="shared" si="0"/>
        <v>44486</v>
      </c>
      <c r="AE5" s="11">
        <f>AD5+1</f>
        <v>44487</v>
      </c>
      <c r="AF5" s="10">
        <f>AE5+1</f>
        <v>44488</v>
      </c>
      <c r="AG5" s="10">
        <f t="shared" si="0"/>
        <v>44489</v>
      </c>
      <c r="AH5" s="10">
        <f t="shared" si="0"/>
        <v>44490</v>
      </c>
      <c r="AI5" s="10">
        <f t="shared" si="0"/>
        <v>44491</v>
      </c>
      <c r="AJ5" s="10">
        <f t="shared" si="0"/>
        <v>44492</v>
      </c>
      <c r="AK5" s="12">
        <f t="shared" si="0"/>
        <v>44493</v>
      </c>
      <c r="AL5" s="11">
        <f>AK5+1</f>
        <v>44494</v>
      </c>
      <c r="AM5" s="10">
        <f>AL5+1</f>
        <v>44495</v>
      </c>
      <c r="AN5" s="10">
        <f t="shared" si="0"/>
        <v>44496</v>
      </c>
      <c r="AO5" s="10">
        <f t="shared" si="0"/>
        <v>44497</v>
      </c>
      <c r="AP5" s="10">
        <f t="shared" si="0"/>
        <v>44498</v>
      </c>
      <c r="AQ5" s="10">
        <f t="shared" si="0"/>
        <v>44499</v>
      </c>
      <c r="AR5" s="12">
        <f t="shared" si="0"/>
        <v>44500</v>
      </c>
      <c r="AS5" s="11">
        <f>AR5+1</f>
        <v>44501</v>
      </c>
      <c r="AT5" s="10">
        <f>AS5+1</f>
        <v>44502</v>
      </c>
      <c r="AU5" s="10">
        <f t="shared" si="0"/>
        <v>44503</v>
      </c>
      <c r="AV5" s="10">
        <f t="shared" si="0"/>
        <v>44504</v>
      </c>
      <c r="AW5" s="10">
        <f t="shared" si="0"/>
        <v>44505</v>
      </c>
      <c r="AX5" s="10">
        <f t="shared" si="0"/>
        <v>44506</v>
      </c>
      <c r="AY5" s="12">
        <f t="shared" si="0"/>
        <v>44507</v>
      </c>
      <c r="AZ5" s="11">
        <f t="shared" ref="AZ5:BM5" si="1">AY5+1</f>
        <v>44508</v>
      </c>
      <c r="BA5" s="10">
        <f t="shared" si="1"/>
        <v>44509</v>
      </c>
      <c r="BB5" s="10">
        <f t="shared" si="1"/>
        <v>44510</v>
      </c>
      <c r="BC5" s="10">
        <f t="shared" si="1"/>
        <v>44511</v>
      </c>
      <c r="BD5" s="10">
        <f t="shared" si="1"/>
        <v>44512</v>
      </c>
      <c r="BE5" s="10">
        <f t="shared" si="1"/>
        <v>44513</v>
      </c>
      <c r="BF5" s="12">
        <f t="shared" si="1"/>
        <v>44514</v>
      </c>
      <c r="BG5" s="11">
        <f t="shared" si="1"/>
        <v>44515</v>
      </c>
      <c r="BH5" s="10">
        <f t="shared" si="1"/>
        <v>44516</v>
      </c>
      <c r="BI5" s="10">
        <f t="shared" si="1"/>
        <v>44517</v>
      </c>
      <c r="BJ5" s="10">
        <f t="shared" si="1"/>
        <v>44518</v>
      </c>
      <c r="BK5" s="10">
        <f t="shared" si="1"/>
        <v>44519</v>
      </c>
      <c r="BL5" s="10">
        <f t="shared" si="1"/>
        <v>44520</v>
      </c>
      <c r="BM5" s="12">
        <f t="shared" si="1"/>
        <v>44521</v>
      </c>
      <c r="BN5" s="11">
        <f t="shared" ref="BN5" si="2">BM5+1</f>
        <v>44522</v>
      </c>
      <c r="BO5" s="10">
        <f t="shared" ref="BO5" si="3">BN5+1</f>
        <v>44523</v>
      </c>
      <c r="BP5" s="10">
        <f t="shared" ref="BP5" si="4">BO5+1</f>
        <v>44524</v>
      </c>
      <c r="BQ5" s="10">
        <f t="shared" ref="BQ5" si="5">BP5+1</f>
        <v>44525</v>
      </c>
      <c r="BR5" s="10">
        <f t="shared" ref="BR5" si="6">BQ5+1</f>
        <v>44526</v>
      </c>
      <c r="BS5" s="10">
        <f t="shared" ref="BS5" si="7">BR5+1</f>
        <v>44527</v>
      </c>
      <c r="BT5" s="12">
        <f t="shared" ref="BT5" si="8">BS5+1</f>
        <v>44528</v>
      </c>
      <c r="BU5" s="11">
        <f t="shared" ref="BU5" si="9">BT5+1</f>
        <v>44529</v>
      </c>
      <c r="BV5" s="10">
        <f t="shared" ref="BV5" si="10">BU5+1</f>
        <v>44530</v>
      </c>
      <c r="BW5" s="10">
        <f t="shared" ref="BW5" si="11">BV5+1</f>
        <v>44531</v>
      </c>
      <c r="BX5" s="10">
        <f t="shared" ref="BX5" si="12">BW5+1</f>
        <v>44532</v>
      </c>
      <c r="BY5" s="10">
        <f t="shared" ref="BY5" si="13">BX5+1</f>
        <v>44533</v>
      </c>
      <c r="BZ5" s="10">
        <f t="shared" ref="BZ5" si="14">BY5+1</f>
        <v>44534</v>
      </c>
      <c r="CA5" s="12">
        <f t="shared" ref="CA5" si="15">BZ5+1</f>
        <v>44535</v>
      </c>
      <c r="CB5" s="11">
        <f t="shared" ref="CB5" si="16">CA5+1</f>
        <v>44536</v>
      </c>
      <c r="CC5" s="10">
        <f t="shared" ref="CC5" si="17">CB5+1</f>
        <v>44537</v>
      </c>
      <c r="CD5" s="10">
        <f t="shared" ref="CD5" si="18">CC5+1</f>
        <v>44538</v>
      </c>
      <c r="CE5" s="10">
        <f t="shared" ref="CE5" si="19">CD5+1</f>
        <v>44539</v>
      </c>
      <c r="CF5" s="10">
        <f t="shared" ref="CF5" si="20">CE5+1</f>
        <v>44540</v>
      </c>
      <c r="CG5" s="10">
        <f t="shared" ref="CG5" si="21">CF5+1</f>
        <v>44541</v>
      </c>
      <c r="CH5" s="12">
        <f t="shared" ref="CH5" si="22">CG5+1</f>
        <v>44542</v>
      </c>
      <c r="CI5" s="11">
        <f t="shared" ref="CI5" si="23">CH5+1</f>
        <v>44543</v>
      </c>
      <c r="CJ5" s="10">
        <f t="shared" ref="CJ5" si="24">CI5+1</f>
        <v>44544</v>
      </c>
      <c r="CK5" s="10">
        <f t="shared" ref="CK5" si="25">CJ5+1</f>
        <v>44545</v>
      </c>
      <c r="CL5" s="10">
        <f t="shared" ref="CL5" si="26">CK5+1</f>
        <v>44546</v>
      </c>
      <c r="CM5" s="10">
        <f t="shared" ref="CM5" si="27">CL5+1</f>
        <v>44547</v>
      </c>
      <c r="CN5" s="10">
        <f t="shared" ref="CN5" si="28">CM5+1</f>
        <v>44548</v>
      </c>
      <c r="CO5" s="12">
        <f t="shared" ref="CO5" si="29">CN5+1</f>
        <v>44549</v>
      </c>
    </row>
    <row r="6" spans="1:93" ht="36" customHeight="1" thickBot="1" x14ac:dyDescent="0.3">
      <c r="A6" s="17"/>
      <c r="B6" s="9" t="s">
        <v>32</v>
      </c>
      <c r="C6" s="8" t="s">
        <v>9</v>
      </c>
      <c r="D6" s="9" t="s">
        <v>3</v>
      </c>
      <c r="E6" s="9" t="s">
        <v>2</v>
      </c>
      <c r="F6" s="9" t="s">
        <v>5</v>
      </c>
      <c r="G6" s="9" t="s">
        <v>6</v>
      </c>
      <c r="H6" s="9"/>
      <c r="I6" s="9" t="s">
        <v>7</v>
      </c>
      <c r="J6" s="13" t="str">
        <f>LEFT(TEXT(J5,"ddd"),1)</f>
        <v>M</v>
      </c>
      <c r="K6" s="13" t="str">
        <f t="shared" ref="K6:AS6" si="30">LEFT(TEXT(K5,"ddd"),1)</f>
        <v>T</v>
      </c>
      <c r="L6" s="13" t="str">
        <f t="shared" si="30"/>
        <v>W</v>
      </c>
      <c r="M6" s="13" t="str">
        <f t="shared" si="30"/>
        <v>T</v>
      </c>
      <c r="N6" s="13" t="str">
        <f t="shared" si="30"/>
        <v>F</v>
      </c>
      <c r="O6" s="13" t="str">
        <f t="shared" si="30"/>
        <v>S</v>
      </c>
      <c r="P6" s="13" t="str">
        <f t="shared" si="30"/>
        <v>S</v>
      </c>
      <c r="Q6" s="13" t="str">
        <f t="shared" si="30"/>
        <v>M</v>
      </c>
      <c r="R6" s="13" t="str">
        <f t="shared" si="30"/>
        <v>T</v>
      </c>
      <c r="S6" s="13" t="str">
        <f t="shared" si="30"/>
        <v>W</v>
      </c>
      <c r="T6" s="13" t="str">
        <f t="shared" si="30"/>
        <v>T</v>
      </c>
      <c r="U6" s="13" t="str">
        <f t="shared" si="30"/>
        <v>F</v>
      </c>
      <c r="V6" s="13" t="str">
        <f t="shared" si="30"/>
        <v>S</v>
      </c>
      <c r="W6" s="13" t="str">
        <f t="shared" si="30"/>
        <v>S</v>
      </c>
      <c r="X6" s="13" t="str">
        <f t="shared" si="30"/>
        <v>M</v>
      </c>
      <c r="Y6" s="13" t="str">
        <f t="shared" si="30"/>
        <v>T</v>
      </c>
      <c r="Z6" s="13" t="str">
        <f t="shared" si="30"/>
        <v>W</v>
      </c>
      <c r="AA6" s="13" t="str">
        <f t="shared" si="30"/>
        <v>T</v>
      </c>
      <c r="AB6" s="13" t="str">
        <f t="shared" si="30"/>
        <v>F</v>
      </c>
      <c r="AC6" s="13" t="str">
        <f t="shared" si="30"/>
        <v>S</v>
      </c>
      <c r="AD6" s="13" t="str">
        <f t="shared" si="30"/>
        <v>S</v>
      </c>
      <c r="AE6" s="13" t="str">
        <f t="shared" si="30"/>
        <v>M</v>
      </c>
      <c r="AF6" s="13" t="str">
        <f t="shared" si="30"/>
        <v>T</v>
      </c>
      <c r="AG6" s="13" t="str">
        <f t="shared" si="30"/>
        <v>W</v>
      </c>
      <c r="AH6" s="13" t="str">
        <f t="shared" si="30"/>
        <v>T</v>
      </c>
      <c r="AI6" s="13" t="str">
        <f t="shared" si="30"/>
        <v>F</v>
      </c>
      <c r="AJ6" s="13" t="str">
        <f t="shared" si="30"/>
        <v>S</v>
      </c>
      <c r="AK6" s="13" t="str">
        <f t="shared" si="30"/>
        <v>S</v>
      </c>
      <c r="AL6" s="13" t="str">
        <f t="shared" si="30"/>
        <v>M</v>
      </c>
      <c r="AM6" s="13" t="str">
        <f t="shared" si="30"/>
        <v>T</v>
      </c>
      <c r="AN6" s="13" t="str">
        <f t="shared" si="30"/>
        <v>W</v>
      </c>
      <c r="AO6" s="13" t="str">
        <f t="shared" si="30"/>
        <v>T</v>
      </c>
      <c r="AP6" s="13" t="str">
        <f t="shared" si="30"/>
        <v>F</v>
      </c>
      <c r="AQ6" s="13" t="str">
        <f t="shared" si="30"/>
        <v>S</v>
      </c>
      <c r="AR6" s="13" t="str">
        <f t="shared" si="30"/>
        <v>S</v>
      </c>
      <c r="AS6" s="13" t="str">
        <f t="shared" si="30"/>
        <v>M</v>
      </c>
      <c r="AT6" s="13" t="str">
        <f t="shared" ref="AT6:BM6" si="31">LEFT(TEXT(AT5,"ddd"),1)</f>
        <v>T</v>
      </c>
      <c r="AU6" s="13" t="str">
        <f t="shared" si="31"/>
        <v>W</v>
      </c>
      <c r="AV6" s="13" t="str">
        <f t="shared" si="31"/>
        <v>T</v>
      </c>
      <c r="AW6" s="13" t="str">
        <f t="shared" si="31"/>
        <v>F</v>
      </c>
      <c r="AX6" s="13" t="str">
        <f t="shared" si="31"/>
        <v>S</v>
      </c>
      <c r="AY6" s="13" t="str">
        <f t="shared" si="31"/>
        <v>S</v>
      </c>
      <c r="AZ6" s="13" t="str">
        <f t="shared" si="31"/>
        <v>M</v>
      </c>
      <c r="BA6" s="13" t="str">
        <f t="shared" si="31"/>
        <v>T</v>
      </c>
      <c r="BB6" s="13" t="str">
        <f t="shared" si="31"/>
        <v>W</v>
      </c>
      <c r="BC6" s="13" t="str">
        <f t="shared" si="31"/>
        <v>T</v>
      </c>
      <c r="BD6" s="13" t="str">
        <f t="shared" si="31"/>
        <v>F</v>
      </c>
      <c r="BE6" s="13" t="str">
        <f t="shared" si="31"/>
        <v>S</v>
      </c>
      <c r="BF6" s="13" t="str">
        <f t="shared" si="31"/>
        <v>S</v>
      </c>
      <c r="BG6" s="13" t="str">
        <f t="shared" si="31"/>
        <v>M</v>
      </c>
      <c r="BH6" s="13" t="str">
        <f t="shared" si="31"/>
        <v>T</v>
      </c>
      <c r="BI6" s="13" t="str">
        <f t="shared" si="31"/>
        <v>W</v>
      </c>
      <c r="BJ6" s="13" t="str">
        <f t="shared" si="31"/>
        <v>T</v>
      </c>
      <c r="BK6" s="13" t="str">
        <f t="shared" si="31"/>
        <v>F</v>
      </c>
      <c r="BL6" s="13" t="str">
        <f t="shared" si="31"/>
        <v>S</v>
      </c>
      <c r="BM6" s="13" t="str">
        <f t="shared" si="31"/>
        <v>S</v>
      </c>
      <c r="BN6" s="13" t="str">
        <f t="shared" ref="BN6:BT6" si="32">LEFT(TEXT(BN5,"ddd"),1)</f>
        <v>M</v>
      </c>
      <c r="BO6" s="13" t="str">
        <f t="shared" si="32"/>
        <v>T</v>
      </c>
      <c r="BP6" s="13" t="str">
        <f t="shared" si="32"/>
        <v>W</v>
      </c>
      <c r="BQ6" s="13" t="str">
        <f t="shared" si="32"/>
        <v>T</v>
      </c>
      <c r="BR6" s="13" t="str">
        <f t="shared" si="32"/>
        <v>F</v>
      </c>
      <c r="BS6" s="13" t="str">
        <f t="shared" si="32"/>
        <v>S</v>
      </c>
      <c r="BT6" s="13" t="str">
        <f t="shared" si="32"/>
        <v>S</v>
      </c>
      <c r="BU6" s="13" t="str">
        <f t="shared" ref="BU6:CA6" si="33">LEFT(TEXT(BU5,"ddd"),1)</f>
        <v>M</v>
      </c>
      <c r="BV6" s="13" t="str">
        <f t="shared" si="33"/>
        <v>T</v>
      </c>
      <c r="BW6" s="13" t="str">
        <f t="shared" si="33"/>
        <v>W</v>
      </c>
      <c r="BX6" s="13" t="str">
        <f t="shared" si="33"/>
        <v>T</v>
      </c>
      <c r="BY6" s="13" t="str">
        <f t="shared" si="33"/>
        <v>F</v>
      </c>
      <c r="BZ6" s="13" t="str">
        <f t="shared" si="33"/>
        <v>S</v>
      </c>
      <c r="CA6" s="13" t="str">
        <f t="shared" si="33"/>
        <v>S</v>
      </c>
      <c r="CB6" s="13" t="str">
        <f t="shared" ref="CB6:CH6" si="34">LEFT(TEXT(CB5,"ddd"),1)</f>
        <v>M</v>
      </c>
      <c r="CC6" s="13" t="str">
        <f t="shared" si="34"/>
        <v>T</v>
      </c>
      <c r="CD6" s="13" t="str">
        <f t="shared" si="34"/>
        <v>W</v>
      </c>
      <c r="CE6" s="13" t="str">
        <f t="shared" si="34"/>
        <v>T</v>
      </c>
      <c r="CF6" s="13" t="str">
        <f t="shared" si="34"/>
        <v>F</v>
      </c>
      <c r="CG6" s="13" t="str">
        <f t="shared" si="34"/>
        <v>S</v>
      </c>
      <c r="CH6" s="13" t="str">
        <f t="shared" si="34"/>
        <v>S</v>
      </c>
      <c r="CI6" s="13" t="str">
        <f t="shared" ref="CI6:CO6" si="35">LEFT(TEXT(CI5,"ddd"),1)</f>
        <v>M</v>
      </c>
      <c r="CJ6" s="13" t="str">
        <f t="shared" si="35"/>
        <v>T</v>
      </c>
      <c r="CK6" s="13" t="str">
        <f t="shared" si="35"/>
        <v>W</v>
      </c>
      <c r="CL6" s="13" t="str">
        <f t="shared" si="35"/>
        <v>T</v>
      </c>
      <c r="CM6" s="13" t="str">
        <f t="shared" si="35"/>
        <v>F</v>
      </c>
      <c r="CN6" s="13" t="str">
        <f t="shared" si="35"/>
        <v>S</v>
      </c>
      <c r="CO6" s="13" t="str">
        <f t="shared" si="35"/>
        <v>S</v>
      </c>
    </row>
    <row r="7" spans="1:93" s="3" customFormat="1" ht="21.75" thickBot="1" x14ac:dyDescent="0.3">
      <c r="A7" s="17"/>
      <c r="B7" s="17"/>
      <c r="C7" s="71"/>
      <c r="D7" s="19"/>
      <c r="E7" s="20"/>
      <c r="F7" s="95"/>
      <c r="G7" s="21"/>
      <c r="H7" s="22"/>
      <c r="I7" s="22" t="str">
        <f t="shared" ref="I7:I49" si="36">IF(OR(ISBLANK(task_start),ISBLANK(task_end)),"",task_end-task_start+1)</f>
        <v/>
      </c>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row>
    <row r="8" spans="1:93" s="3" customFormat="1" ht="21.75" thickBot="1" x14ac:dyDescent="0.3">
      <c r="A8" s="17"/>
      <c r="B8" s="73">
        <v>1</v>
      </c>
      <c r="C8" s="73" t="s">
        <v>31</v>
      </c>
      <c r="D8" s="23"/>
      <c r="E8" s="24"/>
      <c r="F8" s="96"/>
      <c r="G8" s="25"/>
      <c r="H8" s="22"/>
      <c r="I8" s="22" t="str">
        <f t="shared" si="36"/>
        <v/>
      </c>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c r="CJ8" s="50"/>
      <c r="CK8" s="50"/>
      <c r="CL8" s="50"/>
      <c r="CM8" s="50"/>
      <c r="CN8" s="50"/>
      <c r="CO8" s="50"/>
    </row>
    <row r="9" spans="1:93" s="3" customFormat="1" ht="26.25" thickBot="1" x14ac:dyDescent="0.3">
      <c r="A9" s="17"/>
      <c r="B9" s="72">
        <v>1.1000000000000001</v>
      </c>
      <c r="C9" s="72" t="s">
        <v>24</v>
      </c>
      <c r="D9" s="70"/>
      <c r="E9" s="26">
        <v>1</v>
      </c>
      <c r="F9" s="97">
        <v>44470</v>
      </c>
      <c r="G9" s="75">
        <v>44484</v>
      </c>
      <c r="H9" s="22"/>
      <c r="I9" s="22">
        <f t="shared" si="36"/>
        <v>15</v>
      </c>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c r="AO9" s="50"/>
      <c r="AP9" s="50"/>
      <c r="AQ9" s="50"/>
      <c r="AR9" s="50"/>
      <c r="AS9" s="50"/>
      <c r="AT9" s="50"/>
      <c r="AU9" s="50"/>
      <c r="AV9" s="50"/>
      <c r="AW9" s="50"/>
      <c r="AX9" s="50"/>
      <c r="AY9" s="50"/>
      <c r="AZ9" s="50"/>
      <c r="BA9" s="50"/>
      <c r="BB9" s="50"/>
      <c r="BC9" s="50"/>
      <c r="BD9" s="50"/>
      <c r="BE9" s="50"/>
      <c r="BF9" s="50"/>
      <c r="BG9" s="50"/>
      <c r="BH9" s="50"/>
      <c r="BI9" s="50"/>
      <c r="BJ9" s="50"/>
      <c r="BK9" s="50"/>
      <c r="BL9" s="50"/>
      <c r="BM9" s="50"/>
      <c r="BN9" s="50"/>
      <c r="BO9" s="50"/>
      <c r="BP9" s="50"/>
      <c r="BQ9" s="50"/>
      <c r="BR9" s="50"/>
      <c r="BS9" s="50"/>
      <c r="BT9" s="50"/>
      <c r="BU9" s="50"/>
      <c r="BV9" s="50"/>
      <c r="BW9" s="50"/>
      <c r="BX9" s="50"/>
      <c r="BY9" s="50"/>
      <c r="BZ9" s="50"/>
      <c r="CA9" s="50"/>
      <c r="CB9" s="50"/>
      <c r="CC9" s="50"/>
      <c r="CD9" s="50"/>
      <c r="CE9" s="50"/>
      <c r="CF9" s="50"/>
      <c r="CG9" s="50"/>
      <c r="CH9" s="50"/>
      <c r="CI9" s="50"/>
      <c r="CJ9" s="50"/>
      <c r="CK9" s="50"/>
      <c r="CL9" s="50"/>
      <c r="CM9" s="50"/>
      <c r="CN9" s="50"/>
      <c r="CO9" s="50"/>
    </row>
    <row r="10" spans="1:93" s="3" customFormat="1" ht="64.5" thickBot="1" x14ac:dyDescent="0.3">
      <c r="A10" s="17"/>
      <c r="B10" s="70">
        <v>1.2</v>
      </c>
      <c r="C10" s="70" t="s">
        <v>25</v>
      </c>
      <c r="D10" s="70"/>
      <c r="E10" s="26">
        <v>1</v>
      </c>
      <c r="F10" s="97">
        <v>44480</v>
      </c>
      <c r="G10" s="75">
        <v>44484</v>
      </c>
      <c r="H10" s="22"/>
      <c r="I10" s="22">
        <f t="shared" si="36"/>
        <v>5</v>
      </c>
      <c r="J10" s="50"/>
      <c r="K10" s="50"/>
      <c r="L10" s="50"/>
      <c r="M10" s="50"/>
      <c r="N10" s="50"/>
      <c r="O10" s="50"/>
      <c r="P10" s="50"/>
      <c r="Q10" s="50"/>
      <c r="R10" s="50"/>
      <c r="S10" s="50"/>
      <c r="T10" s="50"/>
      <c r="U10" s="50"/>
      <c r="V10" s="51"/>
      <c r="W10" s="51"/>
      <c r="X10" s="50"/>
      <c r="Y10" s="50"/>
      <c r="Z10" s="50"/>
      <c r="AA10" s="50"/>
      <c r="AB10" s="50"/>
      <c r="AC10" s="50"/>
      <c r="AD10" s="50"/>
      <c r="AE10" s="50"/>
      <c r="AF10" s="50"/>
      <c r="AG10" s="50"/>
      <c r="AH10" s="50"/>
      <c r="AI10" s="50"/>
      <c r="AJ10" s="50"/>
      <c r="AK10" s="50"/>
      <c r="AL10" s="50"/>
      <c r="AM10" s="50"/>
      <c r="AN10" s="50"/>
      <c r="AO10" s="50"/>
      <c r="AP10" s="50"/>
      <c r="AQ10" s="50"/>
      <c r="AR10" s="50"/>
      <c r="AS10" s="50"/>
      <c r="AT10" s="50"/>
      <c r="AU10" s="50"/>
      <c r="AV10" s="50"/>
      <c r="AW10" s="50"/>
      <c r="AX10" s="50"/>
      <c r="AY10" s="50"/>
      <c r="AZ10" s="50"/>
      <c r="BA10" s="50"/>
      <c r="BB10" s="50"/>
      <c r="BC10" s="50"/>
      <c r="BD10" s="50"/>
      <c r="BE10" s="50"/>
      <c r="BF10" s="50"/>
      <c r="BG10" s="50"/>
      <c r="BH10" s="50"/>
      <c r="BI10" s="50"/>
      <c r="BJ10" s="50"/>
      <c r="BK10" s="50"/>
      <c r="BL10" s="50"/>
      <c r="BM10" s="50"/>
      <c r="BN10" s="50"/>
      <c r="BO10" s="50"/>
      <c r="BP10" s="50"/>
      <c r="BQ10" s="50"/>
      <c r="BR10" s="50"/>
      <c r="BS10" s="50"/>
      <c r="BT10" s="50"/>
      <c r="BU10" s="50"/>
      <c r="BV10" s="50"/>
      <c r="BW10" s="50"/>
      <c r="BX10" s="50"/>
      <c r="BY10" s="50"/>
      <c r="BZ10" s="50"/>
      <c r="CA10" s="50"/>
      <c r="CB10" s="50"/>
      <c r="CC10" s="50"/>
      <c r="CD10" s="50"/>
      <c r="CE10" s="50"/>
      <c r="CF10" s="50"/>
      <c r="CG10" s="50"/>
      <c r="CH10" s="50"/>
      <c r="CI10" s="50"/>
      <c r="CJ10" s="50"/>
      <c r="CK10" s="50"/>
      <c r="CL10" s="50"/>
      <c r="CM10" s="50"/>
      <c r="CN10" s="50"/>
      <c r="CO10" s="50"/>
    </row>
    <row r="11" spans="1:93" s="3" customFormat="1" ht="39" thickBot="1" x14ac:dyDescent="0.3">
      <c r="A11" s="17"/>
      <c r="B11" s="70">
        <v>1.3</v>
      </c>
      <c r="C11" s="70" t="s">
        <v>26</v>
      </c>
      <c r="D11" s="70"/>
      <c r="E11" s="26">
        <v>1</v>
      </c>
      <c r="F11" s="97">
        <v>44480</v>
      </c>
      <c r="G11" s="75">
        <v>44486</v>
      </c>
      <c r="H11" s="22"/>
      <c r="I11" s="22">
        <f t="shared" si="36"/>
        <v>7</v>
      </c>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c r="BE11" s="50"/>
      <c r="BF11" s="50"/>
      <c r="BG11" s="50"/>
      <c r="BH11" s="50"/>
      <c r="BI11" s="50"/>
      <c r="BJ11" s="50"/>
      <c r="BK11" s="50"/>
      <c r="BL11" s="50"/>
      <c r="BM11" s="50"/>
      <c r="BN11" s="50"/>
      <c r="BO11" s="50"/>
      <c r="BP11" s="50"/>
      <c r="BQ11" s="50"/>
      <c r="BR11" s="50"/>
      <c r="BS11" s="50"/>
      <c r="BT11" s="50"/>
      <c r="BU11" s="50"/>
      <c r="BV11" s="50"/>
      <c r="BW11" s="50"/>
      <c r="BX11" s="50"/>
      <c r="BY11" s="50"/>
      <c r="BZ11" s="50"/>
      <c r="CA11" s="50"/>
      <c r="CB11" s="50"/>
      <c r="CC11" s="50"/>
      <c r="CD11" s="50"/>
      <c r="CE11" s="50"/>
      <c r="CF11" s="50"/>
      <c r="CG11" s="50"/>
      <c r="CH11" s="50"/>
      <c r="CI11" s="50"/>
      <c r="CJ11" s="50"/>
      <c r="CK11" s="50"/>
      <c r="CL11" s="50"/>
      <c r="CM11" s="50"/>
      <c r="CN11" s="50"/>
      <c r="CO11" s="50"/>
    </row>
    <row r="12" spans="1:93" s="3" customFormat="1" ht="26.25" thickBot="1" x14ac:dyDescent="0.3">
      <c r="A12" s="17"/>
      <c r="B12" s="70">
        <v>1.4</v>
      </c>
      <c r="C12" s="70" t="s">
        <v>27</v>
      </c>
      <c r="D12" s="70"/>
      <c r="E12" s="26">
        <v>1</v>
      </c>
      <c r="F12" s="97">
        <v>44480</v>
      </c>
      <c r="G12" s="75">
        <v>44486</v>
      </c>
      <c r="H12" s="22"/>
      <c r="I12" s="22">
        <f t="shared" si="36"/>
        <v>7</v>
      </c>
      <c r="J12" s="50"/>
      <c r="K12" s="50"/>
      <c r="L12" s="50"/>
      <c r="M12" s="50"/>
      <c r="N12" s="50"/>
      <c r="O12" s="50"/>
      <c r="P12" s="50"/>
      <c r="Q12" s="50"/>
      <c r="R12" s="50"/>
      <c r="S12" s="50"/>
      <c r="T12" s="50"/>
      <c r="U12" s="50"/>
      <c r="V12" s="50"/>
      <c r="W12" s="50"/>
      <c r="X12" s="50"/>
      <c r="Y12" s="50"/>
      <c r="Z12" s="51"/>
      <c r="AA12" s="50"/>
      <c r="AB12" s="50"/>
      <c r="AC12" s="50"/>
      <c r="AD12" s="50"/>
      <c r="AE12" s="50"/>
      <c r="AF12" s="50"/>
      <c r="AG12" s="50"/>
      <c r="AH12" s="50"/>
      <c r="AI12" s="50"/>
      <c r="AJ12" s="50"/>
      <c r="AK12" s="50"/>
      <c r="AL12" s="50"/>
      <c r="AM12" s="50"/>
      <c r="AN12" s="50"/>
      <c r="AO12" s="50"/>
      <c r="AP12" s="50"/>
      <c r="AQ12" s="50"/>
      <c r="AR12" s="50"/>
      <c r="AS12" s="50"/>
      <c r="AT12" s="50"/>
      <c r="AU12" s="50"/>
      <c r="AV12" s="50"/>
      <c r="AW12" s="50"/>
      <c r="AX12" s="50"/>
      <c r="AY12" s="50"/>
      <c r="AZ12" s="50"/>
      <c r="BA12" s="50"/>
      <c r="BB12" s="50"/>
      <c r="BC12" s="50"/>
      <c r="BD12" s="50"/>
      <c r="BE12" s="50"/>
      <c r="BF12" s="50"/>
      <c r="BG12" s="50"/>
      <c r="BH12" s="50"/>
      <c r="BI12" s="50"/>
      <c r="BJ12" s="50"/>
      <c r="BK12" s="50"/>
      <c r="BL12" s="50"/>
      <c r="BM12" s="50"/>
      <c r="BN12" s="50"/>
      <c r="BO12" s="50"/>
      <c r="BP12" s="50"/>
      <c r="BQ12" s="50"/>
      <c r="BR12" s="50"/>
      <c r="BS12" s="50"/>
      <c r="BT12" s="50"/>
      <c r="BU12" s="50"/>
      <c r="BV12" s="50"/>
      <c r="BW12" s="50"/>
      <c r="BX12" s="50"/>
      <c r="BY12" s="50"/>
      <c r="BZ12" s="50"/>
      <c r="CA12" s="50"/>
      <c r="CB12" s="50"/>
      <c r="CC12" s="50"/>
      <c r="CD12" s="50"/>
      <c r="CE12" s="50"/>
      <c r="CF12" s="50"/>
      <c r="CG12" s="50"/>
      <c r="CH12" s="50"/>
      <c r="CI12" s="50"/>
      <c r="CJ12" s="50"/>
      <c r="CK12" s="50"/>
      <c r="CL12" s="50"/>
      <c r="CM12" s="50"/>
      <c r="CN12" s="50"/>
      <c r="CO12" s="50"/>
    </row>
    <row r="13" spans="1:93" s="3" customFormat="1" ht="26.25" thickBot="1" x14ac:dyDescent="0.3">
      <c r="A13" s="17"/>
      <c r="B13" s="70">
        <v>1.5</v>
      </c>
      <c r="C13" s="70" t="s">
        <v>28</v>
      </c>
      <c r="D13" s="70"/>
      <c r="E13" s="26">
        <v>1</v>
      </c>
      <c r="F13" s="97">
        <v>44480</v>
      </c>
      <c r="G13" s="75">
        <v>44486</v>
      </c>
      <c r="H13" s="22"/>
      <c r="I13" s="22"/>
      <c r="J13" s="50"/>
      <c r="K13" s="50"/>
      <c r="L13" s="50"/>
      <c r="M13" s="50"/>
      <c r="N13" s="50"/>
      <c r="O13" s="50"/>
      <c r="P13" s="50"/>
      <c r="Q13" s="50"/>
      <c r="R13" s="50"/>
      <c r="S13" s="50"/>
      <c r="T13" s="50"/>
      <c r="U13" s="50"/>
      <c r="V13" s="50"/>
      <c r="W13" s="50"/>
      <c r="X13" s="50"/>
      <c r="Y13" s="50"/>
      <c r="Z13" s="51"/>
      <c r="AA13" s="50"/>
      <c r="AB13" s="50"/>
      <c r="AC13" s="50"/>
      <c r="AD13" s="50"/>
      <c r="AE13" s="50"/>
      <c r="AF13" s="50"/>
      <c r="AG13" s="50"/>
      <c r="AH13" s="50"/>
      <c r="AI13" s="50"/>
      <c r="AJ13" s="50"/>
      <c r="AK13" s="50"/>
      <c r="AL13" s="50"/>
      <c r="AM13" s="50"/>
      <c r="AN13" s="50"/>
      <c r="AO13" s="50"/>
      <c r="AP13" s="50"/>
      <c r="AQ13" s="50"/>
      <c r="AR13" s="50"/>
      <c r="AS13" s="50"/>
      <c r="AT13" s="50"/>
      <c r="AU13" s="50"/>
      <c r="AV13" s="50"/>
      <c r="AW13" s="50"/>
      <c r="AX13" s="50"/>
      <c r="AY13" s="50"/>
      <c r="AZ13" s="50"/>
      <c r="BA13" s="50"/>
      <c r="BB13" s="50"/>
      <c r="BC13" s="50"/>
      <c r="BD13" s="50"/>
      <c r="BE13" s="50"/>
      <c r="BF13" s="50"/>
      <c r="BG13" s="50"/>
      <c r="BH13" s="50"/>
      <c r="BI13" s="50"/>
      <c r="BJ13" s="50"/>
      <c r="BK13" s="50"/>
      <c r="BL13" s="50"/>
      <c r="BM13" s="50"/>
      <c r="BN13" s="50"/>
      <c r="BO13" s="50"/>
      <c r="BP13" s="50"/>
      <c r="BQ13" s="50"/>
      <c r="BR13" s="50"/>
      <c r="BS13" s="50"/>
      <c r="BT13" s="50"/>
      <c r="BU13" s="50"/>
      <c r="BV13" s="50"/>
      <c r="BW13" s="50"/>
      <c r="BX13" s="50"/>
      <c r="BY13" s="50"/>
      <c r="BZ13" s="50"/>
      <c r="CA13" s="50"/>
      <c r="CB13" s="50"/>
      <c r="CC13" s="50"/>
      <c r="CD13" s="50"/>
      <c r="CE13" s="50"/>
      <c r="CF13" s="50"/>
      <c r="CG13" s="50"/>
      <c r="CH13" s="50"/>
      <c r="CI13" s="50"/>
      <c r="CJ13" s="50"/>
      <c r="CK13" s="50"/>
      <c r="CL13" s="50"/>
      <c r="CM13" s="50"/>
      <c r="CN13" s="50"/>
      <c r="CO13" s="50"/>
    </row>
    <row r="14" spans="1:93" s="3" customFormat="1" ht="26.25" thickBot="1" x14ac:dyDescent="0.3">
      <c r="A14" s="17"/>
      <c r="B14" s="70">
        <v>1.6</v>
      </c>
      <c r="C14" s="70" t="s">
        <v>29</v>
      </c>
      <c r="D14" s="70"/>
      <c r="E14" s="26">
        <v>1</v>
      </c>
      <c r="F14" s="97">
        <v>44480</v>
      </c>
      <c r="G14" s="75">
        <v>44486</v>
      </c>
      <c r="H14" s="22"/>
      <c r="I14" s="22"/>
      <c r="J14" s="50"/>
      <c r="K14" s="50"/>
      <c r="L14" s="50"/>
      <c r="M14" s="50"/>
      <c r="N14" s="50"/>
      <c r="O14" s="50"/>
      <c r="P14" s="50"/>
      <c r="Q14" s="50"/>
      <c r="R14" s="50"/>
      <c r="S14" s="50"/>
      <c r="T14" s="50"/>
      <c r="U14" s="50"/>
      <c r="V14" s="50"/>
      <c r="W14" s="50"/>
      <c r="X14" s="50"/>
      <c r="Y14" s="50"/>
      <c r="Z14" s="51"/>
      <c r="AA14" s="50"/>
      <c r="AB14" s="50"/>
      <c r="AC14" s="50"/>
      <c r="AD14" s="50"/>
      <c r="AE14" s="50"/>
      <c r="AF14" s="50"/>
      <c r="AG14" s="50"/>
      <c r="AH14" s="50"/>
      <c r="AI14" s="50"/>
      <c r="AJ14" s="50"/>
      <c r="AK14" s="50"/>
      <c r="AL14" s="50"/>
      <c r="AM14" s="50"/>
      <c r="AN14" s="50"/>
      <c r="AO14" s="50"/>
      <c r="AP14" s="50"/>
      <c r="AQ14" s="50"/>
      <c r="AR14" s="50"/>
      <c r="AS14" s="50"/>
      <c r="AT14" s="50"/>
      <c r="AU14" s="50"/>
      <c r="AV14" s="50"/>
      <c r="AW14" s="50"/>
      <c r="AX14" s="50"/>
      <c r="AY14" s="50"/>
      <c r="AZ14" s="50"/>
      <c r="BA14" s="50"/>
      <c r="BB14" s="50"/>
      <c r="BC14" s="50"/>
      <c r="BD14" s="50"/>
      <c r="BE14" s="50"/>
      <c r="BF14" s="50"/>
      <c r="BG14" s="50"/>
      <c r="BH14" s="50"/>
      <c r="BI14" s="50"/>
      <c r="BJ14" s="50"/>
      <c r="BK14" s="50"/>
      <c r="BL14" s="50"/>
      <c r="BM14" s="50"/>
      <c r="BN14" s="50"/>
      <c r="BO14" s="50"/>
      <c r="BP14" s="50"/>
      <c r="BQ14" s="50"/>
      <c r="BR14" s="50"/>
      <c r="BS14" s="50"/>
      <c r="BT14" s="50"/>
      <c r="BU14" s="50"/>
      <c r="BV14" s="50"/>
      <c r="BW14" s="50"/>
      <c r="BX14" s="50"/>
      <c r="BY14" s="50"/>
      <c r="BZ14" s="50"/>
      <c r="CA14" s="50"/>
      <c r="CB14" s="50"/>
      <c r="CC14" s="50"/>
      <c r="CD14" s="50"/>
      <c r="CE14" s="50"/>
      <c r="CF14" s="50"/>
      <c r="CG14" s="50"/>
      <c r="CH14" s="50"/>
      <c r="CI14" s="50"/>
      <c r="CJ14" s="50"/>
      <c r="CK14" s="50"/>
      <c r="CL14" s="50"/>
      <c r="CM14" s="50"/>
      <c r="CN14" s="50"/>
      <c r="CO14" s="50"/>
    </row>
    <row r="15" spans="1:93" s="3" customFormat="1" ht="21.75" thickBot="1" x14ac:dyDescent="0.3">
      <c r="A15" s="17"/>
      <c r="B15" s="70">
        <v>1.7</v>
      </c>
      <c r="C15" s="70" t="s">
        <v>30</v>
      </c>
      <c r="D15" s="70"/>
      <c r="E15" s="26">
        <v>1</v>
      </c>
      <c r="F15" s="97">
        <v>44480</v>
      </c>
      <c r="G15" s="75">
        <v>44486</v>
      </c>
      <c r="H15" s="22"/>
      <c r="I15" s="22"/>
      <c r="J15" s="50"/>
      <c r="K15" s="50"/>
      <c r="L15" s="50"/>
      <c r="M15" s="50"/>
      <c r="N15" s="50"/>
      <c r="O15" s="50"/>
      <c r="P15" s="50"/>
      <c r="Q15" s="50"/>
      <c r="R15" s="50"/>
      <c r="S15" s="50"/>
      <c r="T15" s="50"/>
      <c r="U15" s="50"/>
      <c r="V15" s="50"/>
      <c r="W15" s="50"/>
      <c r="X15" s="50"/>
      <c r="Y15" s="50"/>
      <c r="Z15" s="51"/>
      <c r="AA15" s="50"/>
      <c r="AB15" s="50"/>
      <c r="AC15" s="50"/>
      <c r="AD15" s="50"/>
      <c r="AE15" s="50"/>
      <c r="AF15" s="50"/>
      <c r="AG15" s="50"/>
      <c r="AH15" s="50"/>
      <c r="AI15" s="50"/>
      <c r="AJ15" s="50"/>
      <c r="AK15" s="50"/>
      <c r="AL15" s="50"/>
      <c r="AM15" s="50"/>
      <c r="AN15" s="50"/>
      <c r="AO15" s="50"/>
      <c r="AP15" s="50"/>
      <c r="AQ15" s="50"/>
      <c r="AR15" s="50"/>
      <c r="AS15" s="50"/>
      <c r="AT15" s="50"/>
      <c r="AU15" s="50"/>
      <c r="AV15" s="50"/>
      <c r="AW15" s="50"/>
      <c r="AX15" s="50"/>
      <c r="AY15" s="50"/>
      <c r="AZ15" s="50"/>
      <c r="BA15" s="50"/>
      <c r="BB15" s="50"/>
      <c r="BC15" s="50"/>
      <c r="BD15" s="50"/>
      <c r="BE15" s="50"/>
      <c r="BF15" s="50"/>
      <c r="BG15" s="50"/>
      <c r="BH15" s="50"/>
      <c r="BI15" s="50"/>
      <c r="BJ15" s="50"/>
      <c r="BK15" s="50"/>
      <c r="BL15" s="50"/>
      <c r="BM15" s="50"/>
      <c r="BN15" s="50"/>
      <c r="BO15" s="50"/>
      <c r="BP15" s="50"/>
      <c r="BQ15" s="50"/>
      <c r="BR15" s="50"/>
      <c r="BS15" s="50"/>
      <c r="BT15" s="50"/>
      <c r="BU15" s="50"/>
      <c r="BV15" s="50"/>
      <c r="BW15" s="50"/>
      <c r="BX15" s="50"/>
      <c r="BY15" s="50"/>
      <c r="BZ15" s="50"/>
      <c r="CA15" s="50"/>
      <c r="CB15" s="50"/>
      <c r="CC15" s="50"/>
      <c r="CD15" s="50"/>
      <c r="CE15" s="50"/>
      <c r="CF15" s="50"/>
      <c r="CG15" s="50"/>
      <c r="CH15" s="50"/>
      <c r="CI15" s="50"/>
      <c r="CJ15" s="50"/>
      <c r="CK15" s="50"/>
      <c r="CL15" s="50"/>
      <c r="CM15" s="50"/>
      <c r="CN15" s="50"/>
      <c r="CO15" s="50"/>
    </row>
    <row r="16" spans="1:93" s="3" customFormat="1" ht="21.75" thickBot="1" x14ac:dyDescent="0.3">
      <c r="A16" s="17"/>
      <c r="B16" s="77">
        <v>2</v>
      </c>
      <c r="C16" s="77" t="s">
        <v>33</v>
      </c>
      <c r="D16" s="27"/>
      <c r="E16" s="28"/>
      <c r="F16" s="98"/>
      <c r="G16" s="29"/>
      <c r="H16" s="22"/>
      <c r="I16" s="22" t="str">
        <f t="shared" si="36"/>
        <v/>
      </c>
      <c r="J16" s="50"/>
      <c r="K16" s="50"/>
      <c r="L16" s="50"/>
      <c r="M16" s="50"/>
      <c r="N16" s="50"/>
      <c r="O16" s="50"/>
      <c r="P16" s="50"/>
      <c r="Q16" s="50"/>
      <c r="R16" s="50"/>
      <c r="S16" s="50"/>
      <c r="T16" s="50"/>
      <c r="U16" s="50"/>
      <c r="V16" s="50"/>
      <c r="W16" s="50"/>
      <c r="X16" s="50"/>
      <c r="Y16" s="50"/>
      <c r="Z16" s="50"/>
      <c r="AA16" s="50"/>
      <c r="AB16" s="50"/>
      <c r="AC16" s="50"/>
      <c r="AD16" s="50"/>
      <c r="AE16" s="50"/>
      <c r="AF16" s="50"/>
      <c r="AG16" s="50"/>
      <c r="AH16" s="50"/>
      <c r="AI16" s="50"/>
      <c r="AJ16" s="50"/>
      <c r="AK16" s="50"/>
      <c r="AL16" s="50"/>
      <c r="AM16" s="50"/>
      <c r="AN16" s="50"/>
      <c r="AO16" s="50"/>
      <c r="AP16" s="50"/>
      <c r="AQ16" s="50"/>
      <c r="AR16" s="50"/>
      <c r="AS16" s="50"/>
      <c r="AT16" s="50"/>
      <c r="AU16" s="50"/>
      <c r="AV16" s="50"/>
      <c r="AW16" s="50"/>
      <c r="AX16" s="50"/>
      <c r="AY16" s="50"/>
      <c r="AZ16" s="50"/>
      <c r="BA16" s="50"/>
      <c r="BB16" s="50"/>
      <c r="BC16" s="50"/>
      <c r="BD16" s="50"/>
      <c r="BE16" s="50"/>
      <c r="BF16" s="50"/>
      <c r="BG16" s="50"/>
      <c r="BH16" s="50"/>
      <c r="BI16" s="50"/>
      <c r="BJ16" s="50"/>
      <c r="BK16" s="50"/>
      <c r="BL16" s="50"/>
      <c r="BM16" s="50"/>
      <c r="BN16" s="50"/>
      <c r="BO16" s="50"/>
      <c r="BP16" s="50"/>
      <c r="BQ16" s="50"/>
      <c r="BR16" s="50"/>
      <c r="BS16" s="50"/>
      <c r="BT16" s="50"/>
      <c r="BU16" s="50"/>
      <c r="BV16" s="50"/>
      <c r="BW16" s="50"/>
      <c r="BX16" s="50"/>
      <c r="BY16" s="50"/>
      <c r="BZ16" s="50"/>
      <c r="CA16" s="50"/>
      <c r="CB16" s="50"/>
      <c r="CC16" s="50"/>
      <c r="CD16" s="50"/>
      <c r="CE16" s="50"/>
      <c r="CF16" s="50"/>
      <c r="CG16" s="50"/>
      <c r="CH16" s="50"/>
      <c r="CI16" s="50"/>
      <c r="CJ16" s="50"/>
      <c r="CK16" s="50"/>
      <c r="CL16" s="50"/>
      <c r="CM16" s="50"/>
      <c r="CN16" s="50"/>
      <c r="CO16" s="50"/>
    </row>
    <row r="17" spans="1:93" s="3" customFormat="1" ht="21.75" thickBot="1" x14ac:dyDescent="0.25">
      <c r="A17" s="17"/>
      <c r="B17" s="72">
        <v>2.1</v>
      </c>
      <c r="C17" s="72" t="s">
        <v>37</v>
      </c>
      <c r="D17" s="70"/>
      <c r="E17" s="30">
        <v>1</v>
      </c>
      <c r="F17" s="75">
        <v>44489</v>
      </c>
      <c r="G17" s="83">
        <v>44503</v>
      </c>
      <c r="H17" s="22"/>
      <c r="I17" s="22">
        <f t="shared" si="36"/>
        <v>15</v>
      </c>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c r="AO17" s="50"/>
      <c r="AP17" s="50"/>
      <c r="AQ17" s="50"/>
      <c r="AR17" s="50"/>
      <c r="AS17" s="50"/>
      <c r="AT17" s="50"/>
      <c r="AU17" s="50"/>
      <c r="AV17" s="50"/>
      <c r="AW17" s="50"/>
      <c r="AX17" s="50"/>
      <c r="AY17" s="50"/>
      <c r="AZ17" s="50"/>
      <c r="BA17" s="50"/>
      <c r="BB17" s="50"/>
      <c r="BC17" s="50"/>
      <c r="BD17" s="50"/>
      <c r="BE17" s="50"/>
      <c r="BF17" s="50"/>
      <c r="BG17" s="50"/>
      <c r="BH17" s="50"/>
      <c r="BI17" s="50"/>
      <c r="BJ17" s="50"/>
      <c r="BK17" s="50"/>
      <c r="BL17" s="50"/>
      <c r="BM17" s="50"/>
      <c r="BN17" s="50"/>
      <c r="BO17" s="50"/>
      <c r="BP17" s="50"/>
      <c r="BQ17" s="50"/>
      <c r="BR17" s="50"/>
      <c r="BS17" s="50"/>
      <c r="BT17" s="50"/>
      <c r="BU17" s="50"/>
      <c r="BV17" s="50"/>
      <c r="BW17" s="50"/>
      <c r="BX17" s="50"/>
      <c r="BY17" s="50"/>
      <c r="BZ17" s="50"/>
      <c r="CA17" s="50"/>
      <c r="CB17" s="50"/>
      <c r="CC17" s="50"/>
      <c r="CD17" s="50"/>
      <c r="CE17" s="50"/>
      <c r="CF17" s="50"/>
      <c r="CG17" s="50"/>
      <c r="CH17" s="50"/>
      <c r="CI17" s="50"/>
      <c r="CJ17" s="50"/>
      <c r="CK17" s="50"/>
      <c r="CL17" s="50"/>
      <c r="CM17" s="50"/>
      <c r="CN17" s="50"/>
      <c r="CO17" s="50"/>
    </row>
    <row r="18" spans="1:93" s="3" customFormat="1" ht="21.75" thickBot="1" x14ac:dyDescent="0.25">
      <c r="A18" s="17"/>
      <c r="B18" s="70">
        <v>2.2000000000000002</v>
      </c>
      <c r="C18" s="70" t="s">
        <v>38</v>
      </c>
      <c r="D18" s="70" t="s">
        <v>39</v>
      </c>
      <c r="E18" s="30">
        <v>1</v>
      </c>
      <c r="F18" s="75">
        <v>44489</v>
      </c>
      <c r="G18" s="83">
        <v>44496</v>
      </c>
      <c r="H18" s="22"/>
      <c r="I18" s="22">
        <f t="shared" si="36"/>
        <v>8</v>
      </c>
      <c r="J18" s="50"/>
      <c r="K18" s="50"/>
      <c r="L18" s="50"/>
      <c r="M18" s="50"/>
      <c r="N18" s="50"/>
      <c r="O18" s="50"/>
      <c r="P18" s="50"/>
      <c r="Q18" s="50"/>
      <c r="R18" s="50"/>
      <c r="S18" s="50"/>
      <c r="T18" s="50"/>
      <c r="U18" s="50"/>
      <c r="V18" s="51"/>
      <c r="W18" s="51"/>
      <c r="X18" s="50"/>
      <c r="Y18" s="50"/>
      <c r="Z18" s="50"/>
      <c r="AA18" s="50"/>
      <c r="AB18" s="50"/>
      <c r="AC18" s="50"/>
      <c r="AD18" s="50"/>
      <c r="AE18" s="50"/>
      <c r="AF18" s="50"/>
      <c r="AG18" s="50"/>
      <c r="AH18" s="50"/>
      <c r="AI18" s="50"/>
      <c r="AJ18" s="50"/>
      <c r="AK18" s="50"/>
      <c r="AL18" s="50"/>
      <c r="AM18" s="50"/>
      <c r="AN18" s="50"/>
      <c r="AO18" s="50"/>
      <c r="AP18" s="50"/>
      <c r="AQ18" s="50"/>
      <c r="AR18" s="50"/>
      <c r="AS18" s="50"/>
      <c r="AT18" s="50"/>
      <c r="AU18" s="50"/>
      <c r="AV18" s="50"/>
      <c r="AW18" s="50"/>
      <c r="AX18" s="50"/>
      <c r="AY18" s="50"/>
      <c r="AZ18" s="50"/>
      <c r="BA18" s="50"/>
      <c r="BB18" s="50"/>
      <c r="BC18" s="50"/>
      <c r="BD18" s="50"/>
      <c r="BE18" s="50"/>
      <c r="BF18" s="50"/>
      <c r="BG18" s="50"/>
      <c r="BH18" s="50"/>
      <c r="BI18" s="50"/>
      <c r="BJ18" s="50"/>
      <c r="BK18" s="50"/>
      <c r="BL18" s="50"/>
      <c r="BM18" s="50"/>
      <c r="BN18" s="50"/>
      <c r="BO18" s="50"/>
      <c r="BP18" s="50"/>
      <c r="BQ18" s="50"/>
      <c r="BR18" s="50"/>
      <c r="BS18" s="50"/>
      <c r="BT18" s="50"/>
      <c r="BU18" s="50"/>
      <c r="BV18" s="50"/>
      <c r="BW18" s="50"/>
      <c r="BX18" s="50"/>
      <c r="BY18" s="50"/>
      <c r="BZ18" s="50"/>
      <c r="CA18" s="50"/>
      <c r="CB18" s="50"/>
      <c r="CC18" s="50"/>
      <c r="CD18" s="50"/>
      <c r="CE18" s="50"/>
      <c r="CF18" s="50"/>
      <c r="CG18" s="50"/>
      <c r="CH18" s="50"/>
      <c r="CI18" s="50"/>
      <c r="CJ18" s="50"/>
      <c r="CK18" s="50"/>
      <c r="CL18" s="50"/>
      <c r="CM18" s="50"/>
      <c r="CN18" s="50"/>
      <c r="CO18" s="50"/>
    </row>
    <row r="19" spans="1:93" s="3" customFormat="1" ht="21.75" thickBot="1" x14ac:dyDescent="0.3">
      <c r="A19" s="17"/>
      <c r="B19" s="79">
        <v>3</v>
      </c>
      <c r="C19" s="79" t="s">
        <v>34</v>
      </c>
      <c r="D19" s="31"/>
      <c r="E19" s="32"/>
      <c r="F19" s="99"/>
      <c r="G19" s="33"/>
      <c r="H19" s="22"/>
      <c r="I19" s="22" t="str">
        <f t="shared" si="36"/>
        <v/>
      </c>
      <c r="J19" s="50"/>
      <c r="K19" s="50"/>
      <c r="L19" s="50"/>
      <c r="M19" s="50"/>
      <c r="N19" s="50"/>
      <c r="O19" s="50"/>
      <c r="P19" s="50"/>
      <c r="Q19" s="50"/>
      <c r="R19" s="50"/>
      <c r="S19" s="50"/>
      <c r="T19" s="50"/>
      <c r="U19" s="50"/>
      <c r="V19" s="50"/>
      <c r="W19" s="50"/>
      <c r="X19" s="50"/>
      <c r="Y19" s="50"/>
      <c r="Z19" s="50"/>
      <c r="AA19" s="50"/>
      <c r="AB19" s="50"/>
      <c r="AC19" s="50"/>
      <c r="AD19" s="50"/>
      <c r="AE19" s="50"/>
      <c r="AF19" s="50"/>
      <c r="AG19" s="50"/>
      <c r="AH19" s="50"/>
      <c r="AI19" s="50"/>
      <c r="AJ19" s="50"/>
      <c r="AK19" s="50"/>
      <c r="AL19" s="50"/>
      <c r="AM19" s="50"/>
      <c r="AN19" s="50"/>
      <c r="AO19" s="50"/>
      <c r="AP19" s="50"/>
      <c r="AQ19" s="50"/>
      <c r="AR19" s="50"/>
      <c r="AS19" s="50"/>
      <c r="AT19" s="50"/>
      <c r="AU19" s="50"/>
      <c r="AV19" s="50"/>
      <c r="AW19" s="50"/>
      <c r="AX19" s="50"/>
      <c r="AY19" s="50"/>
      <c r="AZ19" s="50"/>
      <c r="BA19" s="50"/>
      <c r="BB19" s="50"/>
      <c r="BC19" s="50"/>
      <c r="BD19" s="50"/>
      <c r="BE19" s="50"/>
      <c r="BF19" s="50"/>
      <c r="BG19" s="50"/>
      <c r="BH19" s="50"/>
      <c r="BI19" s="50"/>
      <c r="BJ19" s="50"/>
      <c r="BK19" s="50"/>
      <c r="BL19" s="50"/>
      <c r="BM19" s="50"/>
      <c r="BN19" s="50"/>
      <c r="BO19" s="50"/>
      <c r="BP19" s="50"/>
      <c r="BQ19" s="50"/>
      <c r="BR19" s="50"/>
      <c r="BS19" s="50"/>
      <c r="BT19" s="50"/>
      <c r="BU19" s="50"/>
      <c r="BV19" s="50"/>
      <c r="BW19" s="50"/>
      <c r="BX19" s="50"/>
      <c r="BY19" s="50"/>
      <c r="BZ19" s="50"/>
      <c r="CA19" s="50"/>
      <c r="CB19" s="50"/>
      <c r="CC19" s="50"/>
      <c r="CD19" s="50"/>
      <c r="CE19" s="50"/>
      <c r="CF19" s="50"/>
      <c r="CG19" s="50"/>
      <c r="CH19" s="50"/>
      <c r="CI19" s="50"/>
      <c r="CJ19" s="50"/>
      <c r="CK19" s="50"/>
      <c r="CL19" s="50"/>
      <c r="CM19" s="50"/>
      <c r="CN19" s="50"/>
      <c r="CO19" s="50"/>
    </row>
    <row r="20" spans="1:93" s="3" customFormat="1" ht="21.75" thickBot="1" x14ac:dyDescent="0.25">
      <c r="A20" s="17"/>
      <c r="B20" s="72">
        <v>3.1</v>
      </c>
      <c r="C20" s="72" t="s">
        <v>40</v>
      </c>
      <c r="D20" s="76"/>
      <c r="E20" s="34">
        <v>1</v>
      </c>
      <c r="F20" s="75">
        <v>44470</v>
      </c>
      <c r="G20" s="84">
        <v>44484</v>
      </c>
      <c r="H20" s="22"/>
      <c r="I20" s="22">
        <f t="shared" si="36"/>
        <v>15</v>
      </c>
      <c r="J20" s="50"/>
      <c r="K20" s="50"/>
      <c r="L20" s="50"/>
      <c r="M20" s="50"/>
      <c r="N20" s="50"/>
      <c r="O20" s="50"/>
      <c r="P20" s="50"/>
      <c r="Q20" s="50"/>
      <c r="R20" s="50"/>
      <c r="S20" s="50"/>
      <c r="T20" s="50"/>
      <c r="U20" s="50"/>
      <c r="V20" s="50"/>
      <c r="W20" s="50"/>
      <c r="X20" s="50"/>
      <c r="Y20" s="50"/>
      <c r="Z20" s="50"/>
      <c r="AA20" s="50"/>
      <c r="AB20" s="50"/>
      <c r="AC20" s="50"/>
      <c r="AD20" s="50"/>
      <c r="AE20" s="50"/>
      <c r="AF20" s="50"/>
      <c r="AG20" s="50"/>
      <c r="AH20" s="50"/>
      <c r="AI20" s="50"/>
      <c r="AJ20" s="50"/>
      <c r="AK20" s="50"/>
      <c r="AL20" s="50"/>
      <c r="AM20" s="50"/>
      <c r="AN20" s="50"/>
      <c r="AO20" s="50"/>
      <c r="AP20" s="50"/>
      <c r="AQ20" s="50"/>
      <c r="AR20" s="50"/>
      <c r="AS20" s="50"/>
      <c r="AT20" s="50"/>
      <c r="AU20" s="50"/>
      <c r="AV20" s="50"/>
      <c r="AW20" s="50"/>
      <c r="AX20" s="50"/>
      <c r="AY20" s="50"/>
      <c r="AZ20" s="50"/>
      <c r="BA20" s="50"/>
      <c r="BB20" s="50"/>
      <c r="BC20" s="50"/>
      <c r="BD20" s="50"/>
      <c r="BE20" s="50"/>
      <c r="BF20" s="50"/>
      <c r="BG20" s="50"/>
      <c r="BH20" s="50"/>
      <c r="BI20" s="50"/>
      <c r="BJ20" s="50"/>
      <c r="BK20" s="50"/>
      <c r="BL20" s="50"/>
      <c r="BM20" s="50"/>
      <c r="BN20" s="50"/>
      <c r="BO20" s="50"/>
      <c r="BP20" s="50"/>
      <c r="BQ20" s="50"/>
      <c r="BR20" s="50"/>
      <c r="BS20" s="50"/>
      <c r="BT20" s="50"/>
      <c r="BU20" s="50"/>
      <c r="BV20" s="50"/>
      <c r="BW20" s="50"/>
      <c r="BX20" s="50"/>
      <c r="BY20" s="50"/>
      <c r="BZ20" s="50"/>
      <c r="CA20" s="50"/>
      <c r="CB20" s="50"/>
      <c r="CC20" s="50"/>
      <c r="CD20" s="50"/>
      <c r="CE20" s="50"/>
      <c r="CF20" s="50"/>
      <c r="CG20" s="50"/>
      <c r="CH20" s="50"/>
      <c r="CI20" s="50"/>
      <c r="CJ20" s="50"/>
      <c r="CK20" s="50"/>
      <c r="CL20" s="50"/>
      <c r="CM20" s="50"/>
      <c r="CN20" s="50"/>
      <c r="CO20" s="50"/>
    </row>
    <row r="21" spans="1:93" s="3" customFormat="1" ht="26.25" thickBot="1" x14ac:dyDescent="0.25">
      <c r="A21" s="17"/>
      <c r="B21" s="70">
        <v>3.2</v>
      </c>
      <c r="C21" s="70" t="s">
        <v>41</v>
      </c>
      <c r="D21" s="74"/>
      <c r="E21" s="34">
        <v>1</v>
      </c>
      <c r="F21" s="75">
        <v>44476</v>
      </c>
      <c r="G21" s="83">
        <v>44501</v>
      </c>
      <c r="H21" s="22"/>
      <c r="I21" s="22">
        <f t="shared" si="36"/>
        <v>26</v>
      </c>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c r="AO21" s="50"/>
      <c r="AP21" s="50"/>
      <c r="AQ21" s="50"/>
      <c r="AR21" s="50"/>
      <c r="AS21" s="50"/>
      <c r="AT21" s="50"/>
      <c r="AU21" s="50"/>
      <c r="AV21" s="50"/>
      <c r="AW21" s="50"/>
      <c r="AX21" s="50"/>
      <c r="AY21" s="50"/>
      <c r="AZ21" s="50"/>
      <c r="BA21" s="50"/>
      <c r="BB21" s="50"/>
      <c r="BC21" s="50"/>
      <c r="BD21" s="50"/>
      <c r="BE21" s="50"/>
      <c r="BF21" s="50"/>
      <c r="BG21" s="50"/>
      <c r="BH21" s="50"/>
      <c r="BI21" s="50"/>
      <c r="BJ21" s="50"/>
      <c r="BK21" s="50"/>
      <c r="BL21" s="50"/>
      <c r="BM21" s="50"/>
      <c r="BN21" s="50"/>
      <c r="BO21" s="50"/>
      <c r="BP21" s="50"/>
      <c r="BQ21" s="50"/>
      <c r="BR21" s="50"/>
      <c r="BS21" s="50"/>
      <c r="BT21" s="50"/>
      <c r="BU21" s="50"/>
      <c r="BV21" s="50"/>
      <c r="BW21" s="50"/>
      <c r="BX21" s="50"/>
      <c r="BY21" s="50"/>
      <c r="BZ21" s="50"/>
      <c r="CA21" s="50"/>
      <c r="CB21" s="50"/>
      <c r="CC21" s="50"/>
      <c r="CD21" s="50"/>
      <c r="CE21" s="50"/>
      <c r="CF21" s="50"/>
      <c r="CG21" s="50"/>
      <c r="CH21" s="50"/>
      <c r="CI21" s="50"/>
      <c r="CJ21" s="50"/>
      <c r="CK21" s="50"/>
      <c r="CL21" s="50"/>
      <c r="CM21" s="50"/>
      <c r="CN21" s="50"/>
      <c r="CO21" s="50"/>
    </row>
    <row r="22" spans="1:93" s="3" customFormat="1" ht="26.25" thickBot="1" x14ac:dyDescent="0.25">
      <c r="A22" s="17"/>
      <c r="B22" s="70">
        <v>3.3</v>
      </c>
      <c r="C22" s="70" t="s">
        <v>42</v>
      </c>
      <c r="D22" s="74"/>
      <c r="E22" s="34">
        <v>1</v>
      </c>
      <c r="F22" s="75">
        <v>44476</v>
      </c>
      <c r="G22" s="83">
        <v>44501</v>
      </c>
      <c r="H22" s="22"/>
      <c r="I22" s="22">
        <f t="shared" si="36"/>
        <v>26</v>
      </c>
      <c r="J22" s="50"/>
      <c r="K22" s="50"/>
      <c r="L22" s="50"/>
      <c r="M22" s="50"/>
      <c r="N22" s="50"/>
      <c r="O22" s="50"/>
      <c r="P22" s="50"/>
      <c r="Q22" s="50"/>
      <c r="R22" s="50"/>
      <c r="S22" s="50"/>
      <c r="T22" s="50"/>
      <c r="U22" s="50"/>
      <c r="V22" s="50"/>
      <c r="W22" s="50"/>
      <c r="X22" s="50"/>
      <c r="Y22" s="50"/>
      <c r="Z22" s="50"/>
      <c r="AA22" s="50"/>
      <c r="AB22" s="50"/>
      <c r="AC22" s="50"/>
      <c r="AD22" s="50"/>
      <c r="AE22" s="50"/>
      <c r="AF22" s="50"/>
      <c r="AG22" s="50"/>
      <c r="AH22" s="50"/>
      <c r="AI22" s="50"/>
      <c r="AJ22" s="50"/>
      <c r="AK22" s="50"/>
      <c r="AL22" s="50"/>
      <c r="AM22" s="50"/>
      <c r="AN22" s="50"/>
      <c r="AO22" s="50"/>
      <c r="AP22" s="50"/>
      <c r="AQ22" s="50"/>
      <c r="AR22" s="50"/>
      <c r="AS22" s="50"/>
      <c r="AT22" s="50"/>
      <c r="AU22" s="50"/>
      <c r="AV22" s="50"/>
      <c r="AW22" s="50"/>
      <c r="AX22" s="50"/>
      <c r="AY22" s="50"/>
      <c r="AZ22" s="50"/>
      <c r="BA22" s="50"/>
      <c r="BB22" s="50"/>
      <c r="BC22" s="50"/>
      <c r="BD22" s="50"/>
      <c r="BE22" s="50"/>
      <c r="BF22" s="50"/>
      <c r="BG22" s="50"/>
      <c r="BH22" s="50"/>
      <c r="BI22" s="50"/>
      <c r="BJ22" s="50"/>
      <c r="BK22" s="50"/>
      <c r="BL22" s="50"/>
      <c r="BM22" s="50"/>
      <c r="BN22" s="50"/>
      <c r="BO22" s="50"/>
      <c r="BP22" s="50"/>
      <c r="BQ22" s="50"/>
      <c r="BR22" s="50"/>
      <c r="BS22" s="50"/>
      <c r="BT22" s="50"/>
      <c r="BU22" s="50"/>
      <c r="BV22" s="50"/>
      <c r="BW22" s="50"/>
      <c r="BX22" s="50"/>
      <c r="BY22" s="50"/>
      <c r="BZ22" s="50"/>
      <c r="CA22" s="50"/>
      <c r="CB22" s="50"/>
      <c r="CC22" s="50"/>
      <c r="CD22" s="50"/>
      <c r="CE22" s="50"/>
      <c r="CF22" s="50"/>
      <c r="CG22" s="50"/>
      <c r="CH22" s="50"/>
      <c r="CI22" s="50"/>
      <c r="CJ22" s="50"/>
      <c r="CK22" s="50"/>
      <c r="CL22" s="50"/>
      <c r="CM22" s="50"/>
      <c r="CN22" s="50"/>
      <c r="CO22" s="50"/>
    </row>
    <row r="23" spans="1:93" s="3" customFormat="1" ht="21.75" thickBot="1" x14ac:dyDescent="0.25">
      <c r="A23" s="17"/>
      <c r="B23" s="78">
        <v>3.4</v>
      </c>
      <c r="C23" s="78" t="s">
        <v>43</v>
      </c>
      <c r="D23" s="74" t="s">
        <v>39</v>
      </c>
      <c r="E23" s="34">
        <v>1</v>
      </c>
      <c r="F23" s="75">
        <v>44476</v>
      </c>
      <c r="G23" s="84">
        <v>44520</v>
      </c>
      <c r="H23" s="22"/>
      <c r="I23" s="22">
        <f t="shared" si="36"/>
        <v>45</v>
      </c>
      <c r="J23" s="50"/>
      <c r="K23" s="50"/>
      <c r="L23" s="50"/>
      <c r="M23" s="50"/>
      <c r="N23" s="50"/>
      <c r="O23" s="50"/>
      <c r="P23" s="50"/>
      <c r="Q23" s="50"/>
      <c r="R23" s="50"/>
      <c r="S23" s="50"/>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0"/>
      <c r="CB23" s="50"/>
      <c r="CC23" s="50"/>
      <c r="CD23" s="50"/>
      <c r="CE23" s="50"/>
      <c r="CF23" s="50"/>
      <c r="CG23" s="50"/>
      <c r="CH23" s="50"/>
      <c r="CI23" s="50"/>
      <c r="CJ23" s="50"/>
      <c r="CK23" s="50"/>
      <c r="CL23" s="50"/>
      <c r="CM23" s="50"/>
      <c r="CN23" s="50"/>
      <c r="CO23" s="50"/>
    </row>
    <row r="24" spans="1:93" s="3" customFormat="1" ht="21.75" thickBot="1" x14ac:dyDescent="0.3">
      <c r="A24" s="17"/>
      <c r="B24" s="81">
        <v>4</v>
      </c>
      <c r="C24" s="81" t="s">
        <v>35</v>
      </c>
      <c r="D24" s="35"/>
      <c r="E24" s="36"/>
      <c r="F24" s="100"/>
      <c r="G24" s="37"/>
      <c r="H24" s="22"/>
      <c r="I24" s="22" t="str">
        <f t="shared" si="36"/>
        <v/>
      </c>
      <c r="J24" s="50"/>
      <c r="K24" s="50"/>
      <c r="L24" s="50"/>
      <c r="M24" s="50"/>
      <c r="N24" s="50"/>
      <c r="O24" s="50"/>
      <c r="P24" s="50"/>
      <c r="Q24" s="50"/>
      <c r="R24" s="50"/>
      <c r="S24" s="50"/>
      <c r="T24" s="50"/>
      <c r="U24" s="50"/>
      <c r="V24" s="50"/>
      <c r="W24" s="50"/>
      <c r="X24" s="50"/>
      <c r="Y24" s="50"/>
      <c r="Z24" s="50"/>
      <c r="AA24" s="50"/>
      <c r="AB24" s="50"/>
      <c r="AC24" s="50"/>
      <c r="AD24" s="50"/>
      <c r="AE24" s="50"/>
      <c r="AF24" s="50"/>
      <c r="AG24" s="50"/>
      <c r="AH24" s="50"/>
      <c r="AI24" s="50"/>
      <c r="AJ24" s="50"/>
      <c r="AK24" s="50"/>
      <c r="AL24" s="50"/>
      <c r="AM24" s="50"/>
      <c r="AN24" s="50"/>
      <c r="AO24" s="50"/>
      <c r="AP24" s="50"/>
      <c r="AQ24" s="50"/>
      <c r="AR24" s="50"/>
      <c r="AS24" s="50"/>
      <c r="AT24" s="50"/>
      <c r="AU24" s="50"/>
      <c r="AV24" s="50"/>
      <c r="AW24" s="50"/>
      <c r="AX24" s="50"/>
      <c r="AY24" s="50"/>
      <c r="AZ24" s="50"/>
      <c r="BA24" s="50"/>
      <c r="BB24" s="50"/>
      <c r="BC24" s="50"/>
      <c r="BD24" s="50"/>
      <c r="BE24" s="50"/>
      <c r="BF24" s="50"/>
      <c r="BG24" s="50"/>
      <c r="BH24" s="50"/>
      <c r="BI24" s="50"/>
      <c r="BJ24" s="50"/>
      <c r="BK24" s="50"/>
      <c r="BL24" s="50"/>
      <c r="BM24" s="50"/>
      <c r="BN24" s="50"/>
      <c r="BO24" s="50"/>
      <c r="BP24" s="50"/>
      <c r="BQ24" s="50"/>
      <c r="BR24" s="50"/>
      <c r="BS24" s="50"/>
      <c r="BT24" s="50"/>
      <c r="BU24" s="50"/>
      <c r="BV24" s="50"/>
      <c r="BW24" s="50"/>
      <c r="BX24" s="50"/>
      <c r="BY24" s="50"/>
      <c r="BZ24" s="50"/>
      <c r="CA24" s="50"/>
      <c r="CB24" s="50"/>
      <c r="CC24" s="50"/>
      <c r="CD24" s="50"/>
      <c r="CE24" s="50"/>
      <c r="CF24" s="50"/>
      <c r="CG24" s="50"/>
      <c r="CH24" s="50"/>
      <c r="CI24" s="50"/>
      <c r="CJ24" s="50"/>
      <c r="CK24" s="50"/>
      <c r="CL24" s="50"/>
      <c r="CM24" s="50"/>
      <c r="CN24" s="50"/>
      <c r="CO24" s="50"/>
    </row>
    <row r="25" spans="1:93" s="3" customFormat="1" ht="21.75" thickBot="1" x14ac:dyDescent="0.25">
      <c r="A25" s="17"/>
      <c r="B25" s="72">
        <v>4.0999999999999996</v>
      </c>
      <c r="C25" s="72" t="s">
        <v>44</v>
      </c>
      <c r="D25" s="38"/>
      <c r="E25" s="39">
        <v>1</v>
      </c>
      <c r="F25" s="75">
        <v>44484</v>
      </c>
      <c r="G25" s="84">
        <v>44501</v>
      </c>
      <c r="H25" s="22"/>
      <c r="I25" s="22">
        <f t="shared" si="36"/>
        <v>18</v>
      </c>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c r="AO25" s="50"/>
      <c r="AP25" s="50"/>
      <c r="AQ25" s="50"/>
      <c r="AR25" s="50"/>
      <c r="AS25" s="50"/>
      <c r="AT25" s="50"/>
      <c r="AU25" s="50"/>
      <c r="AV25" s="50"/>
      <c r="AW25" s="50"/>
      <c r="AX25" s="50"/>
      <c r="AY25" s="50"/>
      <c r="AZ25" s="50"/>
      <c r="BA25" s="50"/>
      <c r="BB25" s="50"/>
      <c r="BC25" s="50"/>
      <c r="BD25" s="50"/>
      <c r="BE25" s="50"/>
      <c r="BF25" s="50"/>
      <c r="BG25" s="50"/>
      <c r="BH25" s="50"/>
      <c r="BI25" s="50"/>
      <c r="BJ25" s="50"/>
      <c r="BK25" s="50"/>
      <c r="BL25" s="50"/>
      <c r="BM25" s="50"/>
      <c r="BN25" s="50"/>
      <c r="BO25" s="50"/>
      <c r="BP25" s="50"/>
      <c r="BQ25" s="50"/>
      <c r="BR25" s="50"/>
      <c r="BS25" s="50"/>
      <c r="BT25" s="50"/>
      <c r="BU25" s="50"/>
      <c r="BV25" s="50"/>
      <c r="BW25" s="50"/>
      <c r="BX25" s="50"/>
      <c r="BY25" s="50"/>
      <c r="BZ25" s="50"/>
      <c r="CA25" s="50"/>
      <c r="CB25" s="50"/>
      <c r="CC25" s="50"/>
      <c r="CD25" s="50"/>
      <c r="CE25" s="50"/>
      <c r="CF25" s="50"/>
      <c r="CG25" s="50"/>
      <c r="CH25" s="50"/>
      <c r="CI25" s="50"/>
      <c r="CJ25" s="50"/>
      <c r="CK25" s="50"/>
      <c r="CL25" s="50"/>
      <c r="CM25" s="50"/>
      <c r="CN25" s="50"/>
      <c r="CO25" s="50"/>
    </row>
    <row r="26" spans="1:93" s="3" customFormat="1" ht="21.75" thickBot="1" x14ac:dyDescent="0.25">
      <c r="A26" s="17"/>
      <c r="B26" s="70">
        <v>4.2</v>
      </c>
      <c r="C26" s="70" t="s">
        <v>45</v>
      </c>
      <c r="D26" s="38"/>
      <c r="E26" s="39">
        <v>1</v>
      </c>
      <c r="F26" s="75">
        <v>44484</v>
      </c>
      <c r="G26" s="84">
        <v>44501</v>
      </c>
      <c r="H26" s="22"/>
      <c r="I26" s="22">
        <f t="shared" si="36"/>
        <v>18</v>
      </c>
      <c r="J26" s="50"/>
      <c r="K26" s="50"/>
      <c r="L26" s="50"/>
      <c r="M26" s="50"/>
      <c r="N26" s="50"/>
      <c r="O26" s="50"/>
      <c r="P26" s="50"/>
      <c r="Q26" s="50"/>
      <c r="R26" s="50"/>
      <c r="S26" s="50"/>
      <c r="T26" s="50"/>
      <c r="U26" s="50"/>
      <c r="V26" s="50"/>
      <c r="W26" s="50"/>
      <c r="X26" s="50"/>
      <c r="Y26" s="50"/>
      <c r="Z26" s="50"/>
      <c r="AA26" s="50"/>
      <c r="AB26" s="50"/>
      <c r="AC26" s="50"/>
      <c r="AD26" s="50"/>
      <c r="AE26" s="50"/>
      <c r="AF26" s="50"/>
      <c r="AG26" s="50"/>
      <c r="AH26" s="50"/>
      <c r="AI26" s="50"/>
      <c r="AJ26" s="50"/>
      <c r="AK26" s="50"/>
      <c r="AL26" s="50"/>
      <c r="AM26" s="50"/>
      <c r="AN26" s="50"/>
      <c r="AO26" s="50"/>
      <c r="AP26" s="50"/>
      <c r="AQ26" s="50"/>
      <c r="AR26" s="50"/>
      <c r="AS26" s="50"/>
      <c r="AT26" s="50"/>
      <c r="AU26" s="50"/>
      <c r="AV26" s="50"/>
      <c r="AW26" s="50"/>
      <c r="AX26" s="50"/>
      <c r="AY26" s="50"/>
      <c r="AZ26" s="50"/>
      <c r="BA26" s="50"/>
      <c r="BB26" s="50"/>
      <c r="BC26" s="50"/>
      <c r="BD26" s="50"/>
      <c r="BE26" s="50"/>
      <c r="BF26" s="50"/>
      <c r="BG26" s="50"/>
      <c r="BH26" s="50"/>
      <c r="BI26" s="50"/>
      <c r="BJ26" s="50"/>
      <c r="BK26" s="50"/>
      <c r="BL26" s="50"/>
      <c r="BM26" s="50"/>
      <c r="BN26" s="50"/>
      <c r="BO26" s="50"/>
      <c r="BP26" s="50"/>
      <c r="BQ26" s="50"/>
      <c r="BR26" s="50"/>
      <c r="BS26" s="50"/>
      <c r="BT26" s="50"/>
      <c r="BU26" s="50"/>
      <c r="BV26" s="50"/>
      <c r="BW26" s="50"/>
      <c r="BX26" s="50"/>
      <c r="BY26" s="50"/>
      <c r="BZ26" s="50"/>
      <c r="CA26" s="50"/>
      <c r="CB26" s="50"/>
      <c r="CC26" s="50"/>
      <c r="CD26" s="50"/>
      <c r="CE26" s="50"/>
      <c r="CF26" s="50"/>
      <c r="CG26" s="50"/>
      <c r="CH26" s="50"/>
      <c r="CI26" s="50"/>
      <c r="CJ26" s="50"/>
      <c r="CK26" s="50"/>
      <c r="CL26" s="50"/>
      <c r="CM26" s="50"/>
      <c r="CN26" s="50"/>
      <c r="CO26" s="50"/>
    </row>
    <row r="27" spans="1:93" s="3" customFormat="1" ht="26.25" thickBot="1" x14ac:dyDescent="0.25">
      <c r="A27" s="17"/>
      <c r="B27" s="70">
        <v>4.3</v>
      </c>
      <c r="C27" s="70" t="s">
        <v>46</v>
      </c>
      <c r="D27" s="38"/>
      <c r="E27" s="39">
        <v>1</v>
      </c>
      <c r="F27" s="75">
        <v>44497</v>
      </c>
      <c r="G27" s="84">
        <v>44502</v>
      </c>
      <c r="H27" s="22"/>
      <c r="I27" s="22">
        <f t="shared" si="36"/>
        <v>6</v>
      </c>
      <c r="J27" s="50"/>
      <c r="K27" s="50"/>
      <c r="L27" s="50"/>
      <c r="M27" s="50"/>
      <c r="N27" s="50"/>
      <c r="O27" s="50"/>
      <c r="P27" s="50"/>
      <c r="Q27" s="50"/>
      <c r="R27" s="50"/>
      <c r="S27" s="50"/>
      <c r="T27" s="50"/>
      <c r="U27" s="50"/>
      <c r="V27" s="50"/>
      <c r="W27" s="50"/>
      <c r="X27" s="50"/>
      <c r="Y27" s="50"/>
      <c r="Z27" s="50"/>
      <c r="AA27" s="50"/>
      <c r="AB27" s="50"/>
      <c r="AC27" s="50"/>
      <c r="AD27" s="50"/>
      <c r="AE27" s="50"/>
      <c r="AF27" s="50"/>
      <c r="AG27" s="50"/>
      <c r="AH27" s="50"/>
      <c r="AI27" s="50"/>
      <c r="AJ27" s="50"/>
      <c r="AK27" s="50"/>
      <c r="AL27" s="50"/>
      <c r="AM27" s="50"/>
      <c r="AN27" s="50"/>
      <c r="AO27" s="50"/>
      <c r="AP27" s="50"/>
      <c r="AQ27" s="50"/>
      <c r="AR27" s="50"/>
      <c r="AS27" s="50"/>
      <c r="AT27" s="50"/>
      <c r="AU27" s="50"/>
      <c r="AV27" s="50"/>
      <c r="AW27" s="50"/>
      <c r="AX27" s="50"/>
      <c r="AY27" s="50"/>
      <c r="AZ27" s="50"/>
      <c r="BA27" s="50"/>
      <c r="BB27" s="50"/>
      <c r="BC27" s="50"/>
      <c r="BD27" s="50"/>
      <c r="BE27" s="50"/>
      <c r="BF27" s="50"/>
      <c r="BG27" s="50"/>
      <c r="BH27" s="50"/>
      <c r="BI27" s="50"/>
      <c r="BJ27" s="50"/>
      <c r="BK27" s="50"/>
      <c r="BL27" s="50"/>
      <c r="BM27" s="50"/>
      <c r="BN27" s="50"/>
      <c r="BO27" s="50"/>
      <c r="BP27" s="50"/>
      <c r="BQ27" s="50"/>
      <c r="BR27" s="50"/>
      <c r="BS27" s="50"/>
      <c r="BT27" s="50"/>
      <c r="BU27" s="50"/>
      <c r="BV27" s="50"/>
      <c r="BW27" s="50"/>
      <c r="BX27" s="50"/>
      <c r="BY27" s="50"/>
      <c r="BZ27" s="50"/>
      <c r="CA27" s="50"/>
      <c r="CB27" s="50"/>
      <c r="CC27" s="50"/>
      <c r="CD27" s="50"/>
      <c r="CE27" s="50"/>
      <c r="CF27" s="50"/>
      <c r="CG27" s="50"/>
      <c r="CH27" s="50"/>
      <c r="CI27" s="50"/>
      <c r="CJ27" s="50"/>
      <c r="CK27" s="50"/>
      <c r="CL27" s="50"/>
      <c r="CM27" s="50"/>
      <c r="CN27" s="50"/>
      <c r="CO27" s="50"/>
    </row>
    <row r="28" spans="1:93" s="3" customFormat="1" ht="51.75" thickBot="1" x14ac:dyDescent="0.25">
      <c r="A28" s="17"/>
      <c r="B28" s="70">
        <v>4.4000000000000004</v>
      </c>
      <c r="C28" s="70" t="s">
        <v>47</v>
      </c>
      <c r="D28" s="38"/>
      <c r="E28" s="39">
        <v>1</v>
      </c>
      <c r="F28" s="75">
        <v>44484</v>
      </c>
      <c r="G28" s="84">
        <v>44501</v>
      </c>
      <c r="H28" s="22"/>
      <c r="I28" s="22">
        <f t="shared" si="36"/>
        <v>18</v>
      </c>
      <c r="J28" s="50"/>
      <c r="K28" s="50"/>
      <c r="L28" s="50"/>
      <c r="M28" s="50"/>
      <c r="N28" s="50"/>
      <c r="O28" s="50"/>
      <c r="P28" s="50"/>
      <c r="Q28" s="50"/>
      <c r="R28" s="50"/>
      <c r="S28" s="50"/>
      <c r="T28" s="50"/>
      <c r="U28" s="50"/>
      <c r="V28" s="50"/>
      <c r="W28" s="50"/>
      <c r="X28" s="50"/>
      <c r="Y28" s="50"/>
      <c r="Z28" s="50"/>
      <c r="AA28" s="50"/>
      <c r="AB28" s="50"/>
      <c r="AC28" s="50"/>
      <c r="AD28" s="50"/>
      <c r="AE28" s="50"/>
      <c r="AF28" s="50"/>
      <c r="AG28" s="50"/>
      <c r="AH28" s="50"/>
      <c r="AI28" s="50"/>
      <c r="AJ28" s="50"/>
      <c r="AK28" s="50"/>
      <c r="AL28" s="50"/>
      <c r="AM28" s="50"/>
      <c r="AN28" s="50"/>
      <c r="AO28" s="50"/>
      <c r="AP28" s="50"/>
      <c r="AQ28" s="50"/>
      <c r="AR28" s="50"/>
      <c r="AS28" s="50"/>
      <c r="AT28" s="50"/>
      <c r="AU28" s="50"/>
      <c r="AV28" s="50"/>
      <c r="AW28" s="50"/>
      <c r="AX28" s="50"/>
      <c r="AY28" s="50"/>
      <c r="AZ28" s="50"/>
      <c r="BA28" s="50"/>
      <c r="BB28" s="50"/>
      <c r="BC28" s="50"/>
      <c r="BD28" s="50"/>
      <c r="BE28" s="50"/>
      <c r="BF28" s="50"/>
      <c r="BG28" s="50"/>
      <c r="BH28" s="50"/>
      <c r="BI28" s="50"/>
      <c r="BJ28" s="50"/>
      <c r="BK28" s="50"/>
      <c r="BL28" s="50"/>
      <c r="BM28" s="50"/>
      <c r="BN28" s="50"/>
      <c r="BO28" s="50"/>
      <c r="BP28" s="50"/>
      <c r="BQ28" s="50"/>
      <c r="BR28" s="50"/>
      <c r="BS28" s="50"/>
      <c r="BT28" s="50"/>
      <c r="BU28" s="50"/>
      <c r="BV28" s="50"/>
      <c r="BW28" s="50"/>
      <c r="BX28" s="50"/>
      <c r="BY28" s="50"/>
      <c r="BZ28" s="50"/>
      <c r="CA28" s="50"/>
      <c r="CB28" s="50"/>
      <c r="CC28" s="50"/>
      <c r="CD28" s="50"/>
      <c r="CE28" s="50"/>
      <c r="CF28" s="50"/>
      <c r="CG28" s="50"/>
      <c r="CH28" s="50"/>
      <c r="CI28" s="50"/>
      <c r="CJ28" s="50"/>
      <c r="CK28" s="50"/>
      <c r="CL28" s="50"/>
      <c r="CM28" s="50"/>
      <c r="CN28" s="50"/>
      <c r="CO28" s="50"/>
    </row>
    <row r="29" spans="1:93" s="3" customFormat="1" ht="26.25" thickBot="1" x14ac:dyDescent="0.25">
      <c r="A29" s="17"/>
      <c r="B29" s="78">
        <v>4.5</v>
      </c>
      <c r="C29" s="78" t="s">
        <v>48</v>
      </c>
      <c r="D29" s="38"/>
      <c r="E29" s="39">
        <v>1</v>
      </c>
      <c r="F29" s="75">
        <v>44497</v>
      </c>
      <c r="G29" s="84">
        <v>44501</v>
      </c>
      <c r="H29" s="22"/>
      <c r="I29" s="22">
        <f t="shared" si="36"/>
        <v>5</v>
      </c>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c r="AO29" s="50"/>
      <c r="AP29" s="50"/>
      <c r="AQ29" s="50"/>
      <c r="AR29" s="50"/>
      <c r="AS29" s="50"/>
      <c r="AT29" s="50"/>
      <c r="AU29" s="50"/>
      <c r="AV29" s="50"/>
      <c r="AW29" s="50"/>
      <c r="AX29" s="50"/>
      <c r="AY29" s="50"/>
      <c r="AZ29" s="50"/>
      <c r="BA29" s="50"/>
      <c r="BB29" s="50"/>
      <c r="BC29" s="50"/>
      <c r="BD29" s="50"/>
      <c r="BE29" s="50"/>
      <c r="BF29" s="50"/>
      <c r="BG29" s="50"/>
      <c r="BH29" s="50"/>
      <c r="BI29" s="50"/>
      <c r="BJ29" s="50"/>
      <c r="BK29" s="50"/>
      <c r="BL29" s="50"/>
      <c r="BM29" s="50"/>
      <c r="BN29" s="50"/>
      <c r="BO29" s="50"/>
      <c r="BP29" s="50"/>
      <c r="BQ29" s="50"/>
      <c r="BR29" s="50"/>
      <c r="BS29" s="50"/>
      <c r="BT29" s="50"/>
      <c r="BU29" s="50"/>
      <c r="BV29" s="50"/>
      <c r="BW29" s="50"/>
      <c r="BX29" s="50"/>
      <c r="BY29" s="50"/>
      <c r="BZ29" s="50"/>
      <c r="CA29" s="50"/>
      <c r="CB29" s="50"/>
      <c r="CC29" s="50"/>
      <c r="CD29" s="50"/>
      <c r="CE29" s="50"/>
      <c r="CF29" s="50"/>
      <c r="CG29" s="50"/>
      <c r="CH29" s="50"/>
      <c r="CI29" s="50"/>
      <c r="CJ29" s="50"/>
      <c r="CK29" s="50"/>
      <c r="CL29" s="50"/>
      <c r="CM29" s="50"/>
      <c r="CN29" s="50"/>
      <c r="CO29" s="50"/>
    </row>
    <row r="30" spans="1:93" s="3" customFormat="1" ht="21.75" thickBot="1" x14ac:dyDescent="0.3">
      <c r="A30" s="17"/>
      <c r="B30" s="82">
        <v>5</v>
      </c>
      <c r="C30" s="82" t="s">
        <v>36</v>
      </c>
      <c r="D30" s="40"/>
      <c r="E30" s="41"/>
      <c r="F30" s="101"/>
      <c r="G30" s="42"/>
      <c r="H30" s="22"/>
      <c r="I30" s="22" t="str">
        <f t="shared" si="36"/>
        <v/>
      </c>
      <c r="J30" s="50"/>
      <c r="K30" s="50"/>
      <c r="L30" s="50"/>
      <c r="M30" s="50"/>
      <c r="N30" s="50"/>
      <c r="O30" s="50"/>
      <c r="P30" s="50"/>
      <c r="Q30" s="50"/>
      <c r="R30" s="50"/>
      <c r="S30" s="50"/>
      <c r="T30" s="50"/>
      <c r="U30" s="50"/>
      <c r="V30" s="50"/>
      <c r="W30" s="50"/>
      <c r="X30" s="50"/>
      <c r="Y30" s="50"/>
      <c r="Z30" s="50"/>
      <c r="AA30" s="50"/>
      <c r="AB30" s="50"/>
      <c r="AC30" s="50"/>
      <c r="AD30" s="50"/>
      <c r="AE30" s="50"/>
      <c r="AF30" s="50"/>
      <c r="AG30" s="50"/>
      <c r="AH30" s="50"/>
      <c r="AI30" s="50"/>
      <c r="AJ30" s="50"/>
      <c r="AK30" s="50"/>
      <c r="AL30" s="50"/>
      <c r="AM30" s="50"/>
      <c r="AN30" s="50"/>
      <c r="AO30" s="50"/>
      <c r="AP30" s="50"/>
      <c r="AQ30" s="50"/>
      <c r="AR30" s="50"/>
      <c r="AS30" s="50"/>
      <c r="AT30" s="50"/>
      <c r="AU30" s="50"/>
      <c r="AV30" s="50"/>
      <c r="AW30" s="50"/>
      <c r="AX30" s="50"/>
      <c r="AY30" s="50"/>
      <c r="AZ30" s="50"/>
      <c r="BA30" s="50"/>
      <c r="BB30" s="50"/>
      <c r="BC30" s="50"/>
      <c r="BD30" s="50"/>
      <c r="BE30" s="50"/>
      <c r="BF30" s="50"/>
      <c r="BG30" s="50"/>
      <c r="BH30" s="50"/>
      <c r="BI30" s="50"/>
      <c r="BJ30" s="50"/>
      <c r="BK30" s="50"/>
      <c r="BL30" s="50"/>
      <c r="BM30" s="50"/>
      <c r="BN30" s="50"/>
      <c r="BO30" s="50"/>
      <c r="BP30" s="50"/>
      <c r="BQ30" s="50"/>
      <c r="BR30" s="50"/>
      <c r="BS30" s="50"/>
      <c r="BT30" s="50"/>
      <c r="BU30" s="50"/>
      <c r="BV30" s="50"/>
      <c r="BW30" s="50"/>
      <c r="BX30" s="50"/>
      <c r="BY30" s="50"/>
      <c r="BZ30" s="50"/>
      <c r="CA30" s="50"/>
      <c r="CB30" s="50"/>
      <c r="CC30" s="50"/>
      <c r="CD30" s="50"/>
      <c r="CE30" s="50"/>
      <c r="CF30" s="50"/>
      <c r="CG30" s="50"/>
      <c r="CH30" s="50"/>
      <c r="CI30" s="50"/>
      <c r="CJ30" s="50"/>
      <c r="CK30" s="50"/>
      <c r="CL30" s="50"/>
      <c r="CM30" s="50"/>
      <c r="CN30" s="50"/>
      <c r="CO30" s="50"/>
    </row>
    <row r="31" spans="1:93" s="3" customFormat="1" ht="26.25" thickBot="1" x14ac:dyDescent="0.3">
      <c r="A31" s="17"/>
      <c r="B31" s="72">
        <v>5.0999999999999996</v>
      </c>
      <c r="C31" s="72" t="s">
        <v>49</v>
      </c>
      <c r="D31" s="43"/>
      <c r="E31" s="44">
        <v>1</v>
      </c>
      <c r="F31" s="75">
        <v>44494</v>
      </c>
      <c r="G31" s="75">
        <v>44508</v>
      </c>
      <c r="H31" s="22"/>
      <c r="I31" s="22">
        <f t="shared" si="36"/>
        <v>15</v>
      </c>
      <c r="J31" s="50"/>
      <c r="K31" s="50"/>
      <c r="L31" s="50"/>
      <c r="M31" s="50"/>
      <c r="N31" s="50"/>
      <c r="O31" s="50"/>
      <c r="P31" s="50"/>
      <c r="Q31" s="50"/>
      <c r="R31" s="50"/>
      <c r="S31" s="50"/>
      <c r="T31" s="50"/>
      <c r="U31" s="50"/>
      <c r="V31" s="50"/>
      <c r="W31" s="50"/>
      <c r="X31" s="50"/>
      <c r="Y31" s="50"/>
      <c r="Z31" s="50"/>
      <c r="AA31" s="50"/>
      <c r="AB31" s="50"/>
      <c r="AC31" s="50"/>
      <c r="AD31" s="50"/>
      <c r="AE31" s="50"/>
      <c r="AF31" s="50"/>
      <c r="AG31" s="50"/>
      <c r="AH31" s="50"/>
      <c r="AI31" s="50"/>
      <c r="AJ31" s="50"/>
      <c r="AK31" s="50"/>
      <c r="AL31" s="50"/>
      <c r="AM31" s="50"/>
      <c r="AN31" s="50"/>
      <c r="AO31" s="50"/>
      <c r="AP31" s="50"/>
      <c r="AQ31" s="50"/>
      <c r="AR31" s="50"/>
      <c r="AS31" s="50"/>
      <c r="AT31" s="50"/>
      <c r="AU31" s="50"/>
      <c r="AV31" s="50"/>
      <c r="AW31" s="50"/>
      <c r="AX31" s="50"/>
      <c r="AY31" s="50"/>
      <c r="AZ31" s="50"/>
      <c r="BA31" s="50"/>
      <c r="BB31" s="50"/>
      <c r="BC31" s="50"/>
      <c r="BD31" s="50"/>
      <c r="BE31" s="50"/>
      <c r="BF31" s="50"/>
      <c r="BG31" s="50"/>
      <c r="BH31" s="50"/>
      <c r="BI31" s="50"/>
      <c r="BJ31" s="50"/>
      <c r="BK31" s="50"/>
      <c r="BL31" s="50"/>
      <c r="BM31" s="50"/>
      <c r="BN31" s="50"/>
      <c r="BO31" s="50"/>
      <c r="BP31" s="50"/>
      <c r="BQ31" s="50"/>
      <c r="BR31" s="50"/>
      <c r="BS31" s="50"/>
      <c r="BT31" s="50"/>
      <c r="BU31" s="50"/>
      <c r="BV31" s="50"/>
      <c r="BW31" s="50"/>
      <c r="BX31" s="50"/>
      <c r="BY31" s="50"/>
      <c r="BZ31" s="50"/>
      <c r="CA31" s="50"/>
      <c r="CB31" s="50"/>
      <c r="CC31" s="50"/>
      <c r="CD31" s="50"/>
      <c r="CE31" s="50"/>
      <c r="CF31" s="50"/>
      <c r="CG31" s="50"/>
      <c r="CH31" s="50"/>
      <c r="CI31" s="50"/>
      <c r="CJ31" s="50"/>
      <c r="CK31" s="50"/>
      <c r="CL31" s="50"/>
      <c r="CM31" s="50"/>
      <c r="CN31" s="50"/>
      <c r="CO31" s="50"/>
    </row>
    <row r="32" spans="1:93" s="3" customFormat="1" ht="51.75" thickBot="1" x14ac:dyDescent="0.25">
      <c r="A32" s="17"/>
      <c r="B32" s="70" t="s">
        <v>50</v>
      </c>
      <c r="C32" s="80" t="s">
        <v>51</v>
      </c>
      <c r="D32" s="43"/>
      <c r="E32" s="44">
        <v>1</v>
      </c>
      <c r="F32" s="75">
        <v>44494</v>
      </c>
      <c r="G32" s="75">
        <v>44508</v>
      </c>
      <c r="H32" s="22"/>
      <c r="I32" s="22">
        <f t="shared" si="36"/>
        <v>15</v>
      </c>
      <c r="J32" s="50"/>
      <c r="K32" s="50"/>
      <c r="L32" s="50"/>
      <c r="M32" s="50"/>
      <c r="N32" s="50"/>
      <c r="O32" s="50"/>
      <c r="P32" s="50"/>
      <c r="Q32" s="50"/>
      <c r="R32" s="50"/>
      <c r="S32" s="50"/>
      <c r="T32" s="50"/>
      <c r="U32" s="50"/>
      <c r="V32" s="50"/>
      <c r="W32" s="50"/>
      <c r="X32" s="50"/>
      <c r="Y32" s="50"/>
      <c r="Z32" s="50"/>
      <c r="AA32" s="50"/>
      <c r="AB32" s="50"/>
      <c r="AC32" s="50"/>
      <c r="AD32" s="50"/>
      <c r="AE32" s="50"/>
      <c r="AF32" s="50"/>
      <c r="AG32" s="50"/>
      <c r="AH32" s="50"/>
      <c r="AI32" s="50"/>
      <c r="AJ32" s="50"/>
      <c r="AK32" s="50"/>
      <c r="AL32" s="50"/>
      <c r="AM32" s="50"/>
      <c r="AN32" s="50"/>
      <c r="AO32" s="50"/>
      <c r="AP32" s="50"/>
      <c r="AQ32" s="50"/>
      <c r="AR32" s="50"/>
      <c r="AS32" s="50"/>
      <c r="AT32" s="50"/>
      <c r="AU32" s="50"/>
      <c r="AV32" s="50"/>
      <c r="AW32" s="50"/>
      <c r="AX32" s="50"/>
      <c r="AY32" s="50"/>
      <c r="AZ32" s="50"/>
      <c r="BA32" s="50"/>
      <c r="BB32" s="50"/>
      <c r="BC32" s="50"/>
      <c r="BD32" s="50"/>
      <c r="BE32" s="50"/>
      <c r="BF32" s="50"/>
      <c r="BG32" s="50"/>
      <c r="BH32" s="50"/>
      <c r="BI32" s="50"/>
      <c r="BJ32" s="50"/>
      <c r="BK32" s="50"/>
      <c r="BL32" s="50"/>
      <c r="BM32" s="50"/>
      <c r="BN32" s="50"/>
      <c r="BO32" s="50"/>
      <c r="BP32" s="50"/>
      <c r="BQ32" s="50"/>
      <c r="BR32" s="50"/>
      <c r="BS32" s="50"/>
      <c r="BT32" s="50"/>
      <c r="BU32" s="50"/>
      <c r="BV32" s="50"/>
      <c r="BW32" s="50"/>
      <c r="BX32" s="50"/>
      <c r="BY32" s="50"/>
      <c r="BZ32" s="50"/>
      <c r="CA32" s="50"/>
      <c r="CB32" s="50"/>
      <c r="CC32" s="50"/>
      <c r="CD32" s="50"/>
      <c r="CE32" s="50"/>
      <c r="CF32" s="50"/>
      <c r="CG32" s="50"/>
      <c r="CH32" s="50"/>
      <c r="CI32" s="50"/>
      <c r="CJ32" s="50"/>
      <c r="CK32" s="50"/>
      <c r="CL32" s="50"/>
      <c r="CM32" s="50"/>
      <c r="CN32" s="50"/>
      <c r="CO32" s="50"/>
    </row>
    <row r="33" spans="1:93" s="3" customFormat="1" ht="21.75" thickBot="1" x14ac:dyDescent="0.25">
      <c r="A33" s="17"/>
      <c r="B33" s="70" t="s">
        <v>52</v>
      </c>
      <c r="C33" s="80" t="s">
        <v>53</v>
      </c>
      <c r="D33" s="43"/>
      <c r="E33" s="44">
        <v>1</v>
      </c>
      <c r="F33" s="75">
        <v>44494</v>
      </c>
      <c r="G33" s="75">
        <v>44501</v>
      </c>
      <c r="H33" s="22"/>
      <c r="I33" s="22">
        <f t="shared" si="36"/>
        <v>8</v>
      </c>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c r="AO33" s="50"/>
      <c r="AP33" s="50"/>
      <c r="AQ33" s="50"/>
      <c r="AR33" s="50"/>
      <c r="AS33" s="50"/>
      <c r="AT33" s="50"/>
      <c r="AU33" s="50"/>
      <c r="AV33" s="50"/>
      <c r="AW33" s="50"/>
      <c r="AX33" s="50"/>
      <c r="AY33" s="50"/>
      <c r="AZ33" s="50"/>
      <c r="BA33" s="50"/>
      <c r="BB33" s="50"/>
      <c r="BC33" s="50"/>
      <c r="BD33" s="50"/>
      <c r="BE33" s="50"/>
      <c r="BF33" s="50"/>
      <c r="BG33" s="50"/>
      <c r="BH33" s="50"/>
      <c r="BI33" s="50"/>
      <c r="BJ33" s="50"/>
      <c r="BK33" s="50"/>
      <c r="BL33" s="50"/>
      <c r="BM33" s="50"/>
      <c r="BN33" s="50"/>
      <c r="BO33" s="50"/>
      <c r="BP33" s="50"/>
      <c r="BQ33" s="50"/>
      <c r="BR33" s="50"/>
      <c r="BS33" s="50"/>
      <c r="BT33" s="50"/>
      <c r="BU33" s="50"/>
      <c r="BV33" s="50"/>
      <c r="BW33" s="50"/>
      <c r="BX33" s="50"/>
      <c r="BY33" s="50"/>
      <c r="BZ33" s="50"/>
      <c r="CA33" s="50"/>
      <c r="CB33" s="50"/>
      <c r="CC33" s="50"/>
      <c r="CD33" s="50"/>
      <c r="CE33" s="50"/>
      <c r="CF33" s="50"/>
      <c r="CG33" s="50"/>
      <c r="CH33" s="50"/>
      <c r="CI33" s="50"/>
      <c r="CJ33" s="50"/>
      <c r="CK33" s="50"/>
      <c r="CL33" s="50"/>
      <c r="CM33" s="50"/>
      <c r="CN33" s="50"/>
      <c r="CO33" s="50"/>
    </row>
    <row r="34" spans="1:93" s="3" customFormat="1" ht="21.75" thickBot="1" x14ac:dyDescent="0.25">
      <c r="A34" s="17"/>
      <c r="B34" s="70" t="s">
        <v>54</v>
      </c>
      <c r="C34" s="80" t="s">
        <v>55</v>
      </c>
      <c r="D34" s="43"/>
      <c r="E34" s="44">
        <v>1</v>
      </c>
      <c r="F34" s="75">
        <v>44494</v>
      </c>
      <c r="G34" s="75">
        <v>44508</v>
      </c>
      <c r="H34" s="22"/>
      <c r="I34" s="22"/>
      <c r="J34" s="50"/>
      <c r="K34" s="50"/>
      <c r="L34" s="50"/>
      <c r="M34" s="50"/>
      <c r="N34" s="50"/>
      <c r="O34" s="50"/>
      <c r="P34" s="50"/>
      <c r="Q34" s="50"/>
      <c r="R34" s="50"/>
      <c r="S34" s="50"/>
      <c r="T34" s="50"/>
      <c r="U34" s="50"/>
      <c r="V34" s="50"/>
      <c r="W34" s="50"/>
      <c r="X34" s="50"/>
      <c r="Y34" s="50"/>
      <c r="Z34" s="50"/>
      <c r="AA34" s="50"/>
      <c r="AB34" s="50"/>
      <c r="AC34" s="50"/>
      <c r="AD34" s="50"/>
      <c r="AE34" s="50"/>
      <c r="AF34" s="50"/>
      <c r="AG34" s="50"/>
      <c r="AH34" s="50"/>
      <c r="AI34" s="50"/>
      <c r="AJ34" s="50"/>
      <c r="AK34" s="50"/>
      <c r="AL34" s="50"/>
      <c r="AM34" s="50"/>
      <c r="AN34" s="50"/>
      <c r="AO34" s="50"/>
      <c r="AP34" s="50"/>
      <c r="AQ34" s="50"/>
      <c r="AR34" s="50"/>
      <c r="AS34" s="50"/>
      <c r="AT34" s="50"/>
      <c r="AU34" s="50"/>
      <c r="AV34" s="50"/>
      <c r="AW34" s="50"/>
      <c r="AX34" s="50"/>
      <c r="AY34" s="50"/>
      <c r="AZ34" s="50"/>
      <c r="BA34" s="50"/>
      <c r="BB34" s="50"/>
      <c r="BC34" s="50"/>
      <c r="BD34" s="50"/>
      <c r="BE34" s="50"/>
      <c r="BF34" s="50"/>
      <c r="BG34" s="50"/>
      <c r="BH34" s="50"/>
      <c r="BI34" s="50"/>
      <c r="BJ34" s="50"/>
      <c r="BK34" s="50"/>
      <c r="BL34" s="50"/>
      <c r="BM34" s="50"/>
      <c r="BN34" s="50"/>
      <c r="BO34" s="50"/>
      <c r="BP34" s="50"/>
      <c r="BQ34" s="50"/>
      <c r="BR34" s="50"/>
      <c r="BS34" s="50"/>
      <c r="BT34" s="50"/>
      <c r="BU34" s="50"/>
      <c r="BV34" s="50"/>
      <c r="BW34" s="50"/>
      <c r="BX34" s="50"/>
      <c r="BY34" s="50"/>
      <c r="BZ34" s="50"/>
      <c r="CA34" s="50"/>
      <c r="CB34" s="50"/>
      <c r="CC34" s="50"/>
      <c r="CD34" s="50"/>
      <c r="CE34" s="50"/>
      <c r="CF34" s="50"/>
      <c r="CG34" s="50"/>
      <c r="CH34" s="50"/>
      <c r="CI34" s="50"/>
      <c r="CJ34" s="50"/>
      <c r="CK34" s="50"/>
      <c r="CL34" s="50"/>
      <c r="CM34" s="50"/>
      <c r="CN34" s="50"/>
      <c r="CO34" s="50"/>
    </row>
    <row r="35" spans="1:93" s="3" customFormat="1" ht="21.75" thickBot="1" x14ac:dyDescent="0.25">
      <c r="A35" s="17"/>
      <c r="B35" s="70">
        <v>5.2</v>
      </c>
      <c r="C35" s="70" t="s">
        <v>56</v>
      </c>
      <c r="D35" s="43"/>
      <c r="E35" s="44">
        <v>1</v>
      </c>
      <c r="F35" s="75">
        <v>44503</v>
      </c>
      <c r="G35" s="84">
        <v>44522</v>
      </c>
      <c r="H35" s="22"/>
      <c r="I35" s="22">
        <f t="shared" si="36"/>
        <v>20</v>
      </c>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c r="AX35" s="50"/>
      <c r="AY35" s="50"/>
      <c r="AZ35" s="50"/>
      <c r="BA35" s="50"/>
      <c r="BB35" s="50"/>
      <c r="BC35" s="50"/>
      <c r="BD35" s="50"/>
      <c r="BE35" s="50"/>
      <c r="BF35" s="50"/>
      <c r="BG35" s="50"/>
      <c r="BH35" s="50"/>
      <c r="BI35" s="50"/>
      <c r="BJ35" s="50"/>
      <c r="BK35" s="50"/>
      <c r="BL35" s="50"/>
      <c r="BM35" s="50"/>
      <c r="BN35" s="50"/>
      <c r="BO35" s="50"/>
      <c r="BP35" s="50"/>
      <c r="BQ35" s="50"/>
      <c r="BR35" s="50"/>
      <c r="BS35" s="50"/>
      <c r="BT35" s="50"/>
      <c r="BU35" s="50"/>
      <c r="BV35" s="50"/>
      <c r="BW35" s="50"/>
      <c r="BX35" s="50"/>
      <c r="BY35" s="50"/>
      <c r="BZ35" s="50"/>
      <c r="CA35" s="50"/>
      <c r="CB35" s="50"/>
      <c r="CC35" s="50"/>
      <c r="CD35" s="50"/>
      <c r="CE35" s="50"/>
      <c r="CF35" s="50"/>
      <c r="CG35" s="50"/>
      <c r="CH35" s="50"/>
      <c r="CI35" s="50"/>
      <c r="CJ35" s="50"/>
      <c r="CK35" s="50"/>
      <c r="CL35" s="50"/>
      <c r="CM35" s="50"/>
      <c r="CN35" s="50"/>
      <c r="CO35" s="50"/>
    </row>
    <row r="36" spans="1:93" s="3" customFormat="1" ht="21.75" thickBot="1" x14ac:dyDescent="0.25">
      <c r="A36" s="17"/>
      <c r="B36" s="78">
        <v>5.3</v>
      </c>
      <c r="C36" s="78" t="s">
        <v>57</v>
      </c>
      <c r="D36" s="43"/>
      <c r="E36" s="44">
        <v>1</v>
      </c>
      <c r="F36" s="75">
        <v>44510</v>
      </c>
      <c r="G36" s="84">
        <v>44515</v>
      </c>
      <c r="H36" s="22"/>
      <c r="I36" s="22">
        <f t="shared" si="36"/>
        <v>6</v>
      </c>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50"/>
      <c r="BN36" s="50"/>
      <c r="BO36" s="50"/>
      <c r="BP36" s="50"/>
      <c r="BQ36" s="50"/>
      <c r="BR36" s="50"/>
      <c r="BS36" s="50"/>
      <c r="BT36" s="50"/>
      <c r="BU36" s="50"/>
      <c r="BV36" s="50"/>
      <c r="BW36" s="50"/>
      <c r="BX36" s="50"/>
      <c r="BY36" s="50"/>
      <c r="BZ36" s="50"/>
      <c r="CA36" s="50"/>
      <c r="CB36" s="50"/>
      <c r="CC36" s="50"/>
      <c r="CD36" s="50"/>
      <c r="CE36" s="50"/>
      <c r="CF36" s="50"/>
      <c r="CG36" s="50"/>
      <c r="CH36" s="50"/>
      <c r="CI36" s="50"/>
      <c r="CJ36" s="50"/>
      <c r="CK36" s="50"/>
      <c r="CL36" s="50"/>
      <c r="CM36" s="50"/>
      <c r="CN36" s="50"/>
      <c r="CO36" s="50"/>
    </row>
    <row r="37" spans="1:93" s="3" customFormat="1" ht="21.75" thickBot="1" x14ac:dyDescent="0.3">
      <c r="A37" s="17"/>
      <c r="B37" s="79">
        <v>6</v>
      </c>
      <c r="C37" s="79" t="s">
        <v>61</v>
      </c>
      <c r="D37" s="31"/>
      <c r="E37" s="32"/>
      <c r="F37" s="99"/>
      <c r="G37" s="33"/>
      <c r="H37" s="22"/>
      <c r="I37" s="22"/>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c r="AX37" s="50"/>
      <c r="AY37" s="50"/>
      <c r="AZ37" s="50"/>
      <c r="BA37" s="50"/>
      <c r="BB37" s="50"/>
      <c r="BC37" s="50"/>
      <c r="BD37" s="50"/>
      <c r="BE37" s="50"/>
      <c r="BF37" s="50"/>
      <c r="BG37" s="50"/>
      <c r="BH37" s="50"/>
      <c r="BI37" s="50"/>
      <c r="BJ37" s="50"/>
      <c r="BK37" s="50"/>
      <c r="BL37" s="50"/>
      <c r="BM37" s="50"/>
      <c r="BN37" s="50"/>
      <c r="BO37" s="50"/>
      <c r="BP37" s="50"/>
      <c r="BQ37" s="50"/>
      <c r="BR37" s="50"/>
      <c r="BS37" s="50"/>
      <c r="BT37" s="50"/>
      <c r="BU37" s="50"/>
      <c r="BV37" s="50"/>
      <c r="BW37" s="50"/>
      <c r="BX37" s="50"/>
      <c r="BY37" s="50"/>
      <c r="BZ37" s="50"/>
      <c r="CA37" s="50"/>
      <c r="CB37" s="50"/>
      <c r="CC37" s="50"/>
      <c r="CD37" s="50"/>
      <c r="CE37" s="50"/>
      <c r="CF37" s="50"/>
      <c r="CG37" s="50"/>
      <c r="CH37" s="50"/>
      <c r="CI37" s="50"/>
      <c r="CJ37" s="50"/>
      <c r="CK37" s="50"/>
      <c r="CL37" s="50"/>
      <c r="CM37" s="50"/>
      <c r="CN37" s="50"/>
      <c r="CO37" s="50"/>
    </row>
    <row r="38" spans="1:93" s="3" customFormat="1" ht="26.25" thickBot="1" x14ac:dyDescent="0.3">
      <c r="A38" s="17"/>
      <c r="B38" s="72">
        <v>6.1</v>
      </c>
      <c r="C38" s="72" t="s">
        <v>58</v>
      </c>
      <c r="D38" s="76"/>
      <c r="E38" s="34">
        <v>1</v>
      </c>
      <c r="F38" s="75">
        <v>44501</v>
      </c>
      <c r="G38" s="75">
        <v>44515</v>
      </c>
      <c r="H38" s="22"/>
      <c r="I38" s="22"/>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c r="AX38" s="50"/>
      <c r="AY38" s="50"/>
      <c r="AZ38" s="50"/>
      <c r="BA38" s="50"/>
      <c r="BB38" s="50"/>
      <c r="BC38" s="50"/>
      <c r="BD38" s="50"/>
      <c r="BE38" s="50"/>
      <c r="BF38" s="50"/>
      <c r="BG38" s="50"/>
      <c r="BH38" s="50"/>
      <c r="BI38" s="50"/>
      <c r="BJ38" s="50"/>
      <c r="BK38" s="50"/>
      <c r="BL38" s="50"/>
      <c r="BM38" s="50"/>
      <c r="BN38" s="50"/>
      <c r="BO38" s="50"/>
      <c r="BP38" s="50"/>
      <c r="BQ38" s="50"/>
      <c r="BR38" s="50"/>
      <c r="BS38" s="50"/>
      <c r="BT38" s="50"/>
      <c r="BU38" s="50"/>
      <c r="BV38" s="50"/>
      <c r="BW38" s="50"/>
      <c r="BX38" s="50"/>
      <c r="BY38" s="50"/>
      <c r="BZ38" s="50"/>
      <c r="CA38" s="50"/>
      <c r="CB38" s="50"/>
      <c r="CC38" s="50"/>
      <c r="CD38" s="50"/>
      <c r="CE38" s="50"/>
      <c r="CF38" s="50"/>
      <c r="CG38" s="50"/>
      <c r="CH38" s="50"/>
      <c r="CI38" s="50"/>
      <c r="CJ38" s="50"/>
      <c r="CK38" s="50"/>
      <c r="CL38" s="50"/>
      <c r="CM38" s="50"/>
      <c r="CN38" s="50"/>
      <c r="CO38" s="50"/>
    </row>
    <row r="39" spans="1:93" s="3" customFormat="1" ht="26.25" thickBot="1" x14ac:dyDescent="0.25">
      <c r="A39" s="17"/>
      <c r="B39" s="70">
        <v>6.2</v>
      </c>
      <c r="C39" s="70" t="s">
        <v>59</v>
      </c>
      <c r="D39" s="74"/>
      <c r="E39" s="34">
        <v>1</v>
      </c>
      <c r="F39" s="75">
        <v>44502</v>
      </c>
      <c r="G39" s="84">
        <v>44515</v>
      </c>
      <c r="H39" s="22"/>
      <c r="I39" s="22"/>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c r="AX39" s="50"/>
      <c r="AY39" s="50"/>
      <c r="AZ39" s="50"/>
      <c r="BA39" s="50"/>
      <c r="BB39" s="50"/>
      <c r="BC39" s="50"/>
      <c r="BD39" s="50"/>
      <c r="BE39" s="50"/>
      <c r="BF39" s="50"/>
      <c r="BG39" s="50"/>
      <c r="BH39" s="50"/>
      <c r="BI39" s="50"/>
      <c r="BJ39" s="50"/>
      <c r="BK39" s="50"/>
      <c r="BL39" s="50"/>
      <c r="BM39" s="50"/>
      <c r="BN39" s="50"/>
      <c r="BO39" s="50"/>
      <c r="BP39" s="50"/>
      <c r="BQ39" s="50"/>
      <c r="BR39" s="50"/>
      <c r="BS39" s="50"/>
      <c r="BT39" s="50"/>
      <c r="BU39" s="50"/>
      <c r="BV39" s="50"/>
      <c r="BW39" s="50"/>
      <c r="BX39" s="50"/>
      <c r="BY39" s="50"/>
      <c r="BZ39" s="50"/>
      <c r="CA39" s="50"/>
      <c r="CB39" s="50"/>
      <c r="CC39" s="50"/>
      <c r="CD39" s="50"/>
      <c r="CE39" s="50"/>
      <c r="CF39" s="50"/>
      <c r="CG39" s="50"/>
      <c r="CH39" s="50"/>
      <c r="CI39" s="50"/>
      <c r="CJ39" s="50"/>
      <c r="CK39" s="50"/>
      <c r="CL39" s="50"/>
      <c r="CM39" s="50"/>
      <c r="CN39" s="50"/>
      <c r="CO39" s="50"/>
    </row>
    <row r="40" spans="1:93" s="3" customFormat="1" ht="26.25" thickBot="1" x14ac:dyDescent="0.25">
      <c r="A40" s="17"/>
      <c r="B40" s="78">
        <v>6.3</v>
      </c>
      <c r="C40" s="78" t="s">
        <v>60</v>
      </c>
      <c r="D40" s="74"/>
      <c r="E40" s="34">
        <v>1</v>
      </c>
      <c r="F40" s="75">
        <v>44505</v>
      </c>
      <c r="G40" s="75">
        <v>44515</v>
      </c>
      <c r="H40" s="22"/>
      <c r="I40" s="22"/>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c r="AX40" s="50"/>
      <c r="AY40" s="50"/>
      <c r="AZ40" s="50"/>
      <c r="BA40" s="50"/>
      <c r="BB40" s="50"/>
      <c r="BC40" s="50"/>
      <c r="BD40" s="50"/>
      <c r="BE40" s="50"/>
      <c r="BF40" s="50"/>
      <c r="BG40" s="50"/>
      <c r="BH40" s="50"/>
      <c r="BI40" s="50"/>
      <c r="BJ40" s="50"/>
      <c r="BK40" s="50"/>
      <c r="BL40" s="50"/>
      <c r="BM40" s="50"/>
      <c r="BN40" s="50"/>
      <c r="BO40" s="50"/>
      <c r="BP40" s="50"/>
      <c r="BQ40" s="50"/>
      <c r="BR40" s="50"/>
      <c r="BS40" s="50"/>
      <c r="BT40" s="50"/>
      <c r="BU40" s="50"/>
      <c r="BV40" s="50"/>
      <c r="BW40" s="50"/>
      <c r="BX40" s="50"/>
      <c r="BY40" s="50"/>
      <c r="BZ40" s="50"/>
      <c r="CA40" s="50"/>
      <c r="CB40" s="50"/>
      <c r="CC40" s="50"/>
      <c r="CD40" s="50"/>
      <c r="CE40" s="50"/>
      <c r="CF40" s="50"/>
      <c r="CG40" s="50"/>
      <c r="CH40" s="50"/>
      <c r="CI40" s="50"/>
      <c r="CJ40" s="50"/>
      <c r="CK40" s="50"/>
      <c r="CL40" s="50"/>
      <c r="CM40" s="50"/>
      <c r="CN40" s="50"/>
      <c r="CO40" s="50"/>
    </row>
    <row r="41" spans="1:93" s="3" customFormat="1" ht="21.75" thickBot="1" x14ac:dyDescent="0.3">
      <c r="A41" s="17"/>
      <c r="B41" s="77">
        <v>7</v>
      </c>
      <c r="C41" s="77" t="s">
        <v>62</v>
      </c>
      <c r="D41" s="27"/>
      <c r="E41" s="28"/>
      <c r="F41" s="98"/>
      <c r="G41" s="29"/>
      <c r="H41" s="22"/>
      <c r="I41" s="22"/>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c r="AX41" s="50"/>
      <c r="AY41" s="50"/>
      <c r="AZ41" s="50"/>
      <c r="BA41" s="50"/>
      <c r="BB41" s="50"/>
      <c r="BC41" s="50"/>
      <c r="BD41" s="50"/>
      <c r="BE41" s="50"/>
      <c r="BF41" s="50"/>
      <c r="BG41" s="50"/>
      <c r="BH41" s="50"/>
      <c r="BI41" s="50"/>
      <c r="BJ41" s="50"/>
      <c r="BK41" s="50"/>
      <c r="BL41" s="50"/>
      <c r="BM41" s="50"/>
      <c r="BN41" s="50"/>
      <c r="BO41" s="50"/>
      <c r="BP41" s="50"/>
      <c r="BQ41" s="50"/>
      <c r="BR41" s="50"/>
      <c r="BS41" s="50"/>
      <c r="BT41" s="50"/>
      <c r="BU41" s="50"/>
      <c r="BV41" s="50"/>
      <c r="BW41" s="50"/>
      <c r="BX41" s="50"/>
      <c r="BY41" s="50"/>
      <c r="BZ41" s="50"/>
      <c r="CA41" s="50"/>
      <c r="CB41" s="50"/>
      <c r="CC41" s="50"/>
      <c r="CD41" s="50"/>
      <c r="CE41" s="50"/>
      <c r="CF41" s="50"/>
      <c r="CG41" s="50"/>
      <c r="CH41" s="50"/>
      <c r="CI41" s="50"/>
      <c r="CJ41" s="50"/>
      <c r="CK41" s="50"/>
      <c r="CL41" s="50"/>
      <c r="CM41" s="50"/>
      <c r="CN41" s="50"/>
      <c r="CO41" s="50"/>
    </row>
    <row r="42" spans="1:93" s="3" customFormat="1" ht="21.75" thickBot="1" x14ac:dyDescent="0.25">
      <c r="A42" s="17"/>
      <c r="B42" s="72">
        <v>7.1</v>
      </c>
      <c r="C42" s="72" t="s">
        <v>63</v>
      </c>
      <c r="D42" s="70"/>
      <c r="E42" s="30">
        <v>1</v>
      </c>
      <c r="F42" s="75">
        <v>44499</v>
      </c>
      <c r="G42" s="84">
        <v>44515</v>
      </c>
      <c r="H42" s="22"/>
      <c r="I42" s="22"/>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c r="AX42" s="50"/>
      <c r="AY42" s="50"/>
      <c r="AZ42" s="50"/>
      <c r="BA42" s="50"/>
      <c r="BB42" s="50"/>
      <c r="BC42" s="50"/>
      <c r="BD42" s="50"/>
      <c r="BE42" s="50"/>
      <c r="BF42" s="50"/>
      <c r="BG42" s="50"/>
      <c r="BH42" s="50"/>
      <c r="BI42" s="50"/>
      <c r="BJ42" s="50"/>
      <c r="BK42" s="50"/>
      <c r="BL42" s="50"/>
      <c r="BM42" s="50"/>
      <c r="BN42" s="50"/>
      <c r="BO42" s="50"/>
      <c r="BP42" s="50"/>
      <c r="BQ42" s="50"/>
      <c r="BR42" s="50"/>
      <c r="BS42" s="50"/>
      <c r="BT42" s="50"/>
      <c r="BU42" s="50"/>
      <c r="BV42" s="50"/>
      <c r="BW42" s="50"/>
      <c r="BX42" s="50"/>
      <c r="BY42" s="50"/>
      <c r="BZ42" s="50"/>
      <c r="CA42" s="50"/>
      <c r="CB42" s="50"/>
      <c r="CC42" s="50"/>
      <c r="CD42" s="50"/>
      <c r="CE42" s="50"/>
      <c r="CF42" s="50"/>
      <c r="CG42" s="50"/>
      <c r="CH42" s="50"/>
      <c r="CI42" s="50"/>
      <c r="CJ42" s="50"/>
      <c r="CK42" s="50"/>
      <c r="CL42" s="50"/>
      <c r="CM42" s="50"/>
      <c r="CN42" s="50"/>
      <c r="CO42" s="50"/>
    </row>
    <row r="43" spans="1:93" s="3" customFormat="1" ht="21.75" thickBot="1" x14ac:dyDescent="0.25">
      <c r="A43" s="17"/>
      <c r="B43" s="70">
        <v>7.2</v>
      </c>
      <c r="C43" s="70" t="s">
        <v>64</v>
      </c>
      <c r="D43" s="70"/>
      <c r="E43" s="30">
        <v>1</v>
      </c>
      <c r="F43" s="75">
        <v>44494</v>
      </c>
      <c r="G43" s="84">
        <v>44516</v>
      </c>
      <c r="H43" s="22"/>
      <c r="I43" s="22"/>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c r="AO43" s="50"/>
      <c r="AP43" s="50"/>
      <c r="AQ43" s="50"/>
      <c r="AR43" s="50"/>
      <c r="AS43" s="50"/>
      <c r="AT43" s="50"/>
      <c r="AU43" s="50"/>
      <c r="AV43" s="50"/>
      <c r="AW43" s="50"/>
      <c r="AX43" s="50"/>
      <c r="AY43" s="50"/>
      <c r="AZ43" s="50"/>
      <c r="BA43" s="50"/>
      <c r="BB43" s="50"/>
      <c r="BC43" s="50"/>
      <c r="BD43" s="50"/>
      <c r="BE43" s="50"/>
      <c r="BF43" s="50"/>
      <c r="BG43" s="50"/>
      <c r="BH43" s="50"/>
      <c r="BI43" s="50"/>
      <c r="BJ43" s="50"/>
      <c r="BK43" s="50"/>
      <c r="BL43" s="50"/>
      <c r="BM43" s="50"/>
      <c r="BN43" s="50"/>
      <c r="BO43" s="50"/>
      <c r="BP43" s="50"/>
      <c r="BQ43" s="50"/>
      <c r="BR43" s="50"/>
      <c r="BS43" s="50"/>
      <c r="BT43" s="50"/>
      <c r="BU43" s="50"/>
      <c r="BV43" s="50"/>
      <c r="BW43" s="50"/>
      <c r="BX43" s="50"/>
      <c r="BY43" s="50"/>
      <c r="BZ43" s="50"/>
      <c r="CA43" s="50"/>
      <c r="CB43" s="50"/>
      <c r="CC43" s="50"/>
      <c r="CD43" s="50"/>
      <c r="CE43" s="50"/>
      <c r="CF43" s="50"/>
      <c r="CG43" s="50"/>
      <c r="CH43" s="50"/>
      <c r="CI43" s="50"/>
      <c r="CJ43" s="50"/>
      <c r="CK43" s="50"/>
      <c r="CL43" s="50"/>
      <c r="CM43" s="50"/>
      <c r="CN43" s="50"/>
      <c r="CO43" s="50"/>
    </row>
    <row r="44" spans="1:93" s="3" customFormat="1" ht="21.75" thickBot="1" x14ac:dyDescent="0.25">
      <c r="A44" s="17"/>
      <c r="B44" s="78">
        <v>7.3</v>
      </c>
      <c r="C44" s="78" t="s">
        <v>65</v>
      </c>
      <c r="D44" s="70"/>
      <c r="E44" s="30">
        <v>1</v>
      </c>
      <c r="F44" s="75">
        <v>44525</v>
      </c>
      <c r="G44" s="84">
        <v>44517</v>
      </c>
      <c r="H44" s="22"/>
      <c r="I44" s="22"/>
      <c r="J44" s="50"/>
      <c r="K44" s="50"/>
      <c r="L44" s="50"/>
      <c r="M44" s="50"/>
      <c r="N44" s="50"/>
      <c r="O44" s="50"/>
      <c r="P44" s="50"/>
      <c r="Q44" s="50"/>
      <c r="R44" s="50"/>
      <c r="S44" s="50"/>
      <c r="T44" s="50"/>
      <c r="U44" s="50"/>
      <c r="V44" s="50"/>
      <c r="W44" s="50"/>
      <c r="X44" s="50"/>
      <c r="Y44" s="50"/>
      <c r="Z44" s="50"/>
      <c r="AA44" s="50"/>
      <c r="AB44" s="50"/>
      <c r="AC44" s="50"/>
      <c r="AD44" s="50"/>
      <c r="AE44" s="50"/>
      <c r="AF44" s="50"/>
      <c r="AG44" s="50"/>
      <c r="AH44" s="50"/>
      <c r="AI44" s="50"/>
      <c r="AJ44" s="50"/>
      <c r="AK44" s="50"/>
      <c r="AL44" s="50"/>
      <c r="AM44" s="50"/>
      <c r="AN44" s="50"/>
      <c r="AO44" s="50"/>
      <c r="AP44" s="50"/>
      <c r="AQ44" s="50"/>
      <c r="AR44" s="50"/>
      <c r="AS44" s="50"/>
      <c r="AT44" s="50"/>
      <c r="AU44" s="50"/>
      <c r="AV44" s="50"/>
      <c r="AW44" s="50"/>
      <c r="AX44" s="50"/>
      <c r="AY44" s="50"/>
      <c r="AZ44" s="50"/>
      <c r="BA44" s="50"/>
      <c r="BB44" s="50"/>
      <c r="BC44" s="50"/>
      <c r="BD44" s="50"/>
      <c r="BE44" s="50"/>
      <c r="BF44" s="50"/>
      <c r="BG44" s="50"/>
      <c r="BH44" s="50"/>
      <c r="BI44" s="50"/>
      <c r="BJ44" s="50"/>
      <c r="BK44" s="50"/>
      <c r="BL44" s="50"/>
      <c r="BM44" s="50"/>
      <c r="BN44" s="50"/>
      <c r="BO44" s="50"/>
      <c r="BP44" s="50"/>
      <c r="BQ44" s="50"/>
      <c r="BR44" s="50"/>
      <c r="BS44" s="50"/>
      <c r="BT44" s="50"/>
      <c r="BU44" s="50"/>
      <c r="BV44" s="50"/>
      <c r="BW44" s="50"/>
      <c r="BX44" s="50"/>
      <c r="BY44" s="50"/>
      <c r="BZ44" s="50"/>
      <c r="CA44" s="50"/>
      <c r="CB44" s="50"/>
      <c r="CC44" s="50"/>
      <c r="CD44" s="50"/>
      <c r="CE44" s="50"/>
      <c r="CF44" s="50"/>
      <c r="CG44" s="50"/>
      <c r="CH44" s="50"/>
      <c r="CI44" s="50"/>
      <c r="CJ44" s="50"/>
      <c r="CK44" s="50"/>
      <c r="CL44" s="50"/>
      <c r="CM44" s="50"/>
      <c r="CN44" s="50"/>
      <c r="CO44" s="50"/>
    </row>
    <row r="45" spans="1:93" s="3" customFormat="1" ht="21.75" thickBot="1" x14ac:dyDescent="0.3">
      <c r="A45" s="17"/>
      <c r="B45" s="81">
        <v>8</v>
      </c>
      <c r="C45" s="81" t="s">
        <v>66</v>
      </c>
      <c r="D45" s="35"/>
      <c r="E45" s="36"/>
      <c r="F45" s="100"/>
      <c r="G45" s="37"/>
      <c r="H45" s="22"/>
      <c r="I45" s="22"/>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c r="AO45" s="50"/>
      <c r="AP45" s="50"/>
      <c r="AQ45" s="50"/>
      <c r="AR45" s="50"/>
      <c r="AS45" s="50"/>
      <c r="AT45" s="50"/>
      <c r="AU45" s="50"/>
      <c r="AV45" s="50"/>
      <c r="AW45" s="50"/>
      <c r="AX45" s="50"/>
      <c r="AY45" s="50"/>
      <c r="AZ45" s="50"/>
      <c r="BA45" s="50"/>
      <c r="BB45" s="50"/>
      <c r="BC45" s="50"/>
      <c r="BD45" s="50"/>
      <c r="BE45" s="50"/>
      <c r="BF45" s="50"/>
      <c r="BG45" s="50"/>
      <c r="BH45" s="50"/>
      <c r="BI45" s="50"/>
      <c r="BJ45" s="50"/>
      <c r="BK45" s="50"/>
      <c r="BL45" s="50"/>
      <c r="BM45" s="50"/>
      <c r="BN45" s="50"/>
      <c r="BO45" s="50"/>
      <c r="BP45" s="50"/>
      <c r="BQ45" s="50"/>
      <c r="BR45" s="50"/>
      <c r="BS45" s="50"/>
      <c r="BT45" s="50"/>
      <c r="BU45" s="50"/>
      <c r="BV45" s="50"/>
      <c r="BW45" s="50"/>
      <c r="BX45" s="50"/>
      <c r="BY45" s="50"/>
      <c r="BZ45" s="50"/>
      <c r="CA45" s="50"/>
      <c r="CB45" s="50"/>
      <c r="CC45" s="50"/>
      <c r="CD45" s="50"/>
      <c r="CE45" s="50"/>
      <c r="CF45" s="50"/>
      <c r="CG45" s="50"/>
      <c r="CH45" s="50"/>
      <c r="CI45" s="50"/>
      <c r="CJ45" s="50"/>
      <c r="CK45" s="50"/>
      <c r="CL45" s="50"/>
      <c r="CM45" s="50"/>
      <c r="CN45" s="50"/>
      <c r="CO45" s="50"/>
    </row>
    <row r="46" spans="1:93" s="3" customFormat="1" ht="21.75" thickBot="1" x14ac:dyDescent="0.25">
      <c r="A46" s="17"/>
      <c r="B46" s="72">
        <v>8.1</v>
      </c>
      <c r="C46" s="72" t="s">
        <v>67</v>
      </c>
      <c r="D46" s="76"/>
      <c r="E46" s="39">
        <v>1</v>
      </c>
      <c r="F46" s="75">
        <v>44522</v>
      </c>
      <c r="G46" s="84">
        <v>44523</v>
      </c>
      <c r="H46" s="22"/>
      <c r="I46" s="22"/>
      <c r="J46" s="50"/>
      <c r="K46" s="50"/>
      <c r="L46" s="50"/>
      <c r="M46" s="50"/>
      <c r="N46" s="50"/>
      <c r="O46" s="50"/>
      <c r="P46" s="50"/>
      <c r="Q46" s="50"/>
      <c r="R46" s="50"/>
      <c r="S46" s="50"/>
      <c r="T46" s="50"/>
      <c r="U46" s="50"/>
      <c r="V46" s="50"/>
      <c r="W46" s="50"/>
      <c r="X46" s="50"/>
      <c r="Y46" s="50"/>
      <c r="Z46" s="50"/>
      <c r="AA46" s="50"/>
      <c r="AB46" s="50"/>
      <c r="AC46" s="50"/>
      <c r="AD46" s="50"/>
      <c r="AE46" s="50"/>
      <c r="AF46" s="50"/>
      <c r="AG46" s="50"/>
      <c r="AH46" s="50"/>
      <c r="AI46" s="50"/>
      <c r="AJ46" s="50"/>
      <c r="AK46" s="50"/>
      <c r="AL46" s="50"/>
      <c r="AM46" s="50"/>
      <c r="AN46" s="50"/>
      <c r="AO46" s="50"/>
      <c r="AP46" s="50"/>
      <c r="AQ46" s="50"/>
      <c r="AR46" s="50"/>
      <c r="AS46" s="50"/>
      <c r="AT46" s="50"/>
      <c r="AU46" s="50"/>
      <c r="AV46" s="50"/>
      <c r="AW46" s="50"/>
      <c r="AX46" s="50"/>
      <c r="AY46" s="50"/>
      <c r="AZ46" s="50"/>
      <c r="BA46" s="50"/>
      <c r="BB46" s="50"/>
      <c r="BC46" s="50"/>
      <c r="BD46" s="50"/>
      <c r="BE46" s="50"/>
      <c r="BF46" s="50"/>
      <c r="BG46" s="50"/>
      <c r="BH46" s="50"/>
      <c r="BI46" s="50"/>
      <c r="BJ46" s="50"/>
      <c r="BK46" s="50"/>
      <c r="BL46" s="50"/>
      <c r="BM46" s="50"/>
      <c r="BN46" s="50"/>
      <c r="BO46" s="50"/>
      <c r="BP46" s="50"/>
      <c r="BQ46" s="50"/>
      <c r="BR46" s="50"/>
      <c r="BS46" s="50"/>
      <c r="BT46" s="50"/>
      <c r="BU46" s="50"/>
      <c r="BV46" s="50"/>
      <c r="BW46" s="50"/>
      <c r="BX46" s="50"/>
      <c r="BY46" s="50"/>
      <c r="BZ46" s="50"/>
      <c r="CA46" s="50"/>
      <c r="CB46" s="50"/>
      <c r="CC46" s="50"/>
      <c r="CD46" s="50"/>
      <c r="CE46" s="50"/>
      <c r="CF46" s="50"/>
      <c r="CG46" s="50"/>
      <c r="CH46" s="50"/>
      <c r="CI46" s="50"/>
      <c r="CJ46" s="50"/>
      <c r="CK46" s="50"/>
      <c r="CL46" s="50"/>
      <c r="CM46" s="50"/>
      <c r="CN46" s="50"/>
      <c r="CO46" s="50"/>
    </row>
    <row r="47" spans="1:93" s="3" customFormat="1" ht="21.75" thickBot="1" x14ac:dyDescent="0.25">
      <c r="A47" s="17"/>
      <c r="B47" s="70">
        <v>8.1999999999999993</v>
      </c>
      <c r="C47" s="70" t="s">
        <v>68</v>
      </c>
      <c r="D47" s="76"/>
      <c r="E47" s="39">
        <v>1</v>
      </c>
      <c r="F47" s="75">
        <v>44515</v>
      </c>
      <c r="G47" s="84">
        <v>44520</v>
      </c>
      <c r="H47" s="22"/>
      <c r="I47" s="22"/>
      <c r="J47" s="50"/>
      <c r="K47" s="50"/>
      <c r="L47" s="50"/>
      <c r="M47" s="50"/>
      <c r="N47" s="50"/>
      <c r="O47" s="50"/>
      <c r="P47" s="50"/>
      <c r="Q47" s="50"/>
      <c r="R47" s="50"/>
      <c r="S47" s="50"/>
      <c r="T47" s="50"/>
      <c r="U47" s="50"/>
      <c r="V47" s="50"/>
      <c r="W47" s="50"/>
      <c r="X47" s="50"/>
      <c r="Y47" s="50"/>
      <c r="Z47" s="50"/>
      <c r="AA47" s="50"/>
      <c r="AB47" s="50"/>
      <c r="AC47" s="50"/>
      <c r="AD47" s="50"/>
      <c r="AE47" s="50"/>
      <c r="AF47" s="50"/>
      <c r="AG47" s="50"/>
      <c r="AH47" s="50"/>
      <c r="AI47" s="50"/>
      <c r="AJ47" s="50"/>
      <c r="AK47" s="50"/>
      <c r="AL47" s="50"/>
      <c r="AM47" s="50"/>
      <c r="AN47" s="50"/>
      <c r="AO47" s="50"/>
      <c r="AP47" s="50"/>
      <c r="AQ47" s="50"/>
      <c r="AR47" s="50"/>
      <c r="AS47" s="50"/>
      <c r="AT47" s="50"/>
      <c r="AU47" s="50"/>
      <c r="AV47" s="50"/>
      <c r="AW47" s="50"/>
      <c r="AX47" s="50"/>
      <c r="AY47" s="50"/>
      <c r="AZ47" s="50"/>
      <c r="BA47" s="50"/>
      <c r="BB47" s="50"/>
      <c r="BC47" s="50"/>
      <c r="BD47" s="50"/>
      <c r="BE47" s="50"/>
      <c r="BF47" s="50"/>
      <c r="BG47" s="50"/>
      <c r="BH47" s="50"/>
      <c r="BI47" s="50"/>
      <c r="BJ47" s="50"/>
      <c r="BK47" s="50"/>
      <c r="BL47" s="50"/>
      <c r="BM47" s="50"/>
      <c r="BN47" s="50"/>
      <c r="BO47" s="50"/>
      <c r="BP47" s="50"/>
      <c r="BQ47" s="50"/>
      <c r="BR47" s="50"/>
      <c r="BS47" s="50"/>
      <c r="BT47" s="50"/>
      <c r="BU47" s="50"/>
      <c r="BV47" s="50"/>
      <c r="BW47" s="50"/>
      <c r="BX47" s="50"/>
      <c r="BY47" s="50"/>
      <c r="BZ47" s="50"/>
      <c r="CA47" s="50"/>
      <c r="CB47" s="50"/>
      <c r="CC47" s="50"/>
      <c r="CD47" s="50"/>
      <c r="CE47" s="50"/>
      <c r="CF47" s="50"/>
      <c r="CG47" s="50"/>
      <c r="CH47" s="50"/>
      <c r="CI47" s="50"/>
      <c r="CJ47" s="50"/>
      <c r="CK47" s="50"/>
      <c r="CL47" s="50"/>
      <c r="CM47" s="50"/>
      <c r="CN47" s="50"/>
      <c r="CO47" s="50"/>
    </row>
    <row r="48" spans="1:93" s="3" customFormat="1" ht="21.75" thickBot="1" x14ac:dyDescent="0.3">
      <c r="A48" s="17"/>
      <c r="B48" s="17"/>
      <c r="C48" s="18"/>
      <c r="D48" s="19"/>
      <c r="E48" s="20"/>
      <c r="F48" s="95"/>
      <c r="G48" s="21"/>
      <c r="H48" s="22"/>
      <c r="I48" s="22" t="str">
        <f t="shared" si="36"/>
        <v/>
      </c>
      <c r="J48" s="50"/>
      <c r="K48" s="50"/>
      <c r="L48" s="50"/>
      <c r="M48" s="50"/>
      <c r="N48" s="50"/>
      <c r="O48" s="50"/>
      <c r="P48" s="50"/>
      <c r="Q48" s="50"/>
      <c r="R48" s="50"/>
      <c r="S48" s="50"/>
      <c r="T48" s="50"/>
      <c r="U48" s="50"/>
      <c r="V48" s="50"/>
      <c r="W48" s="50"/>
      <c r="X48" s="50"/>
      <c r="Y48" s="50"/>
      <c r="Z48" s="50"/>
      <c r="AA48" s="50"/>
      <c r="AB48" s="50"/>
      <c r="AC48" s="50"/>
      <c r="AD48" s="50"/>
      <c r="AE48" s="50"/>
      <c r="AF48" s="50"/>
      <c r="AG48" s="50"/>
      <c r="AH48" s="50"/>
      <c r="AI48" s="50"/>
      <c r="AJ48" s="50"/>
      <c r="AK48" s="50"/>
      <c r="AL48" s="50"/>
      <c r="AM48" s="50"/>
      <c r="AN48" s="50"/>
      <c r="AO48" s="50"/>
      <c r="AP48" s="50"/>
      <c r="AQ48" s="50"/>
      <c r="AR48" s="50"/>
      <c r="AS48" s="50"/>
      <c r="AT48" s="50"/>
      <c r="AU48" s="50"/>
      <c r="AV48" s="50"/>
      <c r="AW48" s="50"/>
      <c r="AX48" s="50"/>
      <c r="AY48" s="50"/>
      <c r="AZ48" s="50"/>
      <c r="BA48" s="50"/>
      <c r="BB48" s="50"/>
      <c r="BC48" s="50"/>
      <c r="BD48" s="50"/>
      <c r="BE48" s="50"/>
      <c r="BF48" s="50"/>
      <c r="BG48" s="50"/>
      <c r="BH48" s="50"/>
      <c r="BI48" s="50"/>
      <c r="BJ48" s="50"/>
      <c r="BK48" s="50"/>
      <c r="BL48" s="50"/>
      <c r="BM48" s="50"/>
      <c r="BN48" s="50"/>
      <c r="BO48" s="50"/>
      <c r="BP48" s="50"/>
      <c r="BQ48" s="50"/>
      <c r="BR48" s="50"/>
      <c r="BS48" s="50"/>
      <c r="BT48" s="50"/>
      <c r="BU48" s="50"/>
      <c r="BV48" s="50"/>
      <c r="BW48" s="50"/>
      <c r="BX48" s="50"/>
      <c r="BY48" s="50"/>
      <c r="BZ48" s="50"/>
      <c r="CA48" s="50"/>
      <c r="CB48" s="50"/>
      <c r="CC48" s="50"/>
      <c r="CD48" s="50"/>
      <c r="CE48" s="50"/>
      <c r="CF48" s="50"/>
      <c r="CG48" s="50"/>
      <c r="CH48" s="50"/>
      <c r="CI48" s="50"/>
      <c r="CJ48" s="50"/>
      <c r="CK48" s="50"/>
      <c r="CL48" s="50"/>
      <c r="CM48" s="50"/>
      <c r="CN48" s="50"/>
      <c r="CO48" s="50"/>
    </row>
    <row r="49" spans="1:93" s="3" customFormat="1" ht="21.75" thickBot="1" x14ac:dyDescent="0.3">
      <c r="A49" s="17"/>
      <c r="B49" s="17"/>
      <c r="C49" s="45" t="s">
        <v>0</v>
      </c>
      <c r="D49" s="46"/>
      <c r="E49" s="47"/>
      <c r="F49" s="102"/>
      <c r="G49" s="48"/>
      <c r="H49" s="49"/>
      <c r="I49" s="49" t="str">
        <f t="shared" si="36"/>
        <v/>
      </c>
      <c r="J49" s="52"/>
      <c r="K49" s="52"/>
      <c r="L49" s="52"/>
      <c r="M49" s="52"/>
      <c r="N49" s="52"/>
      <c r="O49" s="52"/>
      <c r="P49" s="52"/>
      <c r="Q49" s="52"/>
      <c r="R49" s="52"/>
      <c r="S49" s="52"/>
      <c r="T49" s="52"/>
      <c r="U49" s="5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row>
    <row r="50" spans="1:93" x14ac:dyDescent="0.25">
      <c r="A50" s="5"/>
      <c r="B50" s="5"/>
      <c r="H50" s="5"/>
    </row>
    <row r="51" spans="1:93" x14ac:dyDescent="0.25">
      <c r="C51" s="15"/>
      <c r="D51" s="15"/>
      <c r="G51" s="65"/>
    </row>
    <row r="52" spans="1:93" x14ac:dyDescent="0.25">
      <c r="C52" s="68"/>
      <c r="D52" s="16"/>
    </row>
    <row r="53" spans="1:93" x14ac:dyDescent="0.25">
      <c r="C53" s="67"/>
    </row>
  </sheetData>
  <mergeCells count="14">
    <mergeCell ref="BU4:CA4"/>
    <mergeCell ref="CB4:CH4"/>
    <mergeCell ref="CI4:CO4"/>
    <mergeCell ref="AL4:AR4"/>
    <mergeCell ref="AS4:AY4"/>
    <mergeCell ref="AZ4:BF4"/>
    <mergeCell ref="BG4:BM4"/>
    <mergeCell ref="BN4:BT4"/>
    <mergeCell ref="F2:G2"/>
    <mergeCell ref="J4:P4"/>
    <mergeCell ref="Q4:W4"/>
    <mergeCell ref="X4:AD4"/>
    <mergeCell ref="AE4:AK4"/>
    <mergeCell ref="F3:G3"/>
  </mergeCells>
  <conditionalFormatting sqref="E48:E49 E7:E40">
    <cfRule type="dataBar" priority="1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7:CO49">
    <cfRule type="expression" dxfId="2" priority="28">
      <formula>AND(task_start&lt;=J$5,ROUNDDOWN((task_end-task_start+1)*task_progress,0)+task_start-1&gt;=J$5)</formula>
    </cfRule>
    <cfRule type="expression" dxfId="1" priority="29" stopIfTrue="1">
      <formula>AND(task_end&gt;=J$5,task_start&lt;J$5+1)</formula>
    </cfRule>
  </conditionalFormatting>
  <conditionalFormatting sqref="J5:CO49">
    <cfRule type="expression" dxfId="0" priority="30">
      <formula>AND(today&gt;=J$5,today&lt;J$5+1)</formula>
    </cfRule>
  </conditionalFormatting>
  <conditionalFormatting sqref="E41:E44">
    <cfRule type="dataBar" priority="2">
      <dataBar>
        <cfvo type="num" val="0"/>
        <cfvo type="num" val="1"/>
        <color theme="0" tint="-0.249977111117893"/>
      </dataBar>
      <extLst>
        <ext xmlns:x14="http://schemas.microsoft.com/office/spreadsheetml/2009/9/main" uri="{B025F937-C7B1-47D3-B67F-A62EFF666E3E}">
          <x14:id>{01764143-57EA-4C62-9C09-C72B4BF85A9C}</x14:id>
        </ext>
      </extLst>
    </cfRule>
  </conditionalFormatting>
  <conditionalFormatting sqref="E45:E47">
    <cfRule type="dataBar" priority="1">
      <dataBar>
        <cfvo type="num" val="0"/>
        <cfvo type="num" val="1"/>
        <color theme="0" tint="-0.249977111117893"/>
      </dataBar>
      <extLst>
        <ext xmlns:x14="http://schemas.microsoft.com/office/spreadsheetml/2009/9/main" uri="{B025F937-C7B1-47D3-B67F-A62EFF666E3E}">
          <x14:id>{F0719CEB-5A94-4300-9858-A79261D8CAB1}</x14:id>
        </ext>
      </extLst>
    </cfRule>
  </conditionalFormatting>
  <dataValidations count="1">
    <dataValidation type="whole" operator="greaterThanOrEqual" allowBlank="1" showInputMessage="1" promptTitle="Display Week" prompt="Changing this number will scroll the Gantt Chart view." sqref="F4" xr:uid="{00000000-0002-0000-0000-000000000000}">
      <formula1>1</formula1>
    </dataValidation>
  </dataValidations>
  <pageMargins left="0.35" right="0.35" top="0.35" bottom="0.5" header="0.3" footer="0.3"/>
  <pageSetup scale="42" fitToHeight="0" orientation="landscape" r:id="rId1"/>
  <headerFooter scaleWithDoc="0"/>
  <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E48:E49 E7:E40</xm:sqref>
        </x14:conditionalFormatting>
        <x14:conditionalFormatting xmlns:xm="http://schemas.microsoft.com/office/excel/2006/main">
          <x14:cfRule type="dataBar" id="{01764143-57EA-4C62-9C09-C72B4BF85A9C}">
            <x14:dataBar minLength="0" maxLength="100" gradient="0">
              <x14:cfvo type="num">
                <xm:f>0</xm:f>
              </x14:cfvo>
              <x14:cfvo type="num">
                <xm:f>1</xm:f>
              </x14:cfvo>
              <x14:negativeFillColor rgb="FFFF0000"/>
              <x14:axisColor rgb="FF000000"/>
            </x14:dataBar>
          </x14:cfRule>
          <xm:sqref>E41:E44</xm:sqref>
        </x14:conditionalFormatting>
        <x14:conditionalFormatting xmlns:xm="http://schemas.microsoft.com/office/excel/2006/main">
          <x14:cfRule type="dataBar" id="{F0719CEB-5A94-4300-9858-A79261D8CAB1}">
            <x14:dataBar minLength="0" maxLength="100" gradient="0">
              <x14:cfvo type="num">
                <xm:f>0</xm:f>
              </x14:cfvo>
              <x14:cfvo type="num">
                <xm:f>1</xm:f>
              </x14:cfvo>
              <x14:negativeFillColor rgb="FFFF0000"/>
              <x14:axisColor rgb="FF000000"/>
            </x14:dataBar>
          </x14:cfRule>
          <xm:sqref>E45:E47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topLeftCell="A9" zoomScaleNormal="100" workbookViewId="0">
      <selection activeCell="B13" sqref="B13"/>
    </sheetView>
  </sheetViews>
  <sheetFormatPr defaultColWidth="9.140625" defaultRowHeight="12.75" x14ac:dyDescent="0.2"/>
  <cols>
    <col min="1" max="1" width="2.85546875" style="54" customWidth="1"/>
    <col min="2" max="2" width="87.140625" style="61" customWidth="1"/>
    <col min="3" max="16384" width="9.140625" style="54"/>
  </cols>
  <sheetData>
    <row r="1" spans="2:3" ht="46.5" customHeight="1" x14ac:dyDescent="0.2">
      <c r="B1" s="53"/>
    </row>
    <row r="2" spans="2:3" s="56" customFormat="1" ht="15.75" x14ac:dyDescent="0.25">
      <c r="B2" s="55" t="s">
        <v>12</v>
      </c>
      <c r="C2" s="55"/>
    </row>
    <row r="3" spans="2:3" s="58" customFormat="1" ht="13.5" customHeight="1" x14ac:dyDescent="0.25">
      <c r="B3" s="57" t="s">
        <v>17</v>
      </c>
      <c r="C3" s="57"/>
    </row>
    <row r="4" spans="2:3" x14ac:dyDescent="0.2">
      <c r="B4" s="66" t="s">
        <v>23</v>
      </c>
    </row>
    <row r="5" spans="2:3" x14ac:dyDescent="0.2">
      <c r="B5" s="53"/>
    </row>
    <row r="6" spans="2:3" s="59" customFormat="1" ht="26.25" x14ac:dyDescent="0.4">
      <c r="B6" s="62" t="s">
        <v>11</v>
      </c>
    </row>
    <row r="7" spans="2:3" ht="60" x14ac:dyDescent="0.2">
      <c r="B7" s="63" t="s">
        <v>20</v>
      </c>
    </row>
    <row r="8" spans="2:3" ht="15" x14ac:dyDescent="0.2">
      <c r="B8" s="60"/>
    </row>
    <row r="9" spans="2:3" s="59" customFormat="1" ht="26.25" x14ac:dyDescent="0.4">
      <c r="B9" s="62" t="s">
        <v>13</v>
      </c>
    </row>
    <row r="10" spans="2:3" ht="60" x14ac:dyDescent="0.2">
      <c r="B10" s="63" t="s">
        <v>21</v>
      </c>
    </row>
    <row r="11" spans="2:3" ht="14.25" x14ac:dyDescent="0.2">
      <c r="B11" s="64" t="s">
        <v>19</v>
      </c>
    </row>
    <row r="12" spans="2:3" ht="15" x14ac:dyDescent="0.2">
      <c r="B12" s="60"/>
    </row>
    <row r="13" spans="2:3" ht="14.25" x14ac:dyDescent="0.2">
      <c r="B13" s="69" t="str">
        <f>HYPERLINK("https://vertex42.link/HowToMakeAGanttChart","► Watch How This Gantt Chart Was Created")</f>
        <v>► Watch How This Gantt Chart Was Created</v>
      </c>
    </row>
    <row r="14" spans="2:3" ht="15" x14ac:dyDescent="0.2">
      <c r="B14" s="60"/>
    </row>
    <row r="15" spans="2:3" s="59" customFormat="1" ht="26.25" x14ac:dyDescent="0.4">
      <c r="B15" s="62" t="s">
        <v>10</v>
      </c>
    </row>
    <row r="16" spans="2:3" ht="30" x14ac:dyDescent="0.2">
      <c r="B16" s="63" t="s">
        <v>18</v>
      </c>
    </row>
    <row r="17" spans="2:2" ht="14.25" x14ac:dyDescent="0.2">
      <c r="B17" s="64" t="s">
        <v>4</v>
      </c>
    </row>
    <row r="18" spans="2:2" ht="15" x14ac:dyDescent="0.2">
      <c r="B18" s="60"/>
    </row>
    <row r="19" spans="2:2" s="59" customFormat="1" ht="26.25" x14ac:dyDescent="0.4">
      <c r="B19" s="62" t="s">
        <v>14</v>
      </c>
    </row>
    <row r="20" spans="2:2" ht="60" x14ac:dyDescent="0.2">
      <c r="B20" s="63" t="s">
        <v>15</v>
      </c>
    </row>
    <row r="21" spans="2:2" ht="15" x14ac:dyDescent="0.2">
      <c r="B21" s="60"/>
    </row>
    <row r="22" spans="2:2" ht="75" x14ac:dyDescent="0.2">
      <c r="B22" s="63" t="s">
        <v>16</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203310013</cp:lastModifiedBy>
  <cp:lastPrinted>2020-12-17T12:56:42Z</cp:lastPrinted>
  <dcterms:created xsi:type="dcterms:W3CDTF">2017-01-09T18:01:51Z</dcterms:created>
  <dcterms:modified xsi:type="dcterms:W3CDTF">2021-11-24T10:24:59Z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