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15" windowWidth="18495" windowHeight="91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28" i="1"/>
  <c r="G25"/>
  <c r="G26"/>
  <c r="G18"/>
  <c r="G19"/>
  <c r="G20"/>
  <c r="G21"/>
  <c r="G22"/>
  <c r="G23"/>
  <c r="G24"/>
  <c r="G2"/>
  <c r="G3"/>
  <c r="G4"/>
  <c r="G5"/>
  <c r="G6"/>
  <c r="G7"/>
  <c r="G8"/>
  <c r="G9"/>
  <c r="G10"/>
  <c r="G11"/>
  <c r="G12"/>
  <c r="G13"/>
  <c r="G14"/>
  <c r="G15"/>
  <c r="G16"/>
  <c r="G17"/>
</calcChain>
</file>

<file path=xl/sharedStrings.xml><?xml version="1.0" encoding="utf-8"?>
<sst xmlns="http://schemas.openxmlformats.org/spreadsheetml/2006/main" count="106" uniqueCount="85">
  <si>
    <t>Comparator</t>
  </si>
  <si>
    <t>eGaN FET driver</t>
  </si>
  <si>
    <t>PWM controller</t>
  </si>
  <si>
    <t>Single op amp</t>
  </si>
  <si>
    <t>AND gate</t>
  </si>
  <si>
    <t>NOR gate</t>
  </si>
  <si>
    <t>LDO +5V</t>
  </si>
  <si>
    <t>LDO +12V</t>
  </si>
  <si>
    <t>LM2937IMP-12/NOPB</t>
  </si>
  <si>
    <t>LM2937IMP-5.0/NOPB</t>
  </si>
  <si>
    <t>LT1713CMS8#PBF</t>
  </si>
  <si>
    <t>LM5113SD/NOPB</t>
  </si>
  <si>
    <t>UCC35705DGK</t>
  </si>
  <si>
    <t>LT1800CS5#TRMPBF</t>
  </si>
  <si>
    <t>SN74LVC1G08DCKR</t>
  </si>
  <si>
    <t>SN74LVC1G02DCKR</t>
  </si>
  <si>
    <t>EPC2001</t>
  </si>
  <si>
    <t>eGaN FET 100V 25A</t>
  </si>
  <si>
    <t>N channel FET</t>
  </si>
  <si>
    <t>eGaN FET  40V 10A</t>
  </si>
  <si>
    <t>EPC2014</t>
  </si>
  <si>
    <t>BSS123</t>
  </si>
  <si>
    <t>Schottky diode</t>
  </si>
  <si>
    <t>BAT54WS-7-F</t>
  </si>
  <si>
    <t>TVS diode</t>
  </si>
  <si>
    <t>SMAJ54A</t>
  </si>
  <si>
    <t>Potentiometer 50ohm</t>
  </si>
  <si>
    <t>3223W-1-500E</t>
  </si>
  <si>
    <t>Common mode choke 1.5A</t>
  </si>
  <si>
    <t>DLW5BTN142SQ2L</t>
  </si>
  <si>
    <t>Common mode choke 0.2A</t>
  </si>
  <si>
    <t>DLW31SN222SQ2L</t>
  </si>
  <si>
    <t>PLV1E121MCL1TD</t>
  </si>
  <si>
    <t>Capacitor 120uF 25V</t>
  </si>
  <si>
    <t>HCM0703-1R0-R</t>
  </si>
  <si>
    <t>Buck inductor 1.0uH</t>
  </si>
  <si>
    <t>Choke 1.0uH</t>
  </si>
  <si>
    <t>IHLP1212AEERR47M11</t>
  </si>
  <si>
    <t>Choke 0.47uH</t>
  </si>
  <si>
    <t>BNC coax connector</t>
  </si>
  <si>
    <t>2 pin power header</t>
  </si>
  <si>
    <t>Choke 220nH</t>
  </si>
  <si>
    <t>74F106AP-RC</t>
  </si>
  <si>
    <t>Mouser</t>
  </si>
  <si>
    <t>Part description</t>
  </si>
  <si>
    <t>MPN</t>
  </si>
  <si>
    <t>Part ID on schematic</t>
  </si>
  <si>
    <t>Price per unit</t>
  </si>
  <si>
    <t>Total price</t>
  </si>
  <si>
    <t>COMP1</t>
  </si>
  <si>
    <t>U101</t>
  </si>
  <si>
    <t>PWM</t>
  </si>
  <si>
    <t>OP1,OP2</t>
  </si>
  <si>
    <t>U102,U103,U202</t>
  </si>
  <si>
    <t>U203</t>
  </si>
  <si>
    <t>U104,U205</t>
  </si>
  <si>
    <t>U204</t>
  </si>
  <si>
    <t>Q4,Q5</t>
  </si>
  <si>
    <t>Q1,Q2</t>
  </si>
  <si>
    <t>Q3,Q6</t>
  </si>
  <si>
    <t>D201-203</t>
  </si>
  <si>
    <t>D1,D2</t>
  </si>
  <si>
    <t>POT1-4</t>
  </si>
  <si>
    <t>L201</t>
  </si>
  <si>
    <t>CH1-3</t>
  </si>
  <si>
    <t>CH4-6</t>
  </si>
  <si>
    <t>CB201,CB203</t>
  </si>
  <si>
    <t>FB202</t>
  </si>
  <si>
    <t>L101,L103</t>
  </si>
  <si>
    <t>L102,L104</t>
  </si>
  <si>
    <t>12Vin,12Vin2,VDout,VDin</t>
  </si>
  <si>
    <t>TPA_IN,TPA_OUT</t>
  </si>
  <si>
    <t>Distributor</t>
  </si>
  <si>
    <t>Digikey</t>
  </si>
  <si>
    <t>Qty</t>
  </si>
  <si>
    <t>RF inductor</t>
  </si>
  <si>
    <t>NA</t>
  </si>
  <si>
    <t>Custom</t>
  </si>
  <si>
    <t>L1</t>
  </si>
  <si>
    <t>TPA output Balun (hand wound)</t>
  </si>
  <si>
    <t>BN-61-202</t>
  </si>
  <si>
    <t>T1</t>
  </si>
  <si>
    <t>Amidon</t>
  </si>
  <si>
    <t xml:space="preserve"> 9250A-221-RC</t>
  </si>
  <si>
    <t>Total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</si>
</sst>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4" fontId="0" fillId="0" borderId="0" xfId="0" applyNumberFormat="1"/>
    <xf numFmtId="49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8"/>
  <sheetViews>
    <sheetView tabSelected="1" workbookViewId="0">
      <selection activeCell="A28" sqref="A28"/>
    </sheetView>
  </sheetViews>
  <sheetFormatPr defaultRowHeight="15"/>
  <cols>
    <col min="1" max="1" width="28.42578125" customWidth="1"/>
    <col min="2" max="2" width="26.42578125" customWidth="1"/>
    <col min="4" max="4" width="29" customWidth="1"/>
    <col min="5" max="5" width="13.5703125" customWidth="1"/>
    <col min="6" max="6" width="13.28515625" customWidth="1"/>
    <col min="7" max="7" width="12.140625" customWidth="1"/>
  </cols>
  <sheetData>
    <row r="1" spans="1:7">
      <c r="A1" s="3" t="s">
        <v>44</v>
      </c>
      <c r="B1" s="3" t="s">
        <v>45</v>
      </c>
      <c r="C1" s="3" t="s">
        <v>74</v>
      </c>
      <c r="D1" s="4" t="s">
        <v>46</v>
      </c>
      <c r="E1" s="4" t="s">
        <v>72</v>
      </c>
      <c r="F1" s="3" t="s">
        <v>47</v>
      </c>
      <c r="G1" s="3" t="s">
        <v>48</v>
      </c>
    </row>
    <row r="2" spans="1:7">
      <c r="A2" t="s">
        <v>0</v>
      </c>
      <c r="B2" s="2" t="s">
        <v>10</v>
      </c>
      <c r="C2">
        <v>1</v>
      </c>
      <c r="D2" t="s">
        <v>49</v>
      </c>
      <c r="E2" t="s">
        <v>73</v>
      </c>
      <c r="F2" s="1">
        <v>4.0199999999999996</v>
      </c>
      <c r="G2" s="1">
        <f t="shared" ref="G2:G24" si="0">F2*C2</f>
        <v>4.0199999999999996</v>
      </c>
    </row>
    <row r="3" spans="1:7">
      <c r="A3" t="s">
        <v>1</v>
      </c>
      <c r="B3" s="2" t="s">
        <v>11</v>
      </c>
      <c r="C3">
        <v>2</v>
      </c>
      <c r="D3" t="s">
        <v>50</v>
      </c>
      <c r="E3" t="s">
        <v>73</v>
      </c>
      <c r="F3" s="1">
        <v>4.29</v>
      </c>
      <c r="G3" s="1">
        <f t="shared" si="0"/>
        <v>8.58</v>
      </c>
    </row>
    <row r="4" spans="1:7">
      <c r="A4" t="s">
        <v>2</v>
      </c>
      <c r="B4" s="2" t="s">
        <v>12</v>
      </c>
      <c r="C4">
        <v>1</v>
      </c>
      <c r="D4" t="s">
        <v>51</v>
      </c>
      <c r="E4" t="s">
        <v>73</v>
      </c>
      <c r="F4" s="1">
        <v>2.5099999999999998</v>
      </c>
      <c r="G4" s="1">
        <f t="shared" si="0"/>
        <v>2.5099999999999998</v>
      </c>
    </row>
    <row r="5" spans="1:7">
      <c r="A5" t="s">
        <v>3</v>
      </c>
      <c r="B5" s="2" t="s">
        <v>13</v>
      </c>
      <c r="C5">
        <v>2</v>
      </c>
      <c r="D5" t="s">
        <v>52</v>
      </c>
      <c r="E5" t="s">
        <v>73</v>
      </c>
      <c r="F5" s="1">
        <v>3.35</v>
      </c>
      <c r="G5" s="1">
        <f t="shared" si="0"/>
        <v>6.7</v>
      </c>
    </row>
    <row r="6" spans="1:7">
      <c r="A6" t="s">
        <v>4</v>
      </c>
      <c r="B6" s="2" t="s">
        <v>14</v>
      </c>
      <c r="C6">
        <v>3</v>
      </c>
      <c r="D6" t="s">
        <v>53</v>
      </c>
      <c r="E6" t="s">
        <v>73</v>
      </c>
      <c r="F6" s="1">
        <v>0.4</v>
      </c>
      <c r="G6" s="1">
        <f t="shared" si="0"/>
        <v>1.2000000000000002</v>
      </c>
    </row>
    <row r="7" spans="1:7">
      <c r="A7" t="s">
        <v>5</v>
      </c>
      <c r="B7" s="2" t="s">
        <v>15</v>
      </c>
      <c r="C7">
        <v>1</v>
      </c>
      <c r="D7" t="s">
        <v>54</v>
      </c>
      <c r="E7" t="s">
        <v>73</v>
      </c>
      <c r="F7" s="1">
        <v>0.24</v>
      </c>
      <c r="G7" s="1">
        <f t="shared" si="0"/>
        <v>0.24</v>
      </c>
    </row>
    <row r="8" spans="1:7">
      <c r="A8" t="s">
        <v>6</v>
      </c>
      <c r="B8" s="2" t="s">
        <v>9</v>
      </c>
      <c r="C8">
        <v>2</v>
      </c>
      <c r="D8" t="s">
        <v>55</v>
      </c>
      <c r="E8" t="s">
        <v>73</v>
      </c>
      <c r="F8" s="1">
        <v>1.85</v>
      </c>
      <c r="G8" s="1">
        <f t="shared" si="0"/>
        <v>3.7</v>
      </c>
    </row>
    <row r="9" spans="1:7">
      <c r="A9" t="s">
        <v>7</v>
      </c>
      <c r="B9" s="2" t="s">
        <v>8</v>
      </c>
      <c r="C9">
        <v>1</v>
      </c>
      <c r="D9" t="s">
        <v>56</v>
      </c>
      <c r="E9" t="s">
        <v>73</v>
      </c>
      <c r="F9" s="1">
        <v>1.85</v>
      </c>
      <c r="G9" s="1">
        <f t="shared" si="0"/>
        <v>1.85</v>
      </c>
    </row>
    <row r="10" spans="1:7">
      <c r="A10" t="s">
        <v>17</v>
      </c>
      <c r="B10" s="2" t="s">
        <v>16</v>
      </c>
      <c r="C10">
        <v>2</v>
      </c>
      <c r="D10" t="s">
        <v>57</v>
      </c>
      <c r="E10" t="s">
        <v>73</v>
      </c>
      <c r="F10" s="1">
        <v>6</v>
      </c>
      <c r="G10" s="1">
        <f t="shared" si="0"/>
        <v>12</v>
      </c>
    </row>
    <row r="11" spans="1:7">
      <c r="A11" t="s">
        <v>19</v>
      </c>
      <c r="B11" s="2" t="s">
        <v>20</v>
      </c>
      <c r="C11">
        <v>2</v>
      </c>
      <c r="D11" t="s">
        <v>58</v>
      </c>
      <c r="E11" t="s">
        <v>73</v>
      </c>
      <c r="F11" s="1">
        <v>2.4900000000000002</v>
      </c>
      <c r="G11" s="1">
        <f t="shared" si="0"/>
        <v>4.9800000000000004</v>
      </c>
    </row>
    <row r="12" spans="1:7">
      <c r="A12" t="s">
        <v>18</v>
      </c>
      <c r="B12" s="2" t="s">
        <v>21</v>
      </c>
      <c r="C12">
        <v>2</v>
      </c>
      <c r="D12" t="s">
        <v>59</v>
      </c>
      <c r="E12" t="s">
        <v>73</v>
      </c>
      <c r="F12" s="1">
        <v>0.28999999999999998</v>
      </c>
      <c r="G12" s="1">
        <f t="shared" si="0"/>
        <v>0.57999999999999996</v>
      </c>
    </row>
    <row r="13" spans="1:7">
      <c r="A13" t="s">
        <v>22</v>
      </c>
      <c r="B13" s="2" t="s">
        <v>23</v>
      </c>
      <c r="C13">
        <v>3</v>
      </c>
      <c r="D13" t="s">
        <v>60</v>
      </c>
      <c r="E13" t="s">
        <v>73</v>
      </c>
      <c r="F13" s="1">
        <v>0.34</v>
      </c>
      <c r="G13" s="1">
        <f t="shared" si="0"/>
        <v>1.02</v>
      </c>
    </row>
    <row r="14" spans="1:7">
      <c r="A14" t="s">
        <v>24</v>
      </c>
      <c r="B14" s="2" t="s">
        <v>25</v>
      </c>
      <c r="C14">
        <v>2</v>
      </c>
      <c r="D14" t="s">
        <v>61</v>
      </c>
      <c r="E14" t="s">
        <v>73</v>
      </c>
      <c r="F14" s="1">
        <v>0.43</v>
      </c>
      <c r="G14" s="1">
        <f t="shared" si="0"/>
        <v>0.86</v>
      </c>
    </row>
    <row r="15" spans="1:7">
      <c r="A15" t="s">
        <v>26</v>
      </c>
      <c r="B15" s="2" t="s">
        <v>27</v>
      </c>
      <c r="C15">
        <v>4</v>
      </c>
      <c r="D15" t="s">
        <v>62</v>
      </c>
      <c r="E15" t="s">
        <v>73</v>
      </c>
      <c r="F15" s="1">
        <v>3.85</v>
      </c>
      <c r="G15" s="1">
        <f t="shared" si="0"/>
        <v>15.4</v>
      </c>
    </row>
    <row r="16" spans="1:7">
      <c r="A16" t="s">
        <v>35</v>
      </c>
      <c r="B16" s="2" t="s">
        <v>34</v>
      </c>
      <c r="C16">
        <v>1</v>
      </c>
      <c r="D16" t="s">
        <v>63</v>
      </c>
      <c r="E16" t="s">
        <v>73</v>
      </c>
      <c r="F16" s="1">
        <v>2.44</v>
      </c>
      <c r="G16" s="1">
        <f t="shared" si="0"/>
        <v>2.44</v>
      </c>
    </row>
    <row r="17" spans="1:7">
      <c r="A17" t="s">
        <v>28</v>
      </c>
      <c r="B17" s="2" t="s">
        <v>29</v>
      </c>
      <c r="C17">
        <v>3</v>
      </c>
      <c r="D17" t="s">
        <v>64</v>
      </c>
      <c r="E17" t="s">
        <v>73</v>
      </c>
      <c r="F17" s="1">
        <v>1.34</v>
      </c>
      <c r="G17" s="1">
        <f t="shared" si="0"/>
        <v>4.0200000000000005</v>
      </c>
    </row>
    <row r="18" spans="1:7">
      <c r="A18" t="s">
        <v>30</v>
      </c>
      <c r="B18" s="2" t="s">
        <v>31</v>
      </c>
      <c r="C18">
        <v>3</v>
      </c>
      <c r="D18" t="s">
        <v>65</v>
      </c>
      <c r="E18" t="s">
        <v>73</v>
      </c>
      <c r="F18" s="1">
        <v>1.22</v>
      </c>
      <c r="G18" s="1">
        <f t="shared" si="0"/>
        <v>3.66</v>
      </c>
    </row>
    <row r="19" spans="1:7">
      <c r="A19" t="s">
        <v>33</v>
      </c>
      <c r="B19" s="2" t="s">
        <v>32</v>
      </c>
      <c r="C19">
        <v>2</v>
      </c>
      <c r="D19" t="s">
        <v>66</v>
      </c>
      <c r="E19" t="s">
        <v>73</v>
      </c>
      <c r="F19" s="1">
        <v>2.09</v>
      </c>
      <c r="G19" s="1">
        <f t="shared" si="0"/>
        <v>4.18</v>
      </c>
    </row>
    <row r="20" spans="1:7">
      <c r="A20" t="s">
        <v>38</v>
      </c>
      <c r="B20" s="2" t="s">
        <v>37</v>
      </c>
      <c r="C20">
        <v>1</v>
      </c>
      <c r="D20" t="s">
        <v>67</v>
      </c>
      <c r="E20" t="s">
        <v>73</v>
      </c>
      <c r="F20" s="1">
        <v>1.1100000000000001</v>
      </c>
      <c r="G20" s="1">
        <f t="shared" si="0"/>
        <v>1.1100000000000001</v>
      </c>
    </row>
    <row r="21" spans="1:7">
      <c r="A21" t="s">
        <v>41</v>
      </c>
      <c r="B21" s="2" t="s">
        <v>83</v>
      </c>
      <c r="C21">
        <v>2</v>
      </c>
      <c r="D21" t="s">
        <v>68</v>
      </c>
      <c r="E21" t="s">
        <v>73</v>
      </c>
      <c r="F21" s="1">
        <v>1.21</v>
      </c>
      <c r="G21" s="1">
        <f t="shared" si="0"/>
        <v>2.42</v>
      </c>
    </row>
    <row r="22" spans="1:7">
      <c r="A22" t="s">
        <v>36</v>
      </c>
      <c r="B22" s="2" t="s">
        <v>42</v>
      </c>
      <c r="C22">
        <v>2</v>
      </c>
      <c r="D22" t="s">
        <v>69</v>
      </c>
      <c r="E22" t="s">
        <v>43</v>
      </c>
      <c r="F22" s="1">
        <v>1.63</v>
      </c>
      <c r="G22" s="1">
        <f t="shared" si="0"/>
        <v>3.26</v>
      </c>
    </row>
    <row r="23" spans="1:7">
      <c r="A23" t="s">
        <v>40</v>
      </c>
      <c r="B23" s="2">
        <v>1614240000</v>
      </c>
      <c r="C23">
        <v>4</v>
      </c>
      <c r="D23" t="s">
        <v>70</v>
      </c>
      <c r="E23" t="s">
        <v>73</v>
      </c>
      <c r="F23" s="1">
        <v>0.72</v>
      </c>
      <c r="G23" s="1">
        <f t="shared" si="0"/>
        <v>2.88</v>
      </c>
    </row>
    <row r="24" spans="1:7">
      <c r="A24" t="s">
        <v>39</v>
      </c>
      <c r="B24" s="2">
        <v>112404</v>
      </c>
      <c r="C24">
        <v>2</v>
      </c>
      <c r="D24" t="s">
        <v>71</v>
      </c>
      <c r="E24" t="s">
        <v>73</v>
      </c>
      <c r="F24" s="1">
        <v>3.22</v>
      </c>
      <c r="G24" s="1">
        <f t="shared" si="0"/>
        <v>6.44</v>
      </c>
    </row>
    <row r="25" spans="1:7">
      <c r="A25" t="s">
        <v>75</v>
      </c>
      <c r="B25" s="2" t="s">
        <v>76</v>
      </c>
      <c r="C25">
        <v>1</v>
      </c>
      <c r="D25" t="s">
        <v>78</v>
      </c>
      <c r="E25" t="s">
        <v>77</v>
      </c>
      <c r="F25" s="1">
        <v>0</v>
      </c>
      <c r="G25" s="1">
        <f t="shared" ref="G25:G26" si="1">F25*C25</f>
        <v>0</v>
      </c>
    </row>
    <row r="26" spans="1:7">
      <c r="A26" t="s">
        <v>79</v>
      </c>
      <c r="B26" s="2" t="s">
        <v>80</v>
      </c>
      <c r="C26">
        <v>1</v>
      </c>
      <c r="D26" t="s">
        <v>81</v>
      </c>
      <c r="E26" t="s">
        <v>82</v>
      </c>
      <c r="F26" s="1">
        <v>0.8</v>
      </c>
      <c r="G26" s="1">
        <f t="shared" si="1"/>
        <v>0.8</v>
      </c>
    </row>
    <row r="27" spans="1:7">
      <c r="B27" s="2"/>
      <c r="F27" s="1"/>
      <c r="G27" s="1"/>
    </row>
    <row r="28" spans="1:7">
      <c r="A28" t="s">
        <v>84</v>
      </c>
      <c r="B28" s="2"/>
      <c r="F28" s="1"/>
      <c r="G28" s="1">
        <f>SUM(G2:G27)</f>
        <v>94.85</v>
      </c>
    </row>
    <row r="29" spans="1:7">
      <c r="B29" s="2"/>
      <c r="F29" s="1"/>
      <c r="G29" s="1"/>
    </row>
    <row r="30" spans="1:7">
      <c r="F30" s="1"/>
      <c r="G30" s="1"/>
    </row>
    <row r="31" spans="1:7">
      <c r="F31" s="1"/>
      <c r="G31" s="1"/>
    </row>
    <row r="32" spans="1:7">
      <c r="F32" s="1"/>
      <c r="G32" s="1"/>
    </row>
    <row r="33" spans="6:7">
      <c r="F33" s="1"/>
      <c r="G33" s="1"/>
    </row>
    <row r="34" spans="6:7">
      <c r="F34" s="1"/>
      <c r="G34" s="1"/>
    </row>
    <row r="35" spans="6:7">
      <c r="F35" s="1"/>
      <c r="G35" s="1"/>
    </row>
    <row r="36" spans="6:7">
      <c r="F36" s="1"/>
      <c r="G36" s="1"/>
    </row>
    <row r="37" spans="6:7">
      <c r="F37" s="1"/>
      <c r="G37" s="1"/>
    </row>
    <row r="38" spans="6:7">
      <c r="F38" s="1"/>
      <c r="G3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Case Western Reserve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Twieg</dc:creator>
  <cp:lastModifiedBy>Mike Twieg</cp:lastModifiedBy>
  <dcterms:created xsi:type="dcterms:W3CDTF">2012-11-06T16:02:45Z</dcterms:created>
  <dcterms:modified xsi:type="dcterms:W3CDTF">2013-04-02T20:48:27Z</dcterms:modified>
</cp:coreProperties>
</file>