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teams2/PopulationHealthandSocialCare/PopulationHealth/Lifestyles/Publications/Alcohol/Alcohol 2018/Tables/"/>
    </mc:Choice>
  </mc:AlternateContent>
  <xr:revisionPtr revIDLastSave="0" documentId="13_ncr:1_{9D4B47BD-05D0-46DC-9686-6295A09E4A4E}" xr6:coauthVersionLast="31" xr6:coauthVersionMax="31" xr10:uidLastSave="{00000000-0000-0000-0000-000000000000}"/>
  <bookViews>
    <workbookView xWindow="0" yWindow="0" windowWidth="24000" windowHeight="8910" xr2:uid="{00000000-000D-0000-FFFF-FFFF00000000}"/>
  </bookViews>
  <sheets>
    <sheet name="Contents" sheetId="15" r:id="rId1"/>
    <sheet name="Table 1" sheetId="16" r:id="rId2"/>
    <sheet name="Table 2" sheetId="14" r:id="rId3"/>
    <sheet name="Table 3" sheetId="10" r:id="rId4"/>
    <sheet name="Table 4" sheetId="11" r:id="rId5"/>
    <sheet name="Table 5" sheetId="12" r:id="rId6"/>
  </sheets>
  <definedNames>
    <definedName name="_xlnm.Print_Area" localSheetId="0">Contents!$A$1:$C$48</definedName>
    <definedName name="_xlnm.Print_Area" localSheetId="1">'Table 1'!$A$1:$P$55</definedName>
    <definedName name="_xlnm.Print_Area" localSheetId="2">'Table 2'!$A$1:$N$296</definedName>
    <definedName name="_xlnm.Print_Area" localSheetId="3">'Table 3'!$A$7:$G$40</definedName>
    <definedName name="_xlnm.Print_Area" localSheetId="4">'Table 4'!$A$1:$G$64</definedName>
    <definedName name="_xlnm.Print_Titles" localSheetId="2">'Table 2'!$1:$14</definedName>
    <definedName name="_xlnm.Print_Titles" localSheetId="3">'Table 3'!$A:$C</definedName>
  </definedNames>
  <calcPr calcId="179017"/>
</workbook>
</file>

<file path=xl/calcChain.xml><?xml version="1.0" encoding="utf-8"?>
<calcChain xmlns="http://schemas.openxmlformats.org/spreadsheetml/2006/main">
  <c r="F14" i="10" l="1"/>
  <c r="G14" i="10"/>
  <c r="E24" i="10"/>
  <c r="E25" i="10"/>
  <c r="E26" i="10"/>
  <c r="E27" i="10"/>
  <c r="E28" i="10"/>
  <c r="E29" i="10"/>
  <c r="E30" i="10"/>
  <c r="E17" i="10"/>
  <c r="E18" i="10"/>
  <c r="E19" i="10"/>
  <c r="E20" i="10"/>
  <c r="E21" i="10"/>
  <c r="E22" i="10"/>
  <c r="E23" i="10"/>
  <c r="E16" i="10"/>
  <c r="E14" i="10" l="1"/>
</calcChain>
</file>

<file path=xl/sharedStrings.xml><?xml version="1.0" encoding="utf-8"?>
<sst xmlns="http://schemas.openxmlformats.org/spreadsheetml/2006/main" count="1030" uniqueCount="869">
  <si>
    <t>F10</t>
  </si>
  <si>
    <t>K70</t>
  </si>
  <si>
    <t>Alcoholic liver disease</t>
  </si>
  <si>
    <t>G31.2</t>
  </si>
  <si>
    <t>Degeneration of nervous system due to alcohol</t>
  </si>
  <si>
    <t>G62.1</t>
  </si>
  <si>
    <t>Alcoholic polyneuropathy</t>
  </si>
  <si>
    <t>I42.6</t>
  </si>
  <si>
    <t>Alcoholic cardiomyopathy</t>
  </si>
  <si>
    <t>K29.2</t>
  </si>
  <si>
    <t>Alcoholic gastritis</t>
  </si>
  <si>
    <t>-</t>
  </si>
  <si>
    <t>K86.0</t>
  </si>
  <si>
    <t>X45</t>
  </si>
  <si>
    <t>Accidental poisoning by and exposure to alcohol</t>
  </si>
  <si>
    <t>X65</t>
  </si>
  <si>
    <t>Intentional self-poisoning by and exposure to alcohol</t>
  </si>
  <si>
    <t>Y15</t>
  </si>
  <si>
    <t>Poisoning by and exposure to alcohol, undetermined intent</t>
  </si>
  <si>
    <t>All persons</t>
  </si>
  <si>
    <t>Male</t>
  </si>
  <si>
    <t>Female</t>
  </si>
  <si>
    <t>E92000001</t>
  </si>
  <si>
    <t>2014</t>
  </si>
  <si>
    <t>Prescription items</t>
  </si>
  <si>
    <t>Acamprosate Calcium</t>
  </si>
  <si>
    <t>Disulfiram</t>
  </si>
  <si>
    <r>
      <t>Nalmefene</t>
    </r>
    <r>
      <rPr>
        <vertAlign val="superscript"/>
        <sz val="11"/>
        <rFont val="Arial"/>
        <family val="2"/>
      </rPr>
      <t>6</t>
    </r>
  </si>
  <si>
    <t>Total</t>
  </si>
  <si>
    <t>Prescribed in primary care</t>
  </si>
  <si>
    <r>
      <t xml:space="preserve">   Nalmefene</t>
    </r>
    <r>
      <rPr>
        <vertAlign val="superscript"/>
        <sz val="11"/>
        <rFont val="Arial"/>
        <family val="2"/>
      </rPr>
      <t>6</t>
    </r>
  </si>
  <si>
    <t>Prescribed in NHS hospitals</t>
  </si>
  <si>
    <t>Net Ingredient Cost (£ 000s)</t>
  </si>
  <si>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</si>
  <si>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and prescriptions written in hospitals /clinics that are dispensed in the community. Prescriptions dispensed in hospitals and private prescriptions are not included in PACT data.</t>
  </si>
  <si>
    <t>Prescriptions written in England but dispensed outside England are included.</t>
  </si>
  <si>
    <t>Prescribing Analysis and Cost (PACT) from NHS Prescription Services of the Business Service Authority. Health and Social Care Information Centre</t>
  </si>
  <si>
    <t>ONS Code</t>
  </si>
  <si>
    <t>Nalmefene</t>
  </si>
  <si>
    <t>E40000001</t>
  </si>
  <si>
    <t>Y54</t>
  </si>
  <si>
    <t>North of England</t>
  </si>
  <si>
    <t/>
  </si>
  <si>
    <t>E40000002</t>
  </si>
  <si>
    <t>Y55</t>
  </si>
  <si>
    <t>Midlands and East of England</t>
  </si>
  <si>
    <t>E40000003</t>
  </si>
  <si>
    <t>Y56</t>
  </si>
  <si>
    <t>London</t>
  </si>
  <si>
    <t>E39000018</t>
  </si>
  <si>
    <t>Q71</t>
  </si>
  <si>
    <t>E40000004</t>
  </si>
  <si>
    <t>Y57</t>
  </si>
  <si>
    <t>South of England</t>
  </si>
  <si>
    <t>E39000025</t>
  </si>
  <si>
    <t>Q70</t>
  </si>
  <si>
    <t>Each single item written a FP10 prescription form is counted as a prescription item.</t>
  </si>
  <si>
    <t>2011</t>
  </si>
  <si>
    <t>ICD-10 Description</t>
  </si>
  <si>
    <r>
      <t>ICD-10 Code</t>
    </r>
    <r>
      <rPr>
        <vertAlign val="superscript"/>
        <sz val="11"/>
        <rFont val="Arial"/>
        <family val="2"/>
      </rPr>
      <t>3</t>
    </r>
  </si>
  <si>
    <t>See Appendix A for further information about International Classification of Disease (ICD)</t>
  </si>
  <si>
    <t>Numbers</t>
  </si>
  <si>
    <t>Alcohol price index</t>
  </si>
  <si>
    <r>
      <t xml:space="preserve">Retail prices index
</t>
    </r>
    <r>
      <rPr>
        <sz val="11"/>
        <rFont val="Arial"/>
        <family val="2"/>
      </rPr>
      <t>(all items)</t>
    </r>
  </si>
  <si>
    <r>
      <t xml:space="preserve">Alcohol price index relative to Retail price index </t>
    </r>
    <r>
      <rPr>
        <sz val="11"/>
        <rFont val="Arial"/>
        <family val="2"/>
      </rPr>
      <t>(all items)</t>
    </r>
  </si>
  <si>
    <t>Year</t>
  </si>
  <si>
    <t>2015</t>
  </si>
  <si>
    <t>2013</t>
  </si>
  <si>
    <t>2012</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</si>
  <si>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</si>
  <si>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</si>
  <si>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</si>
  <si>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</si>
  <si>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</si>
  <si>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</si>
  <si>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</si>
  <si>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</si>
  <si>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</si>
  <si>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</si>
  <si>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</si>
  <si>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</si>
  <si>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</si>
  <si>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</si>
  <si>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</si>
  <si>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</si>
  <si>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</si>
  <si>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</si>
  <si>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</si>
  <si>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</si>
  <si>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</si>
  <si>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</si>
  <si>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</si>
  <si>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</si>
  <si>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</si>
  <si>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</si>
  <si>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r>
      <t>Table 5 - Household expenditure on off trade alcohol</t>
    </r>
    <r>
      <rPr>
        <b/>
        <vertAlign val="superscript"/>
        <sz val="12"/>
        <rFont val="Arial"/>
        <family val="2"/>
      </rPr>
      <t>1</t>
    </r>
    <r>
      <rPr>
        <b/>
        <sz val="12"/>
        <rFont val="Arial"/>
        <family val="2"/>
      </rPr>
      <t xml:space="preserve"> at current prices</t>
    </r>
  </si>
  <si>
    <t>Expenditure on alcohol as a percentage of expenditure</t>
  </si>
  <si>
    <t xml:space="preserve">The alcoholic beverages classified here are those purchased for consumption at home. The group excludes alcoholic beverages sold for immediate consumption away from the home,  i.e. it includes purchases at supermarkets, off licences etc. but excludes purchases in pubs, bars, restaurants etc.
</t>
  </si>
  <si>
    <t>2017</t>
  </si>
  <si>
    <t>2016</t>
  </si>
  <si>
    <r>
      <t xml:space="preserve">Real disposable income per adult </t>
    </r>
    <r>
      <rPr>
        <sz val="11"/>
        <rFont val="Arial"/>
        <family val="2"/>
      </rPr>
      <t>(18+) index
(revised)</t>
    </r>
    <r>
      <rPr>
        <vertAlign val="superscript"/>
        <sz val="11"/>
        <rFont val="Arial"/>
        <family val="2"/>
      </rPr>
      <t>2,3</t>
    </r>
  </si>
  <si>
    <r>
      <t>2017</t>
    </r>
    <r>
      <rPr>
        <vertAlign val="superscript"/>
        <sz val="11"/>
        <rFont val="Arial"/>
        <family val="2"/>
      </rPr>
      <t>4</t>
    </r>
  </si>
  <si>
    <r>
      <t>Household expenditure
on alcohol (revised)</t>
    </r>
    <r>
      <rPr>
        <b/>
        <vertAlign val="superscript"/>
        <sz val="11"/>
        <rFont val="Arial"/>
        <family val="2"/>
      </rPr>
      <t>2</t>
    </r>
  </si>
  <si>
    <r>
      <t>Total household expenditure (revised)</t>
    </r>
    <r>
      <rPr>
        <b/>
        <vertAlign val="superscript"/>
        <sz val="11"/>
        <rFont val="Arial"/>
        <family val="2"/>
      </rPr>
      <t xml:space="preserve">2
</t>
    </r>
  </si>
  <si>
    <r>
      <t>Table 2 - Number of prescription items</t>
    </r>
    <r>
      <rPr>
        <b/>
        <vertAlign val="superscript"/>
        <sz val="12"/>
        <rFont val="Arial"/>
        <family val="2"/>
      </rPr>
      <t xml:space="preserve">1 </t>
    </r>
    <r>
      <rPr>
        <b/>
        <sz val="12"/>
        <rFont val="Arial"/>
        <family val="2"/>
      </rPr>
      <t>and prescription items per 100,000 population, for the treatment of alcohol dependence, prescribed in primary care</t>
    </r>
    <r>
      <rPr>
        <b/>
        <vertAlign val="superscript"/>
        <sz val="12"/>
        <rFont val="Arial"/>
        <family val="2"/>
      </rPr>
      <t>2</t>
    </r>
    <r>
      <rPr>
        <b/>
        <sz val="12"/>
        <rFont val="Arial"/>
        <family val="2"/>
      </rPr>
      <t xml:space="preserve"> and dispensed</t>
    </r>
    <r>
      <rPr>
        <b/>
        <vertAlign val="superscript"/>
        <sz val="12"/>
        <rFont val="Arial"/>
        <family val="2"/>
      </rPr>
      <t>3</t>
    </r>
    <r>
      <rPr>
        <b/>
        <sz val="12"/>
        <rFont val="Arial"/>
        <family val="2"/>
      </rPr>
      <t xml:space="preserve"> in the community, by Commissioning Region and Clinical Commissioning Group</t>
    </r>
    <r>
      <rPr>
        <b/>
        <vertAlign val="superscript"/>
        <sz val="12"/>
        <rFont val="Arial"/>
        <family val="2"/>
      </rPr>
      <t>4</t>
    </r>
  </si>
  <si>
    <t>England, 2017</t>
  </si>
  <si>
    <t>Commissioning Region and Clinical Commissioning Group Code</t>
  </si>
  <si>
    <t>Commissioning Region and Clinical Commissioning Group Name</t>
  </si>
  <si>
    <r>
      <t>England</t>
    </r>
    <r>
      <rPr>
        <b/>
        <vertAlign val="superscript"/>
        <sz val="11"/>
        <color indexed="8"/>
        <rFont val="Arial"/>
        <family val="2"/>
      </rPr>
      <t>5</t>
    </r>
  </si>
  <si>
    <t>Unknown</t>
  </si>
  <si>
    <t>E39000029</t>
  </si>
  <si>
    <t>Q72</t>
  </si>
  <si>
    <t>NHS England North (Yorkshire and Humber)</t>
  </si>
  <si>
    <t>E38000001</t>
  </si>
  <si>
    <t>02N</t>
  </si>
  <si>
    <t xml:space="preserve">NHS Airedale, Wharfedale and Craven </t>
  </si>
  <si>
    <t>E38000006</t>
  </si>
  <si>
    <t>02P</t>
  </si>
  <si>
    <t xml:space="preserve">NHS Barnsley </t>
  </si>
  <si>
    <t>E38000008</t>
  </si>
  <si>
    <t>02Q</t>
  </si>
  <si>
    <t xml:space="preserve">NHS Bassetlaw </t>
  </si>
  <si>
    <t>E38000018</t>
  </si>
  <si>
    <t>02W</t>
  </si>
  <si>
    <t xml:space="preserve">NHS Bradford City </t>
  </si>
  <si>
    <t>E38000019</t>
  </si>
  <si>
    <t>02R</t>
  </si>
  <si>
    <t xml:space="preserve">NHS Bradford Districts </t>
  </si>
  <si>
    <t>E38000025</t>
  </si>
  <si>
    <t>02T</t>
  </si>
  <si>
    <t xml:space="preserve">NHS Calderdale </t>
  </si>
  <si>
    <t>E38000044</t>
  </si>
  <si>
    <t>02X</t>
  </si>
  <si>
    <t xml:space="preserve">NHS Doncaster </t>
  </si>
  <si>
    <t>E38000052</t>
  </si>
  <si>
    <t>02Y</t>
  </si>
  <si>
    <t xml:space="preserve">NHS East Riding of Yorkshire </t>
  </si>
  <si>
    <t>E38000064</t>
  </si>
  <si>
    <t>03A</t>
  </si>
  <si>
    <t xml:space="preserve">NHS Greater Huddersfield </t>
  </si>
  <si>
    <t>E38000069</t>
  </si>
  <si>
    <t>03D</t>
  </si>
  <si>
    <t xml:space="preserve">NHS Hambleton, Richmondshire and Whitby </t>
  </si>
  <si>
    <t>E38000073</t>
  </si>
  <si>
    <t>03E</t>
  </si>
  <si>
    <t xml:space="preserve">NHS Harrogate and Rural District </t>
  </si>
  <si>
    <t>E38000085</t>
  </si>
  <si>
    <t>03F</t>
  </si>
  <si>
    <t xml:space="preserve">NHS Hull </t>
  </si>
  <si>
    <t>E38000094</t>
  </si>
  <si>
    <t>02V</t>
  </si>
  <si>
    <t xml:space="preserve">NHS Leeds North </t>
  </si>
  <si>
    <t>E38000095</t>
  </si>
  <si>
    <t>03G</t>
  </si>
  <si>
    <t xml:space="preserve">NHS Leeds South and East </t>
  </si>
  <si>
    <t>E38000096</t>
  </si>
  <si>
    <t>03C</t>
  </si>
  <si>
    <t xml:space="preserve">NHS Leeds West </t>
  </si>
  <si>
    <t>E38000119</t>
  </si>
  <si>
    <t>03H</t>
  </si>
  <si>
    <t xml:space="preserve">NHS North East Lincolnshire </t>
  </si>
  <si>
    <t>E38000121</t>
  </si>
  <si>
    <t>03J</t>
  </si>
  <si>
    <t xml:space="preserve">NHS North Kirklees </t>
  </si>
  <si>
    <t>E38000122</t>
  </si>
  <si>
    <t>03K</t>
  </si>
  <si>
    <t xml:space="preserve">NHS North Lincolnshire </t>
  </si>
  <si>
    <t>E38000141</t>
  </si>
  <si>
    <t>03L</t>
  </si>
  <si>
    <t xml:space="preserve">NHS Rotherham </t>
  </si>
  <si>
    <t>E38000145</t>
  </si>
  <si>
    <t>03M</t>
  </si>
  <si>
    <t xml:space="preserve">NHS Scarborough and Ryedale </t>
  </si>
  <si>
    <t>E38000146</t>
  </si>
  <si>
    <t>03N</t>
  </si>
  <si>
    <t xml:space="preserve">NHS Sheffield </t>
  </si>
  <si>
    <t>E38000188</t>
  </si>
  <si>
    <t>03Q</t>
  </si>
  <si>
    <t xml:space="preserve">NHS Vale of York </t>
  </si>
  <si>
    <t>E38000190</t>
  </si>
  <si>
    <t>03R</t>
  </si>
  <si>
    <t xml:space="preserve">NHS Wakefield </t>
  </si>
  <si>
    <t>Non-CCG</t>
  </si>
  <si>
    <t>E39000037</t>
  </si>
  <si>
    <t>Q83</t>
  </si>
  <si>
    <r>
      <t>NHS England North (Greater Manchester)</t>
    </r>
    <r>
      <rPr>
        <b/>
        <vertAlign val="superscript"/>
        <sz val="11"/>
        <color theme="1"/>
        <rFont val="Arial"/>
        <family val="2"/>
      </rPr>
      <t>7</t>
    </r>
  </si>
  <si>
    <t>E38000016</t>
  </si>
  <si>
    <t>00T</t>
  </si>
  <si>
    <t xml:space="preserve">NHS Bolton </t>
  </si>
  <si>
    <t>E38000024</t>
  </si>
  <si>
    <t>00V</t>
  </si>
  <si>
    <t xml:space="preserve">NHS Bury </t>
  </si>
  <si>
    <t>E38000080</t>
  </si>
  <si>
    <t>01D</t>
  </si>
  <si>
    <t xml:space="preserve">NHS Heywood, Middleton and Rochdale </t>
  </si>
  <si>
    <t>E38000217</t>
  </si>
  <si>
    <t>14L</t>
  </si>
  <si>
    <t>NHS Manchester</t>
  </si>
  <si>
    <t>E38000135</t>
  </si>
  <si>
    <t>00Y</t>
  </si>
  <si>
    <t>NHS Oldham</t>
  </si>
  <si>
    <t>E38000143</t>
  </si>
  <si>
    <t>01G</t>
  </si>
  <si>
    <t xml:space="preserve">NHS Salford </t>
  </si>
  <si>
    <t>E38000174</t>
  </si>
  <si>
    <t>01W</t>
  </si>
  <si>
    <t>NHS Stockport</t>
  </si>
  <si>
    <t>E38000182</t>
  </si>
  <si>
    <t>01Y</t>
  </si>
  <si>
    <t>NHS Tameside and Glossop</t>
  </si>
  <si>
    <t>E38000187</t>
  </si>
  <si>
    <t>02A</t>
  </si>
  <si>
    <t>NHS Trafford</t>
  </si>
  <si>
    <t>E38000205</t>
  </si>
  <si>
    <t>02H</t>
  </si>
  <si>
    <t>NHS Wigan Borough</t>
  </si>
  <si>
    <t>E39000038</t>
  </si>
  <si>
    <t>Q84</t>
  </si>
  <si>
    <r>
      <t>NHS England North (Lancashire)</t>
    </r>
    <r>
      <rPr>
        <b/>
        <vertAlign val="superscript"/>
        <sz val="11"/>
        <color theme="1"/>
        <rFont val="Arial"/>
        <family val="2"/>
      </rPr>
      <t>7</t>
    </r>
  </si>
  <si>
    <t>E38000014</t>
  </si>
  <si>
    <t>00Q</t>
  </si>
  <si>
    <t xml:space="preserve">NHS Blackburn with Darwen </t>
  </si>
  <si>
    <t>E38000015</t>
  </si>
  <si>
    <t>00R</t>
  </si>
  <si>
    <t>NHS Blackpool</t>
  </si>
  <si>
    <t>E38000034</t>
  </si>
  <si>
    <t>00X</t>
  </si>
  <si>
    <t>NHS Chorley and South Ribble</t>
  </si>
  <si>
    <t>E38000050</t>
  </si>
  <si>
    <t>01A</t>
  </si>
  <si>
    <t xml:space="preserve">NHS East Lancashire </t>
  </si>
  <si>
    <t>E38000060</t>
  </si>
  <si>
    <t>02M</t>
  </si>
  <si>
    <t>NHS Fylde &amp; Wyre</t>
  </si>
  <si>
    <t>E38000065</t>
  </si>
  <si>
    <t>01E</t>
  </si>
  <si>
    <t xml:space="preserve">NHS Greater Preston </t>
  </si>
  <si>
    <t>E38000216</t>
  </si>
  <si>
    <t>01K</t>
  </si>
  <si>
    <t xml:space="preserve">NHS Lancashire North </t>
  </si>
  <si>
    <t>E38000200</t>
  </si>
  <si>
    <t>02G</t>
  </si>
  <si>
    <t>NHS West Lancashire</t>
  </si>
  <si>
    <t>E39000027</t>
  </si>
  <si>
    <t>Q74</t>
  </si>
  <si>
    <t>NHS England North (Cumbria and North East)</t>
  </si>
  <si>
    <t>E38000042</t>
  </si>
  <si>
    <t>00C</t>
  </si>
  <si>
    <t xml:space="preserve">NHS Darlington </t>
  </si>
  <si>
    <t>E38000047</t>
  </si>
  <si>
    <t>00D</t>
  </si>
  <si>
    <t xml:space="preserve">NHS Durham Dales, Easington and Sedgefield </t>
  </si>
  <si>
    <t>E38000075</t>
  </si>
  <si>
    <t>00K</t>
  </si>
  <si>
    <t xml:space="preserve">NHS Hartlepool and Stockton-on-Tees </t>
  </si>
  <si>
    <t>E38000212</t>
  </si>
  <si>
    <t>13T</t>
  </si>
  <si>
    <t>NHS Newcastle Gateshead</t>
  </si>
  <si>
    <t>E38000215</t>
  </si>
  <si>
    <t>01H</t>
  </si>
  <si>
    <t xml:space="preserve">NHS North Cumbria </t>
  </si>
  <si>
    <t>E38000116</t>
  </si>
  <si>
    <t>00J</t>
  </si>
  <si>
    <t xml:space="preserve">NHS North Durham </t>
  </si>
  <si>
    <t>E38000127</t>
  </si>
  <si>
    <t>99C</t>
  </si>
  <si>
    <t xml:space="preserve">NHS North Tyneside </t>
  </si>
  <si>
    <t>E38000130</t>
  </si>
  <si>
    <t>00L</t>
  </si>
  <si>
    <t xml:space="preserve">NHS Northumberland </t>
  </si>
  <si>
    <t>E38000162</t>
  </si>
  <si>
    <t>00M</t>
  </si>
  <si>
    <t xml:space="preserve">NHS South Tees </t>
  </si>
  <si>
    <t>E38000163</t>
  </si>
  <si>
    <t>00N</t>
  </si>
  <si>
    <t xml:space="preserve">NHS South Tyneside </t>
  </si>
  <si>
    <t>E38000176</t>
  </si>
  <si>
    <t>00P</t>
  </si>
  <si>
    <t xml:space="preserve">NHS Sunderland </t>
  </si>
  <si>
    <t>E39000026</t>
  </si>
  <si>
    <t>Q75</t>
  </si>
  <si>
    <t>NHS England North (Cheshire and Merseyside)</t>
  </si>
  <si>
    <t>E38000056</t>
  </si>
  <si>
    <t>01C</t>
  </si>
  <si>
    <t xml:space="preserve">NHS Eastern Cheshire </t>
  </si>
  <si>
    <t>E38000068</t>
  </si>
  <si>
    <t>01F</t>
  </si>
  <si>
    <t xml:space="preserve">NHS Halton </t>
  </si>
  <si>
    <t>E38000091</t>
  </si>
  <si>
    <t>01J</t>
  </si>
  <si>
    <t xml:space="preserve">NHS Knowsley </t>
  </si>
  <si>
    <t>E38000101</t>
  </si>
  <si>
    <t>99A</t>
  </si>
  <si>
    <t xml:space="preserve">NHS Liverpool </t>
  </si>
  <si>
    <t>E38000151</t>
  </si>
  <si>
    <t>01R</t>
  </si>
  <si>
    <t xml:space="preserve">NHS South Cheshire </t>
  </si>
  <si>
    <t>E38000161</t>
  </si>
  <si>
    <t>01T</t>
  </si>
  <si>
    <t xml:space="preserve">NHS South Sefton </t>
  </si>
  <si>
    <t>E38000170</t>
  </si>
  <si>
    <t>01V</t>
  </si>
  <si>
    <t xml:space="preserve">NHS Southport and Formby </t>
  </si>
  <si>
    <t>E38000172</t>
  </si>
  <si>
    <t>01X</t>
  </si>
  <si>
    <t xml:space="preserve">NHS St Helens </t>
  </si>
  <si>
    <t>E38000189</t>
  </si>
  <si>
    <t>02D</t>
  </si>
  <si>
    <t xml:space="preserve">NHS Vale Royal </t>
  </si>
  <si>
    <t>E38000194</t>
  </si>
  <si>
    <t>02E</t>
  </si>
  <si>
    <t>NHS Warrington</t>
  </si>
  <si>
    <t>E38000196</t>
  </si>
  <si>
    <t>02F</t>
  </si>
  <si>
    <t xml:space="preserve">NHS West Cheshire </t>
  </si>
  <si>
    <t>E38000208</t>
  </si>
  <si>
    <t>12F</t>
  </si>
  <si>
    <t>NHS Wirral</t>
  </si>
  <si>
    <t>E39000032</t>
  </si>
  <si>
    <t>Q76</t>
  </si>
  <si>
    <t>NHS England Midlands and East (North Midlands)</t>
  </si>
  <si>
    <t>E38000028</t>
  </si>
  <si>
    <t>04Y</t>
  </si>
  <si>
    <t>NHS Cannock Chase</t>
  </si>
  <si>
    <t>E38000053</t>
  </si>
  <si>
    <t>05D</t>
  </si>
  <si>
    <t xml:space="preserve">NHS East Staffordshire </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</si>
  <si>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</si>
  <si>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</si>
  <si>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</si>
  <si>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</si>
  <si>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</si>
  <si>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</si>
  <si>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</si>
  <si>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</si>
  <si>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</si>
  <si>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</si>
  <si>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</si>
  <si>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</si>
  <si>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</si>
  <si>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</si>
  <si>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</si>
  <si>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E38000126</t>
  </si>
  <si>
    <t>05G</t>
  </si>
  <si>
    <t xml:space="preserve">NHS North Staffordshire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</si>
  <si>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</si>
  <si>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</si>
  <si>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</si>
  <si>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</si>
  <si>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</si>
  <si>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</si>
  <si>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</si>
  <si>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</si>
  <si>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</si>
  <si>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</si>
  <si>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</si>
  <si>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</si>
  <si>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E38000147</t>
  </si>
  <si>
    <t>05N</t>
  </si>
  <si>
    <t xml:space="preserve">NHS Shropshire </t>
  </si>
  <si>
    <t>E38000153</t>
  </si>
  <si>
    <t>05Q</t>
  </si>
  <si>
    <t xml:space="preserve">NHS South East Staffs and Seisdon and Peninsular </t>
  </si>
  <si>
    <t>E38000169</t>
  </si>
  <si>
    <t>04R</t>
  </si>
  <si>
    <t xml:space="preserve">NHS Southern Derbyshire </t>
  </si>
  <si>
    <t>E38000173</t>
  </si>
  <si>
    <t>05V</t>
  </si>
  <si>
    <t>NHS Stafford and Surrounds</t>
  </si>
  <si>
    <t>E38000175</t>
  </si>
  <si>
    <t>05W</t>
  </si>
  <si>
    <t xml:space="preserve">NHS Stoke on Trent </t>
  </si>
  <si>
    <t>E38000183</t>
  </si>
  <si>
    <t>05X</t>
  </si>
  <si>
    <t xml:space="preserve">NHS Telford &amp; Wrekin </t>
  </si>
  <si>
    <t>E39000033</t>
  </si>
  <si>
    <t>Q77</t>
  </si>
  <si>
    <t>NHS England Midlands and East (West Midlands)</t>
  </si>
  <si>
    <t>E38000012</t>
  </si>
  <si>
    <t>13P</t>
  </si>
  <si>
    <t xml:space="preserve">NHS Birmingham CrossCity </t>
  </si>
  <si>
    <t>E38000013</t>
  </si>
  <si>
    <t>04X</t>
  </si>
  <si>
    <t xml:space="preserve">NHS Birmingham South and Central </t>
  </si>
  <si>
    <t>E38000038</t>
  </si>
  <si>
    <t>05A</t>
  </si>
  <si>
    <t xml:space="preserve">NHS Coventry and Rugby </t>
  </si>
  <si>
    <t>E38000046</t>
  </si>
  <si>
    <t>05C</t>
  </si>
  <si>
    <t xml:space="preserve">NHS Dudley </t>
  </si>
  <si>
    <t>E38000078</t>
  </si>
  <si>
    <t>05F</t>
  </si>
  <si>
    <t>NHS Herefordshire</t>
  </si>
  <si>
    <t>E38000139</t>
  </si>
  <si>
    <t>05J</t>
  </si>
  <si>
    <t xml:space="preserve">NHS Redditch and Bromsgrove </t>
  </si>
  <si>
    <t>E38000144</t>
  </si>
  <si>
    <t>05L</t>
  </si>
  <si>
    <t xml:space="preserve">NHS Sandwell and West Birmingham </t>
  </si>
  <si>
    <t>E38000149</t>
  </si>
  <si>
    <t>05P</t>
  </si>
  <si>
    <t xml:space="preserve">NHS Solihull </t>
  </si>
  <si>
    <t>E38000164</t>
  </si>
  <si>
    <t>05R</t>
  </si>
  <si>
    <t xml:space="preserve">NHS South Warwickshire </t>
  </si>
  <si>
    <t>E38000166</t>
  </si>
  <si>
    <t>05T</t>
  </si>
  <si>
    <t xml:space="preserve">NHS South Worcestershire </t>
  </si>
  <si>
    <t>E38000191</t>
  </si>
  <si>
    <t>05Y</t>
  </si>
  <si>
    <t xml:space="preserve">NHS Walsall </t>
  </si>
  <si>
    <t>E38000195</t>
  </si>
  <si>
    <t>05H</t>
  </si>
  <si>
    <t xml:space="preserve">NHS Warwickshire North </t>
  </si>
  <si>
    <t>E38000210</t>
  </si>
  <si>
    <t>06A</t>
  </si>
  <si>
    <t xml:space="preserve">NHS Wolverhampton </t>
  </si>
  <si>
    <t>E38000211</t>
  </si>
  <si>
    <t>06D</t>
  </si>
  <si>
    <t xml:space="preserve">NHS Wyre Forest </t>
  </si>
  <si>
    <t>E39000030</t>
  </si>
  <si>
    <t>Q78</t>
  </si>
  <si>
    <t>NHS England Midlands and East (Central Midlands)</t>
  </si>
  <si>
    <t>E38000010</t>
  </si>
  <si>
    <t>06F</t>
  </si>
  <si>
    <t xml:space="preserve">NHS Bedfordshire </t>
  </si>
  <si>
    <t>E38000037</t>
  </si>
  <si>
    <t>03V</t>
  </si>
  <si>
    <t xml:space="preserve">NHS Corby </t>
  </si>
  <si>
    <t>E38000049</t>
  </si>
  <si>
    <t>06K</t>
  </si>
  <si>
    <t xml:space="preserve">NHS East and North Hertfordshire </t>
  </si>
  <si>
    <t>E38000051</t>
  </si>
  <si>
    <t>03W</t>
  </si>
  <si>
    <t xml:space="preserve">NHS East Leicestershire and Rutland </t>
  </si>
  <si>
    <t>E38000079</t>
  </si>
  <si>
    <t>06N</t>
  </si>
  <si>
    <t xml:space="preserve">NHS Herts Valleys </t>
  </si>
  <si>
    <t>E38000097</t>
  </si>
  <si>
    <t>04C</t>
  </si>
  <si>
    <t xml:space="preserve">NHS Leicester City </t>
  </si>
  <si>
    <t>E38000099</t>
  </si>
  <si>
    <t>03T</t>
  </si>
  <si>
    <t>NHS Lincolnshire East</t>
  </si>
  <si>
    <t>E38000100</t>
  </si>
  <si>
    <t>04D</t>
  </si>
  <si>
    <t>NHS Lincolnshire West</t>
  </si>
  <si>
    <t>E38000102</t>
  </si>
  <si>
    <t>06P</t>
  </si>
  <si>
    <t xml:space="preserve">NHS Luton </t>
  </si>
  <si>
    <t>E38000107</t>
  </si>
  <si>
    <t>04F</t>
  </si>
  <si>
    <t xml:space="preserve">NHS Milton Keynes </t>
  </si>
  <si>
    <t>E38000108</t>
  </si>
  <si>
    <t>04G</t>
  </si>
  <si>
    <t xml:space="preserve">NHS Nene </t>
  </si>
  <si>
    <t>E38000157</t>
  </si>
  <si>
    <t>99D</t>
  </si>
  <si>
    <t xml:space="preserve">NHS South Lincolnshire </t>
  </si>
  <si>
    <t>E38000165</t>
  </si>
  <si>
    <t>04Q</t>
  </si>
  <si>
    <t>NHS South West Lincolnshire</t>
  </si>
  <si>
    <t>E38000201</t>
  </si>
  <si>
    <t>04V</t>
  </si>
  <si>
    <t xml:space="preserve">NHS West Leicestershire </t>
  </si>
  <si>
    <t>E39000031</t>
  </si>
  <si>
    <t>Q79</t>
  </si>
  <si>
    <t>NHS England Midlands and East (East)</t>
  </si>
  <si>
    <t>E38000007</t>
  </si>
  <si>
    <t>99E</t>
  </si>
  <si>
    <t>NHS Basildon and Brentwood</t>
  </si>
  <si>
    <t>E38000026</t>
  </si>
  <si>
    <t>06H</t>
  </si>
  <si>
    <t>NHS Cambridgeshire and Peterborough</t>
  </si>
  <si>
    <t>E38000030</t>
  </si>
  <si>
    <t>99F</t>
  </si>
  <si>
    <t>NHS Castle Point and Rochford</t>
  </si>
  <si>
    <t>E38000063</t>
  </si>
  <si>
    <t>06M</t>
  </si>
  <si>
    <t xml:space="preserve">NHS Great Yarmouth &amp; Waveney </t>
  </si>
  <si>
    <t>E38000086</t>
  </si>
  <si>
    <t>06L</t>
  </si>
  <si>
    <t>NHS Ipswich and East Suffolk</t>
  </si>
  <si>
    <t>E38000106</t>
  </si>
  <si>
    <t>06Q</t>
  </si>
  <si>
    <t xml:space="preserve">NHS Mid Essex </t>
  </si>
  <si>
    <t>E38000117</t>
  </si>
  <si>
    <t>06T</t>
  </si>
  <si>
    <t xml:space="preserve">NHS North East Essex </t>
  </si>
  <si>
    <t>E38000124</t>
  </si>
  <si>
    <t>06V</t>
  </si>
  <si>
    <t xml:space="preserve">NHS North Norfolk </t>
  </si>
  <si>
    <t>E38000218</t>
  </si>
  <si>
    <t>06W</t>
  </si>
  <si>
    <t xml:space="preserve">NHS Norwich </t>
  </si>
  <si>
    <t>E38000219</t>
  </si>
  <si>
    <t>06Y</t>
  </si>
  <si>
    <t xml:space="preserve">NHS South Norfolk </t>
  </si>
  <si>
    <t>E38000168</t>
  </si>
  <si>
    <t>99G</t>
  </si>
  <si>
    <t>NHS Southend</t>
  </si>
  <si>
    <t>E38000185</t>
  </si>
  <si>
    <t>07G</t>
  </si>
  <si>
    <t xml:space="preserve">NHS Thurrock </t>
  </si>
  <si>
    <t>E38000197</t>
  </si>
  <si>
    <t>07H</t>
  </si>
  <si>
    <t>NHS West Essex</t>
  </si>
  <si>
    <t>E38000203</t>
  </si>
  <si>
    <t>07J</t>
  </si>
  <si>
    <t xml:space="preserve">NHS West Norfolk </t>
  </si>
  <si>
    <t>E38000204</t>
  </si>
  <si>
    <t>07K</t>
  </si>
  <si>
    <t>NHS West Suffolk</t>
  </si>
  <si>
    <t>NHS England London</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</si>
  <si>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</si>
  <si>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</si>
  <si>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</si>
  <si>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</si>
  <si>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</si>
  <si>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</si>
  <si>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</si>
  <si>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</si>
  <si>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</si>
  <si>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</si>
  <si>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</si>
  <si>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</si>
  <si>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</si>
  <si>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</si>
  <si>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</si>
  <si>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</si>
  <si>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</si>
  <si>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</si>
  <si>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</si>
  <si>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</si>
  <si>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</si>
  <si>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</si>
  <si>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</si>
  <si>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</si>
  <si>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</si>
  <si>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</si>
  <si>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</si>
  <si>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</si>
  <si>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</si>
  <si>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</si>
  <si>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</si>
  <si>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</si>
  <si>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</si>
  <si>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</si>
  <si>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</si>
  <si>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</si>
  <si>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</si>
  <si>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</si>
  <si>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</si>
  <si>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</si>
  <si>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</si>
  <si>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</si>
  <si>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</si>
  <si>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</si>
  <si>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</si>
  <si>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</si>
  <si>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</si>
  <si>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</si>
  <si>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</si>
  <si>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</si>
  <si>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</si>
  <si>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</si>
  <si>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</si>
  <si>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</si>
  <si>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</si>
  <si>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</si>
  <si>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</si>
  <si>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</si>
  <si>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</si>
  <si>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</si>
  <si>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</si>
  <si>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</si>
  <si>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</si>
  <si>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</si>
  <si>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</si>
  <si>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</si>
  <si>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</si>
  <si>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</si>
  <si>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</si>
  <si>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</si>
  <si>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</si>
  <si>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</si>
  <si>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</si>
  <si>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</si>
  <si>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</si>
  <si>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</si>
  <si>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</si>
  <si>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</si>
  <si>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</si>
  <si>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</si>
  <si>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</si>
  <si>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</si>
  <si>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</si>
  <si>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</si>
  <si>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</si>
  <si>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</si>
  <si>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</si>
  <si>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</si>
  <si>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</si>
  <si>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NHS Waltham Forest</t>
  </si>
  <si>
    <t>E38000193</t>
  </si>
  <si>
    <t>08X</t>
  </si>
  <si>
    <t xml:space="preserve">NHS Wandsworth </t>
  </si>
  <si>
    <t>E38000202</t>
  </si>
  <si>
    <t>08Y</t>
  </si>
  <si>
    <t>NHS West London</t>
  </si>
  <si>
    <t>E39000036</t>
  </si>
  <si>
    <t>Q80</t>
  </si>
  <si>
    <t>NHS England South (South West)</t>
  </si>
  <si>
    <t>E38000022</t>
  </si>
  <si>
    <t>11H</t>
  </si>
  <si>
    <t xml:space="preserve">NHS Bristol </t>
  </si>
  <si>
    <t>E38000089</t>
  </si>
  <si>
    <t>11N</t>
  </si>
  <si>
    <t xml:space="preserve">NHS Kernow </t>
  </si>
  <si>
    <t>E38000125</t>
  </si>
  <si>
    <t>11T</t>
  </si>
  <si>
    <t xml:space="preserve">NHS North Somerset </t>
  </si>
  <si>
    <t>E38000129</t>
  </si>
  <si>
    <t>99P</t>
  </si>
  <si>
    <t xml:space="preserve">NHS North, East, West Devon </t>
  </si>
  <si>
    <t>E38000150</t>
  </si>
  <si>
    <t>11X</t>
  </si>
  <si>
    <t xml:space="preserve">NHS Somerset </t>
  </si>
  <si>
    <t>E38000152</t>
  </si>
  <si>
    <t>99Q</t>
  </si>
  <si>
    <t xml:space="preserve">NHS South Devon and Torbay </t>
  </si>
  <si>
    <t>E38000155</t>
  </si>
  <si>
    <t>12A</t>
  </si>
  <si>
    <t xml:space="preserve">NHS South Gloucestershire </t>
  </si>
  <si>
    <t>E39000035</t>
  </si>
  <si>
    <t>Q81</t>
  </si>
  <si>
    <t>NHS England South (South East)</t>
  </si>
  <si>
    <t>E38000002</t>
  </si>
  <si>
    <t>09C</t>
  </si>
  <si>
    <t xml:space="preserve">NHS Ashford </t>
  </si>
  <si>
    <t>E38000021</t>
  </si>
  <si>
    <t>09D</t>
  </si>
  <si>
    <t xml:space="preserve">NHS Brighton &amp; Hove </t>
  </si>
  <si>
    <t>E38000029</t>
  </si>
  <si>
    <t>09E</t>
  </si>
  <si>
    <t xml:space="preserve">NHS Canterbury and Coastal </t>
  </si>
  <si>
    <t>E38000213</t>
  </si>
  <si>
    <t>09G</t>
  </si>
  <si>
    <t xml:space="preserve">NHS Coastal West Sussex </t>
  </si>
  <si>
    <t>E38000039</t>
  </si>
  <si>
    <t>09H</t>
  </si>
  <si>
    <t xml:space="preserve">NHS Crawley </t>
  </si>
  <si>
    <t>E38000043</t>
  </si>
  <si>
    <t>09J</t>
  </si>
  <si>
    <t xml:space="preserve">NHS Dartford, Gravesham and Swanley </t>
  </si>
  <si>
    <t>E38000054</t>
  </si>
  <si>
    <t>09L</t>
  </si>
  <si>
    <t xml:space="preserve">NHS East Surrey </t>
  </si>
  <si>
    <t>E38000055</t>
  </si>
  <si>
    <t>09F</t>
  </si>
  <si>
    <t xml:space="preserve">NHS Eastbourne, Hailsham and Seaford </t>
  </si>
  <si>
    <t>E38000214</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</si>
  <si>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</si>
  <si>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</si>
  <si>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</si>
  <si>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</si>
  <si>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</si>
  <si>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</si>
  <si>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</si>
  <si>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</si>
  <si>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</si>
  <si>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</si>
  <si>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</si>
  <si>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E38000104</t>
  </si>
  <si>
    <t>09W</t>
  </si>
  <si>
    <t xml:space="preserve">NHS Medway </t>
  </si>
  <si>
    <t>E38000128</t>
  </si>
  <si>
    <t>09Y</t>
  </si>
  <si>
    <t xml:space="preserve">NHS North West Surrey </t>
  </si>
  <si>
    <t>E38000156</t>
  </si>
  <si>
    <t>10A</t>
  </si>
  <si>
    <t xml:space="preserve">NHS South Kent Coast </t>
  </si>
  <si>
    <t>E38000177</t>
  </si>
  <si>
    <t>99H</t>
  </si>
  <si>
    <t xml:space="preserve">NHS Surrey Downs </t>
  </si>
  <si>
    <t>E38000178</t>
  </si>
  <si>
    <t>10C</t>
  </si>
  <si>
    <t xml:space="preserve">NHS Surrey Heath </t>
  </si>
  <si>
    <t>E38000180</t>
  </si>
  <si>
    <t>10D</t>
  </si>
  <si>
    <t xml:space="preserve">NHS Swale </t>
  </si>
  <si>
    <t>E38000184</t>
  </si>
  <si>
    <t>10E</t>
  </si>
  <si>
    <t xml:space="preserve">NHS Thanet </t>
  </si>
  <si>
    <t>E38000199</t>
  </si>
  <si>
    <t>99J</t>
  </si>
  <si>
    <t xml:space="preserve">NHS West Kent </t>
  </si>
  <si>
    <t>E39000034</t>
  </si>
  <si>
    <t>Q82</t>
  </si>
  <si>
    <t>NHS England South (South Central)</t>
  </si>
  <si>
    <t>E38000003</t>
  </si>
  <si>
    <t>10Y</t>
  </si>
  <si>
    <t xml:space="preserve">NHS Aylesbury Vale </t>
  </si>
  <si>
    <t>E38000009</t>
  </si>
  <si>
    <t>11E</t>
  </si>
  <si>
    <t xml:space="preserve">NHS Bath and North East Somerset </t>
  </si>
  <si>
    <t>E38000017</t>
  </si>
  <si>
    <t>10G</t>
  </si>
  <si>
    <t xml:space="preserve">NHS Bracknell and Ascot </t>
  </si>
  <si>
    <t>E38000033</t>
  </si>
  <si>
    <t>10H</t>
  </si>
  <si>
    <t xml:space="preserve">NHS Chiltern </t>
  </si>
  <si>
    <t>E38000062</t>
  </si>
  <si>
    <t>11M</t>
  </si>
  <si>
    <t xml:space="preserve">NHS Gloucestershire </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</si>
  <si>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</si>
  <si>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</si>
  <si>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</si>
  <si>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</si>
  <si>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</si>
  <si>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</si>
  <si>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</si>
  <si>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</si>
  <si>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</si>
  <si>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</si>
  <si>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</si>
  <si>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</si>
  <si>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</si>
  <si>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</si>
  <si>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</si>
  <si>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E38000181</t>
  </si>
  <si>
    <t>12D</t>
  </si>
  <si>
    <t xml:space="preserve">NHS Swindon </t>
  </si>
  <si>
    <t>E38000206</t>
  </si>
  <si>
    <t>99N</t>
  </si>
  <si>
    <t xml:space="preserve">NHS Wiltshire </t>
  </si>
  <si>
    <t>E38000207</t>
  </si>
  <si>
    <t>11C</t>
  </si>
  <si>
    <t xml:space="preserve">NHS Windsor, Ascot and Maidenhead </t>
  </si>
  <si>
    <t>E38000209</t>
  </si>
  <si>
    <t>11D</t>
  </si>
  <si>
    <t xml:space="preserve">NHS Wokingham </t>
  </si>
  <si>
    <t>NHS England South (Wessex)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</si>
  <si>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</si>
  <si>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</si>
  <si>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</si>
  <si>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</si>
  <si>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</si>
  <si>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</si>
  <si>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</si>
  <si>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</si>
  <si>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</si>
  <si>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</si>
  <si>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</si>
  <si>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</si>
  <si>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</si>
  <si>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</si>
  <si>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</si>
  <si>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</si>
  <si>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</si>
  <si>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</si>
  <si>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</si>
  <si>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</si>
  <si>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</si>
  <si>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</si>
  <si>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</si>
  <si>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</si>
  <si>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</si>
  <si>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</si>
  <si>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</si>
  <si>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For data at Clinical Commissioning Group level, prescriptions written by a prescriber located in a particular Clinical Commissioning Group but dispensed outside that Clinical Commissioning Group will be included in the Clinical Commissioning Group in which the prescriber is based.</t>
  </si>
  <si>
    <t>Non-CCGs - Following the NHS reforms in April 2013, PCTs were replaced with 211 CCGs. In addition, over 150 other ‘cost centres’, including trusts, councils and private company providers now exist. These ‘cost centres’ (referred to as Non-CCG cost centres) are not linked to CCGs but are funded directly by Area Teams.</t>
  </si>
  <si>
    <t>Including unidentified Doctors (not possible for NHS Prescription Services of the Business Service Authority to allocate to a Clinical Commissioning Group).</t>
  </si>
  <si>
    <t>Copyright © 2018, re-used with the permission of The Office for National Statistics</t>
  </si>
  <si>
    <t>Copyright © 2018, re-used with the permission of NHS Prescription Services</t>
  </si>
  <si>
    <t xml:space="preserve">Link to publication: </t>
  </si>
  <si>
    <t>Introduction</t>
  </si>
  <si>
    <t>Contents</t>
  </si>
  <si>
    <t>To access data tables, select the table headings or tabs.</t>
  </si>
  <si>
    <t>Tables</t>
  </si>
  <si>
    <t>Table 1</t>
  </si>
  <si>
    <t>Table 2</t>
  </si>
  <si>
    <t>Table 3</t>
  </si>
  <si>
    <t>Table 4</t>
  </si>
  <si>
    <t>Table 5</t>
  </si>
  <si>
    <t>Contact Details</t>
  </si>
  <si>
    <t>Author: Lifestyles Team, NHS Digital</t>
  </si>
  <si>
    <t>Responsible Statistician: Paul Niblett</t>
  </si>
  <si>
    <t xml:space="preserve">Public Enquiries: </t>
  </si>
  <si>
    <t>Telephone: 0300 303 5678</t>
  </si>
  <si>
    <t xml:space="preserve">                          </t>
  </si>
  <si>
    <t>Email: enquiries@digital.nhs.uk</t>
  </si>
  <si>
    <t>Press enquiries should be made to: Media Relations Manager: Telephone: 0300 303 3888</t>
  </si>
  <si>
    <t>Published by NHS Digital part of the Government Statistical Service</t>
  </si>
  <si>
    <t>NHS Digital is the trading name of the Health and Social Care Information Centre.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</si>
  <si>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</si>
  <si>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</si>
  <si>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</si>
  <si>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t>
  </si>
  <si>
    <t>Information Policy Team, The National Archives, Kew, Richmond, Surrey, TW9 4DU</t>
  </si>
  <si>
    <t>or email:</t>
  </si>
  <si>
    <t>psi@nationalarchives.gsi.gov.uk</t>
  </si>
  <si>
    <t>Publication date: 1 May 2018</t>
  </si>
  <si>
    <t>http://digital.nhs.uk/pubs/alcohol18</t>
  </si>
  <si>
    <r>
      <t>Table 1 - Number of prescription items</t>
    </r>
    <r>
      <rPr>
        <vertAlign val="superscript"/>
        <sz val="12"/>
        <rFont val="Arial"/>
        <family val="2"/>
      </rPr>
      <t>1</t>
    </r>
    <r>
      <rPr>
        <b/>
        <sz val="12"/>
        <rFont val="Arial"/>
        <family val="2"/>
      </rPr>
      <t>, net ingredient cost</t>
    </r>
    <r>
      <rPr>
        <vertAlign val="superscript"/>
        <sz val="12"/>
        <rFont val="Arial"/>
        <family val="2"/>
      </rPr>
      <t>2</t>
    </r>
    <r>
      <rPr>
        <b/>
        <sz val="12"/>
        <rFont val="Arial"/>
        <family val="2"/>
      </rPr>
      <t xml:space="preserve"> and average net ingredient cost per item of drugs prescribed,</t>
    </r>
    <r>
      <rPr>
        <vertAlign val="superscript"/>
        <sz val="12"/>
        <rFont val="Arial"/>
        <family val="2"/>
      </rPr>
      <t>3,4</t>
    </r>
    <r>
      <rPr>
        <b/>
        <sz val="12"/>
        <rFont val="Arial"/>
        <family val="2"/>
      </rPr>
      <t xml:space="preserve"> for the treatment of alcohol dependence, dispensed in the community</t>
    </r>
  </si>
  <si>
    <t>England, 2004 to 2017</t>
  </si>
  <si>
    <r>
      <t>Average Net Ingredient Cost per item (£)</t>
    </r>
    <r>
      <rPr>
        <b/>
        <vertAlign val="superscript"/>
        <sz val="11"/>
        <rFont val="Arial"/>
        <family val="2"/>
      </rPr>
      <t>7</t>
    </r>
  </si>
  <si>
    <t xml:space="preserve">This is the basic cost of a drug as used in primary care. This is the cost at list price excluding VAT, i.e. the price listed in the national Drug Tariff or in standard price lists and is not necessarily the price the NHS paid. It does not take into account of any contract prices or discounts, dispensing costs, fees or prescription charge income, so the amount the NHS paid will be different. NIC is used in Prescription Services reports and other analyses, as it standardises cost throughout prescribing nationally, and allows comparisons of data from different sources. </t>
  </si>
  <si>
    <t xml:space="preserve">Cost per item calculated using this dataset is NIC divided by prescription items. It may not reflect the price per pack quoted elsewhere. The quantity per prescription item varies and therefore the average quantity per item may not be the same as the quantity per pack. Cost per item is as approximate method of comparing relative cost, as the duration of prescriptions, which is unknown, may vary. </t>
  </si>
  <si>
    <t>z</t>
  </si>
  <si>
    <r>
      <t xml:space="preserve"> Numbers / </t>
    </r>
    <r>
      <rPr>
        <i/>
        <sz val="11"/>
        <rFont val="Arial"/>
        <family val="2"/>
      </rPr>
      <t>£</t>
    </r>
  </si>
  <si>
    <t>Copyright © 2018</t>
  </si>
  <si>
    <t>https://www.ons.gov.uk/peoplepopulationandcommunity/populationandmigration/populationestimates/bulletins/annualmidyearpopulationestimates/mid2012tomid2016/relateddata</t>
  </si>
  <si>
    <r>
      <t>Prescription items per 100,000 population</t>
    </r>
    <r>
      <rPr>
        <b/>
        <vertAlign val="superscript"/>
        <sz val="11"/>
        <rFont val="Arial"/>
        <family val="2"/>
      </rPr>
      <t>6</t>
    </r>
  </si>
  <si>
    <t>= not applicable</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</si>
  <si>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are not included in the data above. Prescriptions dispensed in hospitals and private prescriptions are not included in PACT data.</t>
  </si>
  <si>
    <t>Indices (1980 = 100)</t>
  </si>
  <si>
    <t>United Kingdom, 1980 to 2017</t>
  </si>
  <si>
    <t>Statistics on Alcohol</t>
  </si>
  <si>
    <t>England 2018</t>
  </si>
  <si>
    <t>Number of prescription items, net ingredient cost and average net ingredient cost per item of drugs prescribed, for the treatment of alcohol dependence, dispensed in the community, England, 2004 to 2017</t>
  </si>
  <si>
    <t>Indices of alcohol price, retail prices, alcohol price index relative to retail prices index (all items), real household disposable income, real disposable income per adult and affordability of alcohol, United Kingdom, 1980 to 2017</t>
  </si>
  <si>
    <t>Household expenditure on off trade alcohol at current prices, United Kingdom, 1985 to 2017</t>
  </si>
  <si>
    <t>Source: Prescribing Analysis and Cost (PACT) from NHS Prescription Services of the Business Service Authority. Health and Social Care Information Centre</t>
  </si>
  <si>
    <t>Copyright © 2018, Health and Social Care Information Centre. NHS Digital is the trading name of the Health and Social Care Information Centre.</t>
  </si>
  <si>
    <t>Notes:</t>
  </si>
  <si>
    <t>Sources:</t>
  </si>
  <si>
    <t>See Appendix B for affordability calculations</t>
  </si>
  <si>
    <r>
      <t>Table 4 -  Indices of alcohol price, retail prices, alcohol price index relative to retail prices index (all items), real households' disposable income, real disposable income per adult and affordability of alcohol</t>
    </r>
    <r>
      <rPr>
        <b/>
        <vertAlign val="superscript"/>
        <sz val="12"/>
        <rFont val="Arial"/>
        <family val="2"/>
      </rPr>
      <t>1</t>
    </r>
  </si>
  <si>
    <r>
      <t xml:space="preserve">Affordability of alcohol index on a per capita basis </t>
    </r>
    <r>
      <rPr>
        <sz val="11"/>
        <rFont val="Arial"/>
        <family val="2"/>
      </rPr>
      <t xml:space="preserve">(revised) </t>
    </r>
    <r>
      <rPr>
        <vertAlign val="superscript"/>
        <sz val="11"/>
        <rFont val="Arial"/>
        <family val="2"/>
      </rPr>
      <t>2,3</t>
    </r>
  </si>
  <si>
    <r>
      <t xml:space="preserve">Real household disposable income index </t>
    </r>
    <r>
      <rPr>
        <sz val="11"/>
        <rFont val="Arial"/>
        <family val="2"/>
      </rPr>
      <t>(revised)</t>
    </r>
    <r>
      <rPr>
        <vertAlign val="superscript"/>
        <sz val="11"/>
        <rFont val="Arial"/>
        <family val="2"/>
      </rPr>
      <t>2</t>
    </r>
  </si>
  <si>
    <t xml:space="preserve">Real disposable income per adult was calculated by dividing the RHDI by the mid-year resident population estimates of the adult population (aged 18+) for each year. </t>
  </si>
  <si>
    <t>Population estimates in England from The Office for National Statistics</t>
  </si>
  <si>
    <t>These figures have been revised since previous editions of this report, due to revisions in the real households' disposable income (RHDI) data.</t>
  </si>
  <si>
    <t>Number of prescription items and prescription items per 100,000 population, for the treatment of alcohol dependence, prescribed in primary care and dispensed in the community, by Commissioning Region and Clinical Commissioning Group, England, 2017</t>
  </si>
  <si>
    <t>Population estimates used in this calculation are mid-year population estimates for 2016 due to 2017 estimates not having been released when these calculations were done.</t>
  </si>
  <si>
    <t>United Kingdom, 1985 to 2017</t>
  </si>
  <si>
    <r>
      <rPr>
        <sz val="11"/>
        <rFont val="Arial"/>
        <family val="2"/>
      </rPr>
      <t>£ million at current prices</t>
    </r>
    <r>
      <rPr>
        <i/>
        <sz val="11"/>
        <rFont val="Arial"/>
        <family val="2"/>
      </rPr>
      <t xml:space="preserve"> / Percentages</t>
    </r>
  </si>
  <si>
    <t>These figures have been revised since previous editions of this report, due to revisions in the household expenditure on alcohol and total household expenditure data.</t>
  </si>
  <si>
    <t xml:space="preserve">Source: Consumer Trends (codes ADIT, ABJQ). The Office for National Statistics. </t>
  </si>
  <si>
    <t xml:space="preserve">Alcohol Price and Retail Prices (all items) Indices: derived from Focus on Consumer Price Indices: (codes CHBD, CHAW). The Office for National Statistics
</t>
  </si>
  <si>
    <t>Real Households Disposable Income: Economic Trends: (code NRJR). The Office for National Statistics</t>
  </si>
  <si>
    <t>This annual compendium report draws together newly and already published information on alcohol statistics.</t>
  </si>
  <si>
    <t>These excel tables contain the newly published information by NHS Digital or information which has required new analysis of already published information before being included in this report.</t>
  </si>
  <si>
    <t xml:space="preserve">Nalmefene was released in May 2013, therefore for 2013 there is only 10 months of data which is not comparable with subsequent years. </t>
  </si>
  <si>
    <r>
      <t>2013</t>
    </r>
    <r>
      <rPr>
        <b/>
        <vertAlign val="superscript"/>
        <sz val="11"/>
        <rFont val="Arial"/>
        <family val="2"/>
      </rPr>
      <t>5</t>
    </r>
  </si>
  <si>
    <t>Indices</t>
  </si>
  <si>
    <t>Alcohol-induced pseudo-Cushing's syndrome</t>
  </si>
  <si>
    <t>Mental and behavioural disorders due to the use of alcohol</t>
  </si>
  <si>
    <t>Alcoholic myopathy</t>
  </si>
  <si>
    <t>Alcohol-induced acute pancreatitis</t>
  </si>
  <si>
    <t>Alcohol-induced chronic pancreatitis</t>
  </si>
  <si>
    <t>Fetal alcohol syndrome (dysmorphic)</t>
  </si>
  <si>
    <t>Excess alcohol blood levels</t>
  </si>
  <si>
    <t>E24.4</t>
  </si>
  <si>
    <t>G72.1</t>
  </si>
  <si>
    <t>K85.2</t>
  </si>
  <si>
    <t>Q86.0</t>
  </si>
  <si>
    <t>R78.0</t>
  </si>
  <si>
    <t>England, 2016</t>
  </si>
  <si>
    <t>Copyright © 2018, re-used with the permission of The Office for National Statistics.</t>
  </si>
  <si>
    <t>Figures exclude deaths of non-residents.</t>
  </si>
  <si>
    <t>Figures are for deaths registered in the calendar year.</t>
  </si>
  <si>
    <t>Source: Alcohol-specific deaths by sex, age group and individual cause of death. Office for National Statistics</t>
  </si>
  <si>
    <t>Population estimates in England, mid-2016, all ages. Office for National Statistics</t>
  </si>
  <si>
    <t>Alcohol-specific deaths by individual cause of death and sex, England, 2016</t>
  </si>
  <si>
    <r>
      <t xml:space="preserve">Numbers / </t>
    </r>
    <r>
      <rPr>
        <i/>
        <sz val="11"/>
        <rFont val="Arial"/>
        <family val="2"/>
      </rPr>
      <t>Rates</t>
    </r>
  </si>
  <si>
    <t xml:space="preserve">Revised mid-2016 resident population estimates for all ages have been used to calculate prescription items per 100,000 population.  Mid-2017 estimates were not available at the time of publication.  Information on ONS population data is available at: </t>
  </si>
  <si>
    <r>
      <t>Table 3 - Alcohol-specific deaths by individual cause of death and sex</t>
    </r>
    <r>
      <rPr>
        <b/>
        <vertAlign val="superscript"/>
        <sz val="12"/>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</si>
</sst>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Red]\-&quot;£&quot;#,##0.00"/>
    <numFmt numFmtId="44" formatCode="_-&quot;£&quot;* #,##0.00_-;\-&quot;£&quot;* #,##0.00_-;_-&quot;£&quot;* &quot;-&quot;??_-;_-@_-"/>
    <numFmt numFmtId="43" formatCode="_-* #,##0.00_-;\-* #,##0.00_-;_-* &quot;-&quot;??_-;_-@_-"/>
    <numFmt numFmtId="164" formatCode="0.0"/>
    <numFmt numFmtId="165" formatCode="_-* #,##0_-;\-* #,##0_-;_-* &quot;-&quot;??_-;_-@_-"/>
    <numFmt numFmtId="166" formatCode="_-* #,##0.0_-;\-* #,##0.0_-;_-* &quot;-&quot;??_-;_-@_-"/>
    <numFmt numFmtId="167" formatCode="#,##0_ ;[Red]\-#,##0\ "/>
    <numFmt numFmtId="168" formatCode="#,##0.0"/>
    <numFmt numFmtId="169" formatCode="0.000"/>
    <numFmt numFmtId="170" formatCode="0.0%"/>
  </numFmts>
  <fonts count="97">
    <font>
      <sz val="10"/>
      <name val="Arial"/>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FF0000"/>
      <name val="Arial"/>
      <family val="2"/>
    </font>
    <font>
      <b/>
      <sz val="11"/>
      <color theme="1"/>
      <name val="Arial"/>
      <family val="2"/>
    </font>
    <font>
      <sz val="12"/>
      <color theme="1"/>
      <name val="Arial"/>
      <family val="2"/>
    </font>
    <font>
      <b/>
      <sz val="12"/>
      <color theme="1"/>
      <name val="Arial"/>
      <family val="2"/>
    </font>
    <font>
      <sz val="10"/>
      <name val="Arial"/>
      <family val="2"/>
    </font>
    <font>
      <sz val="12"/>
      <name val="Arial"/>
      <family val="2"/>
    </font>
    <font>
      <sz val="8"/>
      <name val="Arial"/>
      <family val="2"/>
    </font>
    <font>
      <sz val="11"/>
      <name val="Arial"/>
      <family val="2"/>
    </font>
    <font>
      <b/>
      <sz val="12"/>
      <name val="Arial"/>
      <family val="2"/>
    </font>
    <font>
      <vertAlign val="superscript"/>
      <sz val="12"/>
      <name val="Arial"/>
      <family val="2"/>
    </font>
    <font>
      <u/>
      <sz val="10"/>
      <color indexed="12"/>
      <name val="Arial"/>
      <family val="2"/>
    </font>
    <font>
      <u/>
      <sz val="12"/>
      <color rgb="FF005090"/>
      <name val="Arial"/>
      <family val="2"/>
    </font>
    <font>
      <sz val="10"/>
      <name val="Arial"/>
      <family val="2"/>
    </font>
    <font>
      <i/>
      <sz val="11"/>
      <name val="Arial"/>
      <family val="2"/>
    </font>
    <font>
      <b/>
      <sz val="11"/>
      <name val="Arial"/>
      <family val="2"/>
    </font>
    <font>
      <b/>
      <sz val="11"/>
      <color indexed="8"/>
      <name val="Arial"/>
      <family val="2"/>
    </font>
    <font>
      <sz val="11"/>
      <color indexed="8"/>
      <name val="Arial"/>
      <family val="2"/>
    </font>
    <font>
      <vertAlign val="superscript"/>
      <sz val="11"/>
      <name val="Arial"/>
      <family val="2"/>
    </font>
    <font>
      <b/>
      <vertAlign val="superscript"/>
      <sz val="12"/>
      <name val="Arial"/>
      <family val="2"/>
    </font>
    <font>
      <sz val="12"/>
      <color rgb="FFFF0000"/>
      <name val="Arial"/>
      <family val="2"/>
    </font>
    <font>
      <sz val="11"/>
      <color indexed="10"/>
      <name val="Arial"/>
      <family val="2"/>
    </font>
    <font>
      <sz val="11"/>
      <color indexed="8"/>
      <name val="Calibri"/>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1"/>
      <color theme="1"/>
      <name val="Calibri"/>
      <family val="2"/>
      <scheme val="minor"/>
    </font>
    <font>
      <i/>
      <sz val="11"/>
      <color indexed="23"/>
      <name val="Calibri"/>
      <family val="2"/>
    </font>
    <font>
      <i/>
      <sz val="12"/>
      <color rgb="FF7F7F7F"/>
      <name val="Arial"/>
      <family val="2"/>
    </font>
    <font>
      <sz val="11"/>
      <color indexed="17"/>
      <name val="Calibri"/>
      <family val="2"/>
    </font>
    <font>
      <sz val="12"/>
      <color rgb="FF006100"/>
      <name val="Arial"/>
      <family val="2"/>
    </font>
    <font>
      <b/>
      <sz val="15"/>
      <color indexed="56"/>
      <name val="Calibri"/>
      <family val="2"/>
    </font>
    <font>
      <b/>
      <sz val="13"/>
      <color indexed="56"/>
      <name val="Calibri"/>
      <family val="2"/>
    </font>
    <font>
      <b/>
      <sz val="11"/>
      <color indexed="56"/>
      <name val="Calibri"/>
      <family val="2"/>
    </font>
    <font>
      <u/>
      <sz val="10"/>
      <color indexed="12"/>
      <name val="MS Sans Serif"/>
      <family val="2"/>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sz val="10"/>
      <name val="MS Sans Serif"/>
      <family val="2"/>
    </font>
    <font>
      <b/>
      <sz val="11"/>
      <color indexed="63"/>
      <name val="Calibri"/>
      <family val="2"/>
    </font>
    <font>
      <b/>
      <sz val="12"/>
      <color rgb="FF3F3F3F"/>
      <name val="Arial"/>
      <family val="2"/>
    </font>
    <font>
      <b/>
      <sz val="18"/>
      <color indexed="56"/>
      <name val="Cambria"/>
      <family val="2"/>
    </font>
    <font>
      <b/>
      <sz val="11"/>
      <color indexed="8"/>
      <name val="Calibri"/>
      <family val="2"/>
    </font>
    <font>
      <sz val="11"/>
      <color indexed="10"/>
      <name val="Calibri"/>
      <family val="2"/>
    </font>
    <font>
      <sz val="12"/>
      <name val="Arial MT"/>
    </font>
    <font>
      <u/>
      <sz val="10"/>
      <color rgb="FF005090"/>
      <name val="Arial"/>
      <family val="2"/>
    </font>
    <font>
      <sz val="9"/>
      <name val="Arial"/>
      <family val="2"/>
    </font>
    <font>
      <u/>
      <sz val="11"/>
      <color indexed="12"/>
      <name val="Arial"/>
      <family val="2"/>
    </font>
    <font>
      <u/>
      <sz val="11"/>
      <color theme="10"/>
      <name val="Calibri"/>
      <family val="2"/>
    </font>
    <font>
      <b/>
      <vertAlign val="superscript"/>
      <sz val="11"/>
      <name val="Arial"/>
      <family val="2"/>
    </font>
    <font>
      <b/>
      <sz val="10"/>
      <color indexed="8"/>
      <name val="Arial"/>
      <family val="2"/>
    </font>
    <font>
      <b/>
      <sz val="10"/>
      <name val="Arial"/>
      <family val="2"/>
    </font>
    <font>
      <b/>
      <i/>
      <sz val="12"/>
      <name val="Arial"/>
      <family val="2"/>
    </font>
    <font>
      <sz val="9"/>
      <color indexed="53"/>
      <name val="Arial"/>
      <family val="2"/>
    </font>
    <font>
      <sz val="10"/>
      <color indexed="53"/>
      <name val="Arial"/>
      <family val="2"/>
    </font>
    <font>
      <i/>
      <sz val="10"/>
      <name val="Arial"/>
      <family val="2"/>
    </font>
    <font>
      <b/>
      <i/>
      <sz val="11"/>
      <name val="Arial"/>
      <family val="2"/>
    </font>
    <font>
      <b/>
      <sz val="11"/>
      <color indexed="53"/>
      <name val="Arial"/>
      <family val="2"/>
    </font>
    <font>
      <sz val="11"/>
      <color indexed="53"/>
      <name val="Arial"/>
      <family val="2"/>
    </font>
    <font>
      <i/>
      <sz val="9"/>
      <name val="Arial"/>
      <family val="2"/>
    </font>
    <font>
      <i/>
      <sz val="9"/>
      <color indexed="8"/>
      <name val="Arial"/>
      <family val="2"/>
    </font>
    <font>
      <sz val="10"/>
      <name val="Arial"/>
      <family val="2"/>
    </font>
    <font>
      <b/>
      <sz val="11"/>
      <color rgb="FFFF0000"/>
      <name val="Arial"/>
      <family val="2"/>
    </font>
    <font>
      <sz val="10"/>
      <color theme="1"/>
      <name val="Arial"/>
      <family val="2"/>
    </font>
    <font>
      <b/>
      <sz val="12"/>
      <color rgb="FFFF0000"/>
      <name val="Arial"/>
      <family val="2"/>
    </font>
    <font>
      <b/>
      <vertAlign val="superscript"/>
      <sz val="11"/>
      <color indexed="8"/>
      <name val="Arial"/>
      <family val="2"/>
    </font>
    <font>
      <b/>
      <vertAlign val="superscript"/>
      <sz val="11"/>
      <color theme="1"/>
      <name val="Arial"/>
      <family val="2"/>
    </font>
    <font>
      <u/>
      <sz val="10"/>
      <name val="Arial"/>
      <family val="2"/>
    </font>
    <font>
      <u/>
      <sz val="10"/>
      <color rgb="FFFF0000"/>
      <name val="Arial"/>
      <family val="2"/>
    </font>
    <font>
      <sz val="10"/>
      <color rgb="FFFF0000"/>
      <name val="Arial"/>
      <family val="2"/>
    </font>
    <font>
      <b/>
      <sz val="27"/>
      <color rgb="FF0066CC"/>
      <name val="Arial"/>
      <family val="2"/>
    </font>
    <font>
      <sz val="11"/>
      <color rgb="FF000000"/>
      <name val="Arial"/>
      <family val="2"/>
    </font>
    <font>
      <sz val="12"/>
      <color rgb="FF000000"/>
      <name val="Arial"/>
      <family val="2"/>
    </font>
    <font>
      <b/>
      <sz val="12"/>
      <color rgb="FF000000"/>
      <name val="Arial"/>
      <family val="2"/>
    </font>
    <font>
      <sz val="11"/>
      <color rgb="FF000000"/>
      <name val="Calibri"/>
      <family val="2"/>
    </font>
    <font>
      <sz val="12"/>
      <color rgb="FF424D58"/>
      <name val="Arial"/>
      <family val="2"/>
    </font>
    <font>
      <i/>
      <sz val="12"/>
      <color theme="1"/>
      <name val="Arial"/>
      <family val="2"/>
    </font>
    <font>
      <b/>
      <sz val="20"/>
      <color rgb="FF000000"/>
      <name val="Arial"/>
      <family val="2"/>
    </font>
    <font>
      <u/>
      <sz val="12"/>
      <color rgb="FF004488"/>
      <name val="Arial"/>
      <family val="2"/>
    </font>
    <font>
      <b/>
      <sz val="10"/>
      <color rgb="FFFF0000"/>
      <name val="Arial"/>
      <family val="2"/>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style="thin">
        <color indexed="8"/>
      </bottom>
      <diagonal/>
    </border>
  </borders>
  <cellStyleXfs count="401">
    <xf numFmtId="0" fontId="0" fillId="0" borderId="0"/>
    <xf numFmtId="0" fontId="12" fillId="0" borderId="0"/>
    <xf numFmtId="0" fontId="12" fillId="0" borderId="0"/>
    <xf numFmtId="0" fontId="14" fillId="0" borderId="0"/>
    <xf numFmtId="0" fontId="20" fillId="0" borderId="0" applyNumberFormat="0" applyFill="0" applyBorder="0" applyAlignment="0" applyProtection="0">
      <alignment vertical="top"/>
      <protection locked="0"/>
    </xf>
    <xf numFmtId="0" fontId="14" fillId="0" borderId="0"/>
    <xf numFmtId="0" fontId="14" fillId="0" borderId="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1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3" fillId="16"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3" fillId="20"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2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3" fillId="28"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3" fillId="32"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3" fillId="13"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3" fillId="17"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21"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3" fillId="25"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3" fillId="29"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6" fillId="53" borderId="13" applyNumberFormat="0" applyAlignment="0" applyProtection="0"/>
    <xf numFmtId="0" fontId="36" fillId="53" borderId="13" applyNumberFormat="0" applyAlignment="0" applyProtection="0"/>
    <xf numFmtId="0" fontId="36" fillId="53" borderId="13" applyNumberFormat="0" applyAlignment="0" applyProtection="0"/>
    <xf numFmtId="0" fontId="37" fillId="6" borderId="4" applyNumberFormat="0" applyAlignment="0" applyProtection="0"/>
    <xf numFmtId="0" fontId="36" fillId="53" borderId="13" applyNumberFormat="0" applyAlignment="0" applyProtection="0"/>
    <xf numFmtId="0" fontId="36" fillId="53" borderId="13" applyNumberFormat="0" applyAlignment="0" applyProtection="0"/>
    <xf numFmtId="0" fontId="38" fillId="54" borderId="14" applyNumberFormat="0" applyAlignment="0" applyProtection="0"/>
    <xf numFmtId="0" fontId="38" fillId="54" borderId="14" applyNumberFormat="0" applyAlignment="0" applyProtection="0"/>
    <xf numFmtId="0" fontId="38" fillId="54" borderId="14" applyNumberFormat="0" applyAlignment="0" applyProtection="0"/>
    <xf numFmtId="0" fontId="39" fillId="7" borderId="7" applyNumberFormat="0" applyAlignment="0" applyProtection="0"/>
    <xf numFmtId="0" fontId="38" fillId="54" borderId="14" applyNumberFormat="0" applyAlignment="0" applyProtection="0"/>
    <xf numFmtId="0" fontId="38" fillId="54" borderId="14" applyNumberFormat="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3" fillId="37" borderId="0" applyNumberFormat="0" applyBorder="0" applyAlignment="0" applyProtection="0"/>
    <xf numFmtId="0" fontId="43" fillId="37" borderId="0" applyNumberFormat="0" applyBorder="0" applyAlignment="0" applyProtection="0"/>
    <xf numFmtId="0" fontId="43" fillId="37" borderId="0" applyNumberFormat="0" applyBorder="0" applyAlignment="0" applyProtection="0"/>
    <xf numFmtId="0" fontId="44" fillId="2" borderId="0" applyNumberFormat="0" applyBorder="0" applyAlignment="0" applyProtection="0"/>
    <xf numFmtId="0" fontId="43" fillId="37" borderId="0" applyNumberFormat="0" applyBorder="0" applyAlignment="0" applyProtection="0"/>
    <xf numFmtId="0" fontId="43" fillId="37" borderId="0" applyNumberFormat="0" applyBorder="0" applyAlignment="0" applyProtection="0"/>
    <xf numFmtId="0" fontId="45" fillId="0" borderId="15"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7" fillId="0" borderId="1" applyNumberFormat="0" applyFill="0" applyAlignment="0" applyProtection="0"/>
    <xf numFmtId="0" fontId="45" fillId="0" borderId="15" applyNumberFormat="0" applyFill="0" applyAlignment="0" applyProtection="0"/>
    <xf numFmtId="0" fontId="45" fillId="0" borderId="15" applyNumberFormat="0" applyFill="0" applyAlignment="0" applyProtection="0"/>
    <xf numFmtId="0" fontId="46" fillId="0" borderId="16" applyNumberFormat="0" applyFill="0" applyAlignment="0" applyProtection="0"/>
    <xf numFmtId="0" fontId="46" fillId="0" borderId="16" applyNumberFormat="0" applyFill="0" applyAlignment="0" applyProtection="0"/>
    <xf numFmtId="0" fontId="46" fillId="0" borderId="16" applyNumberFormat="0" applyFill="0" applyAlignment="0" applyProtection="0"/>
    <xf numFmtId="0" fontId="8" fillId="0" borderId="2" applyNumberFormat="0" applyFill="0" applyAlignment="0" applyProtection="0"/>
    <xf numFmtId="0" fontId="46" fillId="0" borderId="16" applyNumberFormat="0" applyFill="0" applyAlignment="0" applyProtection="0"/>
    <xf numFmtId="0" fontId="46" fillId="0" borderId="16"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9" fillId="0" borderId="3" applyNumberFormat="0" applyFill="0" applyAlignment="0" applyProtection="0"/>
    <xf numFmtId="0" fontId="47" fillId="0" borderId="17" applyNumberFormat="0" applyFill="0" applyAlignment="0" applyProtection="0"/>
    <xf numFmtId="0" fontId="47" fillId="0" borderId="17"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40" borderId="13" applyNumberFormat="0" applyAlignment="0" applyProtection="0"/>
    <xf numFmtId="0" fontId="49" fillId="40" borderId="13" applyNumberFormat="0" applyAlignment="0" applyProtection="0"/>
    <xf numFmtId="0" fontId="49" fillId="40" borderId="13" applyNumberFormat="0" applyAlignment="0" applyProtection="0"/>
    <xf numFmtId="0" fontId="50" fillId="5" borderId="4" applyNumberFormat="0" applyAlignment="0" applyProtection="0"/>
    <xf numFmtId="0" fontId="49" fillId="40" borderId="13" applyNumberFormat="0" applyAlignment="0" applyProtection="0"/>
    <xf numFmtId="0" fontId="49" fillId="40" borderId="13" applyNumberFormat="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2" fillId="0" borderId="6"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4" fillId="4"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12" fillId="0" borderId="0"/>
    <xf numFmtId="0" fontId="14" fillId="0" borderId="0"/>
    <xf numFmtId="0" fontId="14" fillId="0" borderId="0"/>
    <xf numFmtId="0" fontId="14" fillId="0" borderId="0"/>
    <xf numFmtId="0" fontId="14" fillId="0" borderId="0"/>
    <xf numFmtId="0" fontId="55" fillId="0" borderId="0"/>
    <xf numFmtId="0" fontId="5" fillId="0" borderId="0"/>
    <xf numFmtId="0" fontId="5" fillId="0" borderId="0"/>
    <xf numFmtId="0" fontId="5" fillId="0" borderId="0"/>
    <xf numFmtId="0" fontId="5" fillId="0" borderId="0"/>
    <xf numFmtId="0" fontId="22" fillId="0" borderId="0"/>
    <xf numFmtId="0" fontId="5" fillId="0" borderId="0"/>
    <xf numFmtId="0" fontId="14" fillId="0" borderId="0"/>
    <xf numFmtId="0" fontId="14" fillId="0" borderId="0"/>
    <xf numFmtId="0" fontId="40" fillId="0" borderId="0"/>
    <xf numFmtId="0" fontId="14" fillId="0" borderId="0"/>
    <xf numFmtId="0" fontId="31" fillId="0" borderId="0"/>
    <xf numFmtId="0" fontId="14" fillId="0" borderId="0"/>
    <xf numFmtId="0" fontId="40" fillId="0" borderId="0"/>
    <xf numFmtId="0" fontId="40" fillId="0" borderId="0"/>
    <xf numFmtId="0" fontId="14" fillId="0" borderId="0"/>
    <xf numFmtId="0" fontId="14" fillId="0" borderId="0"/>
    <xf numFmtId="0" fontId="14" fillId="0" borderId="0"/>
    <xf numFmtId="0" fontId="12"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4" fillId="0" borderId="0"/>
    <xf numFmtId="0" fontId="14" fillId="56" borderId="19" applyNumberFormat="0" applyFont="0" applyAlignment="0" applyProtection="0"/>
    <xf numFmtId="0" fontId="14" fillId="56" borderId="19" applyNumberFormat="0" applyFont="0" applyAlignment="0" applyProtection="0"/>
    <xf numFmtId="0" fontId="14" fillId="56" borderId="19" applyNumberFormat="0" applyFont="0" applyAlignment="0" applyProtection="0"/>
    <xf numFmtId="0" fontId="12" fillId="8" borderId="8" applyNumberFormat="0" applyFont="0" applyAlignment="0" applyProtection="0"/>
    <xf numFmtId="0" fontId="12" fillId="8" borderId="8" applyNumberFormat="0" applyFont="0" applyAlignment="0" applyProtection="0"/>
    <xf numFmtId="0" fontId="14" fillId="56" borderId="19" applyNumberFormat="0" applyFont="0" applyAlignment="0" applyProtection="0"/>
    <xf numFmtId="0" fontId="14" fillId="56" borderId="19" applyNumberFormat="0" applyFont="0" applyAlignment="0" applyProtection="0"/>
    <xf numFmtId="0" fontId="56" fillId="53" borderId="20" applyNumberFormat="0" applyAlignment="0" applyProtection="0"/>
    <xf numFmtId="0" fontId="56" fillId="53" borderId="20" applyNumberFormat="0" applyAlignment="0" applyProtection="0"/>
    <xf numFmtId="0" fontId="56" fillId="53" borderId="20" applyNumberFormat="0" applyAlignment="0" applyProtection="0"/>
    <xf numFmtId="0" fontId="57" fillId="6" borderId="5" applyNumberFormat="0" applyAlignment="0" applyProtection="0"/>
    <xf numFmtId="0" fontId="56" fillId="53" borderId="20" applyNumberFormat="0" applyAlignment="0" applyProtection="0"/>
    <xf numFmtId="0" fontId="56" fillId="53" borderId="20" applyNumberFormat="0" applyAlignment="0" applyProtection="0"/>
    <xf numFmtId="9" fontId="14"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6"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0" borderId="21"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13" fillId="0" borderId="9" applyNumberFormat="0" applyFill="0" applyAlignment="0" applyProtection="0"/>
    <xf numFmtId="0" fontId="59" fillId="0" borderId="21" applyNumberFormat="0" applyFill="0" applyAlignment="0" applyProtection="0"/>
    <xf numFmtId="0" fontId="59" fillId="0" borderId="21"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4" fillId="0" borderId="0"/>
    <xf numFmtId="164" fontId="61" fillId="34" borderId="0"/>
    <xf numFmtId="0" fontId="14" fillId="0" borderId="0"/>
    <xf numFmtId="0" fontId="65" fillId="0" borderId="0" applyNumberFormat="0" applyFill="0" applyBorder="0" applyAlignment="0" applyProtection="0">
      <alignment vertical="top"/>
      <protection locked="0"/>
    </xf>
    <xf numFmtId="0" fontId="14" fillId="0" borderId="0"/>
    <xf numFmtId="9" fontId="78" fillId="0" borderId="0" applyFont="0" applyFill="0" applyBorder="0" applyAlignment="0" applyProtection="0"/>
    <xf numFmtId="0" fontId="55" fillId="0" borderId="0"/>
    <xf numFmtId="0" fontId="55" fillId="0" borderId="0"/>
    <xf numFmtId="0" fontId="78" fillId="0" borderId="0"/>
    <xf numFmtId="0" fontId="2" fillId="0" borderId="0"/>
    <xf numFmtId="0" fontId="3" fillId="0" borderId="0"/>
    <xf numFmtId="0" fontId="3" fillId="0" borderId="0"/>
    <xf numFmtId="0" fontId="2" fillId="0" borderId="0"/>
    <xf numFmtId="0" fontId="14" fillId="0" borderId="0"/>
    <xf numFmtId="0" fontId="16" fillId="0" borderId="0"/>
    <xf numFmtId="0" fontId="1" fillId="0" borderId="0"/>
    <xf numFmtId="0" fontId="95" fillId="0" borderId="0" applyNumberFormat="0" applyFill="0" applyBorder="0" applyAlignment="0" applyProtection="0"/>
    <xf numFmtId="0" fontId="14" fillId="0" borderId="0"/>
    <xf numFmtId="0" fontId="40" fillId="10" borderId="0" applyNumberFormat="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4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4" fillId="0" borderId="0"/>
    <xf numFmtId="0" fontId="40" fillId="0" borderId="0"/>
    <xf numFmtId="0" fontId="3" fillId="0" borderId="0"/>
    <xf numFmtId="0" fontId="3" fillId="0" borderId="0"/>
    <xf numFmtId="0" fontId="3" fillId="0" borderId="0"/>
    <xf numFmtId="0" fontId="3" fillId="0" borderId="0"/>
    <xf numFmtId="0" fontId="3" fillId="0" borderId="0"/>
    <xf numFmtId="0" fontId="40" fillId="0" borderId="0"/>
    <xf numFmtId="0" fontId="3" fillId="0" borderId="0"/>
    <xf numFmtId="0" fontId="14" fillId="0" borderId="0"/>
    <xf numFmtId="0" fontId="3" fillId="0" borderId="0"/>
    <xf numFmtId="0" fontId="40" fillId="0" borderId="0"/>
    <xf numFmtId="0" fontId="40" fillId="0" borderId="0"/>
    <xf numFmtId="0" fontId="80" fillId="0" borderId="0"/>
    <xf numFmtId="0" fontId="14" fillId="0" borderId="0"/>
    <xf numFmtId="0" fontId="14" fillId="0" borderId="0"/>
    <xf numFmtId="0" fontId="14" fillId="0" borderId="0"/>
    <xf numFmtId="0" fontId="40" fillId="0" borderId="0"/>
    <xf numFmtId="0" fontId="14" fillId="0" borderId="0"/>
    <xf numFmtId="0" fontId="14" fillId="0" borderId="0"/>
    <xf numFmtId="0" fontId="14" fillId="0" borderId="0"/>
    <xf numFmtId="0" fontId="14" fillId="0" borderId="0"/>
    <xf numFmtId="0" fontId="40" fillId="0" borderId="0"/>
    <xf numFmtId="0" fontId="14" fillId="0" borderId="0"/>
    <xf numFmtId="0" fontId="1" fillId="0" borderId="0"/>
    <xf numFmtId="0" fontId="40"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cellStyleXfs>
  <cellXfs count="378">
    <xf numFmtId="0" fontId="0" fillId="0" borderId="0" xfId="0"/>
    <xf numFmtId="0" fontId="17" fillId="0" borderId="0" xfId="0" applyFont="1" applyFill="1"/>
    <xf numFmtId="0" fontId="17" fillId="0" borderId="0" xfId="0" applyFont="1" applyFill="1" applyAlignment="1">
      <alignment horizontal="right"/>
    </xf>
    <xf numFmtId="0" fontId="17" fillId="0" borderId="0" xfId="0" applyFont="1" applyFill="1" applyBorder="1"/>
    <xf numFmtId="0" fontId="23" fillId="0" borderId="0" xfId="0" applyFont="1" applyFill="1"/>
    <xf numFmtId="3" fontId="17" fillId="0" borderId="0" xfId="0" applyNumberFormat="1" applyFont="1" applyFill="1"/>
    <xf numFmtId="0" fontId="24" fillId="0" borderId="0" xfId="0" applyFont="1" applyFill="1"/>
    <xf numFmtId="0" fontId="17" fillId="0" borderId="10" xfId="0" applyFont="1" applyFill="1" applyBorder="1"/>
    <xf numFmtId="0" fontId="17" fillId="0" borderId="0" xfId="0" applyFont="1" applyFill="1" applyAlignment="1">
      <alignment vertical="top"/>
    </xf>
    <xf numFmtId="0" fontId="17" fillId="0" borderId="0" xfId="0" applyFont="1" applyFill="1" applyAlignment="1"/>
    <xf numFmtId="0" fontId="17" fillId="33" borderId="0" xfId="3" applyFont="1" applyFill="1" applyBorder="1"/>
    <xf numFmtId="3" fontId="24" fillId="0" borderId="0" xfId="318" applyNumberFormat="1" applyFont="1" applyFill="1" applyAlignment="1">
      <alignment horizontal="left" wrapText="1"/>
    </xf>
    <xf numFmtId="3" fontId="23" fillId="0" borderId="10" xfId="0" applyNumberFormat="1" applyFont="1" applyFill="1" applyBorder="1" applyAlignment="1">
      <alignment horizontal="left" vertical="center"/>
    </xf>
    <xf numFmtId="3" fontId="17" fillId="0" borderId="0" xfId="0" applyNumberFormat="1" applyFont="1" applyFill="1" applyBorder="1" applyAlignment="1">
      <alignment horizontal="left" vertical="center"/>
    </xf>
    <xf numFmtId="3" fontId="17" fillId="0" borderId="0" xfId="0" applyNumberFormat="1" applyFont="1" applyFill="1" applyAlignment="1">
      <alignment vertical="center"/>
    </xf>
    <xf numFmtId="3" fontId="24" fillId="0" borderId="12" xfId="0" applyNumberFormat="1" applyFont="1" applyFill="1" applyBorder="1" applyAlignment="1">
      <alignment vertical="center"/>
    </xf>
    <xf numFmtId="3" fontId="24" fillId="0" borderId="10" xfId="0" applyNumberFormat="1" applyFont="1" applyFill="1" applyBorder="1" applyAlignment="1"/>
    <xf numFmtId="3" fontId="24" fillId="0" borderId="10" xfId="0" applyNumberFormat="1" applyFont="1" applyFill="1" applyBorder="1" applyAlignment="1">
      <alignment wrapText="1"/>
    </xf>
    <xf numFmtId="3" fontId="24" fillId="0" borderId="0" xfId="0" applyNumberFormat="1" applyFont="1" applyFill="1" applyBorder="1" applyAlignment="1">
      <alignment wrapText="1"/>
    </xf>
    <xf numFmtId="1" fontId="24" fillId="0" borderId="10" xfId="0" applyNumberFormat="1" applyFont="1" applyFill="1" applyBorder="1" applyAlignment="1">
      <alignment horizontal="right"/>
    </xf>
    <xf numFmtId="0" fontId="24" fillId="0" borderId="0" xfId="0" applyFont="1" applyFill="1" applyBorder="1" applyAlignment="1">
      <alignment horizontal="right"/>
    </xf>
    <xf numFmtId="3" fontId="17" fillId="0" borderId="0" xfId="0" applyNumberFormat="1" applyFont="1" applyFill="1" applyBorder="1" applyAlignment="1">
      <alignment vertical="center"/>
    </xf>
    <xf numFmtId="3" fontId="17" fillId="0" borderId="0" xfId="0" applyNumberFormat="1" applyFont="1" applyFill="1" applyBorder="1" applyAlignment="1">
      <alignment vertical="center" wrapText="1"/>
    </xf>
    <xf numFmtId="3" fontId="17" fillId="0" borderId="0" xfId="0" applyNumberFormat="1" applyFont="1" applyFill="1" applyBorder="1" applyAlignment="1">
      <alignment horizontal="right" vertical="center"/>
    </xf>
    <xf numFmtId="3" fontId="24" fillId="0" borderId="0" xfId="0" applyNumberFormat="1" applyFont="1" applyFill="1" applyBorder="1" applyAlignment="1">
      <alignment vertical="center"/>
    </xf>
    <xf numFmtId="3" fontId="17" fillId="0" borderId="0" xfId="0" applyNumberFormat="1" applyFont="1" applyFill="1" applyBorder="1" applyAlignment="1">
      <alignment horizontal="left" vertical="center" indent="1"/>
    </xf>
    <xf numFmtId="0" fontId="17" fillId="0" borderId="0" xfId="0" applyFont="1" applyFill="1" applyAlignment="1">
      <alignment horizontal="left" indent="1"/>
    </xf>
    <xf numFmtId="3" fontId="17" fillId="0" borderId="10" xfId="0" applyNumberFormat="1" applyFont="1" applyFill="1" applyBorder="1" applyAlignment="1">
      <alignment horizontal="left" wrapText="1"/>
    </xf>
    <xf numFmtId="3" fontId="17" fillId="0" borderId="0" xfId="0" applyNumberFormat="1" applyFont="1" applyFill="1" applyBorder="1" applyAlignment="1">
      <alignment horizontal="left" wrapText="1"/>
    </xf>
    <xf numFmtId="0" fontId="17" fillId="0" borderId="0" xfId="0" applyFont="1" applyFill="1" applyBorder="1" applyAlignment="1">
      <alignment horizontal="left"/>
    </xf>
    <xf numFmtId="3" fontId="17" fillId="0" borderId="0" xfId="0" applyNumberFormat="1" applyFont="1" applyFill="1" applyAlignment="1"/>
    <xf numFmtId="3" fontId="17" fillId="0" borderId="0" xfId="0" applyNumberFormat="1" applyFont="1" applyFill="1" applyBorder="1" applyAlignment="1">
      <alignment horizontal="left" wrapText="1"/>
    </xf>
    <xf numFmtId="0" fontId="18" fillId="0" borderId="0" xfId="0" applyFont="1" applyFill="1" applyBorder="1" applyAlignment="1" applyProtection="1">
      <alignment vertical="top"/>
    </xf>
    <xf numFmtId="0" fontId="21" fillId="0" borderId="0" xfId="4" applyFont="1" applyFill="1" applyAlignment="1" applyProtection="1">
      <alignment vertical="top"/>
    </xf>
    <xf numFmtId="0" fontId="15" fillId="0" borderId="0" xfId="0" applyFont="1" applyFill="1"/>
    <xf numFmtId="0" fontId="18" fillId="0" borderId="0" xfId="0" applyFont="1" applyFill="1" applyBorder="1" applyAlignment="1" applyProtection="1">
      <alignment horizontal="left" vertical="top" wrapText="1"/>
    </xf>
    <xf numFmtId="0" fontId="23" fillId="0" borderId="22" xfId="0" applyFont="1" applyFill="1" applyBorder="1" applyAlignment="1" applyProtection="1">
      <alignment vertical="top"/>
    </xf>
    <xf numFmtId="0" fontId="17" fillId="0" borderId="22" xfId="0" applyFont="1" applyFill="1" applyBorder="1" applyAlignment="1" applyProtection="1">
      <alignment horizontal="right" vertical="top"/>
    </xf>
    <xf numFmtId="0" fontId="23" fillId="0" borderId="0" xfId="0" applyFont="1" applyFill="1" applyBorder="1" applyAlignment="1" applyProtection="1">
      <alignment horizontal="right" vertical="top"/>
    </xf>
    <xf numFmtId="0" fontId="17" fillId="0" borderId="23" xfId="0" applyFont="1" applyFill="1" applyBorder="1" applyAlignment="1" applyProtection="1">
      <alignment horizontal="left"/>
    </xf>
    <xf numFmtId="0" fontId="24" fillId="0" borderId="23" xfId="0" applyFont="1" applyFill="1" applyBorder="1" applyAlignment="1" applyProtection="1">
      <alignment horizontal="right" wrapText="1"/>
    </xf>
    <xf numFmtId="164" fontId="24" fillId="0" borderId="23" xfId="0" applyNumberFormat="1" applyFont="1" applyFill="1" applyBorder="1" applyAlignment="1" applyProtection="1">
      <alignment horizontal="right" wrapText="1"/>
    </xf>
    <xf numFmtId="0" fontId="17" fillId="0" borderId="0" xfId="0" applyFont="1" applyFill="1" applyBorder="1" applyAlignment="1" applyProtection="1">
      <alignment horizontal="left"/>
    </xf>
    <xf numFmtId="0" fontId="26" fillId="0" borderId="0" xfId="0" applyFont="1" applyFill="1" applyBorder="1" applyAlignment="1" applyProtection="1">
      <alignment horizontal="left" vertical="top"/>
    </xf>
    <xf numFmtId="164" fontId="26" fillId="0" borderId="0" xfId="0" applyNumberFormat="1" applyFont="1" applyFill="1" applyBorder="1"/>
    <xf numFmtId="164" fontId="17" fillId="0" borderId="0" xfId="0" applyNumberFormat="1" applyFont="1" applyFill="1" applyBorder="1"/>
    <xf numFmtId="0" fontId="26" fillId="0" borderId="10" xfId="0" applyFont="1" applyFill="1" applyBorder="1" applyAlignment="1" applyProtection="1">
      <alignment horizontal="left" vertical="top"/>
    </xf>
    <xf numFmtId="164" fontId="17" fillId="0" borderId="10" xfId="0" applyNumberFormat="1" applyFont="1" applyFill="1" applyBorder="1"/>
    <xf numFmtId="168" fontId="26" fillId="0" borderId="0" xfId="0" applyNumberFormat="1" applyFont="1" applyFill="1" applyBorder="1"/>
    <xf numFmtId="0" fontId="17" fillId="0" borderId="0" xfId="0" applyNumberFormat="1" applyFont="1" applyFill="1" applyAlignment="1">
      <alignment horizontal="left"/>
    </xf>
    <xf numFmtId="0" fontId="17" fillId="0" borderId="0" xfId="0" applyNumberFormat="1" applyFont="1" applyFill="1" applyAlignment="1">
      <alignment horizontal="left" wrapText="1"/>
    </xf>
    <xf numFmtId="0" fontId="63" fillId="34" borderId="0" xfId="0" applyFont="1" applyFill="1" applyBorder="1"/>
    <xf numFmtId="0" fontId="0" fillId="34" borderId="0" xfId="0" applyFill="1"/>
    <xf numFmtId="164" fontId="0" fillId="34" borderId="0" xfId="0" applyNumberFormat="1" applyFill="1"/>
    <xf numFmtId="0" fontId="68" fillId="0" borderId="0" xfId="0" applyFont="1" applyFill="1" applyBorder="1"/>
    <xf numFmtId="0" fontId="17" fillId="0" borderId="0" xfId="0" applyFont="1" applyFill="1" applyBorder="1" applyAlignment="1">
      <alignment wrapText="1"/>
    </xf>
    <xf numFmtId="0" fontId="63" fillId="34" borderId="0" xfId="0" applyFont="1" applyFill="1" applyBorder="1" applyAlignment="1">
      <alignment horizontal="left" wrapText="1"/>
    </xf>
    <xf numFmtId="0" fontId="70" fillId="0" borderId="0" xfId="0" applyFont="1" applyFill="1" applyAlignment="1">
      <alignment vertical="center"/>
    </xf>
    <xf numFmtId="0" fontId="62" fillId="0" borderId="0" xfId="4" applyNumberFormat="1" applyFont="1" applyFill="1" applyAlignment="1" applyProtection="1">
      <alignment vertical="top"/>
    </xf>
    <xf numFmtId="0" fontId="70" fillId="0" borderId="0" xfId="0" applyFont="1" applyFill="1" applyAlignment="1">
      <alignment wrapText="1"/>
    </xf>
    <xf numFmtId="0" fontId="71" fillId="0" borderId="0" xfId="0" applyFont="1" applyFill="1"/>
    <xf numFmtId="0" fontId="63" fillId="0" borderId="0" xfId="0" applyFont="1" applyFill="1" applyAlignment="1">
      <alignment horizontal="left" vertical="center"/>
    </xf>
    <xf numFmtId="0" fontId="63" fillId="0" borderId="0" xfId="0" applyFont="1" applyFill="1" applyAlignment="1">
      <alignment vertical="center"/>
    </xf>
    <xf numFmtId="0" fontId="63" fillId="0" borderId="0" xfId="0" applyFont="1" applyFill="1" applyAlignment="1">
      <alignment horizontal="right" vertical="center" wrapText="1"/>
    </xf>
    <xf numFmtId="0" fontId="24" fillId="0" borderId="11" xfId="0" applyFont="1" applyFill="1" applyBorder="1" applyAlignment="1">
      <alignment horizontal="left" wrapText="1"/>
    </xf>
    <xf numFmtId="0" fontId="24" fillId="0" borderId="11" xfId="0" applyFont="1" applyFill="1" applyBorder="1" applyAlignment="1">
      <alignment horizontal="right" wrapText="1"/>
    </xf>
    <xf numFmtId="0" fontId="73" fillId="0" borderId="11" xfId="0" applyFont="1" applyFill="1" applyBorder="1" applyAlignment="1">
      <alignment horizontal="right" wrapText="1"/>
    </xf>
    <xf numFmtId="0" fontId="74" fillId="0" borderId="0" xfId="0" applyFont="1" applyFill="1" applyAlignment="1"/>
    <xf numFmtId="0" fontId="74" fillId="0" borderId="0" xfId="0" applyFont="1" applyFill="1" applyAlignment="1">
      <alignment wrapText="1"/>
    </xf>
    <xf numFmtId="0" fontId="17" fillId="0" borderId="0" xfId="0" applyFont="1" applyFill="1" applyBorder="1" applyAlignment="1">
      <alignment horizontal="left" wrapText="1"/>
    </xf>
    <xf numFmtId="164" fontId="23" fillId="0" borderId="0" xfId="0" applyNumberFormat="1" applyFont="1" applyFill="1" applyBorder="1" applyAlignment="1">
      <alignment horizontal="right" wrapText="1"/>
    </xf>
    <xf numFmtId="0" fontId="17" fillId="0" borderId="0" xfId="0" quotePrefix="1" applyFont="1" applyFill="1" applyBorder="1" applyAlignment="1">
      <alignment horizontal="left" vertical="top"/>
    </xf>
    <xf numFmtId="0" fontId="75" fillId="0" borderId="0" xfId="0" applyFont="1" applyFill="1"/>
    <xf numFmtId="0" fontId="17" fillId="0" borderId="0" xfId="0" quotePrefix="1" applyFont="1" applyFill="1" applyBorder="1" applyAlignment="1">
      <alignment horizontal="left"/>
    </xf>
    <xf numFmtId="0" fontId="75" fillId="0" borderId="0" xfId="0" applyFont="1" applyFill="1" applyAlignment="1"/>
    <xf numFmtId="49" fontId="17" fillId="0" borderId="0" xfId="0" quotePrefix="1" applyNumberFormat="1" applyFont="1" applyFill="1" applyBorder="1" applyAlignment="1">
      <alignment horizontal="left"/>
    </xf>
    <xf numFmtId="0" fontId="17" fillId="0" borderId="0" xfId="0" quotePrefix="1" applyFont="1" applyFill="1" applyAlignment="1">
      <alignment horizontal="left"/>
    </xf>
    <xf numFmtId="3" fontId="17" fillId="0" borderId="0" xfId="0" applyNumberFormat="1" applyFont="1" applyFill="1" applyAlignment="1">
      <alignment horizontal="right" wrapText="1"/>
    </xf>
    <xf numFmtId="0" fontId="63" fillId="0" borderId="10" xfId="0" applyFont="1" applyFill="1" applyBorder="1" applyAlignment="1">
      <alignment horizontal="left" vertical="center" wrapText="1"/>
    </xf>
    <xf numFmtId="164" fontId="63" fillId="0" borderId="10" xfId="297" applyNumberFormat="1" applyFont="1" applyFill="1" applyBorder="1" applyAlignment="1">
      <alignment horizontal="right" vertical="center" wrapText="1"/>
    </xf>
    <xf numFmtId="3" fontId="63" fillId="0" borderId="10" xfId="0" applyNumberFormat="1" applyFont="1" applyFill="1" applyBorder="1" applyAlignment="1">
      <alignment horizontal="right" vertical="center" wrapText="1"/>
    </xf>
    <xf numFmtId="164" fontId="76" fillId="0" borderId="10" xfId="0" applyNumberFormat="1" applyFont="1" applyFill="1" applyBorder="1" applyAlignment="1">
      <alignment horizontal="right" vertical="center" wrapText="1"/>
    </xf>
    <xf numFmtId="164" fontId="70" fillId="0" borderId="0" xfId="0" applyNumberFormat="1" applyFont="1" applyFill="1" applyAlignment="1">
      <alignment vertical="center"/>
    </xf>
    <xf numFmtId="0" fontId="77" fillId="0" borderId="0" xfId="0" applyFont="1" applyFill="1" applyBorder="1" applyAlignment="1">
      <alignment vertical="top" wrapText="1"/>
    </xf>
    <xf numFmtId="3" fontId="77" fillId="0" borderId="0" xfId="0" applyNumberFormat="1" applyFont="1" applyFill="1" applyBorder="1" applyAlignment="1">
      <alignment horizontal="right" vertical="top"/>
    </xf>
    <xf numFmtId="0" fontId="77" fillId="0" borderId="0" xfId="0" applyFont="1" applyFill="1" applyBorder="1" applyAlignment="1">
      <alignment horizontal="right" vertical="top"/>
    </xf>
    <xf numFmtId="3" fontId="76" fillId="0" borderId="0" xfId="0" applyNumberFormat="1" applyFont="1" applyFill="1" applyBorder="1"/>
    <xf numFmtId="0" fontId="0" fillId="0" borderId="0" xfId="0" applyFill="1" applyBorder="1"/>
    <xf numFmtId="0" fontId="0" fillId="0" borderId="0" xfId="0" applyFill="1"/>
    <xf numFmtId="3" fontId="67" fillId="0" borderId="0" xfId="0" applyNumberFormat="1" applyFont="1" applyFill="1" applyBorder="1" applyAlignment="1">
      <alignment horizontal="right" vertical="top"/>
    </xf>
    <xf numFmtId="0" fontId="67" fillId="0" borderId="0" xfId="0" applyFont="1" applyFill="1" applyBorder="1" applyAlignment="1">
      <alignment horizontal="right" vertical="top"/>
    </xf>
    <xf numFmtId="3" fontId="68" fillId="0" borderId="0" xfId="0" applyNumberFormat="1" applyFont="1" applyFill="1" applyBorder="1"/>
    <xf numFmtId="0" fontId="68" fillId="0" borderId="0" xfId="0" applyFont="1" applyFill="1"/>
    <xf numFmtId="0" fontId="14" fillId="0" borderId="0" xfId="0" applyFont="1" applyFill="1" applyAlignment="1">
      <alignment horizontal="right" vertical="top"/>
    </xf>
    <xf numFmtId="0" fontId="14" fillId="0" borderId="0" xfId="0" applyFont="1" applyFill="1" applyAlignment="1">
      <alignment vertical="top"/>
    </xf>
    <xf numFmtId="0" fontId="14" fillId="0" borderId="0" xfId="0" applyFont="1" applyFill="1" applyAlignment="1">
      <alignment vertical="center" wrapText="1"/>
    </xf>
    <xf numFmtId="0" fontId="71" fillId="0" borderId="0" xfId="0" applyFont="1" applyFill="1" applyAlignment="1">
      <alignment vertical="center"/>
    </xf>
    <xf numFmtId="0" fontId="14" fillId="0" borderId="0" xfId="0" applyFont="1" applyFill="1" applyAlignment="1">
      <alignment vertical="center"/>
    </xf>
    <xf numFmtId="0" fontId="20" fillId="0" borderId="0" xfId="4" applyFont="1" applyFill="1" applyAlignment="1" applyProtection="1">
      <alignment horizontal="left" vertical="center"/>
    </xf>
    <xf numFmtId="0" fontId="70" fillId="0" borderId="0" xfId="0" applyFont="1" applyFill="1" applyAlignment="1">
      <alignment vertical="center" wrapText="1"/>
    </xf>
    <xf numFmtId="0" fontId="63" fillId="34" borderId="0" xfId="0" applyFont="1" applyFill="1" applyBorder="1" applyAlignment="1">
      <alignment horizontal="left" wrapText="1"/>
    </xf>
    <xf numFmtId="0" fontId="17" fillId="0" borderId="0" xfId="0" quotePrefix="1" applyFont="1" applyFill="1" applyBorder="1" applyAlignment="1" applyProtection="1">
      <alignment horizontal="left"/>
    </xf>
    <xf numFmtId="0" fontId="69" fillId="0" borderId="0" xfId="0" applyFont="1" applyFill="1" applyAlignment="1">
      <alignment vertical="center" wrapText="1"/>
    </xf>
    <xf numFmtId="0" fontId="15" fillId="0" borderId="0" xfId="320" applyFont="1" applyFill="1" applyBorder="1" applyAlignment="1">
      <alignment horizontal="left" vertical="center"/>
    </xf>
    <xf numFmtId="0" fontId="10" fillId="0" borderId="0" xfId="0" applyFont="1" applyFill="1"/>
    <xf numFmtId="0" fontId="15" fillId="0" borderId="0" xfId="320" applyFont="1" applyFill="1" applyBorder="1" applyAlignment="1">
      <alignment horizontal="left" vertical="top"/>
    </xf>
    <xf numFmtId="0" fontId="63" fillId="34" borderId="0" xfId="0" applyFont="1" applyFill="1" applyBorder="1" applyAlignment="1">
      <alignment horizontal="left" wrapText="1"/>
    </xf>
    <xf numFmtId="0" fontId="79" fillId="0" borderId="0" xfId="0" applyFont="1" applyFill="1"/>
    <xf numFmtId="164" fontId="17" fillId="0" borderId="0" xfId="0" applyNumberFormat="1" applyFont="1" applyFill="1"/>
    <xf numFmtId="164" fontId="17" fillId="0" borderId="0" xfId="0" applyNumberFormat="1" applyFont="1" applyFill="1" applyAlignment="1"/>
    <xf numFmtId="3" fontId="74" fillId="0" borderId="0" xfId="0" applyNumberFormat="1" applyFont="1" applyFill="1" applyAlignment="1">
      <alignment wrapText="1"/>
    </xf>
    <xf numFmtId="164" fontId="74" fillId="0" borderId="0" xfId="0" applyNumberFormat="1" applyFont="1" applyFill="1" applyAlignment="1"/>
    <xf numFmtId="169" fontId="26" fillId="0" borderId="10" xfId="0" applyNumberFormat="1" applyFont="1" applyFill="1" applyBorder="1"/>
    <xf numFmtId="9" fontId="17" fillId="0" borderId="0" xfId="321" applyFont="1" applyFill="1"/>
    <xf numFmtId="170" fontId="17" fillId="0" borderId="0" xfId="321" applyNumberFormat="1" applyFont="1" applyFill="1"/>
    <xf numFmtId="0" fontId="24" fillId="0" borderId="11" xfId="0" applyFont="1" applyFill="1" applyBorder="1" applyAlignment="1">
      <alignment horizontal="right" vertical="top" wrapText="1"/>
    </xf>
    <xf numFmtId="9" fontId="74" fillId="0" borderId="0" xfId="321" applyFont="1" applyFill="1" applyAlignment="1"/>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0" xfId="0" applyFont="1" applyFill="1" applyAlignment="1">
      <alignment horizontal="left" vertical="top" wrapText="1"/>
    </xf>
    <xf numFmtId="0" fontId="15" fillId="33" borderId="0" xfId="324" applyFont="1" applyFill="1"/>
    <xf numFmtId="0" fontId="18" fillId="33" borderId="0" xfId="3" applyFont="1" applyFill="1" applyAlignment="1">
      <alignment horizontal="left" vertical="center" wrapText="1"/>
    </xf>
    <xf numFmtId="0" fontId="17" fillId="33" borderId="10" xfId="3" applyFont="1" applyFill="1" applyBorder="1"/>
    <xf numFmtId="0" fontId="24" fillId="33" borderId="10" xfId="3" applyFont="1" applyFill="1" applyBorder="1"/>
    <xf numFmtId="0" fontId="17" fillId="33" borderId="10" xfId="3" applyFont="1" applyFill="1" applyBorder="1" applyAlignment="1">
      <alignment horizontal="left"/>
    </xf>
    <xf numFmtId="0" fontId="17" fillId="33" borderId="12" xfId="3" applyFont="1" applyFill="1" applyBorder="1" applyAlignment="1">
      <alignment vertical="center"/>
    </xf>
    <xf numFmtId="0" fontId="24" fillId="33" borderId="0" xfId="326" applyFont="1" applyFill="1" applyAlignment="1">
      <alignment vertical="center"/>
    </xf>
    <xf numFmtId="0" fontId="24" fillId="33" borderId="0" xfId="326" applyFont="1" applyFill="1" applyBorder="1" applyAlignment="1">
      <alignment vertical="center"/>
    </xf>
    <xf numFmtId="0" fontId="24" fillId="33" borderId="0" xfId="326" applyFont="1" applyFill="1" applyAlignment="1">
      <alignment vertical="center" wrapText="1"/>
    </xf>
    <xf numFmtId="0" fontId="24" fillId="33" borderId="10" xfId="326" applyFont="1" applyFill="1" applyBorder="1"/>
    <xf numFmtId="0" fontId="24" fillId="33" borderId="10" xfId="326" applyFont="1" applyFill="1" applyBorder="1" applyAlignment="1">
      <alignment wrapText="1"/>
    </xf>
    <xf numFmtId="0" fontId="24" fillId="33" borderId="10" xfId="3" applyFont="1" applyFill="1" applyBorder="1" applyAlignment="1">
      <alignment horizontal="right"/>
    </xf>
    <xf numFmtId="0" fontId="24" fillId="33" borderId="11" xfId="3" applyFont="1" applyFill="1" applyBorder="1" applyAlignment="1">
      <alignment horizontal="right" wrapText="1"/>
    </xf>
    <xf numFmtId="0" fontId="24" fillId="33" borderId="11" xfId="3" applyFont="1" applyFill="1" applyBorder="1" applyAlignment="1">
      <alignment horizontal="right"/>
    </xf>
    <xf numFmtId="0" fontId="24" fillId="33" borderId="0" xfId="326" applyFont="1" applyFill="1"/>
    <xf numFmtId="0" fontId="24" fillId="33" borderId="0" xfId="326" applyFont="1" applyFill="1" applyBorder="1"/>
    <xf numFmtId="0" fontId="24" fillId="33" borderId="0" xfId="326" applyFont="1" applyFill="1" applyBorder="1" applyAlignment="1">
      <alignment wrapText="1"/>
    </xf>
    <xf numFmtId="3" fontId="17" fillId="33" borderId="0" xfId="3" applyNumberFormat="1" applyFont="1" applyFill="1" applyBorder="1" applyAlignment="1">
      <alignment horizontal="right" vertical="center"/>
    </xf>
    <xf numFmtId="0" fontId="2" fillId="33" borderId="0" xfId="325" applyFill="1"/>
    <xf numFmtId="0" fontId="24" fillId="33" borderId="0" xfId="327" applyFont="1" applyFill="1" applyBorder="1" applyAlignment="1">
      <alignment horizontal="left"/>
    </xf>
    <xf numFmtId="3" fontId="25" fillId="33" borderId="0" xfId="327" applyNumberFormat="1" applyFont="1" applyFill="1" applyBorder="1" applyAlignment="1">
      <alignment horizontal="left"/>
    </xf>
    <xf numFmtId="0" fontId="24" fillId="33" borderId="0" xfId="3" applyFont="1" applyFill="1" applyBorder="1" applyAlignment="1">
      <alignment vertical="top" wrapText="1"/>
    </xf>
    <xf numFmtId="3" fontId="24" fillId="33" borderId="0" xfId="326" applyNumberFormat="1" applyFont="1" applyFill="1" applyAlignment="1">
      <alignment vertical="center" wrapText="1"/>
    </xf>
    <xf numFmtId="3" fontId="2" fillId="33" borderId="0" xfId="325" applyNumberFormat="1" applyFill="1"/>
    <xf numFmtId="3" fontId="17" fillId="33" borderId="0" xfId="3" applyNumberFormat="1" applyFont="1" applyFill="1" applyBorder="1" applyAlignment="1">
      <alignment horizontal="right" vertical="center" wrapText="1"/>
    </xf>
    <xf numFmtId="0" fontId="24" fillId="33" borderId="0" xfId="3" applyFont="1" applyFill="1" applyBorder="1"/>
    <xf numFmtId="0" fontId="24" fillId="33" borderId="0" xfId="327" applyFont="1" applyFill="1" applyBorder="1"/>
    <xf numFmtId="0" fontId="11" fillId="33" borderId="0" xfId="324" applyFont="1" applyFill="1"/>
    <xf numFmtId="3" fontId="25" fillId="33" borderId="0" xfId="327" applyNumberFormat="1" applyFont="1" applyFill="1" applyBorder="1"/>
    <xf numFmtId="0" fontId="24" fillId="33" borderId="0" xfId="3" applyFont="1" applyFill="1" applyBorder="1" applyAlignment="1">
      <alignment horizontal="left" vertical="top" wrapText="1"/>
    </xf>
    <xf numFmtId="0" fontId="17" fillId="33" borderId="0" xfId="3" applyFont="1" applyFill="1" applyBorder="1" applyAlignment="1">
      <alignment horizontal="left" vertical="top" wrapText="1" indent="1"/>
    </xf>
    <xf numFmtId="0" fontId="11" fillId="33" borderId="0" xfId="327" applyFont="1" applyFill="1" applyBorder="1"/>
    <xf numFmtId="0" fontId="17" fillId="33" borderId="0" xfId="327" applyFont="1" applyFill="1" applyBorder="1"/>
    <xf numFmtId="3" fontId="26" fillId="33" borderId="0" xfId="327" applyNumberFormat="1" applyFont="1" applyFill="1" applyBorder="1"/>
    <xf numFmtId="0" fontId="17" fillId="33" borderId="0" xfId="3" applyFont="1" applyFill="1" applyBorder="1" applyAlignment="1">
      <alignment vertical="top" wrapText="1"/>
    </xf>
    <xf numFmtId="0" fontId="24" fillId="33" borderId="0" xfId="324" applyFont="1" applyFill="1" applyBorder="1"/>
    <xf numFmtId="0" fontId="11" fillId="33" borderId="0" xfId="324" applyFont="1" applyFill="1" applyBorder="1"/>
    <xf numFmtId="0" fontId="17" fillId="33" borderId="0" xfId="324" applyFont="1" applyFill="1" applyBorder="1"/>
    <xf numFmtId="3" fontId="26" fillId="33" borderId="0" xfId="324" applyNumberFormat="1" applyFont="1" applyFill="1" applyBorder="1"/>
    <xf numFmtId="0" fontId="3" fillId="33" borderId="0" xfId="324" applyFont="1" applyFill="1"/>
    <xf numFmtId="49" fontId="26" fillId="33" borderId="0" xfId="327" applyNumberFormat="1" applyFont="1" applyFill="1" applyBorder="1"/>
    <xf numFmtId="3" fontId="24" fillId="33" borderId="0" xfId="3" applyNumberFormat="1" applyFont="1" applyFill="1" applyBorder="1" applyAlignment="1">
      <alignment horizontal="right" vertical="center" wrapText="1"/>
    </xf>
    <xf numFmtId="0" fontId="17" fillId="33" borderId="0" xfId="327" applyFont="1" applyFill="1" applyBorder="1" applyAlignment="1">
      <alignment vertical="top"/>
    </xf>
    <xf numFmtId="3" fontId="26" fillId="33" borderId="0" xfId="327" applyNumberFormat="1" applyFont="1" applyFill="1" applyBorder="1" applyAlignment="1">
      <alignment vertical="top"/>
    </xf>
    <xf numFmtId="0" fontId="3" fillId="33" borderId="0" xfId="327" applyFont="1" applyFill="1" applyBorder="1"/>
    <xf numFmtId="3" fontId="3" fillId="33" borderId="0" xfId="327" applyNumberFormat="1" applyFont="1" applyFill="1" applyBorder="1"/>
    <xf numFmtId="0" fontId="17" fillId="33" borderId="10" xfId="326" applyFont="1" applyFill="1" applyBorder="1"/>
    <xf numFmtId="0" fontId="17" fillId="33" borderId="10" xfId="326" applyFont="1" applyFill="1" applyBorder="1" applyAlignment="1">
      <alignment wrapText="1"/>
    </xf>
    <xf numFmtId="3" fontId="17" fillId="33" borderId="10" xfId="3" applyNumberFormat="1" applyFont="1" applyFill="1" applyBorder="1" applyAlignment="1">
      <alignment horizontal="right" vertical="center" wrapText="1"/>
    </xf>
    <xf numFmtId="0" fontId="78" fillId="33" borderId="0" xfId="324" applyFill="1"/>
    <xf numFmtId="0" fontId="24" fillId="33" borderId="0" xfId="3" applyFont="1" applyFill="1"/>
    <xf numFmtId="0" fontId="17" fillId="33" borderId="0" xfId="317" applyNumberFormat="1" applyFont="1" applyFill="1" applyBorder="1" applyAlignment="1">
      <alignment vertical="top" wrapText="1"/>
    </xf>
    <xf numFmtId="0" fontId="17" fillId="33" borderId="0" xfId="3" applyFont="1" applyFill="1" applyAlignment="1">
      <alignment vertical="top" wrapText="1"/>
    </xf>
    <xf numFmtId="0" fontId="17" fillId="33" borderId="0" xfId="3" applyFont="1" applyFill="1" applyAlignment="1">
      <alignment horizontal="left" vertical="top" wrapText="1"/>
    </xf>
    <xf numFmtId="0" fontId="84" fillId="33" borderId="0" xfId="4" applyFont="1" applyFill="1" applyBorder="1" applyAlignment="1" applyProtection="1">
      <alignment horizontal="left" vertical="top"/>
    </xf>
    <xf numFmtId="0" fontId="84" fillId="33" borderId="0" xfId="4" applyFont="1" applyFill="1" applyBorder="1" applyAlignment="1" applyProtection="1">
      <alignment vertical="top" wrapText="1"/>
    </xf>
    <xf numFmtId="0" fontId="17" fillId="33" borderId="0" xfId="4" applyFont="1" applyFill="1" applyBorder="1" applyAlignment="1" applyProtection="1">
      <alignment horizontal="left" vertical="top" wrapText="1"/>
    </xf>
    <xf numFmtId="0" fontId="85" fillId="33" borderId="0" xfId="4" applyNumberFormat="1" applyFont="1" applyFill="1" applyBorder="1" applyAlignment="1" applyProtection="1">
      <alignment horizontal="left" wrapText="1"/>
    </xf>
    <xf numFmtId="0" fontId="17" fillId="33" borderId="0" xfId="3" applyFont="1" applyFill="1" applyAlignment="1">
      <alignment horizontal="left"/>
    </xf>
    <xf numFmtId="0" fontId="63" fillId="33" borderId="0" xfId="3" applyFont="1" applyFill="1"/>
    <xf numFmtId="0" fontId="63" fillId="33" borderId="0" xfId="3" applyFont="1" applyFill="1" applyBorder="1" applyAlignment="1">
      <alignment wrapText="1"/>
    </xf>
    <xf numFmtId="0" fontId="17" fillId="33" borderId="0" xfId="3" applyFont="1" applyFill="1" applyBorder="1" applyAlignment="1">
      <alignment wrapText="1"/>
    </xf>
    <xf numFmtId="0" fontId="14" fillId="33" borderId="0" xfId="324" applyFont="1" applyFill="1"/>
    <xf numFmtId="0" fontId="14" fillId="33" borderId="0" xfId="324" applyFont="1" applyFill="1" applyBorder="1" applyAlignment="1">
      <alignment wrapText="1"/>
    </xf>
    <xf numFmtId="0" fontId="17" fillId="33" borderId="0" xfId="3" applyFont="1" applyFill="1" applyAlignment="1">
      <alignment wrapText="1"/>
    </xf>
    <xf numFmtId="0" fontId="17" fillId="33" borderId="0" xfId="3" applyFont="1" applyFill="1" applyAlignment="1">
      <alignment vertical="center" wrapText="1"/>
    </xf>
    <xf numFmtId="0" fontId="0" fillId="33" borderId="0" xfId="0" applyFill="1"/>
    <xf numFmtId="0" fontId="88" fillId="33" borderId="0" xfId="0" applyFont="1" applyFill="1" applyAlignment="1">
      <alignment horizontal="left" vertical="top" wrapText="1"/>
    </xf>
    <xf numFmtId="0" fontId="64" fillId="33" borderId="0" xfId="4" applyFont="1" applyFill="1" applyAlignment="1" applyProtection="1">
      <alignment horizontal="left" vertical="top" wrapText="1"/>
    </xf>
    <xf numFmtId="0" fontId="89" fillId="33" borderId="0" xfId="0" applyFont="1" applyFill="1" applyAlignment="1">
      <alignment horizontal="right" vertical="center" wrapText="1"/>
    </xf>
    <xf numFmtId="0" fontId="0" fillId="33" borderId="0" xfId="0" applyFill="1" applyAlignment="1">
      <alignment horizontal="left" vertical="top"/>
    </xf>
    <xf numFmtId="0" fontId="88" fillId="33" borderId="0" xfId="0" applyFont="1" applyFill="1" applyAlignment="1">
      <alignment horizontal="left" vertical="center" wrapText="1"/>
    </xf>
    <xf numFmtId="0" fontId="64" fillId="33" borderId="0" xfId="4" applyFont="1" applyFill="1" applyAlignment="1" applyProtection="1">
      <alignment vertical="top" wrapText="1"/>
    </xf>
    <xf numFmtId="0" fontId="64" fillId="33" borderId="0" xfId="4" applyFont="1" applyFill="1" applyAlignment="1" applyProtection="1">
      <alignment vertical="top"/>
    </xf>
    <xf numFmtId="0" fontId="64" fillId="33" borderId="0" xfId="4" applyFont="1" applyFill="1" applyAlignment="1" applyProtection="1"/>
    <xf numFmtId="0" fontId="88" fillId="33" borderId="0" xfId="0" applyFont="1" applyFill="1" applyAlignment="1">
      <alignment vertical="center" wrapText="1"/>
    </xf>
    <xf numFmtId="0" fontId="64" fillId="33" borderId="0" xfId="4" applyFont="1" applyFill="1" applyAlignment="1" applyProtection="1">
      <alignment vertical="center" wrapText="1"/>
    </xf>
    <xf numFmtId="0" fontId="88" fillId="33" borderId="0" xfId="0" applyFont="1" applyFill="1" applyAlignment="1">
      <alignment horizontal="right" vertical="center" wrapText="1"/>
    </xf>
    <xf numFmtId="0" fontId="91" fillId="33" borderId="0" xfId="0" applyFont="1" applyFill="1" applyAlignment="1">
      <alignment vertical="center" wrapText="1"/>
    </xf>
    <xf numFmtId="0" fontId="64" fillId="33" borderId="0" xfId="4" applyFont="1" applyFill="1" applyAlignment="1" applyProtection="1">
      <alignment horizontal="left" vertical="top" wrapText="1"/>
    </xf>
    <xf numFmtId="0" fontId="15" fillId="33" borderId="0" xfId="329" applyFont="1" applyFill="1"/>
    <xf numFmtId="0" fontId="14" fillId="33" borderId="0" xfId="329" applyFill="1"/>
    <xf numFmtId="0" fontId="17" fillId="33" borderId="10" xfId="3" applyFont="1" applyFill="1" applyBorder="1" applyAlignment="1">
      <alignment horizontal="right"/>
    </xf>
    <xf numFmtId="0" fontId="17" fillId="33" borderId="0" xfId="3" applyFont="1" applyFill="1" applyBorder="1" applyAlignment="1">
      <alignment horizontal="right"/>
    </xf>
    <xf numFmtId="0" fontId="24" fillId="33" borderId="11" xfId="3" applyFont="1" applyFill="1" applyBorder="1"/>
    <xf numFmtId="0" fontId="24" fillId="33" borderId="11" xfId="3" quotePrefix="1" applyFont="1" applyFill="1" applyBorder="1" applyAlignment="1">
      <alignment horizontal="right"/>
    </xf>
    <xf numFmtId="0" fontId="30" fillId="33" borderId="12" xfId="3" applyFont="1" applyFill="1" applyBorder="1" applyAlignment="1">
      <alignment horizontal="center" wrapText="1"/>
    </xf>
    <xf numFmtId="0" fontId="17" fillId="33" borderId="0" xfId="3" applyFont="1" applyFill="1"/>
    <xf numFmtId="0" fontId="30" fillId="33" borderId="0" xfId="3" applyFont="1" applyFill="1" applyBorder="1" applyAlignment="1">
      <alignment horizontal="center" wrapText="1"/>
    </xf>
    <xf numFmtId="3" fontId="17" fillId="33" borderId="0" xfId="3" applyNumberFormat="1" applyFont="1" applyFill="1"/>
    <xf numFmtId="3" fontId="17" fillId="33" borderId="0" xfId="181" applyNumberFormat="1" applyFont="1" applyFill="1"/>
    <xf numFmtId="3" fontId="17" fillId="33" borderId="0" xfId="3" applyNumberFormat="1" applyFont="1" applyFill="1" applyAlignment="1">
      <alignment horizontal="right"/>
    </xf>
    <xf numFmtId="3" fontId="17" fillId="33" borderId="0" xfId="3" quotePrefix="1" applyNumberFormat="1" applyFont="1" applyFill="1" applyAlignment="1">
      <alignment horizontal="right"/>
    </xf>
    <xf numFmtId="0" fontId="24" fillId="33" borderId="0" xfId="3" applyFont="1" applyFill="1" applyAlignment="1">
      <alignment horizontal="left"/>
    </xf>
    <xf numFmtId="3" fontId="24" fillId="33" borderId="0" xfId="3" applyNumberFormat="1" applyFont="1" applyFill="1"/>
    <xf numFmtId="3" fontId="24" fillId="33" borderId="0" xfId="181" applyNumberFormat="1" applyFont="1" applyFill="1"/>
    <xf numFmtId="165" fontId="17" fillId="33" borderId="0" xfId="181" applyNumberFormat="1" applyFont="1" applyFill="1"/>
    <xf numFmtId="1" fontId="17" fillId="33" borderId="0" xfId="3" applyNumberFormat="1" applyFont="1" applyFill="1"/>
    <xf numFmtId="0" fontId="24" fillId="33" borderId="0" xfId="3" applyFont="1" applyFill="1" applyAlignment="1">
      <alignment horizontal="left" indent="1"/>
    </xf>
    <xf numFmtId="0" fontId="17" fillId="33" borderId="0" xfId="3" applyFont="1" applyFill="1" applyAlignment="1">
      <alignment horizontal="left" indent="1"/>
    </xf>
    <xf numFmtId="3" fontId="17" fillId="33" borderId="0" xfId="3" applyNumberFormat="1" applyFont="1" applyFill="1" applyAlignment="1"/>
    <xf numFmtId="3" fontId="3" fillId="33" borderId="0" xfId="326" applyNumberFormat="1" applyFont="1" applyFill="1" applyAlignment="1">
      <alignment vertical="center" wrapText="1"/>
    </xf>
    <xf numFmtId="165" fontId="24" fillId="33" borderId="0" xfId="181" applyNumberFormat="1" applyFont="1" applyFill="1"/>
    <xf numFmtId="3" fontId="11" fillId="33" borderId="0" xfId="326" applyNumberFormat="1" applyFont="1" applyFill="1" applyAlignment="1">
      <alignment vertical="center" wrapText="1"/>
    </xf>
    <xf numFmtId="0" fontId="3" fillId="33" borderId="0" xfId="326" applyFont="1" applyFill="1" applyAlignment="1">
      <alignment vertical="center" wrapText="1"/>
    </xf>
    <xf numFmtId="166" fontId="17" fillId="33" borderId="0" xfId="181" applyNumberFormat="1" applyFont="1" applyFill="1"/>
    <xf numFmtId="0" fontId="17" fillId="33" borderId="0" xfId="3" applyFont="1" applyFill="1" applyBorder="1" applyAlignment="1"/>
    <xf numFmtId="0" fontId="2" fillId="33" borderId="10" xfId="325" applyFill="1" applyBorder="1"/>
    <xf numFmtId="0" fontId="10" fillId="33" borderId="0" xfId="3" applyFont="1" applyFill="1"/>
    <xf numFmtId="8" fontId="2" fillId="33" borderId="0" xfId="325" applyNumberFormat="1" applyFill="1"/>
    <xf numFmtId="0" fontId="81" fillId="33" borderId="0" xfId="3" applyFont="1" applyFill="1" applyAlignment="1">
      <alignment vertical="top" wrapText="1"/>
    </xf>
    <xf numFmtId="0" fontId="24" fillId="33" borderId="0" xfId="3" applyFont="1" applyFill="1" applyAlignment="1">
      <alignment vertical="center"/>
    </xf>
    <xf numFmtId="0" fontId="24" fillId="33" borderId="0" xfId="3" applyFont="1" applyFill="1" applyAlignment="1">
      <alignment horizontal="right"/>
    </xf>
    <xf numFmtId="0" fontId="24" fillId="33" borderId="0" xfId="3" applyFont="1" applyFill="1" applyAlignment="1">
      <alignment horizontal="center"/>
    </xf>
    <xf numFmtId="0" fontId="10" fillId="33" borderId="0" xfId="3" applyFont="1" applyFill="1" applyAlignment="1">
      <alignment vertical="center"/>
    </xf>
    <xf numFmtId="0" fontId="2" fillId="33" borderId="0" xfId="325" applyNumberFormat="1" applyFill="1"/>
    <xf numFmtId="0" fontId="17" fillId="33" borderId="0" xfId="317" applyNumberFormat="1" applyFont="1" applyFill="1" applyBorder="1" applyAlignment="1">
      <alignment horizontal="left" vertical="top" wrapText="1"/>
    </xf>
    <xf numFmtId="0" fontId="86" fillId="33" borderId="0" xfId="3" applyFont="1" applyFill="1"/>
    <xf numFmtId="0" fontId="14" fillId="33" borderId="0" xfId="3" applyFont="1" applyFill="1"/>
    <xf numFmtId="0" fontId="17" fillId="33" borderId="0" xfId="324" applyFont="1" applyFill="1" applyBorder="1" applyAlignment="1">
      <alignment horizontal="left" wrapText="1"/>
    </xf>
    <xf numFmtId="0" fontId="17" fillId="33" borderId="0" xfId="3" applyFont="1" applyFill="1" applyAlignment="1">
      <alignment horizontal="left" vertical="center" wrapText="1"/>
    </xf>
    <xf numFmtId="0" fontId="63" fillId="33" borderId="0" xfId="3" applyFont="1" applyFill="1" applyAlignment="1">
      <alignment horizontal="left"/>
    </xf>
    <xf numFmtId="0" fontId="63" fillId="33" borderId="0" xfId="3" applyFont="1" applyFill="1" applyAlignment="1">
      <alignment horizontal="left" vertical="center"/>
    </xf>
    <xf numFmtId="0" fontId="24" fillId="33" borderId="12" xfId="3" applyFont="1" applyFill="1" applyBorder="1" applyAlignment="1">
      <alignment horizontal="center" vertical="center"/>
    </xf>
    <xf numFmtId="3" fontId="23" fillId="33" borderId="0" xfId="3" applyNumberFormat="1" applyFont="1" applyFill="1"/>
    <xf numFmtId="165" fontId="23" fillId="33" borderId="0" xfId="181" applyNumberFormat="1" applyFont="1" applyFill="1"/>
    <xf numFmtId="167" fontId="23" fillId="33" borderId="0" xfId="3" applyNumberFormat="1" applyFont="1" applyFill="1"/>
    <xf numFmtId="3" fontId="23" fillId="33" borderId="0" xfId="3" applyNumberFormat="1" applyFont="1" applyFill="1" applyAlignment="1">
      <alignment horizontal="right"/>
    </xf>
    <xf numFmtId="1" fontId="23" fillId="33" borderId="0" xfId="3" applyNumberFormat="1" applyFont="1" applyFill="1"/>
    <xf numFmtId="3" fontId="73" fillId="33" borderId="0" xfId="3" applyNumberFormat="1" applyFont="1" applyFill="1"/>
    <xf numFmtId="165" fontId="73" fillId="33" borderId="0" xfId="3" applyNumberFormat="1" applyFont="1" applyFill="1"/>
    <xf numFmtId="167" fontId="73" fillId="33" borderId="0" xfId="3" applyNumberFormat="1" applyFont="1" applyFill="1"/>
    <xf numFmtId="10" fontId="23" fillId="33" borderId="0" xfId="3" applyNumberFormat="1" applyFont="1" applyFill="1" applyBorder="1"/>
    <xf numFmtId="0" fontId="72" fillId="33" borderId="0" xfId="329" applyFont="1" applyFill="1"/>
    <xf numFmtId="0" fontId="23" fillId="33" borderId="0" xfId="3" applyFont="1" applyFill="1"/>
    <xf numFmtId="0" fontId="93" fillId="33" borderId="0" xfId="325" applyFont="1" applyFill="1"/>
    <xf numFmtId="0" fontId="23" fillId="33" borderId="0" xfId="3" applyFont="1" applyFill="1" applyBorder="1"/>
    <xf numFmtId="1" fontId="23" fillId="33" borderId="0" xfId="3" applyNumberFormat="1" applyFont="1" applyFill="1" applyBorder="1"/>
    <xf numFmtId="165" fontId="23" fillId="33" borderId="0" xfId="3" applyNumberFormat="1" applyFont="1" applyFill="1"/>
    <xf numFmtId="1" fontId="73" fillId="33" borderId="0" xfId="3" applyNumberFormat="1" applyFont="1" applyFill="1" applyBorder="1"/>
    <xf numFmtId="1" fontId="73" fillId="33" borderId="0" xfId="3" applyNumberFormat="1" applyFont="1" applyFill="1"/>
    <xf numFmtId="3" fontId="73" fillId="33" borderId="0" xfId="326" applyNumberFormat="1" applyFont="1" applyFill="1" applyAlignment="1">
      <alignment vertical="center" wrapText="1"/>
    </xf>
    <xf numFmtId="3" fontId="23" fillId="33" borderId="0" xfId="3" applyNumberFormat="1" applyFont="1" applyFill="1" applyBorder="1" applyAlignment="1">
      <alignment horizontal="right" vertical="center" wrapText="1"/>
    </xf>
    <xf numFmtId="3" fontId="73" fillId="33" borderId="0" xfId="326" applyNumberFormat="1" applyFont="1" applyFill="1" applyAlignment="1">
      <alignment horizontal="right" vertical="center" wrapText="1"/>
    </xf>
    <xf numFmtId="3" fontId="73" fillId="33" borderId="0" xfId="3" applyNumberFormat="1" applyFont="1" applyFill="1" applyBorder="1" applyAlignment="1">
      <alignment horizontal="right" vertical="center" wrapText="1"/>
    </xf>
    <xf numFmtId="0" fontId="63" fillId="34" borderId="0" xfId="0" applyFont="1" applyFill="1" applyBorder="1" applyAlignment="1">
      <alignment horizontal="left" wrapText="1"/>
    </xf>
    <xf numFmtId="0" fontId="14" fillId="0" borderId="0" xfId="0" applyFont="1" applyFill="1" applyAlignment="1">
      <alignment horizontal="left" vertical="center" wrapText="1"/>
    </xf>
    <xf numFmtId="0" fontId="17" fillId="0" borderId="0" xfId="3" applyFont="1" applyFill="1" applyBorder="1"/>
    <xf numFmtId="3" fontId="17" fillId="0" borderId="0" xfId="3" applyNumberFormat="1" applyFont="1" applyFill="1" applyBorder="1" applyAlignment="1">
      <alignment horizontal="left" vertical="center"/>
    </xf>
    <xf numFmtId="0" fontId="17" fillId="0" borderId="22" xfId="0" applyFont="1" applyFill="1" applyBorder="1" applyAlignment="1" applyProtection="1">
      <alignment vertical="top"/>
    </xf>
    <xf numFmtId="0" fontId="18" fillId="33" borderId="0" xfId="0" applyFont="1" applyFill="1" applyAlignment="1">
      <alignment horizontal="left" vertical="top"/>
    </xf>
    <xf numFmtId="0" fontId="3" fillId="33" borderId="0" xfId="328" applyFont="1" applyFill="1" applyAlignment="1">
      <alignment horizontal="left" vertical="top"/>
    </xf>
    <xf numFmtId="0" fontId="3" fillId="33" borderId="0" xfId="328" quotePrefix="1" applyFont="1" applyFill="1" applyAlignment="1">
      <alignment horizontal="left" vertical="top"/>
    </xf>
    <xf numFmtId="0" fontId="68" fillId="33" borderId="0" xfId="3" applyFont="1" applyFill="1" applyBorder="1" applyAlignment="1">
      <alignment horizontal="left"/>
    </xf>
    <xf numFmtId="0" fontId="14" fillId="33" borderId="0" xfId="3" applyFont="1" applyFill="1" applyBorder="1"/>
    <xf numFmtId="0" fontId="80" fillId="33" borderId="0" xfId="325" applyFont="1" applyFill="1" applyBorder="1"/>
    <xf numFmtId="0" fontId="80" fillId="33" borderId="0" xfId="325" applyFont="1" applyFill="1"/>
    <xf numFmtId="0" fontId="68" fillId="33" borderId="0" xfId="3" applyFont="1" applyFill="1" applyBorder="1"/>
    <xf numFmtId="0" fontId="96" fillId="33" borderId="0" xfId="3" applyFont="1" applyFill="1" applyBorder="1"/>
    <xf numFmtId="0" fontId="14" fillId="33" borderId="0" xfId="317" applyNumberFormat="1" applyFont="1" applyFill="1" applyBorder="1" applyAlignment="1">
      <alignment vertical="top"/>
    </xf>
    <xf numFmtId="0" fontId="14" fillId="33" borderId="0" xfId="3" applyFont="1" applyFill="1" applyAlignment="1">
      <alignment vertical="top"/>
    </xf>
    <xf numFmtId="0" fontId="14" fillId="33" borderId="0" xfId="3" applyFont="1" applyFill="1" applyBorder="1" applyAlignment="1">
      <alignment vertical="top"/>
    </xf>
    <xf numFmtId="0" fontId="86" fillId="33" borderId="0" xfId="3" applyFont="1" applyFill="1" applyBorder="1" applyAlignment="1"/>
    <xf numFmtId="0" fontId="86" fillId="33" borderId="0" xfId="3" applyFont="1" applyFill="1" applyAlignment="1"/>
    <xf numFmtId="0" fontId="86" fillId="33" borderId="0" xfId="3" applyFont="1" applyFill="1" applyBorder="1" applyAlignment="1">
      <alignment horizontal="left"/>
    </xf>
    <xf numFmtId="0" fontId="14" fillId="33" borderId="0" xfId="3" applyFont="1" applyFill="1" applyAlignment="1"/>
    <xf numFmtId="0" fontId="14" fillId="33" borderId="0" xfId="3" applyFont="1" applyFill="1" applyAlignment="1">
      <alignment horizontal="left"/>
    </xf>
    <xf numFmtId="0" fontId="86" fillId="33" borderId="0" xfId="3" applyFont="1" applyFill="1" applyAlignment="1">
      <alignment horizontal="left"/>
    </xf>
    <xf numFmtId="0" fontId="14" fillId="33" borderId="0" xfId="3" applyFont="1" applyFill="1" applyAlignment="1">
      <alignment horizontal="left" vertical="center"/>
    </xf>
    <xf numFmtId="0" fontId="86" fillId="33" borderId="0" xfId="3" applyFont="1" applyFill="1" applyAlignment="1">
      <alignment horizontal="left" vertical="center"/>
    </xf>
    <xf numFmtId="0" fontId="17" fillId="33" borderId="0" xfId="324" applyFont="1" applyFill="1"/>
    <xf numFmtId="0" fontId="17" fillId="33" borderId="0" xfId="326" applyFont="1" applyFill="1" applyBorder="1" applyAlignment="1">
      <alignment wrapText="1"/>
    </xf>
    <xf numFmtId="0" fontId="17" fillId="33" borderId="0" xfId="326" applyFont="1" applyFill="1" applyBorder="1"/>
    <xf numFmtId="0" fontId="3" fillId="33" borderId="0" xfId="325" applyFont="1" applyFill="1"/>
    <xf numFmtId="0" fontId="14" fillId="33" borderId="0" xfId="3" applyFont="1" applyFill="1" applyBorder="1" applyAlignment="1">
      <alignment vertical="top" wrapText="1"/>
    </xf>
    <xf numFmtId="0" fontId="14" fillId="33" borderId="0" xfId="3" applyFont="1" applyFill="1" applyAlignment="1">
      <alignment horizontal="left" vertical="top" wrapText="1"/>
    </xf>
    <xf numFmtId="0" fontId="68" fillId="33" borderId="0" xfId="3" applyFont="1" applyFill="1" applyAlignment="1">
      <alignment horizontal="right" vertical="top"/>
    </xf>
    <xf numFmtId="0" fontId="14" fillId="0" borderId="0" xfId="372" applyFont="1" applyFill="1" applyBorder="1" applyAlignment="1">
      <alignment vertical="center"/>
    </xf>
    <xf numFmtId="0" fontId="14" fillId="33" borderId="0" xfId="3" applyFont="1" applyFill="1" applyBorder="1" applyAlignment="1">
      <alignment horizontal="left" vertical="top"/>
    </xf>
    <xf numFmtId="0" fontId="14" fillId="33" borderId="0" xfId="330" applyFont="1" applyFill="1" applyBorder="1" applyAlignment="1">
      <alignment horizontal="right"/>
    </xf>
    <xf numFmtId="0" fontId="80" fillId="33" borderId="0" xfId="258" quotePrefix="1" applyFont="1" applyFill="1"/>
    <xf numFmtId="0" fontId="68" fillId="33" borderId="0" xfId="3" applyFont="1" applyFill="1" applyAlignment="1">
      <alignment horizontal="left" vertical="top"/>
    </xf>
    <xf numFmtId="0" fontId="14" fillId="33" borderId="0" xfId="317" applyNumberFormat="1" applyFont="1" applyFill="1" applyBorder="1" applyAlignment="1">
      <alignment horizontal="left" vertical="top"/>
    </xf>
    <xf numFmtId="0" fontId="14" fillId="33" borderId="0" xfId="317" applyNumberFormat="1" applyFont="1" applyFill="1" applyBorder="1" applyAlignment="1">
      <alignment vertical="top" wrapText="1"/>
    </xf>
    <xf numFmtId="0" fontId="14" fillId="33" borderId="0" xfId="3" applyFont="1" applyFill="1" applyAlignment="1">
      <alignment horizontal="left" vertical="top"/>
    </xf>
    <xf numFmtId="0" fontId="14" fillId="33" borderId="0" xfId="3" applyFont="1" applyFill="1" applyAlignment="1">
      <alignment vertical="top" wrapText="1"/>
    </xf>
    <xf numFmtId="0" fontId="68" fillId="33" borderId="0" xfId="317" applyNumberFormat="1" applyFont="1" applyFill="1" applyBorder="1" applyAlignment="1">
      <alignment horizontal="left" vertical="top"/>
    </xf>
    <xf numFmtId="0" fontId="20" fillId="33" borderId="0" xfId="4" applyFont="1" applyFill="1" applyBorder="1" applyAlignment="1" applyProtection="1">
      <alignment horizontal="left" vertical="top"/>
    </xf>
    <xf numFmtId="0" fontId="86" fillId="33" borderId="0" xfId="3" applyFont="1" applyFill="1" applyAlignment="1">
      <alignment wrapText="1"/>
    </xf>
    <xf numFmtId="0" fontId="68" fillId="33" borderId="0" xfId="3" applyFont="1" applyFill="1" applyBorder="1" applyAlignment="1">
      <alignment wrapText="1"/>
    </xf>
    <xf numFmtId="0" fontId="14" fillId="33" borderId="0" xfId="3" applyFont="1" applyFill="1" applyBorder="1" applyAlignment="1">
      <alignment wrapText="1"/>
    </xf>
    <xf numFmtId="0" fontId="68" fillId="33" borderId="0" xfId="3" applyFont="1" applyFill="1" applyBorder="1" applyAlignment="1">
      <alignment horizontal="left" vertical="top"/>
    </xf>
    <xf numFmtId="0" fontId="68" fillId="33" borderId="0" xfId="324" applyFont="1" applyFill="1" applyBorder="1" applyAlignment="1">
      <alignment horizontal="left" vertical="top"/>
    </xf>
    <xf numFmtId="0" fontId="68" fillId="0" borderId="0" xfId="0" applyFont="1" applyFill="1" applyBorder="1" applyAlignment="1"/>
    <xf numFmtId="164" fontId="67" fillId="0" borderId="0" xfId="0" applyNumberFormat="1" applyFont="1" applyFill="1" applyBorder="1" applyAlignment="1">
      <alignment horizontal="left" vertical="top"/>
    </xf>
    <xf numFmtId="164" fontId="68" fillId="0" borderId="0" xfId="0" applyNumberFormat="1" applyFont="1" applyFill="1" applyBorder="1" applyAlignment="1">
      <alignment horizontal="left" vertical="top"/>
    </xf>
    <xf numFmtId="170" fontId="68" fillId="0" borderId="0" xfId="321" applyNumberFormat="1" applyFont="1" applyFill="1" applyBorder="1" applyAlignment="1">
      <alignment horizontal="left" vertical="top"/>
    </xf>
    <xf numFmtId="0" fontId="68" fillId="0" borderId="0" xfId="0" applyFont="1" applyFill="1" applyAlignment="1">
      <alignment horizontal="left" vertical="top"/>
    </xf>
    <xf numFmtId="164" fontId="14" fillId="0" borderId="0" xfId="0" applyNumberFormat="1" applyFont="1" applyFill="1" applyAlignment="1">
      <alignment horizontal="left" vertical="top"/>
    </xf>
    <xf numFmtId="0" fontId="14" fillId="0" borderId="0" xfId="0" applyFont="1" applyFill="1" applyAlignment="1">
      <alignment horizontal="left" vertical="top"/>
    </xf>
    <xf numFmtId="0" fontId="67" fillId="0" borderId="0" xfId="0" applyFont="1" applyFill="1" applyBorder="1" applyAlignment="1" applyProtection="1">
      <alignment horizontal="right" vertical="top"/>
    </xf>
    <xf numFmtId="0" fontId="68" fillId="0" borderId="0" xfId="0" applyFont="1" applyFill="1" applyAlignment="1">
      <alignment horizontal="right" vertical="top"/>
    </xf>
    <xf numFmtId="0" fontId="68" fillId="0" borderId="0" xfId="0" applyFont="1" applyFill="1" applyBorder="1" applyAlignment="1">
      <alignment horizontal="left" vertical="top"/>
    </xf>
    <xf numFmtId="0" fontId="14" fillId="33" borderId="0" xfId="3" applyFont="1" applyFill="1" applyAlignment="1">
      <alignment vertical="center" wrapText="1"/>
    </xf>
    <xf numFmtId="0" fontId="17" fillId="33" borderId="10" xfId="3" applyFont="1" applyFill="1" applyBorder="1" applyAlignment="1">
      <alignment horizontal="right" vertical="top"/>
    </xf>
    <xf numFmtId="0" fontId="14" fillId="0" borderId="0" xfId="0" applyFont="1" applyFill="1" applyBorder="1" applyAlignment="1">
      <alignment vertical="top" wrapText="1"/>
    </xf>
    <xf numFmtId="0" fontId="17" fillId="0" borderId="0" xfId="320" applyFont="1" applyFill="1" applyBorder="1" applyAlignment="1">
      <alignment horizontal="left" vertical="center"/>
    </xf>
    <xf numFmtId="0" fontId="68" fillId="0" borderId="0" xfId="0" applyFont="1" applyFill="1" applyBorder="1" applyAlignment="1">
      <alignment horizontal="left" vertical="top" wrapText="1"/>
    </xf>
    <xf numFmtId="3" fontId="14" fillId="0" borderId="0" xfId="0" applyNumberFormat="1" applyFont="1" applyFill="1" applyBorder="1" applyAlignment="1">
      <alignment horizontal="left" wrapText="1"/>
    </xf>
    <xf numFmtId="0" fontId="68" fillId="0" borderId="0" xfId="0" applyFont="1" applyFill="1" applyAlignment="1">
      <alignment horizontal="center" vertical="top"/>
    </xf>
    <xf numFmtId="2" fontId="14" fillId="0" borderId="0" xfId="0" applyNumberFormat="1" applyFont="1" applyFill="1" applyBorder="1" applyAlignment="1">
      <alignment vertical="top" wrapText="1"/>
    </xf>
    <xf numFmtId="3" fontId="14" fillId="0" borderId="0" xfId="0" applyNumberFormat="1" applyFont="1" applyFill="1" applyBorder="1" applyAlignment="1">
      <alignment vertical="top" wrapText="1"/>
    </xf>
    <xf numFmtId="3" fontId="14" fillId="0" borderId="0" xfId="0" applyNumberFormat="1" applyFont="1" applyFill="1" applyBorder="1" applyAlignment="1">
      <alignment vertical="top"/>
    </xf>
    <xf numFmtId="0" fontId="14" fillId="0" borderId="0" xfId="0" applyFont="1" applyFill="1"/>
    <xf numFmtId="3" fontId="14" fillId="0" borderId="0" xfId="0" applyNumberFormat="1" applyFont="1" applyFill="1" applyBorder="1" applyAlignment="1">
      <alignment wrapText="1"/>
    </xf>
    <xf numFmtId="3" fontId="14" fillId="0" borderId="0" xfId="0" applyNumberFormat="1" applyFont="1" applyFill="1" applyAlignment="1">
      <alignment horizontal="left" wrapText="1"/>
    </xf>
    <xf numFmtId="0" fontId="17" fillId="0" borderId="10" xfId="0" applyFont="1" applyFill="1" applyBorder="1" applyAlignment="1">
      <alignment horizontal="right"/>
    </xf>
    <xf numFmtId="3" fontId="3" fillId="0" borderId="0" xfId="0" applyNumberFormat="1" applyFont="1" applyFill="1"/>
    <xf numFmtId="2" fontId="24" fillId="33" borderId="11" xfId="3" applyNumberFormat="1" applyFont="1" applyFill="1" applyBorder="1" applyAlignment="1">
      <alignment horizontal="right"/>
    </xf>
    <xf numFmtId="0" fontId="64" fillId="33" borderId="0" xfId="4" applyFont="1" applyFill="1" applyAlignment="1" applyProtection="1">
      <alignment horizontal="left" vertical="top" wrapText="1"/>
    </xf>
    <xf numFmtId="0" fontId="92" fillId="0" borderId="0" xfId="0" applyFont="1" applyAlignment="1">
      <alignment horizontal="center"/>
    </xf>
    <xf numFmtId="0" fontId="88" fillId="33" borderId="0" xfId="0" applyFont="1" applyFill="1" applyAlignment="1">
      <alignment vertical="center" wrapText="1"/>
    </xf>
    <xf numFmtId="0" fontId="88" fillId="33" borderId="0" xfId="0" applyFont="1" applyFill="1" applyAlignment="1">
      <alignment horizontal="left" vertical="top" wrapText="1"/>
    </xf>
    <xf numFmtId="0" fontId="64" fillId="33" borderId="0" xfId="4" applyFont="1" applyFill="1" applyAlignment="1" applyProtection="1">
      <alignment vertical="center" wrapText="1"/>
    </xf>
    <xf numFmtId="0" fontId="87" fillId="33" borderId="0" xfId="0" applyFont="1" applyFill="1" applyAlignment="1">
      <alignment horizontal="left" vertical="top" wrapText="1"/>
    </xf>
    <xf numFmtId="0" fontId="90" fillId="33" borderId="0" xfId="0" applyFont="1" applyFill="1" applyAlignment="1">
      <alignment horizontal="left" vertical="top" wrapText="1"/>
    </xf>
    <xf numFmtId="0" fontId="94" fillId="33" borderId="0" xfId="0" applyFont="1" applyFill="1" applyAlignment="1">
      <alignment horizontal="left" vertical="top" wrapText="1"/>
    </xf>
    <xf numFmtId="0" fontId="17" fillId="0" borderId="0" xfId="331" applyFont="1" applyFill="1" applyAlignment="1" applyProtection="1">
      <alignment horizontal="left" vertical="top" wrapText="1"/>
    </xf>
    <xf numFmtId="0" fontId="14" fillId="33" borderId="0" xfId="3" applyFont="1" applyFill="1" applyBorder="1" applyAlignment="1">
      <alignment horizontal="left" vertical="top" wrapText="1"/>
    </xf>
    <xf numFmtId="0" fontId="14" fillId="33" borderId="0" xfId="3" applyFont="1" applyFill="1" applyAlignment="1">
      <alignment horizontal="left" vertical="top" wrapText="1"/>
    </xf>
    <xf numFmtId="0" fontId="18" fillId="33" borderId="0" xfId="3" applyFont="1" applyFill="1" applyAlignment="1">
      <alignment horizontal="left" wrapText="1"/>
    </xf>
    <xf numFmtId="0" fontId="63" fillId="33" borderId="0" xfId="3" applyFont="1" applyFill="1" applyAlignment="1">
      <alignment horizontal="left"/>
    </xf>
    <xf numFmtId="0" fontId="63" fillId="33" borderId="0" xfId="3" applyFont="1" applyFill="1" applyAlignment="1">
      <alignment horizontal="left" vertical="center"/>
    </xf>
    <xf numFmtId="0" fontId="24" fillId="33" borderId="11" xfId="3" applyFont="1" applyFill="1" applyBorder="1" applyAlignment="1">
      <alignment horizontal="center" vertical="center"/>
    </xf>
    <xf numFmtId="0" fontId="14" fillId="33" borderId="0" xfId="317" applyNumberFormat="1" applyFont="1" applyFill="1" applyBorder="1" applyAlignment="1">
      <alignment horizontal="left" vertical="top" wrapText="1"/>
    </xf>
    <xf numFmtId="0" fontId="14" fillId="33" borderId="0" xfId="324" applyFont="1" applyFill="1" applyBorder="1" applyAlignment="1">
      <alignment horizontal="left" wrapText="1"/>
    </xf>
    <xf numFmtId="0" fontId="14" fillId="33" borderId="0" xfId="3" applyFont="1" applyFill="1" applyAlignment="1">
      <alignment horizontal="left" vertical="center" wrapText="1"/>
    </xf>
    <xf numFmtId="0" fontId="24" fillId="33" borderId="11" xfId="3" quotePrefix="1" applyNumberFormat="1" applyFont="1" applyFill="1" applyBorder="1" applyAlignment="1">
      <alignment horizontal="center" vertical="center"/>
    </xf>
    <xf numFmtId="0" fontId="24" fillId="33" borderId="0" xfId="326" applyFont="1" applyFill="1" applyBorder="1" applyAlignment="1">
      <alignment horizontal="left" vertical="top" wrapText="1"/>
    </xf>
    <xf numFmtId="0" fontId="24" fillId="33" borderId="10" xfId="326" applyFont="1" applyFill="1" applyBorder="1" applyAlignment="1">
      <alignment horizontal="left" vertical="top" wrapText="1"/>
    </xf>
    <xf numFmtId="0" fontId="24" fillId="33" borderId="10" xfId="3" applyFont="1" applyFill="1" applyBorder="1" applyAlignment="1">
      <alignment horizontal="center" vertical="center"/>
    </xf>
    <xf numFmtId="3" fontId="14" fillId="0" borderId="0" xfId="0" applyNumberFormat="1" applyFont="1" applyFill="1" applyAlignment="1">
      <alignment horizontal="left" vertical="top" wrapText="1"/>
    </xf>
    <xf numFmtId="3" fontId="68" fillId="0" borderId="0" xfId="0" applyNumberFormat="1" applyFont="1" applyFill="1" applyAlignment="1">
      <alignment horizontal="left" vertical="top"/>
    </xf>
    <xf numFmtId="1" fontId="24" fillId="0" borderId="11" xfId="0" applyNumberFormat="1" applyFont="1" applyFill="1" applyBorder="1" applyAlignment="1">
      <alignment horizontal="center" vertical="center"/>
    </xf>
    <xf numFmtId="3" fontId="18" fillId="0" borderId="0" xfId="318" applyNumberFormat="1" applyFont="1" applyFill="1" applyAlignment="1">
      <alignment horizontal="left" wrapText="1"/>
    </xf>
    <xf numFmtId="3" fontId="14" fillId="0" borderId="0" xfId="0" applyNumberFormat="1" applyFont="1" applyFill="1" applyBorder="1" applyAlignment="1">
      <alignment horizontal="left" vertical="top" wrapText="1"/>
    </xf>
    <xf numFmtId="0" fontId="18" fillId="0" borderId="0" xfId="0" applyFont="1" applyFill="1" applyBorder="1" applyAlignment="1" applyProtection="1">
      <alignment horizontal="left" wrapText="1"/>
    </xf>
    <xf numFmtId="0" fontId="14" fillId="0" borderId="0" xfId="0" applyFont="1" applyFill="1" applyBorder="1" applyAlignment="1">
      <alignment horizontal="left" vertical="top"/>
    </xf>
    <xf numFmtId="0" fontId="63" fillId="34" borderId="0" xfId="0" applyFont="1" applyFill="1" applyBorder="1" applyAlignment="1">
      <alignment horizontal="left" wrapText="1"/>
    </xf>
    <xf numFmtId="0" fontId="16" fillId="34" borderId="0" xfId="0" applyFont="1" applyFill="1" applyBorder="1" applyAlignment="1">
      <alignment horizontal="left" wrapText="1"/>
    </xf>
    <xf numFmtId="0" fontId="14" fillId="0" borderId="0" xfId="0" applyFont="1" applyFill="1" applyBorder="1" applyAlignment="1">
      <alignment horizontal="left" vertical="top" wrapText="1"/>
    </xf>
    <xf numFmtId="0" fontId="68" fillId="0" borderId="0" xfId="0" applyFont="1" applyFill="1" applyAlignment="1">
      <alignment vertical="top" wrapText="1"/>
    </xf>
    <xf numFmtId="0" fontId="20" fillId="0" borderId="0" xfId="4" applyFont="1" applyFill="1" applyAlignment="1" applyProtection="1">
      <alignment horizontal="left" vertical="center"/>
    </xf>
    <xf numFmtId="0" fontId="18" fillId="0" borderId="0" xfId="0" applyFont="1" applyFill="1" applyAlignment="1">
      <alignment horizontal="left" wrapText="1"/>
    </xf>
    <xf numFmtId="0" fontId="69" fillId="0" borderId="0" xfId="0" applyFont="1" applyFill="1" applyAlignment="1">
      <alignment horizontal="left" wrapText="1"/>
    </xf>
    <xf numFmtId="0" fontId="24" fillId="0" borderId="0" xfId="0" applyFont="1" applyFill="1" applyAlignment="1">
      <alignment vertical="center" wrapText="1"/>
    </xf>
    <xf numFmtId="0" fontId="23" fillId="0" borderId="0" xfId="0" applyFont="1" applyFill="1" applyBorder="1" applyAlignment="1">
      <alignment horizontal="right" vertical="center" wrapText="1"/>
    </xf>
    <xf numFmtId="0" fontId="14" fillId="0" borderId="0" xfId="0" applyFont="1" applyFill="1" applyAlignment="1">
      <alignment horizontal="left" vertical="top" wrapText="1"/>
    </xf>
  </cellXfs>
  <cellStyles count="401">
    <cellStyle name="20% - Accent1 2" xfId="7" xr:uid="{00000000-0005-0000-0000-000000000000}"/>
    <cellStyle name="20% - Accent1 3" xfId="8" xr:uid="{00000000-0005-0000-0000-000001000000}"/>
    <cellStyle name="20% - Accent1 4" xfId="9" xr:uid="{00000000-0005-0000-0000-000002000000}"/>
    <cellStyle name="20% - Accent1 5" xfId="10" xr:uid="{00000000-0005-0000-0000-000003000000}"/>
    <cellStyle name="20% - Accent1 5 2" xfId="11" xr:uid="{00000000-0005-0000-0000-000004000000}"/>
    <cellStyle name="20% - Accent1 6" xfId="12" xr:uid="{00000000-0005-0000-0000-000005000000}"/>
    <cellStyle name="20% - Accent1 7" xfId="13" xr:uid="{00000000-0005-0000-0000-000006000000}"/>
    <cellStyle name="20% - Accent1 7 2" xfId="334" xr:uid="{00000000-0005-0000-0000-000000000000}"/>
    <cellStyle name="20% - Accent2 2" xfId="14" xr:uid="{00000000-0005-0000-0000-000007000000}"/>
    <cellStyle name="20% - Accent2 3" xfId="15" xr:uid="{00000000-0005-0000-0000-000008000000}"/>
    <cellStyle name="20% - Accent2 4" xfId="16" xr:uid="{00000000-0005-0000-0000-000009000000}"/>
    <cellStyle name="20% - Accent2 5" xfId="17" xr:uid="{00000000-0005-0000-0000-00000A000000}"/>
    <cellStyle name="20% - Accent2 5 2" xfId="18" xr:uid="{00000000-0005-0000-0000-00000B000000}"/>
    <cellStyle name="20% - Accent2 6" xfId="19" xr:uid="{00000000-0005-0000-0000-00000C000000}"/>
    <cellStyle name="20% - Accent2 7" xfId="20" xr:uid="{00000000-0005-0000-0000-00000D000000}"/>
    <cellStyle name="20% - Accent3 2" xfId="21" xr:uid="{00000000-0005-0000-0000-00000E000000}"/>
    <cellStyle name="20% - Accent3 3" xfId="22" xr:uid="{00000000-0005-0000-0000-00000F000000}"/>
    <cellStyle name="20% - Accent3 4" xfId="23" xr:uid="{00000000-0005-0000-0000-000010000000}"/>
    <cellStyle name="20% - Accent3 5" xfId="24" xr:uid="{00000000-0005-0000-0000-000011000000}"/>
    <cellStyle name="20% - Accent3 5 2" xfId="25" xr:uid="{00000000-0005-0000-0000-000012000000}"/>
    <cellStyle name="20% - Accent3 6" xfId="26" xr:uid="{00000000-0005-0000-0000-000013000000}"/>
    <cellStyle name="20% - Accent3 7" xfId="27" xr:uid="{00000000-0005-0000-0000-000014000000}"/>
    <cellStyle name="20% - Accent4 2" xfId="28" xr:uid="{00000000-0005-0000-0000-000015000000}"/>
    <cellStyle name="20% - Accent4 3" xfId="29" xr:uid="{00000000-0005-0000-0000-000016000000}"/>
    <cellStyle name="20% - Accent4 4" xfId="30" xr:uid="{00000000-0005-0000-0000-000017000000}"/>
    <cellStyle name="20% - Accent4 5" xfId="31" xr:uid="{00000000-0005-0000-0000-000018000000}"/>
    <cellStyle name="20% - Accent4 5 2" xfId="32" xr:uid="{00000000-0005-0000-0000-000019000000}"/>
    <cellStyle name="20% - Accent4 6" xfId="33" xr:uid="{00000000-0005-0000-0000-00001A000000}"/>
    <cellStyle name="20% - Accent4 7" xfId="34" xr:uid="{00000000-0005-0000-0000-00001B000000}"/>
    <cellStyle name="20% - Accent5 2" xfId="35" xr:uid="{00000000-0005-0000-0000-00001C000000}"/>
    <cellStyle name="20% - Accent5 3" xfId="36" xr:uid="{00000000-0005-0000-0000-00001D000000}"/>
    <cellStyle name="20% - Accent5 4" xfId="37" xr:uid="{00000000-0005-0000-0000-00001E000000}"/>
    <cellStyle name="20% - Accent5 5" xfId="38" xr:uid="{00000000-0005-0000-0000-00001F000000}"/>
    <cellStyle name="20% - Accent5 5 2" xfId="39" xr:uid="{00000000-0005-0000-0000-000020000000}"/>
    <cellStyle name="20% - Accent5 6" xfId="40" xr:uid="{00000000-0005-0000-0000-000021000000}"/>
    <cellStyle name="20% - Accent5 7" xfId="41" xr:uid="{00000000-0005-0000-0000-000022000000}"/>
    <cellStyle name="20% - Accent6 2" xfId="42" xr:uid="{00000000-0005-0000-0000-000023000000}"/>
    <cellStyle name="20% - Accent6 3" xfId="43" xr:uid="{00000000-0005-0000-0000-000024000000}"/>
    <cellStyle name="20% - Accent6 4" xfId="44" xr:uid="{00000000-0005-0000-0000-000025000000}"/>
    <cellStyle name="20% - Accent6 5" xfId="45" xr:uid="{00000000-0005-0000-0000-000026000000}"/>
    <cellStyle name="20% - Accent6 5 2" xfId="46" xr:uid="{00000000-0005-0000-0000-000027000000}"/>
    <cellStyle name="20% - Accent6 6" xfId="47" xr:uid="{00000000-0005-0000-0000-000028000000}"/>
    <cellStyle name="20% - Accent6 7" xfId="48" xr:uid="{00000000-0005-0000-0000-000029000000}"/>
    <cellStyle name="40% - Accent1 2" xfId="49" xr:uid="{00000000-0005-0000-0000-00002A000000}"/>
    <cellStyle name="40% - Accent1 3" xfId="50" xr:uid="{00000000-0005-0000-0000-00002B000000}"/>
    <cellStyle name="40% - Accent1 4" xfId="51" xr:uid="{00000000-0005-0000-0000-00002C000000}"/>
    <cellStyle name="40% - Accent1 5" xfId="52" xr:uid="{00000000-0005-0000-0000-00002D000000}"/>
    <cellStyle name="40% - Accent1 5 2" xfId="53" xr:uid="{00000000-0005-0000-0000-00002E000000}"/>
    <cellStyle name="40% - Accent1 6" xfId="54" xr:uid="{00000000-0005-0000-0000-00002F000000}"/>
    <cellStyle name="40% - Accent1 7" xfId="55" xr:uid="{00000000-0005-0000-0000-000030000000}"/>
    <cellStyle name="40% - Accent2 2" xfId="56" xr:uid="{00000000-0005-0000-0000-000031000000}"/>
    <cellStyle name="40% - Accent2 3" xfId="57" xr:uid="{00000000-0005-0000-0000-000032000000}"/>
    <cellStyle name="40% - Accent2 4" xfId="58" xr:uid="{00000000-0005-0000-0000-000033000000}"/>
    <cellStyle name="40% - Accent2 5" xfId="59" xr:uid="{00000000-0005-0000-0000-000034000000}"/>
    <cellStyle name="40% - Accent2 5 2" xfId="60" xr:uid="{00000000-0005-0000-0000-000035000000}"/>
    <cellStyle name="40% - Accent2 6" xfId="61" xr:uid="{00000000-0005-0000-0000-000036000000}"/>
    <cellStyle name="40% - Accent2 7" xfId="62" xr:uid="{00000000-0005-0000-0000-000037000000}"/>
    <cellStyle name="40% - Accent3 2" xfId="63" xr:uid="{00000000-0005-0000-0000-000038000000}"/>
    <cellStyle name="40% - Accent3 3" xfId="64" xr:uid="{00000000-0005-0000-0000-000039000000}"/>
    <cellStyle name="40% - Accent3 4" xfId="65" xr:uid="{00000000-0005-0000-0000-00003A000000}"/>
    <cellStyle name="40% - Accent3 5" xfId="66" xr:uid="{00000000-0005-0000-0000-00003B000000}"/>
    <cellStyle name="40% - Accent3 5 2" xfId="67" xr:uid="{00000000-0005-0000-0000-00003C000000}"/>
    <cellStyle name="40% - Accent3 6" xfId="68" xr:uid="{00000000-0005-0000-0000-00003D000000}"/>
    <cellStyle name="40% - Accent3 7" xfId="69" xr:uid="{00000000-0005-0000-0000-00003E000000}"/>
    <cellStyle name="40% - Accent4 2" xfId="70" xr:uid="{00000000-0005-0000-0000-00003F000000}"/>
    <cellStyle name="40% - Accent4 3" xfId="71" xr:uid="{00000000-0005-0000-0000-000040000000}"/>
    <cellStyle name="40% - Accent4 4" xfId="72" xr:uid="{00000000-0005-0000-0000-000041000000}"/>
    <cellStyle name="40% - Accent4 5" xfId="73" xr:uid="{00000000-0005-0000-0000-000042000000}"/>
    <cellStyle name="40% - Accent4 5 2" xfId="74" xr:uid="{00000000-0005-0000-0000-000043000000}"/>
    <cellStyle name="40% - Accent4 6" xfId="75" xr:uid="{00000000-0005-0000-0000-000044000000}"/>
    <cellStyle name="40% - Accent4 7" xfId="76" xr:uid="{00000000-0005-0000-0000-000045000000}"/>
    <cellStyle name="40% - Accent5 2" xfId="77" xr:uid="{00000000-0005-0000-0000-000046000000}"/>
    <cellStyle name="40% - Accent5 3" xfId="78" xr:uid="{00000000-0005-0000-0000-000047000000}"/>
    <cellStyle name="40% - Accent5 4" xfId="79" xr:uid="{00000000-0005-0000-0000-000048000000}"/>
    <cellStyle name="40% - Accent5 5" xfId="80" xr:uid="{00000000-0005-0000-0000-000049000000}"/>
    <cellStyle name="40% - Accent5 5 2" xfId="81" xr:uid="{00000000-0005-0000-0000-00004A000000}"/>
    <cellStyle name="40% - Accent5 6" xfId="82" xr:uid="{00000000-0005-0000-0000-00004B000000}"/>
    <cellStyle name="40% - Accent5 7" xfId="83" xr:uid="{00000000-0005-0000-0000-00004C000000}"/>
    <cellStyle name="40% - Accent6 2" xfId="84" xr:uid="{00000000-0005-0000-0000-00004D000000}"/>
    <cellStyle name="40% - Accent6 3" xfId="85" xr:uid="{00000000-0005-0000-0000-00004E000000}"/>
    <cellStyle name="40% - Accent6 4" xfId="86" xr:uid="{00000000-0005-0000-0000-00004F000000}"/>
    <cellStyle name="40% - Accent6 5" xfId="87" xr:uid="{00000000-0005-0000-0000-000050000000}"/>
    <cellStyle name="40% - Accent6 5 2" xfId="88" xr:uid="{00000000-0005-0000-0000-000051000000}"/>
    <cellStyle name="40% - Accent6 6" xfId="89" xr:uid="{00000000-0005-0000-0000-000052000000}"/>
    <cellStyle name="40% - Accent6 7" xfId="90" xr:uid="{00000000-0005-0000-0000-000053000000}"/>
    <cellStyle name="60% - Accent1 2" xfId="91" xr:uid="{00000000-0005-0000-0000-000054000000}"/>
    <cellStyle name="60% - Accent1 3" xfId="92" xr:uid="{00000000-0005-0000-0000-000055000000}"/>
    <cellStyle name="60% - Accent1 4" xfId="93" xr:uid="{00000000-0005-0000-0000-000056000000}"/>
    <cellStyle name="60% - Accent1 5" xfId="94" xr:uid="{00000000-0005-0000-0000-000057000000}"/>
    <cellStyle name="60% - Accent1 6" xfId="95" xr:uid="{00000000-0005-0000-0000-000058000000}"/>
    <cellStyle name="60% - Accent1 7" xfId="96" xr:uid="{00000000-0005-0000-0000-000059000000}"/>
    <cellStyle name="60% - Accent2 2" xfId="97" xr:uid="{00000000-0005-0000-0000-00005A000000}"/>
    <cellStyle name="60% - Accent2 3" xfId="98" xr:uid="{00000000-0005-0000-0000-00005B000000}"/>
    <cellStyle name="60% - Accent2 4" xfId="99" xr:uid="{00000000-0005-0000-0000-00005C000000}"/>
    <cellStyle name="60% - Accent2 5" xfId="100" xr:uid="{00000000-0005-0000-0000-00005D000000}"/>
    <cellStyle name="60% - Accent2 6" xfId="101" xr:uid="{00000000-0005-0000-0000-00005E000000}"/>
    <cellStyle name="60% - Accent2 7" xfId="102" xr:uid="{00000000-0005-0000-0000-00005F000000}"/>
    <cellStyle name="60% - Accent3 2" xfId="103" xr:uid="{00000000-0005-0000-0000-000060000000}"/>
    <cellStyle name="60% - Accent3 3" xfId="104" xr:uid="{00000000-0005-0000-0000-000061000000}"/>
    <cellStyle name="60% - Accent3 4" xfId="105" xr:uid="{00000000-0005-0000-0000-000062000000}"/>
    <cellStyle name="60% - Accent3 5" xfId="106" xr:uid="{00000000-0005-0000-0000-000063000000}"/>
    <cellStyle name="60% - Accent3 6" xfId="107" xr:uid="{00000000-0005-0000-0000-000064000000}"/>
    <cellStyle name="60% - Accent3 7" xfId="108" xr:uid="{00000000-0005-0000-0000-000065000000}"/>
    <cellStyle name="60% - Accent4 2" xfId="109" xr:uid="{00000000-0005-0000-0000-000066000000}"/>
    <cellStyle name="60% - Accent4 3" xfId="110" xr:uid="{00000000-0005-0000-0000-000067000000}"/>
    <cellStyle name="60% - Accent4 4" xfId="111" xr:uid="{00000000-0005-0000-0000-000068000000}"/>
    <cellStyle name="60% - Accent4 5" xfId="112" xr:uid="{00000000-0005-0000-0000-000069000000}"/>
    <cellStyle name="60% - Accent4 6" xfId="113" xr:uid="{00000000-0005-0000-0000-00006A000000}"/>
    <cellStyle name="60% - Accent4 7" xfId="114" xr:uid="{00000000-0005-0000-0000-00006B000000}"/>
    <cellStyle name="60% - Accent5 2" xfId="115" xr:uid="{00000000-0005-0000-0000-00006C000000}"/>
    <cellStyle name="60% - Accent5 3" xfId="116" xr:uid="{00000000-0005-0000-0000-00006D000000}"/>
    <cellStyle name="60% - Accent5 4" xfId="117" xr:uid="{00000000-0005-0000-0000-00006E000000}"/>
    <cellStyle name="60% - Accent5 5" xfId="118" xr:uid="{00000000-0005-0000-0000-00006F000000}"/>
    <cellStyle name="60% - Accent5 6" xfId="119" xr:uid="{00000000-0005-0000-0000-000070000000}"/>
    <cellStyle name="60% - Accent5 7" xfId="120" xr:uid="{00000000-0005-0000-0000-000071000000}"/>
    <cellStyle name="60% - Accent6 2" xfId="121" xr:uid="{00000000-0005-0000-0000-000072000000}"/>
    <cellStyle name="60% - Accent6 3" xfId="122" xr:uid="{00000000-0005-0000-0000-000073000000}"/>
    <cellStyle name="60% - Accent6 4" xfId="123" xr:uid="{00000000-0005-0000-0000-000074000000}"/>
    <cellStyle name="60% - Accent6 5" xfId="124" xr:uid="{00000000-0005-0000-0000-000075000000}"/>
    <cellStyle name="60% - Accent6 6" xfId="125" xr:uid="{00000000-0005-0000-0000-000076000000}"/>
    <cellStyle name="60% - Accent6 7" xfId="126" xr:uid="{00000000-0005-0000-0000-000077000000}"/>
    <cellStyle name="Accent1 2" xfId="127" xr:uid="{00000000-0005-0000-0000-000078000000}"/>
    <cellStyle name="Accent1 3" xfId="128" xr:uid="{00000000-0005-0000-0000-000079000000}"/>
    <cellStyle name="Accent1 4" xfId="129" xr:uid="{00000000-0005-0000-0000-00007A000000}"/>
    <cellStyle name="Accent1 5" xfId="130" xr:uid="{00000000-0005-0000-0000-00007B000000}"/>
    <cellStyle name="Accent1 6" xfId="131" xr:uid="{00000000-0005-0000-0000-00007C000000}"/>
    <cellStyle name="Accent1 7" xfId="132" xr:uid="{00000000-0005-0000-0000-00007D000000}"/>
    <cellStyle name="Accent2 2" xfId="133" xr:uid="{00000000-0005-0000-0000-00007E000000}"/>
    <cellStyle name="Accent2 3" xfId="134" xr:uid="{00000000-0005-0000-0000-00007F000000}"/>
    <cellStyle name="Accent2 4" xfId="135" xr:uid="{00000000-0005-0000-0000-000080000000}"/>
    <cellStyle name="Accent2 5" xfId="136" xr:uid="{00000000-0005-0000-0000-000081000000}"/>
    <cellStyle name="Accent2 6" xfId="137" xr:uid="{00000000-0005-0000-0000-000082000000}"/>
    <cellStyle name="Accent2 7" xfId="138" xr:uid="{00000000-0005-0000-0000-000083000000}"/>
    <cellStyle name="Accent3 2" xfId="139" xr:uid="{00000000-0005-0000-0000-000084000000}"/>
    <cellStyle name="Accent3 3" xfId="140" xr:uid="{00000000-0005-0000-0000-000085000000}"/>
    <cellStyle name="Accent3 4" xfId="141" xr:uid="{00000000-0005-0000-0000-000086000000}"/>
    <cellStyle name="Accent3 5" xfId="142" xr:uid="{00000000-0005-0000-0000-000087000000}"/>
    <cellStyle name="Accent3 6" xfId="143" xr:uid="{00000000-0005-0000-0000-000088000000}"/>
    <cellStyle name="Accent3 7" xfId="144" xr:uid="{00000000-0005-0000-0000-000089000000}"/>
    <cellStyle name="Accent4 2" xfId="145" xr:uid="{00000000-0005-0000-0000-00008A000000}"/>
    <cellStyle name="Accent4 3" xfId="146" xr:uid="{00000000-0005-0000-0000-00008B000000}"/>
    <cellStyle name="Accent4 4" xfId="147" xr:uid="{00000000-0005-0000-0000-00008C000000}"/>
    <cellStyle name="Accent4 5" xfId="148" xr:uid="{00000000-0005-0000-0000-00008D000000}"/>
    <cellStyle name="Accent4 6" xfId="149" xr:uid="{00000000-0005-0000-0000-00008E000000}"/>
    <cellStyle name="Accent4 7" xfId="150" xr:uid="{00000000-0005-0000-0000-00008F000000}"/>
    <cellStyle name="Accent5 2" xfId="151" xr:uid="{00000000-0005-0000-0000-000090000000}"/>
    <cellStyle name="Accent5 3" xfId="152" xr:uid="{00000000-0005-0000-0000-000091000000}"/>
    <cellStyle name="Accent5 4" xfId="153" xr:uid="{00000000-0005-0000-0000-000092000000}"/>
    <cellStyle name="Accent5 5" xfId="154" xr:uid="{00000000-0005-0000-0000-000093000000}"/>
    <cellStyle name="Accent5 6" xfId="155" xr:uid="{00000000-0005-0000-0000-000094000000}"/>
    <cellStyle name="Accent5 7" xfId="156" xr:uid="{00000000-0005-0000-0000-000095000000}"/>
    <cellStyle name="Accent6 2" xfId="157" xr:uid="{00000000-0005-0000-0000-000096000000}"/>
    <cellStyle name="Accent6 3" xfId="158" xr:uid="{00000000-0005-0000-0000-000097000000}"/>
    <cellStyle name="Accent6 4" xfId="159" xr:uid="{00000000-0005-0000-0000-000098000000}"/>
    <cellStyle name="Accent6 5" xfId="160" xr:uid="{00000000-0005-0000-0000-000099000000}"/>
    <cellStyle name="Accent6 6" xfId="161" xr:uid="{00000000-0005-0000-0000-00009A000000}"/>
    <cellStyle name="Accent6 7" xfId="162" xr:uid="{00000000-0005-0000-0000-00009B000000}"/>
    <cellStyle name="Bad 2" xfId="163" xr:uid="{00000000-0005-0000-0000-00009C000000}"/>
    <cellStyle name="Bad 3" xfId="164" xr:uid="{00000000-0005-0000-0000-00009D000000}"/>
    <cellStyle name="Bad 4" xfId="165" xr:uid="{00000000-0005-0000-0000-00009E000000}"/>
    <cellStyle name="Bad 5" xfId="166" xr:uid="{00000000-0005-0000-0000-00009F000000}"/>
    <cellStyle name="Bad 6" xfId="167" xr:uid="{00000000-0005-0000-0000-0000A0000000}"/>
    <cellStyle name="Bad 7" xfId="168" xr:uid="{00000000-0005-0000-0000-0000A1000000}"/>
    <cellStyle name="Calculation 2" xfId="169" xr:uid="{00000000-0005-0000-0000-0000A2000000}"/>
    <cellStyle name="Calculation 3" xfId="170" xr:uid="{00000000-0005-0000-0000-0000A3000000}"/>
    <cellStyle name="Calculation 4" xfId="171" xr:uid="{00000000-0005-0000-0000-0000A4000000}"/>
    <cellStyle name="Calculation 5" xfId="172" xr:uid="{00000000-0005-0000-0000-0000A5000000}"/>
    <cellStyle name="Calculation 6" xfId="173" xr:uid="{00000000-0005-0000-0000-0000A6000000}"/>
    <cellStyle name="Calculation 7" xfId="174" xr:uid="{00000000-0005-0000-0000-0000A7000000}"/>
    <cellStyle name="Check Cell 2" xfId="175" xr:uid="{00000000-0005-0000-0000-0000A8000000}"/>
    <cellStyle name="Check Cell 3" xfId="176" xr:uid="{00000000-0005-0000-0000-0000A9000000}"/>
    <cellStyle name="Check Cell 4" xfId="177" xr:uid="{00000000-0005-0000-0000-0000AA000000}"/>
    <cellStyle name="Check Cell 5" xfId="178" xr:uid="{00000000-0005-0000-0000-0000AB000000}"/>
    <cellStyle name="Check Cell 6" xfId="179" xr:uid="{00000000-0005-0000-0000-0000AC000000}"/>
    <cellStyle name="Check Cell 7" xfId="180" xr:uid="{00000000-0005-0000-0000-0000AD000000}"/>
    <cellStyle name="Comma 10" xfId="335" xr:uid="{00000000-0005-0000-0000-000001000000}"/>
    <cellStyle name="Comma 11" xfId="336" xr:uid="{00000000-0005-0000-0000-000002000000}"/>
    <cellStyle name="Comma 12" xfId="337" xr:uid="{00000000-0005-0000-0000-000003000000}"/>
    <cellStyle name="Comma 13" xfId="338" xr:uid="{00000000-0005-0000-0000-000004000000}"/>
    <cellStyle name="Comma 14" xfId="339" xr:uid="{00000000-0005-0000-0000-000005000000}"/>
    <cellStyle name="Comma 15" xfId="340" xr:uid="{00000000-0005-0000-0000-000006000000}"/>
    <cellStyle name="Comma 16" xfId="341" xr:uid="{00000000-0005-0000-0000-000007000000}"/>
    <cellStyle name="Comma 17" xfId="342" xr:uid="{00000000-0005-0000-0000-000008000000}"/>
    <cellStyle name="Comma 18" xfId="343" xr:uid="{00000000-0005-0000-0000-000009000000}"/>
    <cellStyle name="Comma 2" xfId="181" xr:uid="{00000000-0005-0000-0000-0000AE000000}"/>
    <cellStyle name="Comma 2 2" xfId="182" xr:uid="{00000000-0005-0000-0000-0000AF000000}"/>
    <cellStyle name="Comma 2 2 2" xfId="344" xr:uid="{00000000-0005-0000-0000-00000B000000}"/>
    <cellStyle name="Comma 3" xfId="183" xr:uid="{00000000-0005-0000-0000-0000B0000000}"/>
    <cellStyle name="Comma 4" xfId="184" xr:uid="{00000000-0005-0000-0000-0000B1000000}"/>
    <cellStyle name="Comma 4 2" xfId="345" xr:uid="{00000000-0005-0000-0000-00000E000000}"/>
    <cellStyle name="Comma 5" xfId="185" xr:uid="{00000000-0005-0000-0000-0000B2000000}"/>
    <cellStyle name="Comma 5 2" xfId="346" xr:uid="{00000000-0005-0000-0000-000010000000}"/>
    <cellStyle name="Comma 6" xfId="186" xr:uid="{00000000-0005-0000-0000-0000B3000000}"/>
    <cellStyle name="Comma 6 2" xfId="348" xr:uid="{00000000-0005-0000-0000-000012000000}"/>
    <cellStyle name="Comma 6 3" xfId="349" xr:uid="{00000000-0005-0000-0000-000013000000}"/>
    <cellStyle name="Comma 6 4" xfId="347" xr:uid="{00000000-0005-0000-0000-000011000000}"/>
    <cellStyle name="Comma 7" xfId="187" xr:uid="{00000000-0005-0000-0000-0000B4000000}"/>
    <cellStyle name="Comma 8" xfId="188" xr:uid="{00000000-0005-0000-0000-0000B5000000}"/>
    <cellStyle name="Comma 9" xfId="350" xr:uid="{00000000-0005-0000-0000-000016000000}"/>
    <cellStyle name="Currency 10" xfId="351" xr:uid="{00000000-0005-0000-0000-000017000000}"/>
    <cellStyle name="Currency 11" xfId="352" xr:uid="{00000000-0005-0000-0000-000018000000}"/>
    <cellStyle name="Currency 12" xfId="353" xr:uid="{00000000-0005-0000-0000-000019000000}"/>
    <cellStyle name="Currency 13" xfId="354" xr:uid="{00000000-0005-0000-0000-00001A000000}"/>
    <cellStyle name="Currency 14" xfId="355" xr:uid="{00000000-0005-0000-0000-00001B000000}"/>
    <cellStyle name="Currency 15" xfId="356" xr:uid="{00000000-0005-0000-0000-00001C000000}"/>
    <cellStyle name="Currency 16" xfId="357" xr:uid="{00000000-0005-0000-0000-00001D000000}"/>
    <cellStyle name="Currency 2" xfId="358" xr:uid="{00000000-0005-0000-0000-00001E000000}"/>
    <cellStyle name="Currency 2 2" xfId="359" xr:uid="{00000000-0005-0000-0000-00001F000000}"/>
    <cellStyle name="Currency 3" xfId="360" xr:uid="{00000000-0005-0000-0000-000020000000}"/>
    <cellStyle name="Currency 3 2" xfId="361" xr:uid="{00000000-0005-0000-0000-000021000000}"/>
    <cellStyle name="Currency 4" xfId="362" xr:uid="{00000000-0005-0000-0000-000022000000}"/>
    <cellStyle name="Currency 4 2" xfId="363" xr:uid="{00000000-0005-0000-0000-000023000000}"/>
    <cellStyle name="Currency 5" xfId="364" xr:uid="{00000000-0005-0000-0000-000024000000}"/>
    <cellStyle name="Currency 5 2" xfId="365" xr:uid="{00000000-0005-0000-0000-000025000000}"/>
    <cellStyle name="Currency 6" xfId="366" xr:uid="{00000000-0005-0000-0000-000026000000}"/>
    <cellStyle name="Currency 7" xfId="367" xr:uid="{00000000-0005-0000-0000-000027000000}"/>
    <cellStyle name="Currency 8" xfId="368" xr:uid="{00000000-0005-0000-0000-000028000000}"/>
    <cellStyle name="Currency 9" xfId="369" xr:uid="{00000000-0005-0000-0000-000029000000}"/>
    <cellStyle name="Explanatory Text 2" xfId="189" xr:uid="{00000000-0005-0000-0000-0000B6000000}"/>
    <cellStyle name="Explanatory Text 3" xfId="190" xr:uid="{00000000-0005-0000-0000-0000B7000000}"/>
    <cellStyle name="Explanatory Text 4" xfId="191" xr:uid="{00000000-0005-0000-0000-0000B8000000}"/>
    <cellStyle name="Explanatory Text 5" xfId="192" xr:uid="{00000000-0005-0000-0000-0000B9000000}"/>
    <cellStyle name="Explanatory Text 6" xfId="193" xr:uid="{00000000-0005-0000-0000-0000BA000000}"/>
    <cellStyle name="Explanatory Text 7" xfId="194" xr:uid="{00000000-0005-0000-0000-0000BB000000}"/>
    <cellStyle name="Followed Hyperlink 2" xfId="332" xr:uid="{00000000-0005-0000-0000-00002A000000}"/>
    <cellStyle name="Good 2" xfId="195" xr:uid="{00000000-0005-0000-0000-0000BC000000}"/>
    <cellStyle name="Good 3" xfId="196" xr:uid="{00000000-0005-0000-0000-0000BD000000}"/>
    <cellStyle name="Good 4" xfId="197" xr:uid="{00000000-0005-0000-0000-0000BE000000}"/>
    <cellStyle name="Good 5" xfId="198" xr:uid="{00000000-0005-0000-0000-0000BF000000}"/>
    <cellStyle name="Good 6" xfId="199" xr:uid="{00000000-0005-0000-0000-0000C0000000}"/>
    <cellStyle name="Good 7" xfId="200" xr:uid="{00000000-0005-0000-0000-0000C1000000}"/>
    <cellStyle name="Heading 1 2" xfId="201" xr:uid="{00000000-0005-0000-0000-0000C2000000}"/>
    <cellStyle name="Heading 1 3" xfId="202" xr:uid="{00000000-0005-0000-0000-0000C3000000}"/>
    <cellStyle name="Heading 1 4" xfId="203" xr:uid="{00000000-0005-0000-0000-0000C4000000}"/>
    <cellStyle name="Heading 1 5" xfId="204" xr:uid="{00000000-0005-0000-0000-0000C5000000}"/>
    <cellStyle name="Heading 1 6" xfId="205" xr:uid="{00000000-0005-0000-0000-0000C6000000}"/>
    <cellStyle name="Heading 1 7" xfId="206" xr:uid="{00000000-0005-0000-0000-0000C7000000}"/>
    <cellStyle name="Heading 2 2" xfId="207" xr:uid="{00000000-0005-0000-0000-0000C8000000}"/>
    <cellStyle name="Heading 2 3" xfId="208" xr:uid="{00000000-0005-0000-0000-0000C9000000}"/>
    <cellStyle name="Heading 2 4" xfId="209" xr:uid="{00000000-0005-0000-0000-0000CA000000}"/>
    <cellStyle name="Heading 2 5" xfId="210" xr:uid="{00000000-0005-0000-0000-0000CB000000}"/>
    <cellStyle name="Heading 2 6" xfId="211" xr:uid="{00000000-0005-0000-0000-0000CC000000}"/>
    <cellStyle name="Heading 2 7" xfId="212" xr:uid="{00000000-0005-0000-0000-0000CD000000}"/>
    <cellStyle name="Heading 3 2" xfId="213" xr:uid="{00000000-0005-0000-0000-0000CE000000}"/>
    <cellStyle name="Heading 3 3" xfId="214" xr:uid="{00000000-0005-0000-0000-0000CF000000}"/>
    <cellStyle name="Heading 3 4" xfId="215" xr:uid="{00000000-0005-0000-0000-0000D0000000}"/>
    <cellStyle name="Heading 3 5" xfId="216" xr:uid="{00000000-0005-0000-0000-0000D1000000}"/>
    <cellStyle name="Heading 3 6" xfId="217" xr:uid="{00000000-0005-0000-0000-0000D2000000}"/>
    <cellStyle name="Heading 3 7" xfId="218" xr:uid="{00000000-0005-0000-0000-0000D3000000}"/>
    <cellStyle name="Heading 4 2" xfId="219" xr:uid="{00000000-0005-0000-0000-0000D4000000}"/>
    <cellStyle name="Heading 4 3" xfId="220" xr:uid="{00000000-0005-0000-0000-0000D5000000}"/>
    <cellStyle name="Heading 4 4" xfId="221" xr:uid="{00000000-0005-0000-0000-0000D6000000}"/>
    <cellStyle name="Heading 4 5" xfId="222" xr:uid="{00000000-0005-0000-0000-0000D7000000}"/>
    <cellStyle name="Heading 4 6" xfId="223" xr:uid="{00000000-0005-0000-0000-0000D8000000}"/>
    <cellStyle name="Heading 4 7" xfId="224" xr:uid="{00000000-0005-0000-0000-0000D9000000}"/>
    <cellStyle name="Hyperlink" xfId="4" builtinId="8"/>
    <cellStyle name="Hyperlink 2" xfId="225" xr:uid="{00000000-0005-0000-0000-0000DB000000}"/>
    <cellStyle name="Hyperlink 2 2" xfId="371" xr:uid="{00000000-0005-0000-0000-00002D000000}"/>
    <cellStyle name="Hyperlink 2 3" xfId="370" xr:uid="{00000000-0005-0000-0000-00002C000000}"/>
    <cellStyle name="Hyperlink 3" xfId="319" xr:uid="{00000000-0005-0000-0000-0000DC000000}"/>
    <cellStyle name="Input 2" xfId="226" xr:uid="{00000000-0005-0000-0000-0000DD000000}"/>
    <cellStyle name="Input 3" xfId="227" xr:uid="{00000000-0005-0000-0000-0000DE000000}"/>
    <cellStyle name="Input 4" xfId="228" xr:uid="{00000000-0005-0000-0000-0000DF000000}"/>
    <cellStyle name="Input 5" xfId="229" xr:uid="{00000000-0005-0000-0000-0000E0000000}"/>
    <cellStyle name="Input 6" xfId="230" xr:uid="{00000000-0005-0000-0000-0000E1000000}"/>
    <cellStyle name="Input 7" xfId="231" xr:uid="{00000000-0005-0000-0000-0000E2000000}"/>
    <cellStyle name="Linked Cell 2" xfId="232" xr:uid="{00000000-0005-0000-0000-0000E3000000}"/>
    <cellStyle name="Linked Cell 3" xfId="233" xr:uid="{00000000-0005-0000-0000-0000E4000000}"/>
    <cellStyle name="Linked Cell 4" xfId="234" xr:uid="{00000000-0005-0000-0000-0000E5000000}"/>
    <cellStyle name="Linked Cell 5" xfId="235" xr:uid="{00000000-0005-0000-0000-0000E6000000}"/>
    <cellStyle name="Linked Cell 6" xfId="236" xr:uid="{00000000-0005-0000-0000-0000E7000000}"/>
    <cellStyle name="Linked Cell 7" xfId="237" xr:uid="{00000000-0005-0000-0000-0000E8000000}"/>
    <cellStyle name="Neutral 2" xfId="238" xr:uid="{00000000-0005-0000-0000-0000E9000000}"/>
    <cellStyle name="Neutral 3" xfId="239" xr:uid="{00000000-0005-0000-0000-0000EA000000}"/>
    <cellStyle name="Neutral 4" xfId="240" xr:uid="{00000000-0005-0000-0000-0000EB000000}"/>
    <cellStyle name="Neutral 5" xfId="241" xr:uid="{00000000-0005-0000-0000-0000EC000000}"/>
    <cellStyle name="Neutral 6" xfId="242" xr:uid="{00000000-0005-0000-0000-0000ED000000}"/>
    <cellStyle name="Neutral 7" xfId="243" xr:uid="{00000000-0005-0000-0000-0000EE000000}"/>
    <cellStyle name="Normal" xfId="0" builtinId="0"/>
    <cellStyle name="Normal 10" xfId="1" xr:uid="{00000000-0005-0000-0000-0000F0000000}"/>
    <cellStyle name="Normal 10 2" xfId="244" xr:uid="{00000000-0005-0000-0000-0000F1000000}"/>
    <cellStyle name="Normal 10 2 2" xfId="372" xr:uid="{00000000-0005-0000-0000-000030000000}"/>
    <cellStyle name="Normal 10 3" xfId="373" xr:uid="{00000000-0005-0000-0000-000031000000}"/>
    <cellStyle name="Normal 10 4" xfId="333" xr:uid="{00000000-0005-0000-0000-00002F000000}"/>
    <cellStyle name="Normal 11" xfId="6" xr:uid="{00000000-0005-0000-0000-0000F2000000}"/>
    <cellStyle name="Normal 11 2" xfId="245" xr:uid="{00000000-0005-0000-0000-0000F3000000}"/>
    <cellStyle name="Normal 11 2 2" xfId="320" xr:uid="{00000000-0005-0000-0000-0000F4000000}"/>
    <cellStyle name="Normal 11 2 3" xfId="374" xr:uid="{00000000-0005-0000-0000-000033000000}"/>
    <cellStyle name="Normal 11 3" xfId="375" xr:uid="{00000000-0005-0000-0000-000034000000}"/>
    <cellStyle name="Normal 11 4" xfId="376" xr:uid="{00000000-0005-0000-0000-000035000000}"/>
    <cellStyle name="Normal 12" xfId="246" xr:uid="{00000000-0005-0000-0000-0000F5000000}"/>
    <cellStyle name="Normal 12 2" xfId="377" xr:uid="{00000000-0005-0000-0000-000036000000}"/>
    <cellStyle name="Normal 13" xfId="247" xr:uid="{00000000-0005-0000-0000-0000F6000000}"/>
    <cellStyle name="Normal 13 2" xfId="248" xr:uid="{00000000-0005-0000-0000-0000F7000000}"/>
    <cellStyle name="Normal 14" xfId="249" xr:uid="{00000000-0005-0000-0000-0000F8000000}"/>
    <cellStyle name="Normal 14 2" xfId="379" xr:uid="{00000000-0005-0000-0000-00003A000000}"/>
    <cellStyle name="Normal 14 3" xfId="380" xr:uid="{00000000-0005-0000-0000-00003B000000}"/>
    <cellStyle name="Normal 14 4" xfId="378" xr:uid="{00000000-0005-0000-0000-000039000000}"/>
    <cellStyle name="Normal 15" xfId="250" xr:uid="{00000000-0005-0000-0000-0000F9000000}"/>
    <cellStyle name="Normal 15 2" xfId="251" xr:uid="{00000000-0005-0000-0000-0000FA000000}"/>
    <cellStyle name="Normal 15 3" xfId="327" xr:uid="{E25986BE-05EF-45F6-B24A-E7D20B2EFBB9}"/>
    <cellStyle name="Normal 15 4" xfId="381" xr:uid="{00000000-0005-0000-0000-00003C000000}"/>
    <cellStyle name="Normal 16" xfId="252" xr:uid="{00000000-0005-0000-0000-0000FB000000}"/>
    <cellStyle name="Normal 16 2" xfId="253" xr:uid="{00000000-0005-0000-0000-0000FC000000}"/>
    <cellStyle name="Normal 17" xfId="254" xr:uid="{00000000-0005-0000-0000-0000FD000000}"/>
    <cellStyle name="Normal 17 2" xfId="316" xr:uid="{00000000-0005-0000-0000-0000FE000000}"/>
    <cellStyle name="Normal 17 2 2" xfId="326" xr:uid="{EC09BD46-19D0-44EC-A0D8-4810C8BF9876}"/>
    <cellStyle name="Normal 18" xfId="255" xr:uid="{00000000-0005-0000-0000-0000FF000000}"/>
    <cellStyle name="Normal 19" xfId="325" xr:uid="{41FC51B2-E00C-4671-99FF-CA2365054231}"/>
    <cellStyle name="Normal 19 2" xfId="382" xr:uid="{00000000-0005-0000-0000-00003D000000}"/>
    <cellStyle name="Normal 2" xfId="256" xr:uid="{00000000-0005-0000-0000-000000010000}"/>
    <cellStyle name="Normal 2 2" xfId="257" xr:uid="{00000000-0005-0000-0000-000001010000}"/>
    <cellStyle name="Normal 2 2 2" xfId="3" xr:uid="{00000000-0005-0000-0000-000002010000}"/>
    <cellStyle name="Normal 2 2 3" xfId="258" xr:uid="{00000000-0005-0000-0000-000003010000}"/>
    <cellStyle name="Normal 2 3" xfId="259" xr:uid="{00000000-0005-0000-0000-000004010000}"/>
    <cellStyle name="Normal 2 4" xfId="322" xr:uid="{00000000-0005-0000-0000-00007B010000}"/>
    <cellStyle name="Normal 2 4 2" xfId="383" xr:uid="{00000000-0005-0000-0000-000042000000}"/>
    <cellStyle name="Normal 20" xfId="324" xr:uid="{318929EF-B1FD-4644-9246-7264F3007A31}"/>
    <cellStyle name="Normal 20 2" xfId="329" xr:uid="{59B30B03-5699-4151-9277-2BEE67964823}"/>
    <cellStyle name="Normal 21" xfId="331" xr:uid="{00000000-0005-0000-0000-0000A0010000}"/>
    <cellStyle name="Normal 3" xfId="260" xr:uid="{00000000-0005-0000-0000-000005010000}"/>
    <cellStyle name="Normal 3 2" xfId="5" xr:uid="{00000000-0005-0000-0000-000006010000}"/>
    <cellStyle name="Normal 3 2 2" xfId="261" xr:uid="{00000000-0005-0000-0000-000007010000}"/>
    <cellStyle name="Normal 3 2 3" xfId="384" xr:uid="{00000000-0005-0000-0000-000046000000}"/>
    <cellStyle name="Normal 3 3" xfId="262" xr:uid="{00000000-0005-0000-0000-000008010000}"/>
    <cellStyle name="Normal 4" xfId="263" xr:uid="{00000000-0005-0000-0000-000009010000}"/>
    <cellStyle name="Normal 4 2" xfId="323" xr:uid="{00000000-0005-0000-0000-00007C010000}"/>
    <cellStyle name="Normal 4 2 2" xfId="386" xr:uid="{00000000-0005-0000-0000-000048000000}"/>
    <cellStyle name="Normal 4 3" xfId="385" xr:uid="{00000000-0005-0000-0000-000047000000}"/>
    <cellStyle name="Normal 5" xfId="264" xr:uid="{00000000-0005-0000-0000-00000A010000}"/>
    <cellStyle name="Normal 5 2" xfId="387" xr:uid="{00000000-0005-0000-0000-00004A000000}"/>
    <cellStyle name="Normal 5 3" xfId="388" xr:uid="{00000000-0005-0000-0000-00004B000000}"/>
    <cellStyle name="Normal 6" xfId="2" xr:uid="{00000000-0005-0000-0000-00000B010000}"/>
    <cellStyle name="Normal 6 2" xfId="265" xr:uid="{00000000-0005-0000-0000-00000C010000}"/>
    <cellStyle name="Normal 6 2 2" xfId="266" xr:uid="{00000000-0005-0000-0000-00000D010000}"/>
    <cellStyle name="Normal 6 3" xfId="267" xr:uid="{00000000-0005-0000-0000-00000E010000}"/>
    <cellStyle name="Normal 6 3 2" xfId="268" xr:uid="{00000000-0005-0000-0000-00000F010000}"/>
    <cellStyle name="Normal 6 3 2 2" xfId="269" xr:uid="{00000000-0005-0000-0000-000010010000}"/>
    <cellStyle name="Normal 6 3 3" xfId="270" xr:uid="{00000000-0005-0000-0000-000011010000}"/>
    <cellStyle name="Normal 6 4" xfId="271" xr:uid="{00000000-0005-0000-0000-000012010000}"/>
    <cellStyle name="Normal 6 5" xfId="272" xr:uid="{00000000-0005-0000-0000-000013010000}"/>
    <cellStyle name="Normal 6 5 2" xfId="273" xr:uid="{00000000-0005-0000-0000-000014010000}"/>
    <cellStyle name="Normal 6 6" xfId="274" xr:uid="{00000000-0005-0000-0000-000015010000}"/>
    <cellStyle name="Normal 6 7" xfId="328" xr:uid="{2200790B-6F62-4AF1-8DA1-1BD8AAD10DFE}"/>
    <cellStyle name="Normal 7" xfId="275" xr:uid="{00000000-0005-0000-0000-000016010000}"/>
    <cellStyle name="Normal 7 2" xfId="276" xr:uid="{00000000-0005-0000-0000-000017010000}"/>
    <cellStyle name="Normal 7 2 2" xfId="277" xr:uid="{00000000-0005-0000-0000-000018010000}"/>
    <cellStyle name="Normal 7 2 3" xfId="390" xr:uid="{00000000-0005-0000-0000-00004E000000}"/>
    <cellStyle name="Normal 7 3" xfId="278" xr:uid="{00000000-0005-0000-0000-000019010000}"/>
    <cellStyle name="Normal 7 3 2" xfId="391" xr:uid="{00000000-0005-0000-0000-00004F000000}"/>
    <cellStyle name="Normal 7 4" xfId="392" xr:uid="{00000000-0005-0000-0000-000050000000}"/>
    <cellStyle name="Normal 7 4 2" xfId="393" xr:uid="{00000000-0005-0000-0000-000051000000}"/>
    <cellStyle name="Normal 7 5" xfId="394" xr:uid="{00000000-0005-0000-0000-000052000000}"/>
    <cellStyle name="Normal 7 6" xfId="389" xr:uid="{00000000-0005-0000-0000-00004D000000}"/>
    <cellStyle name="Normal 8" xfId="279" xr:uid="{00000000-0005-0000-0000-00001A010000}"/>
    <cellStyle name="Normal 8 2" xfId="280" xr:uid="{00000000-0005-0000-0000-00001B010000}"/>
    <cellStyle name="Normal 8 2 2" xfId="281" xr:uid="{00000000-0005-0000-0000-00001C010000}"/>
    <cellStyle name="Normal 8 2 3" xfId="396" xr:uid="{00000000-0005-0000-0000-000054000000}"/>
    <cellStyle name="Normal 8 3" xfId="282" xr:uid="{00000000-0005-0000-0000-00001D010000}"/>
    <cellStyle name="Normal 8 4" xfId="395" xr:uid="{00000000-0005-0000-0000-000053000000}"/>
    <cellStyle name="Normal 9" xfId="283" xr:uid="{00000000-0005-0000-0000-00001E010000}"/>
    <cellStyle name="Normal 9 2" xfId="397" xr:uid="{00000000-0005-0000-0000-000055000000}"/>
    <cellStyle name="Normal_NI39 Tables for report v3 WITH NEW DATA_Chapter 4 Tables 2012" xfId="318" xr:uid="{00000000-0005-0000-0000-00001F010000}"/>
    <cellStyle name="Normal_ORLISTAT.monthly analysis" xfId="317" xr:uid="{00000000-0005-0000-0000-000020010000}"/>
    <cellStyle name="Normal_Tables for the publication - template" xfId="330" xr:uid="{AD88D791-0C51-4D7C-AE21-A63AB1775E22}"/>
    <cellStyle name="Note 2" xfId="284" xr:uid="{00000000-0005-0000-0000-000022010000}"/>
    <cellStyle name="Note 3" xfId="285" xr:uid="{00000000-0005-0000-0000-000023010000}"/>
    <cellStyle name="Note 4" xfId="286" xr:uid="{00000000-0005-0000-0000-000024010000}"/>
    <cellStyle name="Note 5" xfId="287" xr:uid="{00000000-0005-0000-0000-000025010000}"/>
    <cellStyle name="Note 5 2" xfId="288" xr:uid="{00000000-0005-0000-0000-000026010000}"/>
    <cellStyle name="Note 6" xfId="289" xr:uid="{00000000-0005-0000-0000-000027010000}"/>
    <cellStyle name="Note 7" xfId="290" xr:uid="{00000000-0005-0000-0000-000028010000}"/>
    <cellStyle name="Output 2" xfId="291" xr:uid="{00000000-0005-0000-0000-000029010000}"/>
    <cellStyle name="Output 3" xfId="292" xr:uid="{00000000-0005-0000-0000-00002A010000}"/>
    <cellStyle name="Output 4" xfId="293" xr:uid="{00000000-0005-0000-0000-00002B010000}"/>
    <cellStyle name="Output 5" xfId="294" xr:uid="{00000000-0005-0000-0000-00002C010000}"/>
    <cellStyle name="Output 6" xfId="295" xr:uid="{00000000-0005-0000-0000-00002D010000}"/>
    <cellStyle name="Output 7" xfId="296" xr:uid="{00000000-0005-0000-0000-00002E010000}"/>
    <cellStyle name="Percent" xfId="321" builtinId="5"/>
    <cellStyle name="Percent 2" xfId="297" xr:uid="{00000000-0005-0000-0000-00002F010000}"/>
    <cellStyle name="Percent 3" xfId="398" xr:uid="{00000000-0005-0000-0000-00005A000000}"/>
    <cellStyle name="Percent 3 2" xfId="399" xr:uid="{00000000-0005-0000-0000-00005B000000}"/>
    <cellStyle name="Percent 4" xfId="400" xr:uid="{00000000-0005-0000-0000-00005C000000}"/>
    <cellStyle name="Title 2" xfId="298" xr:uid="{00000000-0005-0000-0000-000030010000}"/>
    <cellStyle name="Title 3" xfId="299" xr:uid="{00000000-0005-0000-0000-000031010000}"/>
    <cellStyle name="Title 4" xfId="300" xr:uid="{00000000-0005-0000-0000-000032010000}"/>
    <cellStyle name="Title 5" xfId="301" xr:uid="{00000000-0005-0000-0000-000033010000}"/>
    <cellStyle name="Title 6" xfId="302" xr:uid="{00000000-0005-0000-0000-000034010000}"/>
    <cellStyle name="Title 7" xfId="303" xr:uid="{00000000-0005-0000-0000-000035010000}"/>
    <cellStyle name="Total 2" xfId="304" xr:uid="{00000000-0005-0000-0000-000036010000}"/>
    <cellStyle name="Total 3" xfId="305" xr:uid="{00000000-0005-0000-0000-000037010000}"/>
    <cellStyle name="Total 4" xfId="306" xr:uid="{00000000-0005-0000-0000-000038010000}"/>
    <cellStyle name="Total 5" xfId="307" xr:uid="{00000000-0005-0000-0000-000039010000}"/>
    <cellStyle name="Total 6" xfId="308" xr:uid="{00000000-0005-0000-0000-00003A010000}"/>
    <cellStyle name="Total 7" xfId="309" xr:uid="{00000000-0005-0000-0000-00003B010000}"/>
    <cellStyle name="Warning Text 2" xfId="310" xr:uid="{00000000-0005-0000-0000-00003C010000}"/>
    <cellStyle name="Warning Text 3" xfId="311" xr:uid="{00000000-0005-0000-0000-00003D010000}"/>
    <cellStyle name="Warning Text 4" xfId="312" xr:uid="{00000000-0005-0000-0000-00003E010000}"/>
    <cellStyle name="Warning Text 5" xfId="313" xr:uid="{00000000-0005-0000-0000-00003F010000}"/>
    <cellStyle name="Warning Text 6" xfId="314" xr:uid="{00000000-0005-0000-0000-000040010000}"/>
    <cellStyle name="Warning Text 7" xfId="315" xr:uid="{00000000-0005-0000-0000-000041010000}"/>
  </cellStyles>
  <dxfs count="0"/>
  <tableStyles count="0" defaultTableStyle="TableStyleMedium2" defaultPivotStyle="PivotStyleLight16"/>
  <colors>
    <mruColors>
      <color rgb="FFA0D0E8"/>
      <color rgb="FF80A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6305550</xdr:colOff>
      <xdr:row>0</xdr:row>
      <xdr:rowOff>38100</xdr:rowOff>
    </xdr:from>
    <xdr:to>
      <xdr:col>2</xdr:col>
      <xdr:colOff>7503795</xdr:colOff>
      <xdr:row>6</xdr:row>
      <xdr:rowOff>16510</xdr:rowOff>
    </xdr:to>
    <xdr:pic>
      <xdr:nvPicPr>
        <xdr:cNvPr id="2" name="Picture 1">
          <a:extLst>
            <a:ext uri="{FF2B5EF4-FFF2-40B4-BE49-F238E27FC236}">
              <a16:creationId xmlns:a16="http://schemas.microsoft.com/office/drawing/2014/main" id="{FD7BDA56-F162-461A-8489-10952D9C779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86700" y="38100"/>
          <a:ext cx="1198245" cy="949960"/>
        </a:xfrm>
        <a:prstGeom prst="rect">
          <a:avLst/>
        </a:prstGeom>
      </xdr:spPr>
    </xdr:pic>
    <xdr:clientData/>
  </xdr:twoCellAnchor>
  <xdr:twoCellAnchor>
    <xdr:from>
      <xdr:col>1</xdr:col>
      <xdr:colOff>0</xdr:colOff>
      <xdr:row>36</xdr:row>
      <xdr:rowOff>57150</xdr:rowOff>
    </xdr:from>
    <xdr:to>
      <xdr:col>1</xdr:col>
      <xdr:colOff>962025</xdr:colOff>
      <xdr:row>38</xdr:row>
      <xdr:rowOff>152400</xdr:rowOff>
    </xdr:to>
    <xdr:pic>
      <xdr:nvPicPr>
        <xdr:cNvPr id="3" name="Picture 1">
          <a:extLst>
            <a:ext uri="{FF2B5EF4-FFF2-40B4-BE49-F238E27FC236}">
              <a16:creationId xmlns:a16="http://schemas.microsoft.com/office/drawing/2014/main" id="{EE520C8F-35FA-4AEC-A9DA-2A713DBC4C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8591550"/>
          <a:ext cx="96202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254001</xdr:colOff>
      <xdr:row>0</xdr:row>
      <xdr:rowOff>21166</xdr:rowOff>
    </xdr:from>
    <xdr:to>
      <xdr:col>16</xdr:col>
      <xdr:colOff>3491</xdr:colOff>
      <xdr:row>5</xdr:row>
      <xdr:rowOff>31917</xdr:rowOff>
    </xdr:to>
    <xdr:pic>
      <xdr:nvPicPr>
        <xdr:cNvPr id="5" name="Picture 4">
          <a:extLst>
            <a:ext uri="{FF2B5EF4-FFF2-40B4-BE49-F238E27FC236}">
              <a16:creationId xmlns:a16="http://schemas.microsoft.com/office/drawing/2014/main" id="{4704BFC7-7BE2-40EF-BD42-784F16EB35FA}"/>
            </a:ext>
          </a:extLst>
        </xdr:cNvPr>
        <xdr:cNvPicPr>
          <a:picLocks noChangeAspect="1"/>
        </xdr:cNvPicPr>
      </xdr:nvPicPr>
      <xdr:blipFill>
        <a:blip xmlns:r="http://schemas.openxmlformats.org/officeDocument/2006/relationships" r:embed="rId1"/>
        <a:stretch>
          <a:fillRect/>
        </a:stretch>
      </xdr:blipFill>
      <xdr:spPr>
        <a:xfrm>
          <a:off x="12096751" y="21166"/>
          <a:ext cx="1188823" cy="9632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772583</xdr:colOff>
      <xdr:row>0</xdr:row>
      <xdr:rowOff>21167</xdr:rowOff>
    </xdr:from>
    <xdr:to>
      <xdr:col>14</xdr:col>
      <xdr:colOff>14073</xdr:colOff>
      <xdr:row>5</xdr:row>
      <xdr:rowOff>31918</xdr:rowOff>
    </xdr:to>
    <xdr:pic>
      <xdr:nvPicPr>
        <xdr:cNvPr id="2" name="Picture 1">
          <a:extLst>
            <a:ext uri="{FF2B5EF4-FFF2-40B4-BE49-F238E27FC236}">
              <a16:creationId xmlns:a16="http://schemas.microsoft.com/office/drawing/2014/main" id="{6D2FAAAE-12B6-4738-AD14-4BB374E9E72B}"/>
            </a:ext>
          </a:extLst>
        </xdr:cNvPr>
        <xdr:cNvPicPr>
          <a:picLocks noChangeAspect="1"/>
        </xdr:cNvPicPr>
      </xdr:nvPicPr>
      <xdr:blipFill>
        <a:blip xmlns:r="http://schemas.openxmlformats.org/officeDocument/2006/relationships" r:embed="rId1"/>
        <a:stretch>
          <a:fillRect/>
        </a:stretch>
      </xdr:blipFill>
      <xdr:spPr>
        <a:xfrm>
          <a:off x="14075833" y="21167"/>
          <a:ext cx="1188823" cy="9632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497416</xdr:colOff>
      <xdr:row>0</xdr:row>
      <xdr:rowOff>10583</xdr:rowOff>
    </xdr:from>
    <xdr:to>
      <xdr:col>7</xdr:col>
      <xdr:colOff>20169</xdr:colOff>
      <xdr:row>5</xdr:row>
      <xdr:rowOff>74251</xdr:rowOff>
    </xdr:to>
    <xdr:pic>
      <xdr:nvPicPr>
        <xdr:cNvPr id="2" name="Picture 1">
          <a:extLst>
            <a:ext uri="{FF2B5EF4-FFF2-40B4-BE49-F238E27FC236}">
              <a16:creationId xmlns:a16="http://schemas.microsoft.com/office/drawing/2014/main" id="{0B86CD93-54DF-4F7A-976C-95B665C16ACF}"/>
            </a:ext>
          </a:extLst>
        </xdr:cNvPr>
        <xdr:cNvPicPr>
          <a:picLocks noChangeAspect="1"/>
        </xdr:cNvPicPr>
      </xdr:nvPicPr>
      <xdr:blipFill>
        <a:blip xmlns:r="http://schemas.openxmlformats.org/officeDocument/2006/relationships" r:embed="rId1"/>
        <a:stretch>
          <a:fillRect/>
        </a:stretch>
      </xdr:blipFill>
      <xdr:spPr>
        <a:xfrm>
          <a:off x="6371166" y="10583"/>
          <a:ext cx="1194920" cy="963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559593</xdr:colOff>
      <xdr:row>0</xdr:row>
      <xdr:rowOff>0</xdr:rowOff>
    </xdr:from>
    <xdr:to>
      <xdr:col>7</xdr:col>
      <xdr:colOff>23333</xdr:colOff>
      <xdr:row>5</xdr:row>
      <xdr:rowOff>70282</xdr:rowOff>
    </xdr:to>
    <xdr:pic>
      <xdr:nvPicPr>
        <xdr:cNvPr id="2" name="Picture 1">
          <a:extLst>
            <a:ext uri="{FF2B5EF4-FFF2-40B4-BE49-F238E27FC236}">
              <a16:creationId xmlns:a16="http://schemas.microsoft.com/office/drawing/2014/main" id="{37AAD5A0-CD4E-4D20-B587-7733C5B46BA5}"/>
            </a:ext>
          </a:extLst>
        </xdr:cNvPr>
        <xdr:cNvPicPr>
          <a:picLocks noChangeAspect="1"/>
        </xdr:cNvPicPr>
      </xdr:nvPicPr>
      <xdr:blipFill>
        <a:blip xmlns:r="http://schemas.openxmlformats.org/officeDocument/2006/relationships" r:embed="rId1"/>
        <a:stretch>
          <a:fillRect/>
        </a:stretch>
      </xdr:blipFill>
      <xdr:spPr>
        <a:xfrm>
          <a:off x="9775031" y="0"/>
          <a:ext cx="1178240" cy="963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1030942</xdr:colOff>
      <xdr:row>0</xdr:row>
      <xdr:rowOff>0</xdr:rowOff>
    </xdr:from>
    <xdr:to>
      <xdr:col>4</xdr:col>
      <xdr:colOff>11219</xdr:colOff>
      <xdr:row>6</xdr:row>
      <xdr:rowOff>21957</xdr:rowOff>
    </xdr:to>
    <xdr:pic>
      <xdr:nvPicPr>
        <xdr:cNvPr id="3" name="Picture 2">
          <a:extLst>
            <a:ext uri="{FF2B5EF4-FFF2-40B4-BE49-F238E27FC236}">
              <a16:creationId xmlns:a16="http://schemas.microsoft.com/office/drawing/2014/main" id="{A44330BF-7593-4D32-BF58-B04103DA18C4}"/>
            </a:ext>
          </a:extLst>
        </xdr:cNvPr>
        <xdr:cNvPicPr>
          <a:picLocks noChangeAspect="1"/>
        </xdr:cNvPicPr>
      </xdr:nvPicPr>
      <xdr:blipFill>
        <a:blip xmlns:r="http://schemas.openxmlformats.org/officeDocument/2006/relationships" r:embed="rId1"/>
        <a:stretch>
          <a:fillRect/>
        </a:stretch>
      </xdr:blipFill>
      <xdr:spPr>
        <a:xfrm>
          <a:off x="5793442" y="0"/>
          <a:ext cx="1176630" cy="963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enquiries@digital.nhs.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digital.nhs.uk/pubs/alcohol1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populationandmigration/populationestimates/bulletins/annualmidyearpopulationestimates/mid2012tomid2016/relateddat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592CE-B28A-4A9E-AB66-9C3740F110F9}">
  <dimension ref="B8:D48"/>
  <sheetViews>
    <sheetView tabSelected="1" zoomScaleNormal="100" workbookViewId="0"/>
  </sheetViews>
  <sheetFormatPr defaultRowHeight="12.75"/>
  <cols>
    <col min="1" max="1" width="5.7109375" style="186" customWidth="1"/>
    <col min="2" max="2" width="18" style="186" customWidth="1"/>
    <col min="3" max="3" width="113" style="186" customWidth="1"/>
    <col min="4" max="16384" width="9.140625" style="186"/>
  </cols>
  <sheetData>
    <row r="8" spans="2:4" ht="38.25" customHeight="1">
      <c r="B8" s="344" t="s">
        <v>818</v>
      </c>
      <c r="C8" s="344"/>
    </row>
    <row r="9" spans="2:4" ht="32.25" customHeight="1">
      <c r="B9" s="346" t="s">
        <v>819</v>
      </c>
      <c r="C9" s="346"/>
    </row>
    <row r="10" spans="2:4" ht="18" customHeight="1">
      <c r="B10" s="342" t="s">
        <v>802</v>
      </c>
      <c r="C10" s="342"/>
    </row>
    <row r="11" spans="2:4" ht="20.25" customHeight="1">
      <c r="B11" s="187" t="s">
        <v>775</v>
      </c>
      <c r="C11" s="188" t="s">
        <v>803</v>
      </c>
    </row>
    <row r="12" spans="2:4" ht="15">
      <c r="B12" s="189"/>
      <c r="C12" s="189"/>
    </row>
    <row r="13" spans="2:4" ht="15" customHeight="1">
      <c r="B13" s="345" t="s">
        <v>776</v>
      </c>
      <c r="C13" s="345"/>
    </row>
    <row r="14" spans="2:4" s="190" customFormat="1" ht="33" customHeight="1">
      <c r="B14" s="342" t="s">
        <v>842</v>
      </c>
      <c r="C14" s="342"/>
      <c r="D14" s="186"/>
    </row>
    <row r="15" spans="2:4" s="190" customFormat="1" ht="33" customHeight="1">
      <c r="B15" s="347" t="s">
        <v>843</v>
      </c>
      <c r="C15" s="347"/>
      <c r="D15" s="186"/>
    </row>
    <row r="16" spans="2:4" ht="15">
      <c r="B16" s="189"/>
      <c r="C16" s="189"/>
    </row>
    <row r="17" spans="2:3" ht="15.75">
      <c r="B17" s="345" t="s">
        <v>777</v>
      </c>
      <c r="C17" s="345"/>
    </row>
    <row r="18" spans="2:3" ht="14.25">
      <c r="B18" s="342" t="s">
        <v>778</v>
      </c>
      <c r="C18" s="342"/>
    </row>
    <row r="19" spans="2:3" ht="14.25">
      <c r="B19" s="191"/>
      <c r="C19" s="191"/>
    </row>
    <row r="20" spans="2:3" ht="21" customHeight="1">
      <c r="B20" s="270" t="s">
        <v>779</v>
      </c>
    </row>
    <row r="21" spans="2:3" ht="35.25" customHeight="1">
      <c r="B21" s="272" t="s">
        <v>780</v>
      </c>
      <c r="C21" s="199" t="s">
        <v>820</v>
      </c>
    </row>
    <row r="22" spans="2:3" ht="42.75">
      <c r="B22" s="272" t="s">
        <v>781</v>
      </c>
      <c r="C22" s="192" t="s">
        <v>834</v>
      </c>
    </row>
    <row r="23" spans="2:3" ht="21.75" customHeight="1">
      <c r="B23" s="272" t="s">
        <v>782</v>
      </c>
      <c r="C23" s="193" t="s">
        <v>865</v>
      </c>
    </row>
    <row r="24" spans="2:3" ht="37.5" customHeight="1">
      <c r="B24" s="271" t="s">
        <v>783</v>
      </c>
      <c r="C24" s="192" t="s">
        <v>821</v>
      </c>
    </row>
    <row r="25" spans="2:3" ht="14.25">
      <c r="B25" s="271" t="s">
        <v>784</v>
      </c>
      <c r="C25" s="194" t="s">
        <v>822</v>
      </c>
    </row>
    <row r="27" spans="2:3" ht="18.75" customHeight="1">
      <c r="B27" s="345" t="s">
        <v>785</v>
      </c>
      <c r="C27" s="345"/>
    </row>
    <row r="28" spans="2:3" ht="14.25" customHeight="1">
      <c r="B28" s="341" t="s">
        <v>786</v>
      </c>
      <c r="C28" s="341"/>
    </row>
    <row r="29" spans="2:3" ht="14.25" customHeight="1">
      <c r="B29" s="341" t="s">
        <v>787</v>
      </c>
      <c r="C29" s="341"/>
    </row>
    <row r="30" spans="2:3" ht="14.25">
      <c r="B30" s="195" t="s">
        <v>788</v>
      </c>
      <c r="C30" s="195" t="s">
        <v>789</v>
      </c>
    </row>
    <row r="31" spans="2:3" ht="14.25">
      <c r="B31" s="195" t="s">
        <v>790</v>
      </c>
      <c r="C31" s="196" t="s">
        <v>791</v>
      </c>
    </row>
    <row r="32" spans="2:3" ht="14.25" customHeight="1">
      <c r="B32" s="341" t="s">
        <v>792</v>
      </c>
      <c r="C32" s="341"/>
    </row>
    <row r="33" spans="2:3" ht="14.25">
      <c r="B33" s="197"/>
      <c r="C33" s="197"/>
    </row>
    <row r="34" spans="2:3" ht="14.25" customHeight="1">
      <c r="B34" s="341" t="s">
        <v>793</v>
      </c>
      <c r="C34" s="341"/>
    </row>
    <row r="35" spans="2:3" ht="14.25" customHeight="1">
      <c r="B35" s="341" t="s">
        <v>794</v>
      </c>
      <c r="C35" s="341"/>
    </row>
    <row r="36" spans="2:3" ht="14.25" customHeight="1">
      <c r="B36" s="341" t="s">
        <v>811</v>
      </c>
      <c r="C36" s="341"/>
    </row>
    <row r="37" spans="2:3" ht="15">
      <c r="B37" s="198"/>
      <c r="C37" s="198"/>
    </row>
    <row r="38" spans="2:3" ht="15">
      <c r="B38" s="340"/>
      <c r="C38" s="340"/>
    </row>
    <row r="39" spans="2:3" ht="15">
      <c r="B39" s="198"/>
      <c r="C39" s="198"/>
    </row>
    <row r="40" spans="2:3" ht="28.5" customHeight="1">
      <c r="B40" s="341" t="s">
        <v>795</v>
      </c>
      <c r="C40" s="341"/>
    </row>
    <row r="41" spans="2:3" ht="18" customHeight="1">
      <c r="B41" s="342" t="s">
        <v>796</v>
      </c>
      <c r="C41" s="342"/>
    </row>
    <row r="42" spans="2:3" ht="12.75" customHeight="1">
      <c r="B42" s="343" t="s">
        <v>797</v>
      </c>
      <c r="C42" s="343"/>
    </row>
    <row r="43" spans="2:3" ht="12.75" customHeight="1">
      <c r="B43" s="196"/>
      <c r="C43" s="196"/>
    </row>
    <row r="44" spans="2:3" ht="14.25" customHeight="1">
      <c r="B44" s="341" t="s">
        <v>798</v>
      </c>
      <c r="C44" s="341"/>
    </row>
    <row r="45" spans="2:3" ht="14.25" customHeight="1">
      <c r="B45" s="341" t="s">
        <v>799</v>
      </c>
      <c r="C45" s="341"/>
    </row>
    <row r="46" spans="2:3" ht="14.25" customHeight="1">
      <c r="B46" s="195"/>
      <c r="C46" s="195"/>
    </row>
    <row r="47" spans="2:3" ht="14.25">
      <c r="B47" s="195" t="s">
        <v>800</v>
      </c>
    </row>
    <row r="48" spans="2:3" ht="19.5" customHeight="1">
      <c r="B48" s="339" t="s">
        <v>801</v>
      </c>
      <c r="C48" s="339"/>
    </row>
  </sheetData>
  <mergeCells count="22">
    <mergeCell ref="B36:C36"/>
    <mergeCell ref="B8:C8"/>
    <mergeCell ref="B10:C10"/>
    <mergeCell ref="B13:C13"/>
    <mergeCell ref="B14:C14"/>
    <mergeCell ref="B18:C18"/>
    <mergeCell ref="B27:C27"/>
    <mergeCell ref="B9:C9"/>
    <mergeCell ref="B28:C28"/>
    <mergeCell ref="B29:C29"/>
    <mergeCell ref="B32:C32"/>
    <mergeCell ref="B34:C34"/>
    <mergeCell ref="B35:C35"/>
    <mergeCell ref="B15:C15"/>
    <mergeCell ref="B17:C17"/>
    <mergeCell ref="B48:C48"/>
    <mergeCell ref="B38:C38"/>
    <mergeCell ref="B40:C40"/>
    <mergeCell ref="B41:C41"/>
    <mergeCell ref="B42:C42"/>
    <mergeCell ref="B44:C44"/>
    <mergeCell ref="B45:C45"/>
  </mergeCells>
  <hyperlinks>
    <hyperlink ref="C31" r:id="rId1" display="mailto:enquiries@digital.nhs.uk" xr:uid="{6A104DF4-77F0-4EAB-973E-8C62EE2B6CE0}"/>
    <hyperlink ref="B42" r:id="rId2" display="http://www.nationalarchives.gov.uk/doc/open-government-licence" xr:uid="{83E9D080-B65D-41C5-8419-F84E39951384}"/>
    <hyperlink ref="B48" r:id="rId3" display="mailto:psi@nationalarchives.gsi.gov.uk" xr:uid="{DE956D5C-B91B-4195-89F9-DCD484AC1F72}"/>
    <hyperlink ref="C21" location="'Table 1'!A1" display="Number of prescription items, net ingredient cost and average net ingredient cost per item of drugs prescribed, for the treatment of alcohol dependence, dispensed in the community, England, 2004 to 2017" xr:uid="{31F69AEB-893B-46A0-8517-73D56B643FAC}"/>
    <hyperlink ref="C22" location="'Table 2'!A1" display="Number of prescription items and prescription items per 100,000 population, for the treatment of alcohol dependence, prescribed in primary care and dispensed in the community, by Commissioning Region and Clinical Commissioning Group, England, 2017" xr:uid="{E1BD80EA-A6F5-4205-AF19-0A52E58E3556}"/>
    <hyperlink ref="C23" location="'Table 3'!A1" display="Alcohol-specific deaths by individual cause of death and sex, England, 2016" xr:uid="{2A032DB6-87D8-4761-A15A-F0D2D3282063}"/>
    <hyperlink ref="C24" location="'Table 4'!A1" display="Indices of alcohol price, retail prices, alcohol price index relative to retail prices index (all items), real household disposable income, real disposable income per adult and affordability of alcohol, United Kingdom, 1980 to 2017" xr:uid="{146AA49A-5999-47B4-B579-F91021C563BC}"/>
    <hyperlink ref="C25" location="'Table 5'!A1" display="Household expenditure on off trade alcohol at current prices, United Kingdom, 1985 to 2017" xr:uid="{035AD1C3-7E2A-4FA1-BB44-CF159C1263E1}"/>
    <hyperlink ref="C11" r:id="rId4" xr:uid="{5D539A8B-C25A-4267-A3FD-30620200D935}"/>
  </hyperlinks>
  <pageMargins left="0.7" right="0.7" top="0.75" bottom="0.75" header="0.3" footer="0.3"/>
  <pageSetup paperSize="9" scale="65" orientation="portrait" r:id="rId5"/>
  <colBreaks count="1" manualBreakCount="1">
    <brk id="3" max="47" man="1"/>
  </colBreak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5E33-C868-4095-A633-73A194482171}">
  <dimension ref="A7:Z60"/>
  <sheetViews>
    <sheetView zoomScale="80" zoomScaleNormal="80" workbookViewId="0"/>
  </sheetViews>
  <sheetFormatPr defaultRowHeight="15"/>
  <cols>
    <col min="1" max="1" width="4.85546875" style="138" customWidth="1"/>
    <col min="2" max="2" width="43.140625" style="138" customWidth="1"/>
    <col min="3" max="16" width="10.7109375" style="138" customWidth="1"/>
    <col min="17" max="25" width="9.140625" style="138"/>
    <col min="26" max="26" width="16" style="138" bestFit="1" customWidth="1"/>
    <col min="27" max="16384" width="9.140625" style="138"/>
  </cols>
  <sheetData>
    <row r="7" spans="1:26" ht="33.75" customHeight="1">
      <c r="A7" s="350" t="s">
        <v>804</v>
      </c>
      <c r="B7" s="350"/>
      <c r="C7" s="350"/>
      <c r="D7" s="350"/>
      <c r="E7" s="350"/>
      <c r="F7" s="350"/>
      <c r="G7" s="350"/>
      <c r="H7" s="350"/>
      <c r="I7" s="350"/>
      <c r="J7" s="350"/>
      <c r="K7" s="350"/>
      <c r="L7" s="350"/>
      <c r="M7" s="350"/>
      <c r="N7" s="350"/>
      <c r="O7" s="350"/>
      <c r="P7" s="350"/>
    </row>
    <row r="8" spans="1:26">
      <c r="A8" s="200" t="s">
        <v>805</v>
      </c>
      <c r="B8" s="10"/>
      <c r="C8" s="267"/>
      <c r="D8" s="10"/>
      <c r="E8" s="201"/>
      <c r="F8" s="201"/>
      <c r="G8" s="201"/>
      <c r="H8" s="201"/>
      <c r="I8" s="201"/>
      <c r="J8" s="201"/>
      <c r="K8" s="10"/>
      <c r="L8" s="10"/>
      <c r="M8" s="10"/>
      <c r="N8" s="10"/>
      <c r="O8" s="10"/>
      <c r="P8" s="201"/>
    </row>
    <row r="9" spans="1:26">
      <c r="A9" s="201"/>
      <c r="B9" s="10"/>
      <c r="C9" s="10"/>
      <c r="D9" s="10"/>
      <c r="E9" s="201"/>
      <c r="F9" s="201"/>
      <c r="G9" s="201"/>
      <c r="H9" s="201"/>
      <c r="I9" s="201"/>
      <c r="J9" s="201"/>
      <c r="K9" s="10"/>
      <c r="L9" s="10"/>
      <c r="M9" s="10"/>
      <c r="N9" s="10"/>
      <c r="O9" s="10"/>
      <c r="P9" s="201"/>
    </row>
    <row r="10" spans="1:26" ht="15.75">
      <c r="A10" s="122"/>
      <c r="B10" s="123"/>
      <c r="C10" s="123"/>
      <c r="D10" s="123"/>
      <c r="E10" s="202"/>
      <c r="F10" s="202"/>
      <c r="G10" s="201"/>
      <c r="H10" s="201"/>
      <c r="I10" s="201"/>
      <c r="J10" s="201"/>
      <c r="K10" s="203"/>
      <c r="L10" s="203"/>
      <c r="M10" s="122"/>
      <c r="N10" s="122"/>
      <c r="P10" s="203" t="s">
        <v>810</v>
      </c>
    </row>
    <row r="11" spans="1:26" ht="17.25">
      <c r="A11" s="123"/>
      <c r="B11" s="123"/>
      <c r="C11" s="123">
        <v>2004</v>
      </c>
      <c r="D11" s="123">
        <v>2005</v>
      </c>
      <c r="E11" s="123">
        <v>2006</v>
      </c>
      <c r="F11" s="338" t="s">
        <v>72</v>
      </c>
      <c r="G11" s="338" t="s">
        <v>71</v>
      </c>
      <c r="H11" s="204">
        <v>2009</v>
      </c>
      <c r="I11" s="204">
        <v>2010</v>
      </c>
      <c r="J11" s="204">
        <v>2011</v>
      </c>
      <c r="K11" s="204">
        <v>2012</v>
      </c>
      <c r="L11" s="205" t="s">
        <v>845</v>
      </c>
      <c r="M11" s="205" t="s">
        <v>23</v>
      </c>
      <c r="N11" s="131">
        <v>2015</v>
      </c>
      <c r="O11" s="133">
        <v>2016</v>
      </c>
      <c r="P11" s="204">
        <v>2017</v>
      </c>
    </row>
    <row r="12" spans="1:26">
      <c r="A12" s="201"/>
      <c r="B12" s="201"/>
      <c r="C12" s="201"/>
      <c r="D12" s="201"/>
      <c r="E12" s="201"/>
      <c r="F12" s="206"/>
      <c r="G12" s="206"/>
      <c r="H12" s="201"/>
      <c r="I12" s="201"/>
      <c r="J12" s="201"/>
      <c r="K12" s="201"/>
      <c r="L12" s="201"/>
      <c r="M12" s="201"/>
      <c r="N12" s="207"/>
      <c r="O12" s="201"/>
      <c r="P12" s="201"/>
      <c r="Y12" s="143"/>
      <c r="Z12" s="229"/>
    </row>
    <row r="13" spans="1:26" ht="15.75">
      <c r="A13" s="170"/>
      <c r="B13" s="170" t="s">
        <v>24</v>
      </c>
      <c r="C13" s="201"/>
      <c r="D13" s="201"/>
      <c r="E13" s="201"/>
      <c r="F13" s="208"/>
      <c r="G13" s="208"/>
      <c r="H13" s="201"/>
      <c r="I13" s="201"/>
      <c r="J13" s="201"/>
      <c r="K13" s="201"/>
      <c r="L13" s="201"/>
      <c r="M13" s="201"/>
      <c r="N13" s="207"/>
      <c r="O13" s="201"/>
      <c r="P13" s="201"/>
      <c r="Y13" s="143"/>
      <c r="Z13" s="229"/>
    </row>
    <row r="14" spans="1:26">
      <c r="A14" s="178"/>
      <c r="B14" s="178" t="s">
        <v>25</v>
      </c>
      <c r="C14" s="209">
        <v>66863</v>
      </c>
      <c r="D14" s="209">
        <v>66851</v>
      </c>
      <c r="E14" s="209">
        <v>70216</v>
      </c>
      <c r="F14" s="210">
        <v>75842</v>
      </c>
      <c r="G14" s="209">
        <v>83983</v>
      </c>
      <c r="H14" s="209">
        <v>94921</v>
      </c>
      <c r="I14" s="210">
        <v>102679</v>
      </c>
      <c r="J14" s="210">
        <v>107389</v>
      </c>
      <c r="K14" s="210">
        <v>117405</v>
      </c>
      <c r="L14" s="209">
        <v>126558</v>
      </c>
      <c r="M14" s="209">
        <v>137596</v>
      </c>
      <c r="N14" s="209">
        <v>139193</v>
      </c>
      <c r="O14" s="209">
        <v>135306</v>
      </c>
      <c r="P14" s="209">
        <v>134673</v>
      </c>
      <c r="Y14" s="143"/>
      <c r="Z14" s="229"/>
    </row>
    <row r="15" spans="1:26">
      <c r="A15" s="178"/>
      <c r="B15" s="178" t="s">
        <v>26</v>
      </c>
      <c r="C15" s="209">
        <v>41218</v>
      </c>
      <c r="D15" s="209">
        <v>42261</v>
      </c>
      <c r="E15" s="209">
        <v>45652</v>
      </c>
      <c r="F15" s="210">
        <v>46936</v>
      </c>
      <c r="G15" s="209">
        <v>50440</v>
      </c>
      <c r="H15" s="209">
        <v>55524</v>
      </c>
      <c r="I15" s="210">
        <v>57502</v>
      </c>
      <c r="J15" s="210">
        <v>60375</v>
      </c>
      <c r="K15" s="210">
        <v>60842</v>
      </c>
      <c r="L15" s="209">
        <v>57037</v>
      </c>
      <c r="M15" s="209">
        <v>55620</v>
      </c>
      <c r="N15" s="209">
        <v>52466</v>
      </c>
      <c r="O15" s="209">
        <v>49661</v>
      </c>
      <c r="P15" s="209">
        <v>35807</v>
      </c>
      <c r="Y15" s="143"/>
      <c r="Z15" s="229"/>
    </row>
    <row r="16" spans="1:26" ht="16.5">
      <c r="A16" s="178"/>
      <c r="B16" s="178" t="s">
        <v>27</v>
      </c>
      <c r="C16" s="211" t="s">
        <v>11</v>
      </c>
      <c r="D16" s="211" t="s">
        <v>11</v>
      </c>
      <c r="E16" s="211" t="s">
        <v>11</v>
      </c>
      <c r="F16" s="211" t="s">
        <v>11</v>
      </c>
      <c r="G16" s="211" t="s">
        <v>11</v>
      </c>
      <c r="H16" s="211" t="s">
        <v>11</v>
      </c>
      <c r="I16" s="211" t="s">
        <v>11</v>
      </c>
      <c r="J16" s="211" t="s">
        <v>11</v>
      </c>
      <c r="K16" s="211" t="s">
        <v>11</v>
      </c>
      <c r="L16" s="212">
        <v>215</v>
      </c>
      <c r="M16" s="209">
        <v>1490</v>
      </c>
      <c r="N16" s="209">
        <v>4359</v>
      </c>
      <c r="O16" s="209">
        <v>3364</v>
      </c>
      <c r="P16" s="209">
        <v>2497</v>
      </c>
    </row>
    <row r="17" spans="1:16" ht="15.75">
      <c r="A17" s="213"/>
      <c r="B17" s="213" t="s">
        <v>28</v>
      </c>
      <c r="C17" s="214">
        <v>108081</v>
      </c>
      <c r="D17" s="214">
        <v>109112</v>
      </c>
      <c r="E17" s="214">
        <v>115868</v>
      </c>
      <c r="F17" s="215">
        <v>122778</v>
      </c>
      <c r="G17" s="214">
        <v>134423</v>
      </c>
      <c r="H17" s="214">
        <v>150445</v>
      </c>
      <c r="I17" s="215">
        <v>160181</v>
      </c>
      <c r="J17" s="215">
        <v>167764</v>
      </c>
      <c r="K17" s="215">
        <v>178247</v>
      </c>
      <c r="L17" s="214">
        <v>183810</v>
      </c>
      <c r="M17" s="214">
        <v>194706</v>
      </c>
      <c r="N17" s="214">
        <v>196018</v>
      </c>
      <c r="O17" s="214">
        <v>188331</v>
      </c>
      <c r="P17" s="214">
        <v>172977</v>
      </c>
    </row>
    <row r="18" spans="1:16" ht="15.75">
      <c r="A18" s="170"/>
      <c r="B18" s="170"/>
      <c r="C18" s="201"/>
      <c r="D18" s="201"/>
      <c r="E18" s="201"/>
      <c r="F18" s="201"/>
      <c r="G18" s="201"/>
      <c r="H18" s="201"/>
      <c r="I18" s="216"/>
      <c r="J18" s="216"/>
      <c r="K18" s="201"/>
      <c r="L18" s="209"/>
      <c r="M18" s="217"/>
      <c r="N18" s="209"/>
      <c r="O18" s="209"/>
      <c r="P18" s="201"/>
    </row>
    <row r="19" spans="1:16" ht="15.75">
      <c r="A19" s="218"/>
      <c r="B19" s="218" t="s">
        <v>29</v>
      </c>
      <c r="C19" s="201"/>
      <c r="D19" s="201"/>
      <c r="E19" s="201"/>
      <c r="F19" s="201"/>
      <c r="G19" s="201"/>
      <c r="H19" s="201"/>
      <c r="I19" s="216"/>
      <c r="J19" s="216"/>
      <c r="K19" s="201"/>
      <c r="L19" s="209"/>
      <c r="M19" s="201"/>
      <c r="N19" s="207"/>
      <c r="O19" s="209"/>
      <c r="P19" s="201"/>
    </row>
    <row r="20" spans="1:16">
      <c r="A20" s="219"/>
      <c r="B20" s="219" t="s">
        <v>25</v>
      </c>
      <c r="C20" s="209">
        <v>61310</v>
      </c>
      <c r="D20" s="209">
        <v>60912</v>
      </c>
      <c r="E20" s="209">
        <v>64322</v>
      </c>
      <c r="F20" s="209">
        <v>70615</v>
      </c>
      <c r="G20" s="220">
        <v>79708</v>
      </c>
      <c r="H20" s="220">
        <v>90051</v>
      </c>
      <c r="I20" s="216">
        <v>98242</v>
      </c>
      <c r="J20" s="216">
        <v>102536</v>
      </c>
      <c r="K20" s="216">
        <v>112169</v>
      </c>
      <c r="L20" s="209">
        <v>121539</v>
      </c>
      <c r="M20" s="221">
        <v>132744</v>
      </c>
      <c r="N20" s="209">
        <v>135292</v>
      </c>
      <c r="O20" s="209">
        <v>132320</v>
      </c>
      <c r="P20" s="209">
        <v>131348</v>
      </c>
    </row>
    <row r="21" spans="1:16">
      <c r="A21" s="219"/>
      <c r="B21" s="219" t="s">
        <v>26</v>
      </c>
      <c r="C21" s="209">
        <v>36651</v>
      </c>
      <c r="D21" s="209">
        <v>36851</v>
      </c>
      <c r="E21" s="209">
        <v>39015</v>
      </c>
      <c r="F21" s="209">
        <v>41652</v>
      </c>
      <c r="G21" s="220">
        <v>45343</v>
      </c>
      <c r="H21" s="220">
        <v>49533</v>
      </c>
      <c r="I21" s="216">
        <v>52214</v>
      </c>
      <c r="J21" s="216">
        <v>55052</v>
      </c>
      <c r="K21" s="216">
        <v>55299</v>
      </c>
      <c r="L21" s="209">
        <v>52544</v>
      </c>
      <c r="M21" s="221">
        <v>51179</v>
      </c>
      <c r="N21" s="209">
        <v>49717</v>
      </c>
      <c r="O21" s="209">
        <v>47990</v>
      </c>
      <c r="P21" s="209">
        <v>34718</v>
      </c>
    </row>
    <row r="22" spans="1:16" ht="16.5">
      <c r="A22" s="178"/>
      <c r="B22" s="178" t="s">
        <v>30</v>
      </c>
      <c r="C22" s="211" t="s">
        <v>11</v>
      </c>
      <c r="D22" s="211" t="s">
        <v>11</v>
      </c>
      <c r="E22" s="211" t="s">
        <v>11</v>
      </c>
      <c r="F22" s="211" t="s">
        <v>11</v>
      </c>
      <c r="G22" s="211" t="s">
        <v>11</v>
      </c>
      <c r="H22" s="211" t="s">
        <v>11</v>
      </c>
      <c r="I22" s="211" t="s">
        <v>11</v>
      </c>
      <c r="J22" s="211" t="s">
        <v>11</v>
      </c>
      <c r="K22" s="211" t="s">
        <v>11</v>
      </c>
      <c r="L22" s="212">
        <v>177</v>
      </c>
      <c r="M22" s="221">
        <v>1328</v>
      </c>
      <c r="N22" s="209">
        <v>3996</v>
      </c>
      <c r="O22" s="209">
        <v>3113</v>
      </c>
      <c r="P22" s="209">
        <v>2337</v>
      </c>
    </row>
    <row r="23" spans="1:16" ht="15.75">
      <c r="A23" s="218"/>
      <c r="B23" s="218" t="s">
        <v>28</v>
      </c>
      <c r="C23" s="214">
        <v>97961</v>
      </c>
      <c r="D23" s="214">
        <v>97763</v>
      </c>
      <c r="E23" s="214">
        <v>103337</v>
      </c>
      <c r="F23" s="214">
        <v>112267</v>
      </c>
      <c r="G23" s="214">
        <v>125051</v>
      </c>
      <c r="H23" s="214">
        <v>139584</v>
      </c>
      <c r="I23" s="222">
        <v>150456</v>
      </c>
      <c r="J23" s="222">
        <v>157588</v>
      </c>
      <c r="K23" s="222">
        <v>167468</v>
      </c>
      <c r="L23" s="214">
        <v>174260</v>
      </c>
      <c r="M23" s="223">
        <v>185251</v>
      </c>
      <c r="N23" s="214">
        <v>189005</v>
      </c>
      <c r="O23" s="214">
        <v>183423</v>
      </c>
      <c r="P23" s="214">
        <v>168403</v>
      </c>
    </row>
    <row r="24" spans="1:16" ht="15.75">
      <c r="A24" s="170"/>
      <c r="B24" s="170"/>
      <c r="C24" s="214"/>
      <c r="D24" s="214"/>
      <c r="E24" s="214"/>
      <c r="F24" s="214"/>
      <c r="G24" s="214"/>
      <c r="H24" s="214"/>
      <c r="I24" s="216"/>
      <c r="J24" s="201"/>
      <c r="K24" s="201"/>
      <c r="L24" s="209"/>
      <c r="M24" s="201"/>
      <c r="N24" s="207"/>
      <c r="O24" s="209"/>
    </row>
    <row r="25" spans="1:16" ht="15.75">
      <c r="A25" s="218"/>
      <c r="B25" s="218" t="s">
        <v>31</v>
      </c>
      <c r="C25" s="214"/>
      <c r="D25" s="214"/>
      <c r="E25" s="214"/>
      <c r="F25" s="214"/>
      <c r="G25" s="214"/>
      <c r="H25" s="214"/>
      <c r="I25" s="216"/>
      <c r="J25" s="201"/>
      <c r="K25" s="201"/>
      <c r="L25" s="209"/>
      <c r="M25" s="201"/>
      <c r="N25" s="207"/>
      <c r="O25" s="209"/>
    </row>
    <row r="26" spans="1:16">
      <c r="A26" s="219"/>
      <c r="B26" s="219" t="s">
        <v>25</v>
      </c>
      <c r="C26" s="209">
        <v>5553</v>
      </c>
      <c r="D26" s="209">
        <v>5939</v>
      </c>
      <c r="E26" s="209">
        <v>5894</v>
      </c>
      <c r="F26" s="216">
        <v>5227</v>
      </c>
      <c r="G26" s="216">
        <v>4275</v>
      </c>
      <c r="H26" s="216">
        <v>4870</v>
      </c>
      <c r="I26" s="216">
        <v>4437</v>
      </c>
      <c r="J26" s="209">
        <v>4853</v>
      </c>
      <c r="K26" s="209">
        <v>5236</v>
      </c>
      <c r="L26" s="209">
        <v>5019</v>
      </c>
      <c r="M26" s="221">
        <v>4852</v>
      </c>
      <c r="N26" s="209">
        <v>3901</v>
      </c>
      <c r="O26" s="209">
        <v>2986</v>
      </c>
      <c r="P26" s="209">
        <v>3325</v>
      </c>
    </row>
    <row r="27" spans="1:16">
      <c r="A27" s="219"/>
      <c r="B27" s="219" t="s">
        <v>26</v>
      </c>
      <c r="C27" s="209">
        <v>4567</v>
      </c>
      <c r="D27" s="209">
        <v>5410</v>
      </c>
      <c r="E27" s="209">
        <v>6637</v>
      </c>
      <c r="F27" s="216">
        <v>5284</v>
      </c>
      <c r="G27" s="216">
        <v>5097</v>
      </c>
      <c r="H27" s="216">
        <v>5991</v>
      </c>
      <c r="I27" s="216">
        <v>5288</v>
      </c>
      <c r="J27" s="209">
        <v>5323</v>
      </c>
      <c r="K27" s="209">
        <v>5543</v>
      </c>
      <c r="L27" s="209">
        <v>4493</v>
      </c>
      <c r="M27" s="221">
        <v>4441</v>
      </c>
      <c r="N27" s="209">
        <v>2749</v>
      </c>
      <c r="O27" s="209">
        <v>1671</v>
      </c>
      <c r="P27" s="209">
        <v>1089</v>
      </c>
    </row>
    <row r="28" spans="1:16" ht="16.5">
      <c r="A28" s="178"/>
      <c r="B28" s="178" t="s">
        <v>30</v>
      </c>
      <c r="C28" s="211" t="s">
        <v>11</v>
      </c>
      <c r="D28" s="211" t="s">
        <v>11</v>
      </c>
      <c r="E28" s="211" t="s">
        <v>11</v>
      </c>
      <c r="F28" s="211" t="s">
        <v>11</v>
      </c>
      <c r="G28" s="211" t="s">
        <v>11</v>
      </c>
      <c r="H28" s="211" t="s">
        <v>11</v>
      </c>
      <c r="I28" s="211" t="s">
        <v>11</v>
      </c>
      <c r="J28" s="211" t="s">
        <v>11</v>
      </c>
      <c r="K28" s="211" t="s">
        <v>11</v>
      </c>
      <c r="L28" s="212">
        <v>38</v>
      </c>
      <c r="M28" s="224">
        <v>162</v>
      </c>
      <c r="N28" s="209">
        <v>363</v>
      </c>
      <c r="O28" s="209">
        <v>251</v>
      </c>
      <c r="P28" s="209">
        <v>160</v>
      </c>
    </row>
    <row r="29" spans="1:16" ht="15.75">
      <c r="A29" s="218"/>
      <c r="B29" s="218" t="s">
        <v>28</v>
      </c>
      <c r="C29" s="214">
        <v>10120</v>
      </c>
      <c r="D29" s="214">
        <v>11349</v>
      </c>
      <c r="E29" s="214">
        <v>12531</v>
      </c>
      <c r="F29" s="222">
        <v>10511</v>
      </c>
      <c r="G29" s="222">
        <v>9372</v>
      </c>
      <c r="H29" s="222">
        <v>10861</v>
      </c>
      <c r="I29" s="222">
        <v>9725</v>
      </c>
      <c r="J29" s="214">
        <v>10176</v>
      </c>
      <c r="K29" s="214">
        <v>10779</v>
      </c>
      <c r="L29" s="214">
        <v>9550</v>
      </c>
      <c r="M29" s="223">
        <v>9455</v>
      </c>
      <c r="N29" s="214">
        <v>7013</v>
      </c>
      <c r="O29" s="214">
        <v>4908</v>
      </c>
      <c r="P29" s="214">
        <v>4574</v>
      </c>
    </row>
    <row r="30" spans="1:16" ht="15.75">
      <c r="A30" s="218"/>
      <c r="B30" s="218"/>
      <c r="C30" s="214"/>
      <c r="D30" s="214"/>
      <c r="E30" s="214"/>
      <c r="F30" s="214"/>
      <c r="G30" s="214"/>
      <c r="H30" s="214"/>
      <c r="I30" s="201"/>
      <c r="J30" s="225"/>
      <c r="K30" s="201"/>
      <c r="L30" s="201"/>
      <c r="M30" s="201"/>
      <c r="N30" s="209"/>
      <c r="O30" s="209"/>
    </row>
    <row r="31" spans="1:16" ht="15.75">
      <c r="A31" s="170"/>
      <c r="B31" s="170" t="s">
        <v>32</v>
      </c>
      <c r="C31" s="209"/>
      <c r="D31" s="209"/>
      <c r="E31" s="209"/>
      <c r="F31" s="209"/>
      <c r="G31" s="201"/>
      <c r="H31" s="201"/>
      <c r="I31" s="201"/>
      <c r="J31" s="225"/>
      <c r="K31" s="10"/>
      <c r="L31" s="201"/>
      <c r="M31" s="201"/>
      <c r="N31" s="217"/>
      <c r="O31" s="209"/>
    </row>
    <row r="32" spans="1:16">
      <c r="A32" s="207"/>
      <c r="B32" s="207" t="s">
        <v>25</v>
      </c>
      <c r="C32" s="244">
        <v>1369.78683</v>
      </c>
      <c r="D32" s="244">
        <v>1361.54639</v>
      </c>
      <c r="E32" s="244">
        <v>1456.42671</v>
      </c>
      <c r="F32" s="244">
        <v>1532.29648</v>
      </c>
      <c r="G32" s="244">
        <v>1633.7538</v>
      </c>
      <c r="H32" s="244">
        <v>1589.06936</v>
      </c>
      <c r="I32" s="245">
        <v>1623.6266699999999</v>
      </c>
      <c r="J32" s="245">
        <v>1707.0453500000001</v>
      </c>
      <c r="K32" s="245">
        <v>2164.77972</v>
      </c>
      <c r="L32" s="246">
        <v>2384.6333899999995</v>
      </c>
      <c r="M32" s="244">
        <v>2490.5942800000003</v>
      </c>
      <c r="N32" s="246">
        <v>2500.6457999999998</v>
      </c>
      <c r="O32" s="244">
        <v>2501.4095000000007</v>
      </c>
      <c r="P32" s="244">
        <v>2716.0851399999997</v>
      </c>
    </row>
    <row r="33" spans="1:16">
      <c r="A33" s="207"/>
      <c r="B33" s="207" t="s">
        <v>26</v>
      </c>
      <c r="C33" s="244">
        <v>455.80840999999998</v>
      </c>
      <c r="D33" s="244">
        <v>598.68982999999992</v>
      </c>
      <c r="E33" s="244">
        <v>686.1848</v>
      </c>
      <c r="F33" s="244">
        <v>714.93673000000001</v>
      </c>
      <c r="G33" s="244">
        <v>766.69607000000008</v>
      </c>
      <c r="H33" s="244">
        <v>791.12791000000004</v>
      </c>
      <c r="I33" s="245">
        <v>790.36416000000008</v>
      </c>
      <c r="J33" s="245">
        <v>786.33014000000003</v>
      </c>
      <c r="K33" s="245">
        <v>767.85427000000004</v>
      </c>
      <c r="L33" s="246">
        <v>733.44256999999993</v>
      </c>
      <c r="M33" s="244">
        <v>841.37383999999997</v>
      </c>
      <c r="N33" s="246">
        <v>1151.5508399999999</v>
      </c>
      <c r="O33" s="244">
        <v>2156.6507999999999</v>
      </c>
      <c r="P33" s="244">
        <v>1568.59842</v>
      </c>
    </row>
    <row r="34" spans="1:16" ht="16.5">
      <c r="A34" s="178"/>
      <c r="B34" s="178" t="s">
        <v>27</v>
      </c>
      <c r="C34" s="247" t="s">
        <v>11</v>
      </c>
      <c r="D34" s="247" t="s">
        <v>11</v>
      </c>
      <c r="E34" s="247" t="s">
        <v>11</v>
      </c>
      <c r="F34" s="247" t="s">
        <v>11</v>
      </c>
      <c r="G34" s="247" t="s">
        <v>11</v>
      </c>
      <c r="H34" s="247" t="s">
        <v>11</v>
      </c>
      <c r="I34" s="247" t="s">
        <v>11</v>
      </c>
      <c r="J34" s="247" t="s">
        <v>11</v>
      </c>
      <c r="K34" s="247" t="s">
        <v>11</v>
      </c>
      <c r="L34" s="248">
        <v>13.468356999999999</v>
      </c>
      <c r="M34" s="244">
        <v>92.611950000000007</v>
      </c>
      <c r="N34" s="246">
        <v>273.45128000000005</v>
      </c>
      <c r="O34" s="244">
        <v>208.63003</v>
      </c>
      <c r="P34" s="244">
        <v>138.31950000000001</v>
      </c>
    </row>
    <row r="35" spans="1:16" ht="15.75">
      <c r="A35" s="145"/>
      <c r="B35" s="145" t="s">
        <v>28</v>
      </c>
      <c r="C35" s="249">
        <v>1515.7300700000001</v>
      </c>
      <c r="D35" s="249">
        <v>1960.23622</v>
      </c>
      <c r="E35" s="249">
        <v>2141.6115099999997</v>
      </c>
      <c r="F35" s="249">
        <v>2247.2332099999999</v>
      </c>
      <c r="G35" s="249">
        <v>2400.4498699999999</v>
      </c>
      <c r="H35" s="249">
        <v>2380.1972699999997</v>
      </c>
      <c r="I35" s="250">
        <v>2413.9908299999997</v>
      </c>
      <c r="J35" s="250">
        <v>2493.3754900000004</v>
      </c>
      <c r="K35" s="250">
        <v>2932.6339900000003</v>
      </c>
      <c r="L35" s="249">
        <v>3129.26575</v>
      </c>
      <c r="M35" s="249">
        <v>3424.5800700000004</v>
      </c>
      <c r="N35" s="251">
        <v>3925.6479199999999</v>
      </c>
      <c r="O35" s="249">
        <v>4866.6903300000004</v>
      </c>
      <c r="P35" s="249">
        <v>4423.0030599999991</v>
      </c>
    </row>
    <row r="36" spans="1:16" ht="15.75">
      <c r="A36" s="145"/>
      <c r="B36" s="145"/>
      <c r="C36" s="249"/>
      <c r="D36" s="249"/>
      <c r="E36" s="249"/>
      <c r="F36" s="249"/>
      <c r="G36" s="249"/>
      <c r="H36" s="249"/>
      <c r="I36" s="250"/>
      <c r="J36" s="250"/>
      <c r="K36" s="252"/>
      <c r="L36" s="253"/>
      <c r="M36" s="253"/>
      <c r="N36" s="254"/>
      <c r="O36" s="244"/>
      <c r="P36" s="255"/>
    </row>
    <row r="37" spans="1:16" ht="17.25">
      <c r="A37" s="145"/>
      <c r="B37" s="145" t="s">
        <v>806</v>
      </c>
      <c r="C37" s="256"/>
      <c r="D37" s="256"/>
      <c r="E37" s="256"/>
      <c r="F37" s="256"/>
      <c r="G37" s="253"/>
      <c r="H37" s="253"/>
      <c r="I37" s="253"/>
      <c r="J37" s="253"/>
      <c r="K37" s="256"/>
      <c r="L37" s="253"/>
      <c r="M37" s="253"/>
      <c r="N37" s="254"/>
      <c r="O37" s="244"/>
      <c r="P37" s="255"/>
    </row>
    <row r="38" spans="1:16">
      <c r="A38" s="10"/>
      <c r="B38" s="10" t="s">
        <v>25</v>
      </c>
      <c r="C38" s="257">
        <v>20.486469796449455</v>
      </c>
      <c r="D38" s="257">
        <v>20.366881422865777</v>
      </c>
      <c r="E38" s="257">
        <v>20.742091688504043</v>
      </c>
      <c r="F38" s="257">
        <v>20.202868633061271</v>
      </c>
      <c r="G38" s="257">
        <v>19.453386994987081</v>
      </c>
      <c r="H38" s="257">
        <v>16.740967330727656</v>
      </c>
      <c r="I38" s="258">
        <v>15.812645915912698</v>
      </c>
      <c r="J38" s="248">
        <v>15.89590507407649</v>
      </c>
      <c r="K38" s="248">
        <v>18.438564967420469</v>
      </c>
      <c r="L38" s="244">
        <v>18.842217718358377</v>
      </c>
      <c r="M38" s="244">
        <v>18.100775313235854</v>
      </c>
      <c r="N38" s="248">
        <v>17.9653129108504</v>
      </c>
      <c r="O38" s="244">
        <v>18.487055267320006</v>
      </c>
      <c r="P38" s="244">
        <v>20.168000564329894</v>
      </c>
    </row>
    <row r="39" spans="1:16">
      <c r="A39" s="226"/>
      <c r="B39" s="226" t="s">
        <v>26</v>
      </c>
      <c r="C39" s="257">
        <v>11.058479547770391</v>
      </c>
      <c r="D39" s="257">
        <v>14.166485175457275</v>
      </c>
      <c r="E39" s="257">
        <v>15.030771926750198</v>
      </c>
      <c r="F39" s="257">
        <v>15.239157914918092</v>
      </c>
      <c r="G39" s="257">
        <v>15.200159992069787</v>
      </c>
      <c r="H39" s="257">
        <v>14.24839546862618</v>
      </c>
      <c r="I39" s="258">
        <v>13.744985565719453</v>
      </c>
      <c r="J39" s="248">
        <v>13.024101697722568</v>
      </c>
      <c r="K39" s="248">
        <v>12.620463988692023</v>
      </c>
      <c r="L39" s="244">
        <v>12.859066395497658</v>
      </c>
      <c r="M39" s="244">
        <v>15.127181589356347</v>
      </c>
      <c r="N39" s="248">
        <v>21.948515991308653</v>
      </c>
      <c r="O39" s="244">
        <v>43.427454139062839</v>
      </c>
      <c r="P39" s="244">
        <v>43.807032703102742</v>
      </c>
    </row>
    <row r="40" spans="1:16" ht="16.5">
      <c r="A40" s="178"/>
      <c r="B40" s="178" t="s">
        <v>27</v>
      </c>
      <c r="C40" s="247" t="s">
        <v>11</v>
      </c>
      <c r="D40" s="247" t="s">
        <v>11</v>
      </c>
      <c r="E40" s="247" t="s">
        <v>11</v>
      </c>
      <c r="F40" s="247" t="s">
        <v>11</v>
      </c>
      <c r="G40" s="247" t="s">
        <v>11</v>
      </c>
      <c r="H40" s="247" t="s">
        <v>11</v>
      </c>
      <c r="I40" s="247" t="s">
        <v>11</v>
      </c>
      <c r="J40" s="247" t="s">
        <v>11</v>
      </c>
      <c r="K40" s="247" t="s">
        <v>11</v>
      </c>
      <c r="L40" s="244">
        <v>52.045534883720933</v>
      </c>
      <c r="M40" s="244">
        <v>62.155671140939603</v>
      </c>
      <c r="N40" s="248">
        <v>62.732571690754767</v>
      </c>
      <c r="O40" s="244">
        <v>62.018439357907255</v>
      </c>
      <c r="P40" s="244">
        <v>55.394273127753301</v>
      </c>
    </row>
    <row r="41" spans="1:16" ht="15.75">
      <c r="A41" s="145"/>
      <c r="B41" s="145" t="s">
        <v>28</v>
      </c>
      <c r="C41" s="259">
        <v>14.024019670432361</v>
      </c>
      <c r="D41" s="259">
        <v>17.965358713981963</v>
      </c>
      <c r="E41" s="259">
        <v>18.483200797459176</v>
      </c>
      <c r="F41" s="259">
        <v>18.305133812223094</v>
      </c>
      <c r="G41" s="259">
        <v>17.857434144454448</v>
      </c>
      <c r="H41" s="259">
        <v>15.821046030110669</v>
      </c>
      <c r="I41" s="250">
        <v>15.070394303943662</v>
      </c>
      <c r="J41" s="260">
        <v>14.862398905605495</v>
      </c>
      <c r="K41" s="260">
        <v>16.452641503082802</v>
      </c>
      <c r="L41" s="249">
        <v>17.024458680158855</v>
      </c>
      <c r="M41" s="249">
        <v>17.588467073433794</v>
      </c>
      <c r="N41" s="260">
        <v>20.026976706220857</v>
      </c>
      <c r="O41" s="249">
        <v>25.841153766506842</v>
      </c>
      <c r="P41" s="249">
        <v>25.569891141596852</v>
      </c>
    </row>
    <row r="42" spans="1:16">
      <c r="A42" s="122"/>
      <c r="B42" s="122"/>
      <c r="C42" s="122"/>
      <c r="D42" s="122"/>
      <c r="E42" s="122"/>
      <c r="F42" s="122"/>
      <c r="G42" s="122"/>
      <c r="H42" s="122"/>
      <c r="I42" s="122"/>
      <c r="J42" s="122"/>
      <c r="K42" s="122"/>
      <c r="L42" s="122"/>
      <c r="M42" s="122"/>
      <c r="N42" s="122"/>
      <c r="O42" s="122"/>
      <c r="P42" s="227"/>
    </row>
    <row r="43" spans="1:16">
      <c r="B43" s="274"/>
      <c r="C43" s="274"/>
      <c r="D43" s="274"/>
      <c r="E43" s="274"/>
      <c r="F43" s="274"/>
      <c r="G43" s="274"/>
      <c r="H43" s="274"/>
      <c r="I43" s="274"/>
      <c r="J43" s="274"/>
      <c r="K43" s="274"/>
      <c r="L43" s="274"/>
      <c r="M43" s="274"/>
      <c r="N43" s="274"/>
      <c r="O43" s="274"/>
      <c r="P43" s="275"/>
    </row>
    <row r="44" spans="1:16">
      <c r="A44" s="277" t="s">
        <v>825</v>
      </c>
      <c r="B44" s="278"/>
      <c r="C44" s="278"/>
      <c r="D44" s="278"/>
      <c r="E44" s="278"/>
      <c r="F44" s="278"/>
      <c r="G44" s="278"/>
      <c r="H44" s="278"/>
      <c r="I44" s="278"/>
      <c r="J44" s="278"/>
      <c r="K44" s="278"/>
      <c r="L44" s="278"/>
      <c r="M44" s="278"/>
      <c r="N44" s="278"/>
      <c r="O44" s="278"/>
      <c r="P44" s="276"/>
    </row>
    <row r="45" spans="1:16">
      <c r="A45" s="296">
        <v>1</v>
      </c>
      <c r="B45" s="279" t="s">
        <v>33</v>
      </c>
      <c r="C45" s="279"/>
      <c r="D45" s="279"/>
      <c r="E45" s="280"/>
      <c r="F45" s="279"/>
      <c r="G45" s="279"/>
      <c r="H45" s="279"/>
      <c r="I45" s="279"/>
      <c r="J45" s="279"/>
      <c r="K45" s="279"/>
      <c r="L45" s="279"/>
      <c r="M45" s="279"/>
      <c r="N45" s="279"/>
      <c r="O45" s="279"/>
      <c r="P45" s="276"/>
    </row>
    <row r="46" spans="1:16" ht="42.75" customHeight="1">
      <c r="A46" s="296">
        <v>2</v>
      </c>
      <c r="B46" s="348" t="s">
        <v>807</v>
      </c>
      <c r="C46" s="348"/>
      <c r="D46" s="348"/>
      <c r="E46" s="348"/>
      <c r="F46" s="348"/>
      <c r="G46" s="348"/>
      <c r="H46" s="348"/>
      <c r="I46" s="348"/>
      <c r="J46" s="348"/>
      <c r="K46" s="348"/>
      <c r="L46" s="348"/>
      <c r="M46" s="348"/>
      <c r="N46" s="348"/>
      <c r="O46" s="348"/>
      <c r="P46" s="276"/>
    </row>
    <row r="47" spans="1:16" ht="27" customHeight="1">
      <c r="A47" s="296">
        <v>3</v>
      </c>
      <c r="B47" s="349" t="s">
        <v>34</v>
      </c>
      <c r="C47" s="349"/>
      <c r="D47" s="349"/>
      <c r="E47" s="349"/>
      <c r="F47" s="349"/>
      <c r="G47" s="349"/>
      <c r="H47" s="349"/>
      <c r="I47" s="349"/>
      <c r="J47" s="349"/>
      <c r="K47" s="349"/>
      <c r="L47" s="349"/>
      <c r="M47" s="349"/>
      <c r="N47" s="349"/>
      <c r="O47" s="349"/>
      <c r="P47" s="276"/>
    </row>
    <row r="48" spans="1:16">
      <c r="A48" s="296">
        <v>4</v>
      </c>
      <c r="B48" s="281" t="s">
        <v>35</v>
      </c>
      <c r="C48" s="281"/>
      <c r="D48" s="281"/>
      <c r="E48" s="280"/>
      <c r="F48" s="281"/>
      <c r="G48" s="281"/>
      <c r="H48" s="281"/>
      <c r="I48" s="281"/>
      <c r="J48" s="281"/>
      <c r="K48" s="281"/>
      <c r="L48" s="281"/>
      <c r="M48" s="281"/>
      <c r="N48" s="281"/>
      <c r="O48" s="281"/>
      <c r="P48" s="276"/>
    </row>
    <row r="49" spans="1:16">
      <c r="A49" s="296">
        <v>5</v>
      </c>
      <c r="B49" s="280" t="s">
        <v>844</v>
      </c>
      <c r="C49" s="280"/>
      <c r="D49" s="280"/>
      <c r="E49" s="280"/>
      <c r="F49" s="280"/>
      <c r="G49" s="280"/>
      <c r="H49" s="280"/>
      <c r="I49" s="280"/>
      <c r="J49" s="280"/>
      <c r="K49" s="280"/>
      <c r="L49" s="280"/>
      <c r="M49" s="280"/>
      <c r="N49" s="280"/>
      <c r="O49" s="280"/>
      <c r="P49" s="276"/>
    </row>
    <row r="50" spans="1:16" ht="30.75" customHeight="1">
      <c r="A50" s="296">
        <v>6</v>
      </c>
      <c r="B50" s="349" t="s">
        <v>808</v>
      </c>
      <c r="C50" s="349"/>
      <c r="D50" s="349"/>
      <c r="E50" s="349"/>
      <c r="F50" s="349"/>
      <c r="G50" s="349"/>
      <c r="H50" s="349"/>
      <c r="I50" s="349"/>
      <c r="J50" s="349"/>
      <c r="K50" s="349"/>
      <c r="L50" s="349"/>
      <c r="M50" s="349"/>
      <c r="N50" s="349"/>
      <c r="O50" s="349"/>
      <c r="P50" s="349"/>
    </row>
    <row r="51" spans="1:16">
      <c r="A51" s="296"/>
      <c r="B51" s="295"/>
      <c r="C51" s="295"/>
      <c r="D51" s="295"/>
      <c r="E51" s="295"/>
      <c r="F51" s="295"/>
      <c r="G51" s="295"/>
      <c r="H51" s="295"/>
      <c r="I51" s="295"/>
      <c r="J51" s="295"/>
      <c r="K51" s="295"/>
      <c r="L51" s="295"/>
      <c r="M51" s="295"/>
      <c r="N51" s="295"/>
      <c r="O51" s="295"/>
      <c r="P51" s="295"/>
    </row>
    <row r="52" spans="1:16">
      <c r="A52" s="273" t="s">
        <v>823</v>
      </c>
      <c r="B52" s="295"/>
      <c r="C52" s="295"/>
      <c r="D52" s="295"/>
      <c r="E52" s="295"/>
      <c r="F52" s="295"/>
      <c r="G52" s="295"/>
      <c r="H52" s="295"/>
      <c r="I52" s="295"/>
      <c r="J52" s="295"/>
      <c r="K52" s="295"/>
      <c r="L52" s="295"/>
      <c r="M52" s="295"/>
      <c r="N52" s="295"/>
      <c r="O52" s="295"/>
      <c r="P52" s="295"/>
    </row>
    <row r="53" spans="1:16">
      <c r="A53" s="273"/>
      <c r="B53" s="295"/>
      <c r="C53" s="295"/>
      <c r="D53" s="295"/>
      <c r="E53" s="295"/>
      <c r="F53" s="295"/>
      <c r="G53" s="295"/>
      <c r="H53" s="295"/>
      <c r="I53" s="295"/>
      <c r="J53" s="295"/>
      <c r="K53" s="295"/>
      <c r="L53" s="295"/>
      <c r="M53" s="295"/>
      <c r="N53" s="295"/>
      <c r="O53" s="295"/>
      <c r="P53" s="295"/>
    </row>
    <row r="54" spans="1:16">
      <c r="A54" s="286" t="s">
        <v>774</v>
      </c>
      <c r="B54" s="282"/>
      <c r="C54" s="282"/>
      <c r="D54" s="282"/>
      <c r="E54" s="237"/>
      <c r="F54" s="283"/>
      <c r="G54" s="283"/>
      <c r="H54" s="283"/>
      <c r="I54" s="283"/>
      <c r="J54" s="283"/>
      <c r="K54" s="283"/>
      <c r="L54" s="282"/>
      <c r="M54" s="282"/>
      <c r="N54" s="282"/>
      <c r="O54" s="282"/>
      <c r="P54" s="276"/>
    </row>
    <row r="55" spans="1:16">
      <c r="A55" s="297" t="s">
        <v>824</v>
      </c>
      <c r="B55" s="284"/>
      <c r="C55" s="284"/>
      <c r="D55" s="284"/>
      <c r="E55" s="237"/>
      <c r="F55" s="283"/>
      <c r="G55" s="283"/>
      <c r="H55" s="283"/>
      <c r="I55" s="284"/>
      <c r="J55" s="284"/>
      <c r="K55" s="284"/>
      <c r="L55" s="284"/>
      <c r="M55" s="284"/>
      <c r="N55" s="284"/>
      <c r="O55" s="284"/>
      <c r="P55" s="276"/>
    </row>
    <row r="56" spans="1:16">
      <c r="A56" s="285"/>
      <c r="B56" s="283"/>
      <c r="C56" s="283"/>
      <c r="D56" s="283"/>
      <c r="E56" s="237"/>
      <c r="F56" s="283"/>
      <c r="G56" s="283"/>
      <c r="H56" s="283"/>
      <c r="I56" s="283"/>
      <c r="J56" s="283"/>
      <c r="K56" s="283"/>
      <c r="L56" s="283"/>
      <c r="M56" s="283"/>
      <c r="N56" s="283"/>
      <c r="O56" s="283"/>
      <c r="P56" s="276"/>
    </row>
    <row r="57" spans="1:16">
      <c r="B57" s="287"/>
      <c r="C57" s="287"/>
      <c r="D57" s="287"/>
      <c r="E57" s="237"/>
      <c r="F57" s="283"/>
      <c r="G57" s="283"/>
      <c r="H57" s="283"/>
      <c r="I57" s="287"/>
      <c r="J57" s="287"/>
      <c r="K57" s="287"/>
      <c r="L57" s="287"/>
      <c r="M57" s="287"/>
      <c r="N57" s="287"/>
      <c r="O57" s="287"/>
      <c r="P57" s="276"/>
    </row>
    <row r="58" spans="1:16">
      <c r="A58" s="288"/>
      <c r="B58" s="289"/>
      <c r="C58" s="289"/>
      <c r="D58" s="289"/>
      <c r="E58" s="237"/>
      <c r="F58" s="283"/>
      <c r="G58" s="283"/>
      <c r="H58" s="283"/>
      <c r="I58" s="289"/>
      <c r="J58" s="289"/>
      <c r="K58" s="289"/>
      <c r="L58" s="289"/>
      <c r="M58" s="289"/>
      <c r="N58" s="289"/>
      <c r="O58" s="289"/>
      <c r="P58" s="276"/>
    </row>
    <row r="59" spans="1:16">
      <c r="A59" s="228"/>
      <c r="B59" s="228"/>
      <c r="C59" s="228"/>
      <c r="D59" s="228"/>
      <c r="E59" s="228"/>
      <c r="F59" s="228"/>
      <c r="G59" s="228"/>
      <c r="H59" s="228"/>
      <c r="I59" s="228"/>
      <c r="J59" s="228"/>
      <c r="K59" s="228"/>
      <c r="L59" s="228"/>
      <c r="M59" s="228"/>
      <c r="N59" s="228"/>
      <c r="O59" s="228"/>
    </row>
    <row r="60" spans="1:16">
      <c r="A60" s="228"/>
      <c r="B60" s="228"/>
      <c r="C60" s="228"/>
      <c r="D60" s="228"/>
      <c r="E60" s="228"/>
      <c r="F60" s="228"/>
      <c r="G60" s="228"/>
      <c r="H60" s="228"/>
      <c r="I60" s="228"/>
      <c r="J60" s="228"/>
      <c r="K60" s="228"/>
      <c r="L60" s="228"/>
      <c r="M60" s="228"/>
      <c r="N60" s="228"/>
      <c r="O60" s="228"/>
    </row>
  </sheetData>
  <mergeCells count="4">
    <mergeCell ref="B46:O46"/>
    <mergeCell ref="B47:O47"/>
    <mergeCell ref="B50:P50"/>
    <mergeCell ref="A7:P7"/>
  </mergeCells>
  <pageMargins left="0.7" right="0.7" top="0.75" bottom="0.75" header="0.3" footer="0.3"/>
  <pageSetup paperSize="9" scale="43" orientation="portrait" r:id="rId1"/>
  <rowBreaks count="1" manualBreakCount="1">
    <brk id="55" max="16383" man="1"/>
  </rowBreaks>
  <colBreaks count="1" manualBreakCount="1">
    <brk id="17" max="5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C08D-F849-4A3D-8DFE-F56F89FF124A}">
  <dimension ref="A7:AF315"/>
  <sheetViews>
    <sheetView zoomScale="80" zoomScaleNormal="80" workbookViewId="0">
      <pane xSplit="5" ySplit="13" topLeftCell="F14" activePane="bottomRight" state="frozen"/>
      <selection pane="topRight"/>
      <selection pane="bottomLeft"/>
      <selection pane="bottomRight"/>
    </sheetView>
  </sheetViews>
  <sheetFormatPr defaultRowHeight="15"/>
  <cols>
    <col min="1" max="2" width="9.140625" style="138"/>
    <col min="3" max="3" width="25" style="138" customWidth="1"/>
    <col min="4" max="4" width="53.42578125" style="138" bestFit="1" customWidth="1"/>
    <col min="5" max="5" width="9.140625" style="138"/>
    <col min="6" max="9" width="14.5703125" style="138" customWidth="1"/>
    <col min="10" max="10" width="5.7109375" style="138" customWidth="1"/>
    <col min="11" max="14" width="14.5703125" style="138" customWidth="1"/>
    <col min="15" max="16384" width="9.140625" style="138"/>
  </cols>
  <sheetData>
    <row r="7" spans="1:32" ht="38.25" customHeight="1">
      <c r="A7" s="350" t="s">
        <v>104</v>
      </c>
      <c r="B7" s="350"/>
      <c r="C7" s="350"/>
      <c r="D7" s="350"/>
      <c r="E7" s="350"/>
      <c r="F7" s="350"/>
      <c r="G7" s="350"/>
      <c r="H7" s="350"/>
      <c r="I7" s="350"/>
      <c r="J7" s="350"/>
      <c r="K7" s="350"/>
      <c r="L7" s="350"/>
      <c r="M7" s="350"/>
      <c r="N7" s="350"/>
      <c r="O7" s="230"/>
      <c r="P7" s="230"/>
      <c r="Q7" s="230"/>
      <c r="R7" s="230"/>
      <c r="S7" s="230"/>
      <c r="T7" s="230"/>
      <c r="U7" s="230"/>
      <c r="V7" s="230"/>
      <c r="W7" s="169"/>
      <c r="X7" s="169"/>
      <c r="Y7" s="169"/>
      <c r="Z7" s="169"/>
      <c r="AA7" s="169"/>
      <c r="AB7" s="169"/>
      <c r="AC7" s="169"/>
      <c r="AD7" s="169"/>
      <c r="AE7" s="169"/>
      <c r="AF7" s="169"/>
    </row>
    <row r="8" spans="1:32" ht="15.75">
      <c r="A8" s="290" t="s">
        <v>105</v>
      </c>
      <c r="B8" s="121"/>
      <c r="C8" s="121"/>
      <c r="D8" s="121"/>
      <c r="E8" s="121"/>
      <c r="F8" s="121"/>
      <c r="G8" s="121"/>
      <c r="H8" s="121"/>
      <c r="I8" s="121"/>
      <c r="J8" s="121"/>
      <c r="K8" s="121"/>
      <c r="L8" s="121"/>
      <c r="M8" s="121"/>
      <c r="N8" s="121"/>
      <c r="O8" s="230"/>
      <c r="P8" s="230"/>
      <c r="Q8" s="230"/>
      <c r="R8" s="230"/>
      <c r="S8" s="230"/>
      <c r="T8" s="230"/>
      <c r="U8" s="230"/>
      <c r="V8" s="230"/>
      <c r="W8" s="169"/>
      <c r="X8" s="169"/>
      <c r="Y8" s="169"/>
      <c r="Z8" s="169"/>
      <c r="AA8" s="169"/>
      <c r="AB8" s="169"/>
      <c r="AC8" s="169"/>
      <c r="AD8" s="169"/>
      <c r="AE8" s="169"/>
      <c r="AF8" s="169"/>
    </row>
    <row r="9" spans="1:32" ht="15.75">
      <c r="A9" s="120"/>
      <c r="B9" s="121"/>
      <c r="C9" s="121"/>
      <c r="D9" s="121"/>
      <c r="E9" s="121"/>
      <c r="F9" s="121"/>
      <c r="G9" s="121"/>
      <c r="H9" s="121"/>
      <c r="I9" s="121"/>
      <c r="J9" s="121"/>
      <c r="K9" s="121"/>
      <c r="L9" s="121"/>
      <c r="M9" s="121"/>
      <c r="N9" s="121"/>
      <c r="O9" s="230"/>
      <c r="P9" s="230"/>
      <c r="Q9" s="230"/>
      <c r="R9" s="230"/>
      <c r="S9" s="230"/>
      <c r="T9" s="230"/>
      <c r="U9" s="230"/>
      <c r="V9" s="230"/>
      <c r="W9" s="169"/>
      <c r="X9" s="169"/>
      <c r="Y9" s="169"/>
      <c r="Z9" s="169"/>
      <c r="AA9" s="169"/>
      <c r="AB9" s="169"/>
      <c r="AC9" s="169"/>
      <c r="AD9" s="169"/>
      <c r="AE9" s="169"/>
      <c r="AF9" s="169"/>
    </row>
    <row r="10" spans="1:32" ht="15.75">
      <c r="A10" s="122"/>
      <c r="B10" s="122"/>
      <c r="C10" s="122"/>
      <c r="D10" s="123"/>
      <c r="E10" s="123"/>
      <c r="F10" s="122"/>
      <c r="G10" s="122"/>
      <c r="H10" s="122"/>
      <c r="I10" s="124"/>
      <c r="J10" s="124"/>
      <c r="K10" s="122"/>
      <c r="L10" s="122"/>
      <c r="M10" s="122"/>
      <c r="N10" s="324" t="s">
        <v>866</v>
      </c>
      <c r="O10" s="230"/>
      <c r="P10" s="230"/>
      <c r="Q10" s="230"/>
      <c r="R10" s="230"/>
      <c r="S10" s="230"/>
      <c r="T10" s="230"/>
      <c r="U10" s="230"/>
      <c r="V10" s="230"/>
      <c r="W10" s="169"/>
      <c r="X10" s="169"/>
      <c r="Y10" s="169"/>
      <c r="Z10" s="169"/>
      <c r="AA10" s="169"/>
      <c r="AB10" s="169"/>
      <c r="AC10" s="169"/>
      <c r="AD10" s="169"/>
      <c r="AE10" s="169"/>
      <c r="AF10" s="169"/>
    </row>
    <row r="11" spans="1:32" ht="15" customHeight="1">
      <c r="A11" s="125"/>
      <c r="B11" s="125"/>
      <c r="C11" s="125"/>
      <c r="D11" s="125"/>
      <c r="E11" s="125"/>
      <c r="F11" s="357" t="s">
        <v>98</v>
      </c>
      <c r="G11" s="357"/>
      <c r="H11" s="357"/>
      <c r="I11" s="357"/>
      <c r="J11" s="357"/>
      <c r="K11" s="357"/>
      <c r="L11" s="357"/>
      <c r="M11" s="357"/>
      <c r="N11" s="357"/>
      <c r="O11" s="230"/>
      <c r="P11" s="230"/>
      <c r="Q11" s="230"/>
      <c r="R11" s="230"/>
      <c r="S11" s="230"/>
      <c r="T11" s="230"/>
      <c r="U11" s="230"/>
      <c r="V11" s="230"/>
      <c r="W11" s="231"/>
      <c r="X11" s="231"/>
      <c r="Y11" s="231"/>
      <c r="Z11" s="231"/>
      <c r="AA11" s="231"/>
      <c r="AB11" s="231"/>
      <c r="AC11" s="231"/>
      <c r="AD11" s="231"/>
      <c r="AE11" s="231"/>
      <c r="AF11" s="231"/>
    </row>
    <row r="12" spans="1:32" ht="17.25" customHeight="1">
      <c r="A12" s="126"/>
      <c r="B12" s="127"/>
      <c r="C12" s="358" t="s">
        <v>106</v>
      </c>
      <c r="D12" s="128"/>
      <c r="E12" s="128"/>
      <c r="F12" s="360" t="s">
        <v>24</v>
      </c>
      <c r="G12" s="360"/>
      <c r="H12" s="360"/>
      <c r="I12" s="360"/>
      <c r="J12" s="243"/>
      <c r="K12" s="353" t="s">
        <v>813</v>
      </c>
      <c r="L12" s="353"/>
      <c r="M12" s="353"/>
      <c r="N12" s="353"/>
      <c r="O12" s="230"/>
      <c r="P12" s="230"/>
      <c r="Q12" s="230"/>
      <c r="R12" s="230"/>
      <c r="S12" s="230"/>
      <c r="T12" s="230"/>
      <c r="U12" s="230"/>
      <c r="V12" s="230"/>
      <c r="W12" s="231"/>
      <c r="X12" s="231"/>
      <c r="Y12" s="231"/>
      <c r="Z12" s="231"/>
      <c r="AA12" s="231"/>
      <c r="AB12" s="231"/>
      <c r="AC12" s="231"/>
      <c r="AD12" s="231"/>
      <c r="AE12" s="231"/>
      <c r="AF12" s="231"/>
    </row>
    <row r="13" spans="1:32" ht="30">
      <c r="A13" s="129" t="s">
        <v>37</v>
      </c>
      <c r="B13" s="129"/>
      <c r="C13" s="359"/>
      <c r="D13" s="130" t="s">
        <v>107</v>
      </c>
      <c r="E13" s="130"/>
      <c r="F13" s="131" t="s">
        <v>28</v>
      </c>
      <c r="G13" s="132" t="s">
        <v>25</v>
      </c>
      <c r="H13" s="133" t="s">
        <v>26</v>
      </c>
      <c r="I13" s="133" t="s">
        <v>38</v>
      </c>
      <c r="J13" s="131"/>
      <c r="K13" s="131" t="s">
        <v>28</v>
      </c>
      <c r="L13" s="132" t="s">
        <v>25</v>
      </c>
      <c r="M13" s="133" t="s">
        <v>26</v>
      </c>
      <c r="N13" s="133" t="s">
        <v>38</v>
      </c>
      <c r="O13" s="232"/>
      <c r="P13" s="233"/>
      <c r="Q13" s="233"/>
      <c r="R13" s="233"/>
      <c r="S13" s="233"/>
      <c r="T13" s="233"/>
      <c r="U13" s="233"/>
      <c r="V13" s="233"/>
      <c r="W13" s="233"/>
      <c r="X13" s="233"/>
      <c r="Y13" s="233"/>
      <c r="Z13" s="233"/>
      <c r="AA13" s="233"/>
      <c r="AB13" s="233"/>
      <c r="AC13" s="233"/>
      <c r="AD13" s="233"/>
      <c r="AE13" s="233"/>
      <c r="AF13" s="233"/>
    </row>
    <row r="14" spans="1:32" ht="15.75">
      <c r="A14" s="134"/>
      <c r="B14" s="135"/>
      <c r="C14" s="135"/>
      <c r="D14" s="136"/>
      <c r="E14" s="136"/>
      <c r="F14" s="137"/>
      <c r="G14" s="137"/>
      <c r="H14" s="137"/>
      <c r="I14" s="137"/>
      <c r="J14" s="137"/>
      <c r="K14" s="293"/>
      <c r="L14" s="293"/>
      <c r="M14" s="293"/>
      <c r="N14" s="293"/>
      <c r="Q14" s="234"/>
      <c r="R14" s="234"/>
      <c r="S14" s="234"/>
      <c r="T14" s="234"/>
      <c r="U14" s="234"/>
      <c r="V14" s="234"/>
      <c r="W14" s="234"/>
      <c r="X14" s="234"/>
      <c r="Y14" s="234"/>
      <c r="Z14" s="234"/>
      <c r="AA14" s="234"/>
      <c r="AB14" s="234"/>
      <c r="AC14" s="234"/>
      <c r="AD14" s="234"/>
      <c r="AE14" s="234"/>
      <c r="AF14" s="234"/>
    </row>
    <row r="15" spans="1:32" ht="17.25">
      <c r="A15" s="139" t="s">
        <v>22</v>
      </c>
      <c r="B15" s="139"/>
      <c r="C15" s="139"/>
      <c r="D15" s="140" t="s">
        <v>108</v>
      </c>
      <c r="E15" s="141"/>
      <c r="F15" s="142">
        <v>168403</v>
      </c>
      <c r="G15" s="142">
        <v>131348</v>
      </c>
      <c r="H15" s="142">
        <v>34718</v>
      </c>
      <c r="I15" s="142">
        <v>2337</v>
      </c>
      <c r="J15" s="142"/>
      <c r="K15" s="261">
        <v>304.70217096610236</v>
      </c>
      <c r="L15" s="261">
        <v>237.65622199162493</v>
      </c>
      <c r="M15" s="261">
        <v>62.817467453674467</v>
      </c>
      <c r="N15" s="261">
        <v>4.228481520802962</v>
      </c>
      <c r="O15" s="235"/>
      <c r="P15" s="235"/>
      <c r="Q15" s="170"/>
      <c r="R15" s="170"/>
      <c r="S15" s="170"/>
      <c r="T15" s="170"/>
      <c r="U15" s="170"/>
      <c r="V15" s="170"/>
      <c r="W15" s="170"/>
      <c r="X15" s="170"/>
      <c r="Y15" s="169"/>
      <c r="Z15" s="169"/>
      <c r="AA15" s="169"/>
      <c r="AB15" s="169"/>
      <c r="AC15" s="169"/>
      <c r="AD15" s="169"/>
      <c r="AE15" s="169"/>
      <c r="AF15" s="169"/>
    </row>
    <row r="16" spans="1:32">
      <c r="A16" s="10"/>
      <c r="B16" s="10"/>
      <c r="C16" s="10"/>
      <c r="D16" s="10"/>
      <c r="E16" s="141"/>
      <c r="F16" s="142"/>
      <c r="G16" s="144"/>
      <c r="H16" s="144"/>
      <c r="I16" s="144"/>
      <c r="J16" s="144"/>
      <c r="K16" s="261"/>
      <c r="L16" s="262"/>
      <c r="M16" s="262"/>
      <c r="N16" s="262"/>
      <c r="Q16" s="169"/>
      <c r="R16" s="169"/>
      <c r="S16" s="169"/>
      <c r="T16" s="169"/>
      <c r="U16" s="169"/>
      <c r="V16" s="169"/>
      <c r="W16" s="169"/>
      <c r="X16" s="169"/>
      <c r="Y16" s="169"/>
      <c r="Z16" s="169"/>
      <c r="AA16" s="169"/>
      <c r="AB16" s="169"/>
      <c r="AC16" s="169"/>
      <c r="AD16" s="169"/>
      <c r="AE16" s="169"/>
      <c r="AF16" s="169"/>
    </row>
    <row r="17" spans="1:32" ht="15.75">
      <c r="A17" s="10"/>
      <c r="B17" s="10"/>
      <c r="C17" s="10"/>
      <c r="D17" s="145" t="s">
        <v>109</v>
      </c>
      <c r="E17" s="141"/>
      <c r="F17" s="142">
        <v>800</v>
      </c>
      <c r="G17" s="142">
        <v>610</v>
      </c>
      <c r="H17" s="142">
        <v>181</v>
      </c>
      <c r="I17" s="142">
        <v>9</v>
      </c>
      <c r="J17" s="142"/>
      <c r="K17" s="263" t="s">
        <v>809</v>
      </c>
      <c r="L17" s="263" t="s">
        <v>809</v>
      </c>
      <c r="M17" s="263" t="s">
        <v>809</v>
      </c>
      <c r="N17" s="263" t="s">
        <v>809</v>
      </c>
      <c r="O17" s="235"/>
      <c r="P17" s="235"/>
      <c r="Q17" s="169"/>
      <c r="R17" s="169"/>
      <c r="S17" s="169"/>
      <c r="T17" s="169"/>
      <c r="U17" s="169"/>
      <c r="V17" s="169"/>
      <c r="W17" s="169"/>
      <c r="X17" s="169"/>
      <c r="Y17" s="169"/>
      <c r="Z17" s="169"/>
      <c r="AA17" s="169"/>
      <c r="AB17" s="169"/>
      <c r="AC17" s="169"/>
      <c r="AD17" s="169"/>
      <c r="AE17" s="169"/>
      <c r="AF17" s="169"/>
    </row>
    <row r="18" spans="1:32">
      <c r="A18" s="10"/>
      <c r="B18" s="10"/>
      <c r="C18" s="10"/>
      <c r="D18" s="10"/>
      <c r="E18" s="141"/>
      <c r="F18" s="142"/>
      <c r="G18" s="144"/>
      <c r="H18" s="144"/>
      <c r="I18" s="144"/>
      <c r="J18" s="144"/>
      <c r="K18" s="261"/>
      <c r="L18" s="262"/>
      <c r="M18" s="262"/>
      <c r="N18" s="262"/>
      <c r="Q18" s="169"/>
      <c r="R18" s="169"/>
      <c r="S18" s="169"/>
      <c r="T18" s="169"/>
      <c r="U18" s="169"/>
      <c r="V18" s="169"/>
      <c r="W18" s="169"/>
      <c r="X18" s="169"/>
      <c r="Y18" s="169"/>
      <c r="Z18" s="169"/>
      <c r="AA18" s="169"/>
      <c r="AB18" s="169"/>
      <c r="AC18" s="169"/>
      <c r="AD18" s="169"/>
      <c r="AE18" s="169"/>
      <c r="AF18" s="169"/>
    </row>
    <row r="19" spans="1:32" ht="15.75">
      <c r="A19" s="146" t="s">
        <v>39</v>
      </c>
      <c r="B19" s="146"/>
      <c r="C19" s="147" t="s">
        <v>40</v>
      </c>
      <c r="D19" s="148" t="s">
        <v>41</v>
      </c>
      <c r="E19" s="149"/>
      <c r="F19" s="142">
        <v>74935</v>
      </c>
      <c r="G19" s="142">
        <v>58649</v>
      </c>
      <c r="H19" s="142">
        <v>15580</v>
      </c>
      <c r="I19" s="142">
        <v>706</v>
      </c>
      <c r="J19" s="142"/>
      <c r="K19" s="261">
        <v>485.63559450001407</v>
      </c>
      <c r="L19" s="261">
        <v>380.08997106600822</v>
      </c>
      <c r="M19" s="261">
        <v>100.97020834470166</v>
      </c>
      <c r="N19" s="261">
        <v>4.5754150893041956</v>
      </c>
      <c r="Q19" s="170"/>
      <c r="R19" s="170"/>
      <c r="S19" s="170"/>
      <c r="T19" s="170"/>
      <c r="U19" s="170"/>
      <c r="V19" s="170"/>
      <c r="W19" s="170"/>
      <c r="X19" s="170"/>
      <c r="Y19" s="170"/>
      <c r="Z19" s="170"/>
      <c r="AA19" s="170"/>
      <c r="AB19" s="170"/>
      <c r="AC19" s="170"/>
      <c r="AD19" s="170"/>
      <c r="AE19" s="170"/>
      <c r="AF19" s="170"/>
    </row>
    <row r="20" spans="1:32">
      <c r="A20" s="10"/>
      <c r="B20" s="10"/>
      <c r="C20" s="10"/>
      <c r="D20" s="10"/>
      <c r="E20" s="150"/>
      <c r="F20" s="142"/>
      <c r="G20" s="144"/>
      <c r="H20" s="144"/>
      <c r="I20" s="144"/>
      <c r="J20" s="144"/>
      <c r="K20" s="261"/>
      <c r="L20" s="262"/>
      <c r="M20" s="262"/>
      <c r="N20" s="262"/>
      <c r="Q20" s="169"/>
      <c r="R20" s="169"/>
      <c r="S20" s="169"/>
      <c r="T20" s="169"/>
      <c r="U20" s="169"/>
      <c r="V20" s="169"/>
      <c r="W20" s="169"/>
      <c r="X20" s="169"/>
      <c r="Y20" s="169"/>
      <c r="Z20" s="169"/>
      <c r="AA20" s="169"/>
      <c r="AB20" s="169"/>
      <c r="AC20" s="169"/>
      <c r="AD20" s="169"/>
      <c r="AE20" s="169"/>
      <c r="AF20" s="169"/>
    </row>
    <row r="21" spans="1:32" ht="15.75">
      <c r="A21" s="151" t="s">
        <v>110</v>
      </c>
      <c r="B21" s="151"/>
      <c r="C21" s="146" t="s">
        <v>111</v>
      </c>
      <c r="D21" s="151" t="s">
        <v>112</v>
      </c>
      <c r="E21" s="150"/>
      <c r="F21" s="142">
        <v>23833</v>
      </c>
      <c r="G21" s="142">
        <v>17095</v>
      </c>
      <c r="H21" s="142">
        <v>6631</v>
      </c>
      <c r="I21" s="142">
        <v>107</v>
      </c>
      <c r="J21" s="142"/>
      <c r="K21" s="261">
        <v>430.62397202145729</v>
      </c>
      <c r="L21" s="261">
        <v>308.87915082896876</v>
      </c>
      <c r="M21" s="261">
        <v>119.81150331365264</v>
      </c>
      <c r="N21" s="261">
        <v>1.9333178788358969</v>
      </c>
      <c r="Q21" s="169"/>
      <c r="R21" s="169"/>
      <c r="S21" s="169"/>
      <c r="T21" s="169"/>
      <c r="U21" s="169"/>
      <c r="V21" s="169"/>
      <c r="W21" s="169"/>
      <c r="X21" s="169"/>
      <c r="Y21" s="169"/>
      <c r="Z21" s="169"/>
      <c r="AA21" s="169"/>
      <c r="AB21" s="169"/>
      <c r="AC21" s="169"/>
      <c r="AD21" s="169"/>
      <c r="AE21" s="169"/>
      <c r="AF21" s="169"/>
    </row>
    <row r="22" spans="1:32">
      <c r="A22" s="152" t="s">
        <v>113</v>
      </c>
      <c r="B22" s="152"/>
      <c r="C22" s="152" t="s">
        <v>114</v>
      </c>
      <c r="D22" s="153" t="s">
        <v>115</v>
      </c>
      <c r="E22" s="150"/>
      <c r="F22" s="144">
        <v>318</v>
      </c>
      <c r="G22" s="144">
        <v>191</v>
      </c>
      <c r="H22" s="144">
        <v>127</v>
      </c>
      <c r="I22" s="144">
        <v>0</v>
      </c>
      <c r="J22" s="144"/>
      <c r="K22" s="262">
        <v>198.79472881398314</v>
      </c>
      <c r="L22" s="262">
        <v>119.40186541971944</v>
      </c>
      <c r="M22" s="262">
        <v>79.392863394263713</v>
      </c>
      <c r="N22" s="262">
        <v>0</v>
      </c>
      <c r="O22" s="235"/>
      <c r="P22" s="235"/>
      <c r="Q22" s="169"/>
      <c r="R22" s="169"/>
      <c r="S22" s="169"/>
      <c r="T22" s="169"/>
      <c r="U22" s="169"/>
      <c r="V22" s="169"/>
      <c r="W22" s="169"/>
      <c r="X22" s="169"/>
      <c r="Y22" s="169"/>
      <c r="Z22" s="169"/>
      <c r="AA22" s="169"/>
      <c r="AB22" s="169"/>
      <c r="AC22" s="169"/>
      <c r="AD22" s="169"/>
      <c r="AE22" s="169"/>
      <c r="AF22" s="169"/>
    </row>
    <row r="23" spans="1:32">
      <c r="A23" s="152" t="s">
        <v>116</v>
      </c>
      <c r="B23" s="152"/>
      <c r="C23" s="152" t="s">
        <v>117</v>
      </c>
      <c r="D23" s="153" t="s">
        <v>118</v>
      </c>
      <c r="E23" s="150"/>
      <c r="F23" s="144">
        <v>1717</v>
      </c>
      <c r="G23" s="144">
        <v>1244</v>
      </c>
      <c r="H23" s="144">
        <v>440</v>
      </c>
      <c r="I23" s="144">
        <v>33</v>
      </c>
      <c r="J23" s="144"/>
      <c r="K23" s="262">
        <v>711.80426004692845</v>
      </c>
      <c r="L23" s="262">
        <v>515.71607425648165</v>
      </c>
      <c r="M23" s="262">
        <v>182.40761468878773</v>
      </c>
      <c r="N23" s="262">
        <v>13.68057110165908</v>
      </c>
      <c r="O23" s="235"/>
      <c r="P23" s="235"/>
    </row>
    <row r="24" spans="1:32">
      <c r="A24" s="152" t="s">
        <v>119</v>
      </c>
      <c r="B24" s="152"/>
      <c r="C24" s="152" t="s">
        <v>120</v>
      </c>
      <c r="D24" s="153" t="s">
        <v>121</v>
      </c>
      <c r="E24" s="150"/>
      <c r="F24" s="144">
        <v>164</v>
      </c>
      <c r="G24" s="144">
        <v>117</v>
      </c>
      <c r="H24" s="144">
        <v>47</v>
      </c>
      <c r="I24" s="144">
        <v>0</v>
      </c>
      <c r="J24" s="144"/>
      <c r="K24" s="262">
        <v>142.79867998293381</v>
      </c>
      <c r="L24" s="262">
        <v>101.87466803660523</v>
      </c>
      <c r="M24" s="262">
        <v>40.924011946328591</v>
      </c>
      <c r="N24" s="262">
        <v>0</v>
      </c>
      <c r="O24" s="235"/>
      <c r="P24" s="235"/>
    </row>
    <row r="25" spans="1:32">
      <c r="A25" s="152" t="s">
        <v>122</v>
      </c>
      <c r="B25" s="152"/>
      <c r="C25" s="152" t="s">
        <v>123</v>
      </c>
      <c r="D25" s="153" t="s">
        <v>124</v>
      </c>
      <c r="E25" s="150"/>
      <c r="F25" s="144">
        <v>56</v>
      </c>
      <c r="G25" s="144">
        <v>53</v>
      </c>
      <c r="H25" s="144">
        <v>3</v>
      </c>
      <c r="I25" s="144">
        <v>0</v>
      </c>
      <c r="J25" s="144"/>
      <c r="K25" s="262">
        <v>65.956845378309623</v>
      </c>
      <c r="L25" s="262">
        <v>62.423442947328745</v>
      </c>
      <c r="M25" s="262">
        <v>3.5334024309808725</v>
      </c>
      <c r="N25" s="262">
        <v>0</v>
      </c>
      <c r="O25" s="235"/>
      <c r="P25" s="235"/>
    </row>
    <row r="26" spans="1:32">
      <c r="A26" s="152" t="s">
        <v>125</v>
      </c>
      <c r="B26" s="152"/>
      <c r="C26" s="152" t="s">
        <v>126</v>
      </c>
      <c r="D26" s="153" t="s">
        <v>127</v>
      </c>
      <c r="E26" s="150"/>
      <c r="F26" s="144">
        <v>362</v>
      </c>
      <c r="G26" s="144">
        <v>274</v>
      </c>
      <c r="H26" s="144">
        <v>88</v>
      </c>
      <c r="I26" s="144">
        <v>0</v>
      </c>
      <c r="J26" s="144"/>
      <c r="K26" s="262">
        <v>106.57779295644443</v>
      </c>
      <c r="L26" s="262">
        <v>80.669379199076715</v>
      </c>
      <c r="M26" s="262">
        <v>25.908413757367704</v>
      </c>
      <c r="N26" s="262">
        <v>0</v>
      </c>
      <c r="O26" s="235"/>
      <c r="P26" s="235"/>
    </row>
    <row r="27" spans="1:32">
      <c r="A27" s="152" t="s">
        <v>128</v>
      </c>
      <c r="B27" s="152"/>
      <c r="C27" s="152" t="s">
        <v>129</v>
      </c>
      <c r="D27" s="153" t="s">
        <v>130</v>
      </c>
      <c r="E27" s="150"/>
      <c r="F27" s="144">
        <v>375</v>
      </c>
      <c r="G27" s="144">
        <v>359</v>
      </c>
      <c r="H27" s="144">
        <v>16</v>
      </c>
      <c r="I27" s="144">
        <v>0</v>
      </c>
      <c r="J27" s="144"/>
      <c r="K27" s="262">
        <v>178.76722124231301</v>
      </c>
      <c r="L27" s="262">
        <v>171.139819802641</v>
      </c>
      <c r="M27" s="262">
        <v>7.6274014396720213</v>
      </c>
      <c r="N27" s="262">
        <v>0</v>
      </c>
      <c r="O27" s="235"/>
      <c r="P27" s="235"/>
    </row>
    <row r="28" spans="1:32">
      <c r="A28" s="152" t="s">
        <v>131</v>
      </c>
      <c r="B28" s="152"/>
      <c r="C28" s="152" t="s">
        <v>132</v>
      </c>
      <c r="D28" s="153" t="s">
        <v>133</v>
      </c>
      <c r="E28" s="150"/>
      <c r="F28" s="144">
        <v>228</v>
      </c>
      <c r="G28" s="144">
        <v>84</v>
      </c>
      <c r="H28" s="144">
        <v>144</v>
      </c>
      <c r="I28" s="144">
        <v>0</v>
      </c>
      <c r="J28" s="144"/>
      <c r="K28" s="262">
        <v>74.413261226448043</v>
      </c>
      <c r="L28" s="262">
        <v>27.415412030796645</v>
      </c>
      <c r="M28" s="262">
        <v>46.997849195651391</v>
      </c>
      <c r="N28" s="262">
        <v>0</v>
      </c>
      <c r="O28" s="235"/>
      <c r="P28" s="235"/>
    </row>
    <row r="29" spans="1:32">
      <c r="A29" s="152" t="s">
        <v>134</v>
      </c>
      <c r="B29" s="152"/>
      <c r="C29" s="152" t="s">
        <v>135</v>
      </c>
      <c r="D29" s="153" t="s">
        <v>136</v>
      </c>
      <c r="E29" s="154"/>
      <c r="F29" s="144">
        <v>1479</v>
      </c>
      <c r="G29" s="144">
        <v>1411</v>
      </c>
      <c r="H29" s="144">
        <v>68</v>
      </c>
      <c r="I29" s="144">
        <v>0</v>
      </c>
      <c r="J29" s="144"/>
      <c r="K29" s="262">
        <v>468.24394274696783</v>
      </c>
      <c r="L29" s="262">
        <v>446.7154856091762</v>
      </c>
      <c r="M29" s="262">
        <v>21.528457137791623</v>
      </c>
      <c r="N29" s="262">
        <v>0</v>
      </c>
      <c r="O29" s="235"/>
      <c r="P29" s="235"/>
    </row>
    <row r="30" spans="1:32">
      <c r="A30" s="152" t="s">
        <v>137</v>
      </c>
      <c r="B30" s="152"/>
      <c r="C30" s="152" t="s">
        <v>138</v>
      </c>
      <c r="D30" s="153" t="s">
        <v>139</v>
      </c>
      <c r="E30" s="149"/>
      <c r="F30" s="144">
        <v>498</v>
      </c>
      <c r="G30" s="144">
        <v>446</v>
      </c>
      <c r="H30" s="144">
        <v>48</v>
      </c>
      <c r="I30" s="144">
        <v>4</v>
      </c>
      <c r="J30" s="144"/>
      <c r="K30" s="262">
        <v>203.23046661388659</v>
      </c>
      <c r="L30" s="262">
        <v>182.00961467830004</v>
      </c>
      <c r="M30" s="262">
        <v>19.588478709772204</v>
      </c>
      <c r="N30" s="262">
        <v>1.6323732258143502</v>
      </c>
      <c r="O30" s="235"/>
      <c r="P30" s="235"/>
    </row>
    <row r="31" spans="1:32">
      <c r="A31" s="152" t="s">
        <v>140</v>
      </c>
      <c r="B31" s="152"/>
      <c r="C31" s="152" t="s">
        <v>141</v>
      </c>
      <c r="D31" s="153" t="s">
        <v>142</v>
      </c>
      <c r="E31" s="150"/>
      <c r="F31" s="144">
        <v>332</v>
      </c>
      <c r="G31" s="144">
        <v>203</v>
      </c>
      <c r="H31" s="144">
        <v>127</v>
      </c>
      <c r="I31" s="144">
        <v>2</v>
      </c>
      <c r="J31" s="144"/>
      <c r="K31" s="262">
        <v>216.75970358763425</v>
      </c>
      <c r="L31" s="262">
        <v>132.53680671171611</v>
      </c>
      <c r="M31" s="262">
        <v>82.917115529004661</v>
      </c>
      <c r="N31" s="262">
        <v>1.3057813469134594</v>
      </c>
      <c r="O31" s="235"/>
      <c r="P31" s="235"/>
    </row>
    <row r="32" spans="1:32">
      <c r="A32" s="152" t="s">
        <v>143</v>
      </c>
      <c r="B32" s="152"/>
      <c r="C32" s="152" t="s">
        <v>144</v>
      </c>
      <c r="D32" s="153" t="s">
        <v>145</v>
      </c>
      <c r="E32" s="150"/>
      <c r="F32" s="144">
        <v>313</v>
      </c>
      <c r="G32" s="144">
        <v>158</v>
      </c>
      <c r="H32" s="144">
        <v>154</v>
      </c>
      <c r="I32" s="144">
        <v>1</v>
      </c>
      <c r="J32" s="144"/>
      <c r="K32" s="262">
        <v>200.2405445519218</v>
      </c>
      <c r="L32" s="262">
        <v>101.07989149905318</v>
      </c>
      <c r="M32" s="262">
        <v>98.520906904140432</v>
      </c>
      <c r="N32" s="262">
        <v>0.63974614872818469</v>
      </c>
      <c r="O32" s="235"/>
      <c r="P32" s="235"/>
    </row>
    <row r="33" spans="1:16">
      <c r="A33" s="152" t="s">
        <v>146</v>
      </c>
      <c r="B33" s="152"/>
      <c r="C33" s="152" t="s">
        <v>147</v>
      </c>
      <c r="D33" s="153" t="s">
        <v>148</v>
      </c>
      <c r="E33" s="150"/>
      <c r="F33" s="144">
        <v>327</v>
      </c>
      <c r="G33" s="144">
        <v>311</v>
      </c>
      <c r="H33" s="144">
        <v>16</v>
      </c>
      <c r="I33" s="144">
        <v>0</v>
      </c>
      <c r="J33" s="144"/>
      <c r="K33" s="262">
        <v>125.65324316015985</v>
      </c>
      <c r="L33" s="262">
        <v>119.50507224100831</v>
      </c>
      <c r="M33" s="262">
        <v>6.1481709191515526</v>
      </c>
      <c r="N33" s="262">
        <v>0</v>
      </c>
      <c r="O33" s="235"/>
      <c r="P33" s="235"/>
    </row>
    <row r="34" spans="1:16">
      <c r="A34" s="152" t="s">
        <v>149</v>
      </c>
      <c r="B34" s="152"/>
      <c r="C34" s="152" t="s">
        <v>150</v>
      </c>
      <c r="D34" s="153" t="s">
        <v>151</v>
      </c>
      <c r="E34" s="150"/>
      <c r="F34" s="144">
        <v>472</v>
      </c>
      <c r="G34" s="144">
        <v>198</v>
      </c>
      <c r="H34" s="144">
        <v>264</v>
      </c>
      <c r="I34" s="144">
        <v>10</v>
      </c>
      <c r="J34" s="144"/>
      <c r="K34" s="262">
        <v>234.61576697484838</v>
      </c>
      <c r="L34" s="262">
        <v>98.419325976737255</v>
      </c>
      <c r="M34" s="262">
        <v>131.22576796898301</v>
      </c>
      <c r="N34" s="262">
        <v>4.970673029128144</v>
      </c>
      <c r="O34" s="235"/>
      <c r="P34" s="235"/>
    </row>
    <row r="35" spans="1:16">
      <c r="A35" s="152" t="s">
        <v>152</v>
      </c>
      <c r="B35" s="152"/>
      <c r="C35" s="152" t="s">
        <v>153</v>
      </c>
      <c r="D35" s="153" t="s">
        <v>154</v>
      </c>
      <c r="E35" s="150"/>
      <c r="F35" s="144">
        <v>876</v>
      </c>
      <c r="G35" s="144">
        <v>504</v>
      </c>
      <c r="H35" s="144">
        <v>372</v>
      </c>
      <c r="I35" s="144">
        <v>0</v>
      </c>
      <c r="J35" s="144"/>
      <c r="K35" s="262">
        <v>345.32374100719426</v>
      </c>
      <c r="L35" s="262">
        <v>198.67941263427613</v>
      </c>
      <c r="M35" s="262">
        <v>146.6443283729181</v>
      </c>
      <c r="N35" s="262">
        <v>0</v>
      </c>
      <c r="O35" s="235"/>
      <c r="P35" s="235"/>
    </row>
    <row r="36" spans="1:16">
      <c r="A36" s="152" t="s">
        <v>155</v>
      </c>
      <c r="B36" s="152"/>
      <c r="C36" s="152" t="s">
        <v>156</v>
      </c>
      <c r="D36" s="153" t="s">
        <v>157</v>
      </c>
      <c r="E36" s="150"/>
      <c r="F36" s="144">
        <v>1145</v>
      </c>
      <c r="G36" s="144">
        <v>578</v>
      </c>
      <c r="H36" s="144">
        <v>565</v>
      </c>
      <c r="I36" s="144">
        <v>2</v>
      </c>
      <c r="J36" s="144"/>
      <c r="K36" s="262">
        <v>350.27287633684932</v>
      </c>
      <c r="L36" s="262">
        <v>176.8189716355449</v>
      </c>
      <c r="M36" s="262">
        <v>172.84207434962434</v>
      </c>
      <c r="N36" s="262">
        <v>0.61183035168008615</v>
      </c>
      <c r="O36" s="235"/>
      <c r="P36" s="235"/>
    </row>
    <row r="37" spans="1:16">
      <c r="A37" s="152" t="s">
        <v>158</v>
      </c>
      <c r="B37" s="152"/>
      <c r="C37" s="152" t="s">
        <v>159</v>
      </c>
      <c r="D37" s="153" t="s">
        <v>160</v>
      </c>
      <c r="E37" s="150"/>
      <c r="F37" s="144">
        <v>163</v>
      </c>
      <c r="G37" s="144">
        <v>154</v>
      </c>
      <c r="H37" s="144">
        <v>4</v>
      </c>
      <c r="I37" s="144">
        <v>5</v>
      </c>
      <c r="J37" s="144"/>
      <c r="K37" s="262">
        <v>102.42296285125421</v>
      </c>
      <c r="L37" s="262">
        <v>96.767707233700293</v>
      </c>
      <c r="M37" s="262">
        <v>2.5134469411350726</v>
      </c>
      <c r="N37" s="262">
        <v>3.1418086764188407</v>
      </c>
      <c r="O37" s="235"/>
      <c r="P37" s="235"/>
    </row>
    <row r="38" spans="1:16">
      <c r="A38" s="152" t="s">
        <v>161</v>
      </c>
      <c r="B38" s="152"/>
      <c r="C38" s="152" t="s">
        <v>162</v>
      </c>
      <c r="D38" s="153" t="s">
        <v>163</v>
      </c>
      <c r="E38" s="150"/>
      <c r="F38" s="144">
        <v>572</v>
      </c>
      <c r="G38" s="144">
        <v>462</v>
      </c>
      <c r="H38" s="144">
        <v>104</v>
      </c>
      <c r="I38" s="144">
        <v>6</v>
      </c>
      <c r="J38" s="144"/>
      <c r="K38" s="262">
        <v>297.90890862217128</v>
      </c>
      <c r="L38" s="262">
        <v>240.61873388713835</v>
      </c>
      <c r="M38" s="262">
        <v>54.165256113122055</v>
      </c>
      <c r="N38" s="262">
        <v>3.1249186219108878</v>
      </c>
      <c r="O38" s="235"/>
      <c r="P38" s="235"/>
    </row>
    <row r="39" spans="1:16">
      <c r="A39" s="152" t="s">
        <v>164</v>
      </c>
      <c r="B39" s="152"/>
      <c r="C39" s="152" t="s">
        <v>165</v>
      </c>
      <c r="D39" s="153" t="s">
        <v>166</v>
      </c>
      <c r="E39" s="154"/>
      <c r="F39" s="144">
        <v>685</v>
      </c>
      <c r="G39" s="144">
        <v>244</v>
      </c>
      <c r="H39" s="144">
        <v>438</v>
      </c>
      <c r="I39" s="144">
        <v>3</v>
      </c>
      <c r="J39" s="144"/>
      <c r="K39" s="262">
        <v>401.08674013092406</v>
      </c>
      <c r="L39" s="262">
        <v>142.86885341889851</v>
      </c>
      <c r="M39" s="262">
        <v>256.46130244867845</v>
      </c>
      <c r="N39" s="262">
        <v>1.7565842633471127</v>
      </c>
      <c r="O39" s="235"/>
      <c r="P39" s="235"/>
    </row>
    <row r="40" spans="1:16">
      <c r="A40" s="152" t="s">
        <v>167</v>
      </c>
      <c r="B40" s="152"/>
      <c r="C40" s="152" t="s">
        <v>168</v>
      </c>
      <c r="D40" s="153" t="s">
        <v>169</v>
      </c>
      <c r="E40" s="141"/>
      <c r="F40" s="144">
        <v>2439</v>
      </c>
      <c r="G40" s="144">
        <v>1639</v>
      </c>
      <c r="H40" s="144">
        <v>800</v>
      </c>
      <c r="I40" s="144">
        <v>0</v>
      </c>
      <c r="J40" s="144"/>
      <c r="K40" s="262">
        <v>931.16481502691556</v>
      </c>
      <c r="L40" s="262">
        <v>625.73970144695147</v>
      </c>
      <c r="M40" s="262">
        <v>305.42511357996409</v>
      </c>
      <c r="N40" s="262">
        <v>0</v>
      </c>
      <c r="O40" s="235"/>
      <c r="P40" s="235"/>
    </row>
    <row r="41" spans="1:16">
      <c r="A41" s="152" t="s">
        <v>170</v>
      </c>
      <c r="B41" s="152"/>
      <c r="C41" s="152" t="s">
        <v>171</v>
      </c>
      <c r="D41" s="153" t="s">
        <v>172</v>
      </c>
      <c r="E41" s="150"/>
      <c r="F41" s="144">
        <v>368</v>
      </c>
      <c r="G41" s="144">
        <v>190</v>
      </c>
      <c r="H41" s="144">
        <v>176</v>
      </c>
      <c r="I41" s="144">
        <v>2</v>
      </c>
      <c r="J41" s="144"/>
      <c r="K41" s="262">
        <v>330.48054385602541</v>
      </c>
      <c r="L41" s="262">
        <v>170.62854166479573</v>
      </c>
      <c r="M41" s="262">
        <v>158.05591227896869</v>
      </c>
      <c r="N41" s="262">
        <v>1.7960899122610079</v>
      </c>
      <c r="O41" s="235"/>
      <c r="P41" s="235"/>
    </row>
    <row r="42" spans="1:16">
      <c r="A42" s="152" t="s">
        <v>173</v>
      </c>
      <c r="B42" s="152"/>
      <c r="C42" s="152" t="s">
        <v>174</v>
      </c>
      <c r="D42" s="153" t="s">
        <v>175</v>
      </c>
      <c r="E42" s="154"/>
      <c r="F42" s="144">
        <v>5180</v>
      </c>
      <c r="G42" s="144">
        <v>4254</v>
      </c>
      <c r="H42" s="144">
        <v>916</v>
      </c>
      <c r="I42" s="144">
        <v>10</v>
      </c>
      <c r="J42" s="144"/>
      <c r="K42" s="262">
        <v>900.20576131687244</v>
      </c>
      <c r="L42" s="262">
        <v>739.28094761428099</v>
      </c>
      <c r="M42" s="262">
        <v>159.1869647425203</v>
      </c>
      <c r="N42" s="262">
        <v>1.7378489600711824</v>
      </c>
      <c r="O42" s="235"/>
      <c r="P42" s="235"/>
    </row>
    <row r="43" spans="1:16">
      <c r="A43" s="152" t="s">
        <v>176</v>
      </c>
      <c r="B43" s="152"/>
      <c r="C43" s="152" t="s">
        <v>177</v>
      </c>
      <c r="D43" s="153" t="s">
        <v>178</v>
      </c>
      <c r="E43" s="149"/>
      <c r="F43" s="144">
        <v>547</v>
      </c>
      <c r="G43" s="144">
        <v>291</v>
      </c>
      <c r="H43" s="144">
        <v>256</v>
      </c>
      <c r="I43" s="144">
        <v>0</v>
      </c>
      <c r="J43" s="144"/>
      <c r="K43" s="262">
        <v>152.82317771631324</v>
      </c>
      <c r="L43" s="262">
        <v>81.300813008130078</v>
      </c>
      <c r="M43" s="262">
        <v>71.522364708183161</v>
      </c>
      <c r="N43" s="262">
        <v>0</v>
      </c>
      <c r="O43" s="235"/>
      <c r="P43" s="235"/>
    </row>
    <row r="44" spans="1:16">
      <c r="A44" s="152" t="s">
        <v>179</v>
      </c>
      <c r="B44" s="152"/>
      <c r="C44" s="152" t="s">
        <v>180</v>
      </c>
      <c r="D44" s="153" t="s">
        <v>181</v>
      </c>
      <c r="E44" s="150"/>
      <c r="F44" s="144">
        <v>1329</v>
      </c>
      <c r="G44" s="144">
        <v>956</v>
      </c>
      <c r="H44" s="144">
        <v>373</v>
      </c>
      <c r="I44" s="144">
        <v>0</v>
      </c>
      <c r="J44" s="144"/>
      <c r="K44" s="262">
        <v>394.55636901262937</v>
      </c>
      <c r="L44" s="262">
        <v>283.81932940261373</v>
      </c>
      <c r="M44" s="262">
        <v>110.73703961001561</v>
      </c>
      <c r="N44" s="262">
        <v>0</v>
      </c>
      <c r="O44" s="235"/>
      <c r="P44" s="235"/>
    </row>
    <row r="45" spans="1:16">
      <c r="A45" s="152"/>
      <c r="B45" s="152"/>
      <c r="C45" s="152"/>
      <c r="D45" s="153" t="s">
        <v>182</v>
      </c>
      <c r="E45" s="150"/>
      <c r="F45" s="144">
        <v>3888</v>
      </c>
      <c r="G45" s="144">
        <v>2774</v>
      </c>
      <c r="H45" s="144">
        <v>1085</v>
      </c>
      <c r="I45" s="144">
        <v>29</v>
      </c>
      <c r="J45" s="144"/>
      <c r="K45" s="262" t="s">
        <v>809</v>
      </c>
      <c r="L45" s="262" t="s">
        <v>809</v>
      </c>
      <c r="M45" s="262" t="s">
        <v>809</v>
      </c>
      <c r="N45" s="262" t="s">
        <v>809</v>
      </c>
      <c r="O45" s="235"/>
      <c r="P45" s="235"/>
    </row>
    <row r="46" spans="1:16">
      <c r="A46" s="152"/>
      <c r="B46" s="152"/>
      <c r="C46" s="152"/>
      <c r="D46" s="153"/>
      <c r="E46" s="150"/>
      <c r="F46" s="144"/>
      <c r="G46" s="144"/>
      <c r="H46" s="144"/>
      <c r="I46" s="144"/>
      <c r="J46" s="144"/>
      <c r="K46" s="262"/>
      <c r="L46" s="262"/>
      <c r="M46" s="262"/>
      <c r="N46" s="262"/>
      <c r="O46" s="235"/>
      <c r="P46" s="235"/>
    </row>
    <row r="47" spans="1:16">
      <c r="A47" s="152"/>
      <c r="B47" s="152"/>
      <c r="C47" s="152"/>
      <c r="D47" s="153"/>
      <c r="E47" s="150"/>
      <c r="F47" s="142"/>
      <c r="G47" s="144"/>
      <c r="H47" s="144"/>
      <c r="I47" s="144"/>
      <c r="J47" s="144"/>
      <c r="K47" s="261"/>
      <c r="L47" s="262"/>
      <c r="M47" s="262"/>
      <c r="N47" s="262"/>
      <c r="O47" s="235"/>
      <c r="P47" s="235"/>
    </row>
    <row r="48" spans="1:16" ht="17.25">
      <c r="A48" s="155" t="s">
        <v>183</v>
      </c>
      <c r="B48" s="151"/>
      <c r="C48" s="155" t="s">
        <v>184</v>
      </c>
      <c r="D48" s="156" t="s">
        <v>185</v>
      </c>
      <c r="E48" s="150"/>
      <c r="F48" s="142">
        <v>20968</v>
      </c>
      <c r="G48" s="142">
        <v>15749</v>
      </c>
      <c r="H48" s="142">
        <v>4861</v>
      </c>
      <c r="I48" s="142">
        <v>358</v>
      </c>
      <c r="J48" s="142"/>
      <c r="K48" s="261">
        <v>744.7673063917573</v>
      </c>
      <c r="L48" s="261">
        <v>559.39242218446134</v>
      </c>
      <c r="M48" s="261">
        <v>172.65899830075983</v>
      </c>
      <c r="N48" s="261">
        <v>12.715885906536107</v>
      </c>
      <c r="O48" s="235"/>
      <c r="P48" s="235"/>
    </row>
    <row r="49" spans="1:16">
      <c r="A49" s="157" t="s">
        <v>186</v>
      </c>
      <c r="B49" s="152"/>
      <c r="C49" s="157" t="s">
        <v>187</v>
      </c>
      <c r="D49" s="158" t="s">
        <v>188</v>
      </c>
      <c r="E49" s="150"/>
      <c r="F49" s="144">
        <v>1057</v>
      </c>
      <c r="G49" s="144">
        <v>812</v>
      </c>
      <c r="H49" s="144">
        <v>245</v>
      </c>
      <c r="I49" s="144">
        <v>0</v>
      </c>
      <c r="J49" s="144"/>
      <c r="K49" s="262">
        <v>373.34651996538508</v>
      </c>
      <c r="L49" s="262">
        <v>286.8092471257263</v>
      </c>
      <c r="M49" s="262">
        <v>86.537272839658797</v>
      </c>
      <c r="N49" s="262">
        <v>0</v>
      </c>
      <c r="O49" s="235"/>
      <c r="P49" s="235"/>
    </row>
    <row r="50" spans="1:16">
      <c r="A50" s="157" t="s">
        <v>189</v>
      </c>
      <c r="B50" s="152"/>
      <c r="C50" s="157" t="s">
        <v>190</v>
      </c>
      <c r="D50" s="158" t="s">
        <v>191</v>
      </c>
      <c r="E50" s="150"/>
      <c r="F50" s="144">
        <v>780</v>
      </c>
      <c r="G50" s="144">
        <v>648</v>
      </c>
      <c r="H50" s="144">
        <v>128</v>
      </c>
      <c r="I50" s="144">
        <v>4</v>
      </c>
      <c r="J50" s="144"/>
      <c r="K50" s="262">
        <v>413.42244883897195</v>
      </c>
      <c r="L50" s="262">
        <v>343.4586498046844</v>
      </c>
      <c r="M50" s="262">
        <v>67.843683912036425</v>
      </c>
      <c r="N50" s="262">
        <v>2.1201151222511383</v>
      </c>
      <c r="O50" s="235"/>
      <c r="P50" s="235"/>
    </row>
    <row r="51" spans="1:16">
      <c r="A51" s="157" t="s">
        <v>192</v>
      </c>
      <c r="B51" s="152"/>
      <c r="C51" s="157" t="s">
        <v>193</v>
      </c>
      <c r="D51" s="158" t="s">
        <v>194</v>
      </c>
      <c r="E51" s="150"/>
      <c r="F51" s="144">
        <v>1614</v>
      </c>
      <c r="G51" s="144">
        <v>1207</v>
      </c>
      <c r="H51" s="144">
        <v>400</v>
      </c>
      <c r="I51" s="144">
        <v>7</v>
      </c>
      <c r="J51" s="144"/>
      <c r="K51" s="262">
        <v>746.65186316008601</v>
      </c>
      <c r="L51" s="262">
        <v>558.36976383780905</v>
      </c>
      <c r="M51" s="262">
        <v>185.04383225776607</v>
      </c>
      <c r="N51" s="262">
        <v>3.238267064510906</v>
      </c>
      <c r="O51" s="235"/>
      <c r="P51" s="235"/>
    </row>
    <row r="52" spans="1:16">
      <c r="A52" s="157" t="s">
        <v>195</v>
      </c>
      <c r="B52" s="152"/>
      <c r="C52" s="157" t="s">
        <v>196</v>
      </c>
      <c r="D52" s="158" t="s">
        <v>197</v>
      </c>
      <c r="E52" s="150"/>
      <c r="F52" s="144">
        <v>5207</v>
      </c>
      <c r="G52" s="144">
        <v>4040</v>
      </c>
      <c r="H52" s="144">
        <v>1140</v>
      </c>
      <c r="I52" s="144">
        <v>27</v>
      </c>
      <c r="J52" s="144"/>
      <c r="K52" s="262">
        <v>962.00922656823025</v>
      </c>
      <c r="L52" s="262">
        <v>746.40239587778956</v>
      </c>
      <c r="M52" s="262">
        <v>210.61849784670298</v>
      </c>
      <c r="N52" s="262">
        <v>4.9883328437377026</v>
      </c>
      <c r="O52" s="235"/>
      <c r="P52" s="235"/>
    </row>
    <row r="53" spans="1:16">
      <c r="A53" s="157" t="s">
        <v>198</v>
      </c>
      <c r="B53" s="152"/>
      <c r="C53" s="157" t="s">
        <v>199</v>
      </c>
      <c r="D53" s="158" t="s">
        <v>200</v>
      </c>
      <c r="E53" s="150"/>
      <c r="F53" s="144">
        <v>906</v>
      </c>
      <c r="G53" s="144">
        <v>719</v>
      </c>
      <c r="H53" s="144">
        <v>180</v>
      </c>
      <c r="I53" s="144">
        <v>7</v>
      </c>
      <c r="J53" s="144"/>
      <c r="K53" s="262">
        <v>389.30234956429075</v>
      </c>
      <c r="L53" s="262">
        <v>308.94965710455301</v>
      </c>
      <c r="M53" s="262">
        <v>77.344837661779621</v>
      </c>
      <c r="N53" s="262">
        <v>3.0078547979580961</v>
      </c>
      <c r="O53" s="235"/>
      <c r="P53" s="235"/>
    </row>
    <row r="54" spans="1:16">
      <c r="A54" s="157" t="s">
        <v>201</v>
      </c>
      <c r="B54" s="152"/>
      <c r="C54" s="157" t="s">
        <v>202</v>
      </c>
      <c r="D54" s="158" t="s">
        <v>203</v>
      </c>
      <c r="E54" s="150"/>
      <c r="F54" s="144">
        <v>3490</v>
      </c>
      <c r="G54" s="144">
        <v>2495</v>
      </c>
      <c r="H54" s="144">
        <v>979</v>
      </c>
      <c r="I54" s="144">
        <v>16</v>
      </c>
      <c r="J54" s="144"/>
      <c r="K54" s="262">
        <v>1403.150454717239</v>
      </c>
      <c r="L54" s="262">
        <v>1003.1118580285133</v>
      </c>
      <c r="M54" s="262">
        <v>393.60581523443466</v>
      </c>
      <c r="N54" s="262">
        <v>6.4327814542910673</v>
      </c>
      <c r="O54" s="235"/>
      <c r="P54" s="235"/>
    </row>
    <row r="55" spans="1:16">
      <c r="A55" s="157" t="s">
        <v>204</v>
      </c>
      <c r="B55" s="152"/>
      <c r="C55" s="157" t="s">
        <v>205</v>
      </c>
      <c r="D55" s="158" t="s">
        <v>206</v>
      </c>
      <c r="E55" s="150"/>
      <c r="F55" s="144">
        <v>1747</v>
      </c>
      <c r="G55" s="144">
        <v>1303</v>
      </c>
      <c r="H55" s="144">
        <v>431</v>
      </c>
      <c r="I55" s="144">
        <v>13</v>
      </c>
      <c r="J55" s="144"/>
      <c r="K55" s="262">
        <v>601.2589612365216</v>
      </c>
      <c r="L55" s="262">
        <v>448.44901344658706</v>
      </c>
      <c r="M55" s="262">
        <v>148.33578265194092</v>
      </c>
      <c r="N55" s="262">
        <v>4.4741651379935776</v>
      </c>
      <c r="O55" s="235"/>
      <c r="P55" s="235"/>
    </row>
    <row r="56" spans="1:16">
      <c r="A56" s="157" t="s">
        <v>207</v>
      </c>
      <c r="B56" s="152"/>
      <c r="C56" s="157" t="s">
        <v>208</v>
      </c>
      <c r="D56" s="158" t="s">
        <v>209</v>
      </c>
      <c r="E56" s="150"/>
      <c r="F56" s="144">
        <v>1616</v>
      </c>
      <c r="G56" s="144">
        <v>1070</v>
      </c>
      <c r="H56" s="144">
        <v>282</v>
      </c>
      <c r="I56" s="144">
        <v>264</v>
      </c>
      <c r="J56" s="144"/>
      <c r="K56" s="262">
        <v>630.20622094655721</v>
      </c>
      <c r="L56" s="262">
        <v>417.27763391882195</v>
      </c>
      <c r="M56" s="262">
        <v>109.97410538795121</v>
      </c>
      <c r="N56" s="262">
        <v>102.95448163978411</v>
      </c>
      <c r="O56" s="235"/>
      <c r="P56" s="235"/>
    </row>
    <row r="57" spans="1:16">
      <c r="A57" s="157" t="s">
        <v>210</v>
      </c>
      <c r="B57" s="152"/>
      <c r="C57" s="157" t="s">
        <v>211</v>
      </c>
      <c r="D57" s="158" t="s">
        <v>212</v>
      </c>
      <c r="E57" s="150"/>
      <c r="F57" s="144">
        <v>1958</v>
      </c>
      <c r="G57" s="144">
        <v>1476</v>
      </c>
      <c r="H57" s="144">
        <v>472</v>
      </c>
      <c r="I57" s="144">
        <v>10</v>
      </c>
      <c r="J57" s="144"/>
      <c r="K57" s="262">
        <v>834.35248196426517</v>
      </c>
      <c r="L57" s="262">
        <v>628.96029794650428</v>
      </c>
      <c r="M57" s="262">
        <v>201.13093538668701</v>
      </c>
      <c r="N57" s="262">
        <v>4.2612486310738769</v>
      </c>
      <c r="O57" s="235"/>
      <c r="P57" s="235"/>
    </row>
    <row r="58" spans="1:16">
      <c r="A58" s="157" t="s">
        <v>213</v>
      </c>
      <c r="B58" s="152"/>
      <c r="C58" s="157" t="s">
        <v>214</v>
      </c>
      <c r="D58" s="158" t="s">
        <v>215</v>
      </c>
      <c r="E58" s="150"/>
      <c r="F58" s="144">
        <v>2355</v>
      </c>
      <c r="G58" s="144">
        <v>1877</v>
      </c>
      <c r="H58" s="144">
        <v>475</v>
      </c>
      <c r="I58" s="144">
        <v>3</v>
      </c>
      <c r="J58" s="144"/>
      <c r="K58" s="262">
        <v>728.96675540147339</v>
      </c>
      <c r="L58" s="262">
        <v>581.00662415650345</v>
      </c>
      <c r="M58" s="262">
        <v>147.03151117439484</v>
      </c>
      <c r="N58" s="262">
        <v>0.92862007057512541</v>
      </c>
      <c r="O58" s="235"/>
      <c r="P58" s="235"/>
    </row>
    <row r="59" spans="1:16">
      <c r="A59" s="157"/>
      <c r="B59" s="152"/>
      <c r="C59" s="157"/>
      <c r="D59" s="158" t="s">
        <v>182</v>
      </c>
      <c r="E59" s="150"/>
      <c r="F59" s="144">
        <v>238</v>
      </c>
      <c r="G59" s="144">
        <v>102</v>
      </c>
      <c r="H59" s="144">
        <v>129</v>
      </c>
      <c r="I59" s="144">
        <v>7</v>
      </c>
      <c r="J59" s="144"/>
      <c r="K59" s="262" t="s">
        <v>809</v>
      </c>
      <c r="L59" s="262" t="s">
        <v>809</v>
      </c>
      <c r="M59" s="262" t="s">
        <v>809</v>
      </c>
      <c r="N59" s="262" t="s">
        <v>809</v>
      </c>
      <c r="O59" s="235"/>
      <c r="P59" s="235"/>
    </row>
    <row r="60" spans="1:16">
      <c r="A60" s="157"/>
      <c r="B60" s="152"/>
      <c r="C60" s="157"/>
      <c r="D60" s="158"/>
      <c r="E60" s="150"/>
      <c r="F60" s="144"/>
      <c r="G60" s="144"/>
      <c r="H60" s="144"/>
      <c r="I60" s="144"/>
      <c r="J60" s="144"/>
      <c r="K60" s="262"/>
      <c r="L60" s="262"/>
      <c r="M60" s="262"/>
      <c r="N60" s="262"/>
      <c r="O60" s="235"/>
      <c r="P60" s="235"/>
    </row>
    <row r="61" spans="1:16" ht="17.25">
      <c r="A61" s="155" t="s">
        <v>216</v>
      </c>
      <c r="B61" s="152"/>
      <c r="C61" s="155" t="s">
        <v>217</v>
      </c>
      <c r="D61" s="156" t="s">
        <v>218</v>
      </c>
      <c r="E61" s="150"/>
      <c r="F61" s="142">
        <v>4957</v>
      </c>
      <c r="G61" s="142">
        <v>4027</v>
      </c>
      <c r="H61" s="142">
        <v>898</v>
      </c>
      <c r="I61" s="142">
        <v>32</v>
      </c>
      <c r="J61" s="142"/>
      <c r="K61" s="261">
        <v>296.68777457235541</v>
      </c>
      <c r="L61" s="261">
        <v>241.02514992997283</v>
      </c>
      <c r="M61" s="261">
        <v>53.747351536408146</v>
      </c>
      <c r="N61" s="261">
        <v>1.915273105974455</v>
      </c>
      <c r="O61" s="235"/>
      <c r="P61" s="235"/>
    </row>
    <row r="62" spans="1:16">
      <c r="A62" s="157" t="s">
        <v>219</v>
      </c>
      <c r="B62" s="152"/>
      <c r="C62" s="157" t="s">
        <v>220</v>
      </c>
      <c r="D62" s="158" t="s">
        <v>221</v>
      </c>
      <c r="E62" s="150"/>
      <c r="F62" s="144">
        <v>578</v>
      </c>
      <c r="G62" s="144">
        <v>440</v>
      </c>
      <c r="H62" s="144">
        <v>138</v>
      </c>
      <c r="I62" s="144">
        <v>0</v>
      </c>
      <c r="J62" s="144"/>
      <c r="K62" s="262">
        <v>393.06625682595597</v>
      </c>
      <c r="L62" s="262">
        <v>299.21998789519142</v>
      </c>
      <c r="M62" s="262">
        <v>93.84626893076458</v>
      </c>
      <c r="N62" s="262">
        <v>0</v>
      </c>
      <c r="O62" s="235"/>
      <c r="P62" s="235"/>
    </row>
    <row r="63" spans="1:16">
      <c r="A63" s="157" t="s">
        <v>222</v>
      </c>
      <c r="B63" s="152"/>
      <c r="C63" s="157" t="s">
        <v>223</v>
      </c>
      <c r="D63" s="158" t="s">
        <v>224</v>
      </c>
      <c r="E63" s="150"/>
      <c r="F63" s="144">
        <v>1131</v>
      </c>
      <c r="G63" s="144">
        <v>913</v>
      </c>
      <c r="H63" s="144">
        <v>202</v>
      </c>
      <c r="I63" s="144">
        <v>16</v>
      </c>
      <c r="J63" s="144"/>
      <c r="K63" s="262">
        <v>812.52918567477275</v>
      </c>
      <c r="L63" s="262">
        <v>655.91436474011277</v>
      </c>
      <c r="M63" s="262">
        <v>145.12015517798773</v>
      </c>
      <c r="N63" s="262">
        <v>11.494665756672294</v>
      </c>
      <c r="O63" s="235"/>
      <c r="P63" s="235"/>
    </row>
    <row r="64" spans="1:16">
      <c r="A64" s="157" t="s">
        <v>225</v>
      </c>
      <c r="B64" s="152"/>
      <c r="C64" s="157" t="s">
        <v>226</v>
      </c>
      <c r="D64" s="158" t="s">
        <v>227</v>
      </c>
      <c r="E64" s="150"/>
      <c r="F64" s="144">
        <v>344</v>
      </c>
      <c r="G64" s="144">
        <v>277</v>
      </c>
      <c r="H64" s="144">
        <v>66</v>
      </c>
      <c r="I64" s="144">
        <v>1</v>
      </c>
      <c r="J64" s="144"/>
      <c r="K64" s="262">
        <v>197.36426903503789</v>
      </c>
      <c r="L64" s="262">
        <v>158.92413524042297</v>
      </c>
      <c r="M64" s="262">
        <v>37.866400454396803</v>
      </c>
      <c r="N64" s="262">
        <v>0.57373334021813338</v>
      </c>
      <c r="O64" s="235"/>
      <c r="P64" s="235"/>
    </row>
    <row r="65" spans="1:16">
      <c r="A65" s="157" t="s">
        <v>228</v>
      </c>
      <c r="B65" s="152"/>
      <c r="C65" s="157" t="s">
        <v>229</v>
      </c>
      <c r="D65" s="158" t="s">
        <v>230</v>
      </c>
      <c r="E65" s="150"/>
      <c r="F65" s="144">
        <v>1018</v>
      </c>
      <c r="G65" s="144">
        <v>932</v>
      </c>
      <c r="H65" s="144">
        <v>86</v>
      </c>
      <c r="I65" s="144">
        <v>0</v>
      </c>
      <c r="J65" s="144"/>
      <c r="K65" s="262">
        <v>270.87940012719093</v>
      </c>
      <c r="L65" s="262">
        <v>247.99567870190759</v>
      </c>
      <c r="M65" s="262">
        <v>22.883721425283319</v>
      </c>
      <c r="N65" s="262">
        <v>0</v>
      </c>
      <c r="O65" s="235"/>
      <c r="P65" s="235"/>
    </row>
    <row r="66" spans="1:16">
      <c r="A66" s="157" t="s">
        <v>231</v>
      </c>
      <c r="B66" s="152"/>
      <c r="C66" s="157" t="s">
        <v>232</v>
      </c>
      <c r="D66" s="158" t="s">
        <v>233</v>
      </c>
      <c r="E66" s="150"/>
      <c r="F66" s="144">
        <v>325</v>
      </c>
      <c r="G66" s="144">
        <v>259</v>
      </c>
      <c r="H66" s="144">
        <v>66</v>
      </c>
      <c r="I66" s="144">
        <v>0</v>
      </c>
      <c r="J66" s="144"/>
      <c r="K66" s="262">
        <v>192.32817696559397</v>
      </c>
      <c r="L66" s="262">
        <v>153.27076256642718</v>
      </c>
      <c r="M66" s="262">
        <v>39.057414399166774</v>
      </c>
      <c r="N66" s="262">
        <v>0</v>
      </c>
      <c r="O66" s="235"/>
      <c r="P66" s="235"/>
    </row>
    <row r="67" spans="1:16">
      <c r="A67" s="157" t="s">
        <v>234</v>
      </c>
      <c r="B67" s="159"/>
      <c r="C67" s="157" t="s">
        <v>235</v>
      </c>
      <c r="D67" s="158" t="s">
        <v>236</v>
      </c>
      <c r="E67" s="150"/>
      <c r="F67" s="144">
        <v>388</v>
      </c>
      <c r="G67" s="144">
        <v>294</v>
      </c>
      <c r="H67" s="144">
        <v>88</v>
      </c>
      <c r="I67" s="144">
        <v>6</v>
      </c>
      <c r="J67" s="144"/>
      <c r="K67" s="262">
        <v>190.64559082935745</v>
      </c>
      <c r="L67" s="262">
        <v>144.45825696863685</v>
      </c>
      <c r="M67" s="262">
        <v>43.239206167483133</v>
      </c>
      <c r="N67" s="262">
        <v>2.9481276932374865</v>
      </c>
      <c r="O67" s="235"/>
      <c r="P67" s="235"/>
    </row>
    <row r="68" spans="1:16">
      <c r="A68" s="157" t="s">
        <v>237</v>
      </c>
      <c r="B68" s="152"/>
      <c r="C68" s="157" t="s">
        <v>238</v>
      </c>
      <c r="D68" s="158" t="s">
        <v>239</v>
      </c>
      <c r="E68" s="150"/>
      <c r="F68" s="144">
        <v>1045</v>
      </c>
      <c r="G68" s="144">
        <v>824</v>
      </c>
      <c r="H68" s="144">
        <v>218</v>
      </c>
      <c r="I68" s="144">
        <v>3</v>
      </c>
      <c r="J68" s="144"/>
      <c r="K68" s="262">
        <v>299.83587930816816</v>
      </c>
      <c r="L68" s="262">
        <v>236.42561200950294</v>
      </c>
      <c r="M68" s="262">
        <v>62.549494439407326</v>
      </c>
      <c r="N68" s="262">
        <v>0.86077285925789904</v>
      </c>
      <c r="O68" s="235"/>
      <c r="P68" s="235"/>
    </row>
    <row r="69" spans="1:16">
      <c r="A69" s="157" t="s">
        <v>240</v>
      </c>
      <c r="B69" s="159"/>
      <c r="C69" s="157" t="s">
        <v>241</v>
      </c>
      <c r="D69" s="158" t="s">
        <v>242</v>
      </c>
      <c r="E69" s="150"/>
      <c r="F69" s="144">
        <v>110</v>
      </c>
      <c r="G69" s="144">
        <v>71</v>
      </c>
      <c r="H69" s="144">
        <v>34</v>
      </c>
      <c r="I69" s="144">
        <v>5</v>
      </c>
      <c r="J69" s="144"/>
      <c r="K69" s="262">
        <v>97.000908281232086</v>
      </c>
      <c r="L69" s="262">
        <v>62.609677163340713</v>
      </c>
      <c r="M69" s="262">
        <v>29.982098923289918</v>
      </c>
      <c r="N69" s="262">
        <v>4.4091321946014581</v>
      </c>
      <c r="O69" s="235"/>
      <c r="P69" s="235"/>
    </row>
    <row r="70" spans="1:16">
      <c r="A70" s="157"/>
      <c r="B70" s="152"/>
      <c r="C70" s="157"/>
      <c r="D70" s="158" t="s">
        <v>182</v>
      </c>
      <c r="E70" s="150"/>
      <c r="F70" s="144">
        <v>18</v>
      </c>
      <c r="G70" s="144">
        <v>17</v>
      </c>
      <c r="H70" s="144">
        <v>0</v>
      </c>
      <c r="I70" s="144">
        <v>1</v>
      </c>
      <c r="J70" s="144"/>
      <c r="K70" s="262" t="s">
        <v>809</v>
      </c>
      <c r="L70" s="262" t="s">
        <v>809</v>
      </c>
      <c r="M70" s="262" t="s">
        <v>809</v>
      </c>
      <c r="N70" s="262" t="s">
        <v>809</v>
      </c>
      <c r="O70" s="235"/>
      <c r="P70" s="235"/>
    </row>
    <row r="71" spans="1:16" ht="15.75">
      <c r="A71" s="152"/>
      <c r="B71" s="151"/>
      <c r="C71" s="152"/>
      <c r="D71" s="153"/>
      <c r="E71" s="150"/>
      <c r="F71" s="142"/>
      <c r="G71" s="144"/>
      <c r="H71" s="144"/>
      <c r="I71" s="144"/>
      <c r="J71" s="144"/>
      <c r="K71" s="261"/>
      <c r="L71" s="262"/>
      <c r="M71" s="262"/>
      <c r="N71" s="262"/>
      <c r="O71" s="235"/>
      <c r="P71" s="235"/>
    </row>
    <row r="72" spans="1:16" ht="15.75">
      <c r="A72" s="151" t="s">
        <v>243</v>
      </c>
      <c r="B72" s="152"/>
      <c r="C72" s="146" t="s">
        <v>244</v>
      </c>
      <c r="D72" s="151" t="s">
        <v>245</v>
      </c>
      <c r="E72" s="150"/>
      <c r="F72" s="142">
        <v>16826</v>
      </c>
      <c r="G72" s="142">
        <v>14040</v>
      </c>
      <c r="H72" s="142">
        <v>2615</v>
      </c>
      <c r="I72" s="142">
        <v>171</v>
      </c>
      <c r="J72" s="142"/>
      <c r="K72" s="261">
        <v>569.39294644437348</v>
      </c>
      <c r="L72" s="261">
        <v>475.11452324254157</v>
      </c>
      <c r="M72" s="261">
        <v>88.49177195721127</v>
      </c>
      <c r="N72" s="261">
        <v>5.7866512446206988</v>
      </c>
      <c r="O72" s="235"/>
      <c r="P72" s="235"/>
    </row>
    <row r="73" spans="1:16">
      <c r="A73" s="152" t="s">
        <v>246</v>
      </c>
      <c r="B73" s="152"/>
      <c r="C73" s="152" t="s">
        <v>247</v>
      </c>
      <c r="D73" s="160" t="s">
        <v>248</v>
      </c>
      <c r="E73" s="150"/>
      <c r="F73" s="144">
        <v>519</v>
      </c>
      <c r="G73" s="144">
        <v>405</v>
      </c>
      <c r="H73" s="144">
        <v>112</v>
      </c>
      <c r="I73" s="144">
        <v>2</v>
      </c>
      <c r="J73" s="144"/>
      <c r="K73" s="262">
        <v>491.26327546712605</v>
      </c>
      <c r="L73" s="262">
        <v>383.35573519110994</v>
      </c>
      <c r="M73" s="262">
        <v>106.01442553433164</v>
      </c>
      <c r="N73" s="262">
        <v>1.8931147416844936</v>
      </c>
      <c r="O73" s="235"/>
      <c r="P73" s="235"/>
    </row>
    <row r="74" spans="1:16">
      <c r="A74" s="152" t="s">
        <v>249</v>
      </c>
      <c r="B74" s="152"/>
      <c r="C74" s="152" t="s">
        <v>250</v>
      </c>
      <c r="D74" s="153" t="s">
        <v>251</v>
      </c>
      <c r="E74" s="150"/>
      <c r="F74" s="144">
        <v>1353</v>
      </c>
      <c r="G74" s="144">
        <v>1138</v>
      </c>
      <c r="H74" s="144">
        <v>215</v>
      </c>
      <c r="I74" s="144">
        <v>0</v>
      </c>
      <c r="J74" s="144"/>
      <c r="K74" s="262">
        <v>492.72744488226255</v>
      </c>
      <c r="L74" s="262">
        <v>414.43003124613062</v>
      </c>
      <c r="M74" s="262">
        <v>78.297413636131893</v>
      </c>
      <c r="N74" s="262">
        <v>0</v>
      </c>
      <c r="O74" s="235"/>
      <c r="P74" s="235"/>
    </row>
    <row r="75" spans="1:16">
      <c r="A75" s="152" t="s">
        <v>252</v>
      </c>
      <c r="B75" s="152"/>
      <c r="C75" s="152" t="s">
        <v>253</v>
      </c>
      <c r="D75" s="153" t="s">
        <v>254</v>
      </c>
      <c r="E75" s="150"/>
      <c r="F75" s="144">
        <v>302</v>
      </c>
      <c r="G75" s="144">
        <v>270</v>
      </c>
      <c r="H75" s="144">
        <v>32</v>
      </c>
      <c r="I75" s="144">
        <v>0</v>
      </c>
      <c r="J75" s="144"/>
      <c r="K75" s="262">
        <v>104.6801017684698</v>
      </c>
      <c r="L75" s="262">
        <v>93.588170455254456</v>
      </c>
      <c r="M75" s="262">
        <v>11.091931313215342</v>
      </c>
      <c r="N75" s="262">
        <v>0</v>
      </c>
      <c r="O75" s="235"/>
      <c r="P75" s="235"/>
    </row>
    <row r="76" spans="1:16">
      <c r="A76" s="152" t="s">
        <v>255</v>
      </c>
      <c r="B76" s="152"/>
      <c r="C76" s="152" t="s">
        <v>256</v>
      </c>
      <c r="D76" s="153" t="s">
        <v>257</v>
      </c>
      <c r="E76" s="150"/>
      <c r="F76" s="144">
        <v>1814</v>
      </c>
      <c r="G76" s="144">
        <v>1623</v>
      </c>
      <c r="H76" s="144">
        <v>168</v>
      </c>
      <c r="I76" s="144">
        <v>23</v>
      </c>
      <c r="J76" s="144"/>
      <c r="K76" s="262">
        <v>364.20583452125203</v>
      </c>
      <c r="L76" s="262">
        <v>325.85781115104305</v>
      </c>
      <c r="M76" s="262">
        <v>33.730198566466562</v>
      </c>
      <c r="N76" s="262">
        <v>4.6178248037424456</v>
      </c>
      <c r="O76" s="235"/>
      <c r="P76" s="235"/>
    </row>
    <row r="77" spans="1:16">
      <c r="A77" s="157" t="s">
        <v>258</v>
      </c>
      <c r="B77" s="152"/>
      <c r="C77" s="157" t="s">
        <v>259</v>
      </c>
      <c r="D77" s="158" t="s">
        <v>260</v>
      </c>
      <c r="E77" s="150"/>
      <c r="F77" s="144">
        <v>3564</v>
      </c>
      <c r="G77" s="144">
        <v>2735</v>
      </c>
      <c r="H77" s="144">
        <v>828</v>
      </c>
      <c r="I77" s="144">
        <v>1</v>
      </c>
      <c r="J77" s="144"/>
      <c r="K77" s="262">
        <v>1119.9482133934996</v>
      </c>
      <c r="L77" s="262">
        <v>859.44398530617889</v>
      </c>
      <c r="M77" s="262">
        <v>260.18998897020697</v>
      </c>
      <c r="N77" s="262">
        <v>0.31423911711377656</v>
      </c>
      <c r="O77" s="235"/>
      <c r="P77" s="235"/>
    </row>
    <row r="78" spans="1:16">
      <c r="A78" s="152" t="s">
        <v>261</v>
      </c>
      <c r="B78" s="152"/>
      <c r="C78" s="152" t="s">
        <v>262</v>
      </c>
      <c r="D78" s="153" t="s">
        <v>263</v>
      </c>
      <c r="E78" s="150"/>
      <c r="F78" s="144">
        <v>1116</v>
      </c>
      <c r="G78" s="144">
        <v>888</v>
      </c>
      <c r="H78" s="144">
        <v>214</v>
      </c>
      <c r="I78" s="144">
        <v>14</v>
      </c>
      <c r="J78" s="144"/>
      <c r="K78" s="262">
        <v>450.81983768870003</v>
      </c>
      <c r="L78" s="262">
        <v>358.71686009638495</v>
      </c>
      <c r="M78" s="262">
        <v>86.447531599804478</v>
      </c>
      <c r="N78" s="262">
        <v>5.6554459925105736</v>
      </c>
      <c r="O78" s="235"/>
      <c r="P78" s="235"/>
    </row>
    <row r="79" spans="1:16">
      <c r="A79" s="152" t="s">
        <v>264</v>
      </c>
      <c r="B79" s="152"/>
      <c r="C79" s="152" t="s">
        <v>265</v>
      </c>
      <c r="D79" s="153" t="s">
        <v>266</v>
      </c>
      <c r="E79" s="150"/>
      <c r="F79" s="144">
        <v>1782</v>
      </c>
      <c r="G79" s="144">
        <v>1713</v>
      </c>
      <c r="H79" s="144">
        <v>68</v>
      </c>
      <c r="I79" s="144">
        <v>1</v>
      </c>
      <c r="J79" s="144"/>
      <c r="K79" s="262">
        <v>876.50695745842495</v>
      </c>
      <c r="L79" s="262">
        <v>842.56813587333443</v>
      </c>
      <c r="M79" s="262">
        <v>33.44695460559646</v>
      </c>
      <c r="N79" s="262">
        <v>0.4918669794940656</v>
      </c>
      <c r="O79" s="235"/>
      <c r="P79" s="235"/>
    </row>
    <row r="80" spans="1:16">
      <c r="A80" s="152" t="s">
        <v>267</v>
      </c>
      <c r="B80" s="152"/>
      <c r="C80" s="152" t="s">
        <v>268</v>
      </c>
      <c r="D80" s="153" t="s">
        <v>269</v>
      </c>
      <c r="E80" s="150"/>
      <c r="F80" s="144">
        <v>1966</v>
      </c>
      <c r="G80" s="144">
        <v>1666</v>
      </c>
      <c r="H80" s="144">
        <v>232</v>
      </c>
      <c r="I80" s="144">
        <v>68</v>
      </c>
      <c r="J80" s="144"/>
      <c r="K80" s="262">
        <v>622.14796108885389</v>
      </c>
      <c r="L80" s="262">
        <v>527.21185308953739</v>
      </c>
      <c r="M80" s="262">
        <v>73.417256852804726</v>
      </c>
      <c r="N80" s="262">
        <v>21.518851146511732</v>
      </c>
      <c r="O80" s="235"/>
      <c r="P80" s="235"/>
    </row>
    <row r="81" spans="1:16">
      <c r="A81" s="152" t="s">
        <v>270</v>
      </c>
      <c r="B81" s="152"/>
      <c r="C81" s="152" t="s">
        <v>271</v>
      </c>
      <c r="D81" s="153" t="s">
        <v>272</v>
      </c>
      <c r="E81" s="150"/>
      <c r="F81" s="144">
        <v>467</v>
      </c>
      <c r="G81" s="144">
        <v>369</v>
      </c>
      <c r="H81" s="144">
        <v>98</v>
      </c>
      <c r="I81" s="144">
        <v>0</v>
      </c>
      <c r="J81" s="144"/>
      <c r="K81" s="262">
        <v>169.3243703816506</v>
      </c>
      <c r="L81" s="262">
        <v>133.79163312811366</v>
      </c>
      <c r="M81" s="262">
        <v>35.532737253536958</v>
      </c>
      <c r="N81" s="262">
        <v>0</v>
      </c>
      <c r="O81" s="235"/>
      <c r="P81" s="235"/>
    </row>
    <row r="82" spans="1:16">
      <c r="A82" s="152" t="s">
        <v>273</v>
      </c>
      <c r="B82" s="152"/>
      <c r="C82" s="152" t="s">
        <v>274</v>
      </c>
      <c r="D82" s="153" t="s">
        <v>275</v>
      </c>
      <c r="E82" s="150"/>
      <c r="F82" s="144">
        <v>926</v>
      </c>
      <c r="G82" s="144">
        <v>913</v>
      </c>
      <c r="H82" s="144">
        <v>10</v>
      </c>
      <c r="I82" s="144">
        <v>3</v>
      </c>
      <c r="J82" s="144"/>
      <c r="K82" s="262">
        <v>619.73791644915605</v>
      </c>
      <c r="L82" s="262">
        <v>611.03749213615492</v>
      </c>
      <c r="M82" s="262">
        <v>6.6926340869239311</v>
      </c>
      <c r="N82" s="262">
        <v>2.0077902260771796</v>
      </c>
      <c r="O82" s="235"/>
      <c r="P82" s="235"/>
    </row>
    <row r="83" spans="1:16">
      <c r="A83" s="152" t="s">
        <v>276</v>
      </c>
      <c r="B83" s="152"/>
      <c r="C83" s="152" t="s">
        <v>277</v>
      </c>
      <c r="D83" s="153" t="s">
        <v>278</v>
      </c>
      <c r="E83" s="150"/>
      <c r="F83" s="144">
        <v>1252</v>
      </c>
      <c r="G83" s="144">
        <v>1090</v>
      </c>
      <c r="H83" s="144">
        <v>159</v>
      </c>
      <c r="I83" s="144">
        <v>3</v>
      </c>
      <c r="J83" s="144"/>
      <c r="K83" s="262">
        <v>450.42128060670166</v>
      </c>
      <c r="L83" s="262">
        <v>392.13993279656933</v>
      </c>
      <c r="M83" s="262">
        <v>57.202063591426167</v>
      </c>
      <c r="N83" s="262">
        <v>1.079284218706154</v>
      </c>
      <c r="O83" s="235"/>
      <c r="P83" s="235"/>
    </row>
    <row r="84" spans="1:16">
      <c r="A84" s="152"/>
      <c r="B84" s="152"/>
      <c r="C84" s="152"/>
      <c r="D84" s="153" t="s">
        <v>182</v>
      </c>
      <c r="E84" s="150"/>
      <c r="F84" s="144">
        <v>1765</v>
      </c>
      <c r="G84" s="144">
        <v>1230</v>
      </c>
      <c r="H84" s="144">
        <v>479</v>
      </c>
      <c r="I84" s="144">
        <v>56</v>
      </c>
      <c r="J84" s="144"/>
      <c r="K84" s="262" t="s">
        <v>809</v>
      </c>
      <c r="L84" s="262" t="s">
        <v>809</v>
      </c>
      <c r="M84" s="262" t="s">
        <v>809</v>
      </c>
      <c r="N84" s="262" t="s">
        <v>809</v>
      </c>
      <c r="O84" s="235"/>
      <c r="P84" s="235"/>
    </row>
    <row r="85" spans="1:16" ht="15.75">
      <c r="A85" s="152"/>
      <c r="B85" s="151"/>
      <c r="C85" s="152"/>
      <c r="D85" s="153"/>
      <c r="E85" s="150"/>
      <c r="F85" s="142"/>
      <c r="G85" s="144"/>
      <c r="H85" s="144"/>
      <c r="I85" s="144"/>
      <c r="J85" s="144"/>
      <c r="K85" s="261"/>
      <c r="L85" s="262"/>
      <c r="M85" s="262"/>
      <c r="N85" s="262"/>
      <c r="O85" s="235"/>
      <c r="P85" s="235"/>
    </row>
    <row r="86" spans="1:16" ht="15.75">
      <c r="A86" s="151" t="s">
        <v>279</v>
      </c>
      <c r="B86" s="152"/>
      <c r="C86" s="146" t="s">
        <v>280</v>
      </c>
      <c r="D86" s="151" t="s">
        <v>281</v>
      </c>
      <c r="E86" s="150"/>
      <c r="F86" s="142">
        <v>8351</v>
      </c>
      <c r="G86" s="142">
        <v>7738</v>
      </c>
      <c r="H86" s="142">
        <v>575</v>
      </c>
      <c r="I86" s="142">
        <v>38</v>
      </c>
      <c r="J86" s="142"/>
      <c r="K86" s="261">
        <v>340.22751365432299</v>
      </c>
      <c r="L86" s="261">
        <v>315.25332303402604</v>
      </c>
      <c r="M86" s="261">
        <v>23.426035247423748</v>
      </c>
      <c r="N86" s="261">
        <v>1.5481553728732216</v>
      </c>
      <c r="O86" s="235"/>
      <c r="P86" s="235"/>
    </row>
    <row r="87" spans="1:16">
      <c r="A87" s="152" t="s">
        <v>282</v>
      </c>
      <c r="B87" s="152"/>
      <c r="C87" s="152" t="s">
        <v>283</v>
      </c>
      <c r="D87" s="153" t="s">
        <v>284</v>
      </c>
      <c r="E87" s="150"/>
      <c r="F87" s="144">
        <v>390</v>
      </c>
      <c r="G87" s="144">
        <v>360</v>
      </c>
      <c r="H87" s="144">
        <v>21</v>
      </c>
      <c r="I87" s="144">
        <v>9</v>
      </c>
      <c r="J87" s="144"/>
      <c r="K87" s="262">
        <v>198.1012754674428</v>
      </c>
      <c r="L87" s="262">
        <v>182.86271581610106</v>
      </c>
      <c r="M87" s="262">
        <v>10.666991755939229</v>
      </c>
      <c r="N87" s="262">
        <v>4.5715678954025263</v>
      </c>
      <c r="O87" s="235"/>
      <c r="P87" s="235"/>
    </row>
    <row r="88" spans="1:16">
      <c r="A88" s="152" t="s">
        <v>285</v>
      </c>
      <c r="B88" s="152"/>
      <c r="C88" s="152" t="s">
        <v>286</v>
      </c>
      <c r="D88" s="153" t="s">
        <v>287</v>
      </c>
      <c r="E88" s="150"/>
      <c r="F88" s="144">
        <v>304</v>
      </c>
      <c r="G88" s="144">
        <v>249</v>
      </c>
      <c r="H88" s="144">
        <v>54</v>
      </c>
      <c r="I88" s="144">
        <v>1</v>
      </c>
      <c r="J88" s="144"/>
      <c r="K88" s="262">
        <v>239.55304445127382</v>
      </c>
      <c r="L88" s="262">
        <v>196.21285548804994</v>
      </c>
      <c r="M88" s="262">
        <v>42.552185527528898</v>
      </c>
      <c r="N88" s="262">
        <v>0.78800343569497966</v>
      </c>
      <c r="O88" s="235"/>
      <c r="P88" s="235"/>
    </row>
    <row r="89" spans="1:16">
      <c r="A89" s="152" t="s">
        <v>288</v>
      </c>
      <c r="B89" s="152"/>
      <c r="C89" s="152" t="s">
        <v>289</v>
      </c>
      <c r="D89" s="153" t="s">
        <v>290</v>
      </c>
      <c r="E89" s="150"/>
      <c r="F89" s="144">
        <v>649</v>
      </c>
      <c r="G89" s="144">
        <v>579</v>
      </c>
      <c r="H89" s="144">
        <v>70</v>
      </c>
      <c r="I89" s="144">
        <v>0</v>
      </c>
      <c r="J89" s="144"/>
      <c r="K89" s="262">
        <v>438.76550721698271</v>
      </c>
      <c r="L89" s="262">
        <v>391.44103032146842</v>
      </c>
      <c r="M89" s="262">
        <v>47.324476895514316</v>
      </c>
      <c r="N89" s="262">
        <v>0</v>
      </c>
      <c r="O89" s="235"/>
      <c r="P89" s="235"/>
    </row>
    <row r="90" spans="1:16">
      <c r="A90" s="152" t="s">
        <v>291</v>
      </c>
      <c r="B90" s="152"/>
      <c r="C90" s="152" t="s">
        <v>292</v>
      </c>
      <c r="D90" s="153" t="s">
        <v>293</v>
      </c>
      <c r="E90" s="150"/>
      <c r="F90" s="144">
        <v>2878</v>
      </c>
      <c r="G90" s="144">
        <v>2753</v>
      </c>
      <c r="H90" s="144">
        <v>122</v>
      </c>
      <c r="I90" s="144">
        <v>3</v>
      </c>
      <c r="J90" s="144"/>
      <c r="K90" s="262">
        <v>593.91883246866348</v>
      </c>
      <c r="L90" s="262">
        <v>568.12319172558387</v>
      </c>
      <c r="M90" s="262">
        <v>25.176545365245637</v>
      </c>
      <c r="N90" s="262">
        <v>0.61909537783390911</v>
      </c>
      <c r="O90" s="235"/>
      <c r="P90" s="235"/>
    </row>
    <row r="91" spans="1:16">
      <c r="A91" s="152" t="s">
        <v>294</v>
      </c>
      <c r="B91" s="152"/>
      <c r="C91" s="152" t="s">
        <v>295</v>
      </c>
      <c r="D91" s="153" t="s">
        <v>296</v>
      </c>
      <c r="E91" s="150"/>
      <c r="F91" s="144">
        <v>456</v>
      </c>
      <c r="G91" s="144">
        <v>439</v>
      </c>
      <c r="H91" s="144">
        <v>17</v>
      </c>
      <c r="I91" s="144">
        <v>0</v>
      </c>
      <c r="J91" s="144"/>
      <c r="K91" s="262">
        <v>253.57845917720462</v>
      </c>
      <c r="L91" s="262">
        <v>244.12487626928254</v>
      </c>
      <c r="M91" s="262">
        <v>9.4535829079221028</v>
      </c>
      <c r="N91" s="262">
        <v>0</v>
      </c>
      <c r="O91" s="235"/>
      <c r="P91" s="235"/>
    </row>
    <row r="92" spans="1:16">
      <c r="A92" s="152" t="s">
        <v>297</v>
      </c>
      <c r="B92" s="152"/>
      <c r="C92" s="152" t="s">
        <v>298</v>
      </c>
      <c r="D92" s="153" t="s">
        <v>299</v>
      </c>
      <c r="E92" s="150"/>
      <c r="F92" s="144">
        <v>134</v>
      </c>
      <c r="G92" s="144">
        <v>121</v>
      </c>
      <c r="H92" s="144">
        <v>9</v>
      </c>
      <c r="I92" s="144">
        <v>4</v>
      </c>
      <c r="J92" s="144"/>
      <c r="K92" s="262">
        <v>84.341444378705674</v>
      </c>
      <c r="L92" s="262">
        <v>76.159065446443179</v>
      </c>
      <c r="M92" s="262">
        <v>5.664723876181724</v>
      </c>
      <c r="N92" s="262">
        <v>2.5176550560807662</v>
      </c>
      <c r="O92" s="235"/>
      <c r="P92" s="235"/>
    </row>
    <row r="93" spans="1:16">
      <c r="A93" s="152" t="s">
        <v>300</v>
      </c>
      <c r="B93" s="152"/>
      <c r="C93" s="152" t="s">
        <v>301</v>
      </c>
      <c r="D93" s="153" t="s">
        <v>302</v>
      </c>
      <c r="E93" s="150"/>
      <c r="F93" s="144">
        <v>68</v>
      </c>
      <c r="G93" s="144">
        <v>63</v>
      </c>
      <c r="H93" s="144">
        <v>5</v>
      </c>
      <c r="I93" s="144">
        <v>0</v>
      </c>
      <c r="J93" s="144"/>
      <c r="K93" s="262">
        <v>58.934158411551095</v>
      </c>
      <c r="L93" s="262">
        <v>54.60076441070175</v>
      </c>
      <c r="M93" s="262">
        <v>4.3333940008493448</v>
      </c>
      <c r="N93" s="262">
        <v>0</v>
      </c>
      <c r="O93" s="235"/>
      <c r="P93" s="235"/>
    </row>
    <row r="94" spans="1:16">
      <c r="A94" s="152" t="s">
        <v>303</v>
      </c>
      <c r="B94" s="152"/>
      <c r="C94" s="152" t="s">
        <v>304</v>
      </c>
      <c r="D94" s="153" t="s">
        <v>305</v>
      </c>
      <c r="E94" s="150"/>
      <c r="F94" s="144">
        <v>1004</v>
      </c>
      <c r="G94" s="144">
        <v>856</v>
      </c>
      <c r="H94" s="144">
        <v>132</v>
      </c>
      <c r="I94" s="144">
        <v>16</v>
      </c>
      <c r="J94" s="144"/>
      <c r="K94" s="262">
        <v>562.60681964640946</v>
      </c>
      <c r="L94" s="262">
        <v>479.67274663080326</v>
      </c>
      <c r="M94" s="262">
        <v>73.968227284189297</v>
      </c>
      <c r="N94" s="262">
        <v>8.9658457314168842</v>
      </c>
      <c r="O94" s="235"/>
      <c r="P94" s="235"/>
    </row>
    <row r="95" spans="1:16">
      <c r="A95" s="152" t="s">
        <v>306</v>
      </c>
      <c r="B95" s="152"/>
      <c r="C95" s="152" t="s">
        <v>307</v>
      </c>
      <c r="D95" s="153" t="s">
        <v>308</v>
      </c>
      <c r="E95" s="150"/>
      <c r="F95" s="144">
        <v>223</v>
      </c>
      <c r="G95" s="144">
        <v>221</v>
      </c>
      <c r="H95" s="144">
        <v>2</v>
      </c>
      <c r="I95" s="144">
        <v>0</v>
      </c>
      <c r="J95" s="144"/>
      <c r="K95" s="262">
        <v>215.03924707334477</v>
      </c>
      <c r="L95" s="262">
        <v>213.11064396057935</v>
      </c>
      <c r="M95" s="262">
        <v>1.928603112765424</v>
      </c>
      <c r="N95" s="262">
        <v>0</v>
      </c>
      <c r="O95" s="235"/>
      <c r="P95" s="235"/>
    </row>
    <row r="96" spans="1:16">
      <c r="A96" s="152" t="s">
        <v>309</v>
      </c>
      <c r="B96" s="152"/>
      <c r="C96" s="152" t="s">
        <v>310</v>
      </c>
      <c r="D96" s="153" t="s">
        <v>311</v>
      </c>
      <c r="E96" s="150"/>
      <c r="F96" s="144">
        <v>355</v>
      </c>
      <c r="G96" s="144">
        <v>287</v>
      </c>
      <c r="H96" s="144">
        <v>68</v>
      </c>
      <c r="I96" s="144">
        <v>0</v>
      </c>
      <c r="J96" s="144"/>
      <c r="K96" s="262">
        <v>170.01182899204537</v>
      </c>
      <c r="L96" s="262">
        <v>137.44618287525921</v>
      </c>
      <c r="M96" s="262">
        <v>32.565646116786155</v>
      </c>
      <c r="N96" s="262">
        <v>0</v>
      </c>
      <c r="O96" s="235"/>
      <c r="P96" s="235"/>
    </row>
    <row r="97" spans="1:16">
      <c r="A97" s="152" t="s">
        <v>312</v>
      </c>
      <c r="B97" s="152"/>
      <c r="C97" s="152" t="s">
        <v>313</v>
      </c>
      <c r="D97" s="153" t="s">
        <v>314</v>
      </c>
      <c r="E97" s="150"/>
      <c r="F97" s="144">
        <v>454</v>
      </c>
      <c r="G97" s="144">
        <v>427</v>
      </c>
      <c r="H97" s="144">
        <v>27</v>
      </c>
      <c r="I97" s="144">
        <v>0</v>
      </c>
      <c r="J97" s="144"/>
      <c r="K97" s="262">
        <v>195.70821370992076</v>
      </c>
      <c r="L97" s="262">
        <v>184.06917897386822</v>
      </c>
      <c r="M97" s="262">
        <v>11.639034736052556</v>
      </c>
      <c r="N97" s="262">
        <v>0</v>
      </c>
      <c r="O97" s="235"/>
      <c r="P97" s="235"/>
    </row>
    <row r="98" spans="1:16">
      <c r="A98" s="152" t="s">
        <v>315</v>
      </c>
      <c r="B98" s="152"/>
      <c r="C98" s="152" t="s">
        <v>316</v>
      </c>
      <c r="D98" s="153" t="s">
        <v>317</v>
      </c>
      <c r="E98" s="150"/>
      <c r="F98" s="144">
        <v>1264</v>
      </c>
      <c r="G98" s="144">
        <v>1216</v>
      </c>
      <c r="H98" s="144">
        <v>48</v>
      </c>
      <c r="I98" s="144">
        <v>0</v>
      </c>
      <c r="J98" s="144"/>
      <c r="K98" s="262">
        <v>393.4777330203774</v>
      </c>
      <c r="L98" s="262">
        <v>378.53554062719854</v>
      </c>
      <c r="M98" s="262">
        <v>14.942192393178889</v>
      </c>
      <c r="N98" s="262">
        <v>0</v>
      </c>
      <c r="O98" s="235"/>
      <c r="P98" s="235"/>
    </row>
    <row r="99" spans="1:16">
      <c r="A99" s="152"/>
      <c r="B99" s="152"/>
      <c r="C99" s="152"/>
      <c r="D99" s="153" t="s">
        <v>182</v>
      </c>
      <c r="E99" s="150"/>
      <c r="F99" s="144">
        <v>172</v>
      </c>
      <c r="G99" s="144">
        <v>167</v>
      </c>
      <c r="H99" s="144">
        <v>0</v>
      </c>
      <c r="I99" s="144">
        <v>5</v>
      </c>
      <c r="J99" s="144"/>
      <c r="K99" s="262" t="s">
        <v>809</v>
      </c>
      <c r="L99" s="262" t="s">
        <v>809</v>
      </c>
      <c r="M99" s="262" t="s">
        <v>809</v>
      </c>
      <c r="N99" s="262" t="s">
        <v>809</v>
      </c>
      <c r="O99" s="235"/>
      <c r="P99" s="235"/>
    </row>
    <row r="100" spans="1:16" ht="15.75">
      <c r="A100" s="152"/>
      <c r="B100" s="151"/>
      <c r="C100" s="152" t="s">
        <v>42</v>
      </c>
      <c r="D100" s="152"/>
      <c r="E100" s="150"/>
      <c r="F100" s="142"/>
      <c r="G100" s="144"/>
      <c r="H100" s="144"/>
      <c r="I100" s="144"/>
      <c r="J100" s="144"/>
      <c r="K100" s="261"/>
      <c r="L100" s="262"/>
      <c r="M100" s="262"/>
      <c r="N100" s="262"/>
      <c r="O100" s="235"/>
      <c r="P100" s="235"/>
    </row>
    <row r="101" spans="1:16" ht="15.75">
      <c r="A101" s="151" t="s">
        <v>43</v>
      </c>
      <c r="B101" s="152"/>
      <c r="C101" s="147" t="s">
        <v>44</v>
      </c>
      <c r="D101" s="148" t="s">
        <v>45</v>
      </c>
      <c r="E101" s="150"/>
      <c r="F101" s="142">
        <v>42135</v>
      </c>
      <c r="G101" s="142">
        <v>31621</v>
      </c>
      <c r="H101" s="142">
        <v>9888</v>
      </c>
      <c r="I101" s="142">
        <v>626</v>
      </c>
      <c r="J101" s="142"/>
      <c r="K101" s="261">
        <v>251.13033983504727</v>
      </c>
      <c r="L101" s="261">
        <v>188.46546756672672</v>
      </c>
      <c r="M101" s="261">
        <v>58.933826991549722</v>
      </c>
      <c r="N101" s="261">
        <v>3.7310452767708457</v>
      </c>
      <c r="O101" s="235"/>
      <c r="P101" s="235"/>
    </row>
    <row r="102" spans="1:16" ht="15.75">
      <c r="A102" s="152"/>
      <c r="B102" s="151"/>
      <c r="C102" s="152" t="s">
        <v>42</v>
      </c>
      <c r="D102" s="152"/>
      <c r="E102" s="150"/>
      <c r="F102" s="142"/>
      <c r="G102" s="144"/>
      <c r="H102" s="144"/>
      <c r="I102" s="144"/>
      <c r="J102" s="144"/>
      <c r="K102" s="261"/>
      <c r="L102" s="262"/>
      <c r="M102" s="262"/>
      <c r="N102" s="262"/>
      <c r="O102" s="235"/>
      <c r="P102" s="235"/>
    </row>
    <row r="103" spans="1:16" ht="15.75">
      <c r="A103" s="151" t="s">
        <v>318</v>
      </c>
      <c r="B103" s="152"/>
      <c r="C103" s="146" t="s">
        <v>319</v>
      </c>
      <c r="D103" s="151" t="s">
        <v>320</v>
      </c>
      <c r="E103" s="150"/>
      <c r="F103" s="161">
        <v>11504</v>
      </c>
      <c r="G103" s="161">
        <v>8208</v>
      </c>
      <c r="H103" s="161">
        <v>3258</v>
      </c>
      <c r="I103" s="161">
        <v>38</v>
      </c>
      <c r="J103" s="161"/>
      <c r="K103" s="264">
        <v>316.33900299867594</v>
      </c>
      <c r="L103" s="264">
        <v>225.70501882937521</v>
      </c>
      <c r="M103" s="264">
        <v>89.589053526572172</v>
      </c>
      <c r="N103" s="264">
        <v>1.0449306427285889</v>
      </c>
      <c r="O103" s="235"/>
      <c r="P103" s="235"/>
    </row>
    <row r="104" spans="1:16">
      <c r="A104" s="152" t="s">
        <v>321</v>
      </c>
      <c r="B104" s="152"/>
      <c r="C104" s="152" t="s">
        <v>322</v>
      </c>
      <c r="D104" s="153" t="s">
        <v>323</v>
      </c>
      <c r="E104" s="150"/>
      <c r="F104" s="144">
        <v>298</v>
      </c>
      <c r="G104" s="144">
        <v>260</v>
      </c>
      <c r="H104" s="144">
        <v>36</v>
      </c>
      <c r="I104" s="144">
        <v>2</v>
      </c>
      <c r="J104" s="144"/>
      <c r="K104" s="262">
        <v>220.57898282000608</v>
      </c>
      <c r="L104" s="262">
        <v>192.45146152081065</v>
      </c>
      <c r="M104" s="262">
        <v>26.647125441343015</v>
      </c>
      <c r="N104" s="262">
        <v>1.4803958578523897</v>
      </c>
      <c r="O104" s="235"/>
      <c r="P104" s="235"/>
    </row>
    <row r="105" spans="1:16">
      <c r="A105" s="152" t="s">
        <v>324</v>
      </c>
      <c r="B105" s="152"/>
      <c r="C105" s="152" t="s">
        <v>325</v>
      </c>
      <c r="D105" s="153" t="s">
        <v>326</v>
      </c>
      <c r="E105" s="150"/>
      <c r="F105" s="144">
        <v>186</v>
      </c>
      <c r="G105" s="144">
        <v>135</v>
      </c>
      <c r="H105" s="144">
        <v>51</v>
      </c>
      <c r="I105" s="144">
        <v>0</v>
      </c>
      <c r="J105" s="144"/>
      <c r="K105" s="262">
        <v>147.20896550086664</v>
      </c>
      <c r="L105" s="262">
        <v>106.8452168957903</v>
      </c>
      <c r="M105" s="262">
        <v>40.363748605076331</v>
      </c>
      <c r="N105" s="262">
        <v>0</v>
      </c>
      <c r="O105" s="235"/>
      <c r="P105" s="235"/>
    </row>
    <row r="106" spans="1:16">
      <c r="A106" s="152" t="s">
        <v>327</v>
      </c>
      <c r="B106" s="152"/>
      <c r="C106" s="152" t="s">
        <v>328</v>
      </c>
      <c r="D106" s="153" t="s">
        <v>329</v>
      </c>
      <c r="E106" s="150"/>
      <c r="F106" s="144">
        <v>116</v>
      </c>
      <c r="G106" s="144">
        <v>83</v>
      </c>
      <c r="H106" s="144">
        <v>33</v>
      </c>
      <c r="I106" s="144">
        <v>0</v>
      </c>
      <c r="J106" s="144"/>
      <c r="K106" s="262">
        <v>119.92267055381529</v>
      </c>
      <c r="L106" s="262">
        <v>85.806738413505769</v>
      </c>
      <c r="M106" s="262">
        <v>34.115932140309525</v>
      </c>
      <c r="N106" s="262">
        <v>0</v>
      </c>
      <c r="O106" s="235"/>
      <c r="P106" s="235"/>
    </row>
    <row r="107" spans="1:16">
      <c r="A107" s="152" t="s">
        <v>330</v>
      </c>
      <c r="B107" s="152"/>
      <c r="C107" s="152" t="s">
        <v>331</v>
      </c>
      <c r="D107" s="153" t="s">
        <v>332</v>
      </c>
      <c r="E107" s="150"/>
      <c r="F107" s="144">
        <v>260</v>
      </c>
      <c r="G107" s="144">
        <v>55</v>
      </c>
      <c r="H107" s="144">
        <v>205</v>
      </c>
      <c r="I107" s="144">
        <v>0</v>
      </c>
      <c r="J107" s="144"/>
      <c r="K107" s="262">
        <v>233.38898763038367</v>
      </c>
      <c r="L107" s="262">
        <v>49.370747383350391</v>
      </c>
      <c r="M107" s="262">
        <v>184.01824024703328</v>
      </c>
      <c r="N107" s="262">
        <v>0</v>
      </c>
      <c r="O107" s="235"/>
      <c r="P107" s="235"/>
    </row>
    <row r="108" spans="1:16">
      <c r="A108" s="152" t="s">
        <v>333</v>
      </c>
      <c r="B108" s="152"/>
      <c r="C108" s="152" t="s">
        <v>334</v>
      </c>
      <c r="D108" s="153" t="s">
        <v>335</v>
      </c>
      <c r="E108" s="150"/>
      <c r="F108" s="144">
        <v>308</v>
      </c>
      <c r="G108" s="144">
        <v>188</v>
      </c>
      <c r="H108" s="144">
        <v>120</v>
      </c>
      <c r="I108" s="144">
        <v>0</v>
      </c>
      <c r="J108" s="144"/>
      <c r="K108" s="262">
        <v>155.60192178477425</v>
      </c>
      <c r="L108" s="262">
        <v>94.977796414082988</v>
      </c>
      <c r="M108" s="262">
        <v>60.624125370691267</v>
      </c>
      <c r="N108" s="262">
        <v>0</v>
      </c>
      <c r="O108" s="235"/>
      <c r="P108" s="235"/>
    </row>
    <row r="109" spans="1:16">
      <c r="A109" s="152" t="s">
        <v>336</v>
      </c>
      <c r="B109" s="152"/>
      <c r="C109" s="152" t="s">
        <v>337</v>
      </c>
      <c r="D109" s="153" t="s">
        <v>338</v>
      </c>
      <c r="E109" s="150"/>
      <c r="F109" s="144">
        <v>167</v>
      </c>
      <c r="G109" s="144">
        <v>121</v>
      </c>
      <c r="H109" s="144">
        <v>46</v>
      </c>
      <c r="I109" s="144">
        <v>0</v>
      </c>
      <c r="J109" s="144"/>
      <c r="K109" s="262">
        <v>139.48748788881093</v>
      </c>
      <c r="L109" s="262">
        <v>101.06578463800074</v>
      </c>
      <c r="M109" s="262">
        <v>38.421703250810197</v>
      </c>
      <c r="N109" s="262">
        <v>0</v>
      </c>
      <c r="O109" s="235"/>
      <c r="P109" s="235"/>
    </row>
    <row r="110" spans="1:16">
      <c r="A110" s="152" t="s">
        <v>339</v>
      </c>
      <c r="B110" s="152"/>
      <c r="C110" s="152" t="s">
        <v>340</v>
      </c>
      <c r="D110" s="153" t="s">
        <v>341</v>
      </c>
      <c r="E110" s="150"/>
      <c r="F110" s="144">
        <v>1286</v>
      </c>
      <c r="G110" s="144">
        <v>452</v>
      </c>
      <c r="H110" s="144">
        <v>834</v>
      </c>
      <c r="I110" s="144">
        <v>0</v>
      </c>
      <c r="J110" s="144"/>
      <c r="K110" s="262">
        <v>470.7398229051895</v>
      </c>
      <c r="L110" s="262">
        <v>165.45443231193286</v>
      </c>
      <c r="M110" s="262">
        <v>305.28539059325664</v>
      </c>
      <c r="N110" s="262">
        <v>0</v>
      </c>
      <c r="O110" s="235"/>
      <c r="P110" s="235"/>
    </row>
    <row r="111" spans="1:16">
      <c r="A111" s="152" t="s">
        <v>342</v>
      </c>
      <c r="B111" s="152"/>
      <c r="C111" s="152" t="s">
        <v>343</v>
      </c>
      <c r="D111" s="153" t="s">
        <v>344</v>
      </c>
      <c r="E111" s="150"/>
      <c r="F111" s="144">
        <v>900</v>
      </c>
      <c r="G111" s="144">
        <v>872</v>
      </c>
      <c r="H111" s="144">
        <v>27</v>
      </c>
      <c r="I111" s="144">
        <v>1</v>
      </c>
      <c r="J111" s="144"/>
      <c r="K111" s="262">
        <v>412.23513892324183</v>
      </c>
      <c r="L111" s="262">
        <v>399.41004571229649</v>
      </c>
      <c r="M111" s="262">
        <v>12.367054167697255</v>
      </c>
      <c r="N111" s="262">
        <v>0.45803904324804645</v>
      </c>
      <c r="O111" s="235"/>
      <c r="P111" s="235"/>
    </row>
    <row r="112" spans="1:16">
      <c r="A112" s="152" t="s">
        <v>345</v>
      </c>
      <c r="B112" s="152"/>
      <c r="C112" s="152" t="s">
        <v>346</v>
      </c>
      <c r="D112" s="153" t="s">
        <v>347</v>
      </c>
      <c r="E112" s="150"/>
      <c r="F112" s="144">
        <v>1111</v>
      </c>
      <c r="G112" s="144">
        <v>477</v>
      </c>
      <c r="H112" s="144">
        <v>632</v>
      </c>
      <c r="I112" s="144">
        <v>2</v>
      </c>
      <c r="J112" s="144"/>
      <c r="K112" s="262">
        <v>341.54979371745134</v>
      </c>
      <c r="L112" s="262">
        <v>146.64199064196606</v>
      </c>
      <c r="M112" s="262">
        <v>194.29295196168249</v>
      </c>
      <c r="N112" s="262">
        <v>0.61485111380279267</v>
      </c>
      <c r="O112" s="235"/>
      <c r="P112" s="235"/>
    </row>
    <row r="113" spans="1:16">
      <c r="A113" s="152" t="s">
        <v>348</v>
      </c>
      <c r="B113" s="152"/>
      <c r="C113" s="152" t="s">
        <v>349</v>
      </c>
      <c r="D113" s="153" t="s">
        <v>350</v>
      </c>
      <c r="E113" s="150"/>
      <c r="F113" s="144">
        <v>249</v>
      </c>
      <c r="G113" s="144">
        <v>122</v>
      </c>
      <c r="H113" s="144">
        <v>127</v>
      </c>
      <c r="I113" s="144">
        <v>0</v>
      </c>
      <c r="J113" s="144"/>
      <c r="K113" s="262">
        <v>165.64331472895032</v>
      </c>
      <c r="L113" s="262">
        <v>81.158571875228674</v>
      </c>
      <c r="M113" s="262">
        <v>84.484742853721656</v>
      </c>
      <c r="N113" s="262">
        <v>0</v>
      </c>
      <c r="O113" s="235"/>
      <c r="P113" s="235"/>
    </row>
    <row r="114" spans="1:16">
      <c r="A114" s="152" t="s">
        <v>351</v>
      </c>
      <c r="B114" s="152"/>
      <c r="C114" s="152" t="s">
        <v>352</v>
      </c>
      <c r="D114" s="153" t="s">
        <v>353</v>
      </c>
      <c r="E114" s="150"/>
      <c r="F114" s="144">
        <v>82</v>
      </c>
      <c r="G114" s="144">
        <v>52</v>
      </c>
      <c r="H114" s="144">
        <v>30</v>
      </c>
      <c r="I114" s="144">
        <v>0</v>
      </c>
      <c r="J114" s="144"/>
      <c r="K114" s="262">
        <v>72.778265924683367</v>
      </c>
      <c r="L114" s="262">
        <v>46.152071074189458</v>
      </c>
      <c r="M114" s="262">
        <v>26.626194850493917</v>
      </c>
      <c r="N114" s="262">
        <v>0</v>
      </c>
      <c r="O114" s="235"/>
      <c r="P114" s="235"/>
    </row>
    <row r="115" spans="1:16">
      <c r="A115" s="152" t="s">
        <v>354</v>
      </c>
      <c r="B115" s="152"/>
      <c r="C115" s="152" t="s">
        <v>355</v>
      </c>
      <c r="D115" s="153" t="s">
        <v>356</v>
      </c>
      <c r="E115" s="150"/>
      <c r="F115" s="144">
        <v>107</v>
      </c>
      <c r="G115" s="144">
        <v>81</v>
      </c>
      <c r="H115" s="144">
        <v>26</v>
      </c>
      <c r="I115" s="144">
        <v>0</v>
      </c>
      <c r="J115" s="144"/>
      <c r="K115" s="262">
        <v>92.87871948890664</v>
      </c>
      <c r="L115" s="262">
        <v>70.310058678518104</v>
      </c>
      <c r="M115" s="262">
        <v>22.568660810388529</v>
      </c>
      <c r="N115" s="262">
        <v>0</v>
      </c>
      <c r="O115" s="235"/>
      <c r="P115" s="235"/>
    </row>
    <row r="116" spans="1:16">
      <c r="A116" s="152" t="s">
        <v>357</v>
      </c>
      <c r="B116" s="152"/>
      <c r="C116" s="152" t="s">
        <v>358</v>
      </c>
      <c r="D116" s="153" t="s">
        <v>359</v>
      </c>
      <c r="E116" s="150"/>
      <c r="F116" s="144">
        <v>1402</v>
      </c>
      <c r="G116" s="144">
        <v>1141</v>
      </c>
      <c r="H116" s="144">
        <v>244</v>
      </c>
      <c r="I116" s="144">
        <v>17</v>
      </c>
      <c r="J116" s="144"/>
      <c r="K116" s="262">
        <v>447.39017081880058</v>
      </c>
      <c r="L116" s="262">
        <v>364.10284229975139</v>
      </c>
      <c r="M116" s="262">
        <v>77.86248336646743</v>
      </c>
      <c r="N116" s="262">
        <v>5.4248451525817476</v>
      </c>
      <c r="O116" s="235"/>
      <c r="P116" s="235"/>
    </row>
    <row r="117" spans="1:16">
      <c r="A117" s="152" t="s">
        <v>360</v>
      </c>
      <c r="B117" s="152"/>
      <c r="C117" s="152" t="s">
        <v>361</v>
      </c>
      <c r="D117" s="153" t="s">
        <v>362</v>
      </c>
      <c r="E117" s="150"/>
      <c r="F117" s="144">
        <v>635</v>
      </c>
      <c r="G117" s="144">
        <v>602</v>
      </c>
      <c r="H117" s="144">
        <v>31</v>
      </c>
      <c r="I117" s="144">
        <v>2</v>
      </c>
      <c r="J117" s="144"/>
      <c r="K117" s="262">
        <v>281.99286802289691</v>
      </c>
      <c r="L117" s="262">
        <v>267.33812055084087</v>
      </c>
      <c r="M117" s="262">
        <v>13.766580958598118</v>
      </c>
      <c r="N117" s="262">
        <v>0.88816651345794306</v>
      </c>
      <c r="O117" s="235"/>
      <c r="P117" s="235"/>
    </row>
    <row r="118" spans="1:16">
      <c r="A118" s="152" t="s">
        <v>363</v>
      </c>
      <c r="B118" s="152"/>
      <c r="C118" s="152" t="s">
        <v>364</v>
      </c>
      <c r="D118" s="153" t="s">
        <v>365</v>
      </c>
      <c r="E118" s="150"/>
      <c r="F118" s="144">
        <v>363</v>
      </c>
      <c r="G118" s="144">
        <v>152</v>
      </c>
      <c r="H118" s="144">
        <v>211</v>
      </c>
      <c r="I118" s="144">
        <v>0</v>
      </c>
      <c r="J118" s="144"/>
      <c r="K118" s="262">
        <v>68.82234166595569</v>
      </c>
      <c r="L118" s="262">
        <v>28.818170614945632</v>
      </c>
      <c r="M118" s="262">
        <v>40.004171051010061</v>
      </c>
      <c r="N118" s="262">
        <v>0</v>
      </c>
      <c r="O118" s="235"/>
      <c r="P118" s="235"/>
    </row>
    <row r="119" spans="1:16">
      <c r="A119" s="152" t="s">
        <v>366</v>
      </c>
      <c r="B119" s="152"/>
      <c r="C119" s="152" t="s">
        <v>367</v>
      </c>
      <c r="D119" s="153" t="s">
        <v>368</v>
      </c>
      <c r="E119" s="150"/>
      <c r="F119" s="144">
        <v>391</v>
      </c>
      <c r="G119" s="144">
        <v>326</v>
      </c>
      <c r="H119" s="144">
        <v>65</v>
      </c>
      <c r="I119" s="144">
        <v>0</v>
      </c>
      <c r="J119" s="144"/>
      <c r="K119" s="262">
        <v>253.97361532415738</v>
      </c>
      <c r="L119" s="262">
        <v>211.75293758484733</v>
      </c>
      <c r="M119" s="262">
        <v>42.220677739310048</v>
      </c>
      <c r="N119" s="262">
        <v>0</v>
      </c>
      <c r="O119" s="235"/>
      <c r="P119" s="235"/>
    </row>
    <row r="120" spans="1:16">
      <c r="A120" s="152" t="s">
        <v>369</v>
      </c>
      <c r="B120" s="152"/>
      <c r="C120" s="152" t="s">
        <v>370</v>
      </c>
      <c r="D120" s="153" t="s">
        <v>371</v>
      </c>
      <c r="E120" s="150"/>
      <c r="F120" s="144">
        <v>1929</v>
      </c>
      <c r="G120" s="144">
        <v>1921</v>
      </c>
      <c r="H120" s="144">
        <v>8</v>
      </c>
      <c r="I120" s="144">
        <v>0</v>
      </c>
      <c r="J120" s="144"/>
      <c r="K120" s="262">
        <v>737.8365973072215</v>
      </c>
      <c r="L120" s="262">
        <v>734.77662178702576</v>
      </c>
      <c r="M120" s="262">
        <v>3.0599755201958385</v>
      </c>
      <c r="N120" s="262">
        <v>0</v>
      </c>
      <c r="O120" s="235"/>
      <c r="P120" s="235"/>
    </row>
    <row r="121" spans="1:16">
      <c r="A121" s="152" t="s">
        <v>372</v>
      </c>
      <c r="B121" s="152"/>
      <c r="C121" s="152" t="s">
        <v>373</v>
      </c>
      <c r="D121" s="153" t="s">
        <v>374</v>
      </c>
      <c r="E121" s="150"/>
      <c r="F121" s="144">
        <v>999</v>
      </c>
      <c r="G121" s="144">
        <v>808</v>
      </c>
      <c r="H121" s="144">
        <v>189</v>
      </c>
      <c r="I121" s="144">
        <v>2</v>
      </c>
      <c r="J121" s="144"/>
      <c r="K121" s="262">
        <v>577.53676810655816</v>
      </c>
      <c r="L121" s="262">
        <v>467.11682545555453</v>
      </c>
      <c r="M121" s="262">
        <v>109.26371288502452</v>
      </c>
      <c r="N121" s="262">
        <v>1.1562297659790954</v>
      </c>
      <c r="O121" s="235"/>
      <c r="P121" s="235"/>
    </row>
    <row r="122" spans="1:16">
      <c r="A122" s="152"/>
      <c r="B122" s="152"/>
      <c r="C122" s="152"/>
      <c r="D122" s="153" t="s">
        <v>182</v>
      </c>
      <c r="E122" s="150"/>
      <c r="F122" s="144">
        <v>715</v>
      </c>
      <c r="G122" s="144">
        <v>360</v>
      </c>
      <c r="H122" s="144">
        <v>343</v>
      </c>
      <c r="I122" s="144">
        <v>12</v>
      </c>
      <c r="J122" s="144"/>
      <c r="K122" s="262" t="s">
        <v>809</v>
      </c>
      <c r="L122" s="262" t="s">
        <v>809</v>
      </c>
      <c r="M122" s="262" t="s">
        <v>809</v>
      </c>
      <c r="N122" s="262" t="s">
        <v>809</v>
      </c>
      <c r="O122" s="235"/>
      <c r="P122" s="235"/>
    </row>
    <row r="123" spans="1:16" ht="15.75">
      <c r="A123" s="152"/>
      <c r="B123" s="146"/>
      <c r="C123" s="152"/>
      <c r="D123" s="153"/>
      <c r="E123" s="150"/>
      <c r="F123" s="142"/>
      <c r="G123" s="144"/>
      <c r="H123" s="144"/>
      <c r="I123" s="144"/>
      <c r="J123" s="144"/>
      <c r="K123" s="261"/>
      <c r="L123" s="262"/>
      <c r="M123" s="262"/>
      <c r="N123" s="262"/>
      <c r="O123" s="235"/>
      <c r="P123" s="235"/>
    </row>
    <row r="124" spans="1:16" ht="15.75">
      <c r="A124" s="146" t="s">
        <v>375</v>
      </c>
      <c r="B124" s="152"/>
      <c r="C124" s="146" t="s">
        <v>376</v>
      </c>
      <c r="D124" s="151" t="s">
        <v>377</v>
      </c>
      <c r="E124" s="150"/>
      <c r="F124" s="161">
        <v>9985</v>
      </c>
      <c r="G124" s="161">
        <v>7689</v>
      </c>
      <c r="H124" s="161">
        <v>2138</v>
      </c>
      <c r="I124" s="161">
        <v>158</v>
      </c>
      <c r="J124" s="161"/>
      <c r="K124" s="264">
        <v>238.07610662471504</v>
      </c>
      <c r="L124" s="264">
        <v>183.3317159576799</v>
      </c>
      <c r="M124" s="264">
        <v>50.977137302317551</v>
      </c>
      <c r="N124" s="264">
        <v>3.7672533647175741</v>
      </c>
      <c r="O124" s="235"/>
      <c r="P124" s="235"/>
    </row>
    <row r="125" spans="1:16">
      <c r="A125" s="152" t="s">
        <v>378</v>
      </c>
      <c r="B125" s="152"/>
      <c r="C125" s="152" t="s">
        <v>379</v>
      </c>
      <c r="D125" s="153" t="s">
        <v>380</v>
      </c>
      <c r="E125" s="150"/>
      <c r="F125" s="144">
        <v>1403</v>
      </c>
      <c r="G125" s="144">
        <v>1247</v>
      </c>
      <c r="H125" s="144">
        <v>137</v>
      </c>
      <c r="I125" s="144">
        <v>19</v>
      </c>
      <c r="J125" s="144"/>
      <c r="K125" s="262">
        <v>187.50392582168283</v>
      </c>
      <c r="L125" s="262">
        <v>166.65530684222273</v>
      </c>
      <c r="M125" s="262">
        <v>18.309364103756629</v>
      </c>
      <c r="N125" s="262">
        <v>2.5392548757034739</v>
      </c>
      <c r="O125" s="235"/>
      <c r="P125" s="235"/>
    </row>
    <row r="126" spans="1:16">
      <c r="A126" s="152" t="s">
        <v>381</v>
      </c>
      <c r="B126" s="152"/>
      <c r="C126" s="152" t="s">
        <v>382</v>
      </c>
      <c r="D126" s="153" t="s">
        <v>383</v>
      </c>
      <c r="E126" s="150"/>
      <c r="F126" s="144">
        <v>542</v>
      </c>
      <c r="G126" s="144">
        <v>500</v>
      </c>
      <c r="H126" s="144">
        <v>42</v>
      </c>
      <c r="I126" s="144">
        <v>0</v>
      </c>
      <c r="J126" s="144"/>
      <c r="K126" s="262">
        <v>265.71623271251173</v>
      </c>
      <c r="L126" s="262">
        <v>245.1256759340514</v>
      </c>
      <c r="M126" s="262">
        <v>20.590556778460318</v>
      </c>
      <c r="N126" s="262">
        <v>0</v>
      </c>
      <c r="O126" s="235"/>
      <c r="P126" s="235"/>
    </row>
    <row r="127" spans="1:16">
      <c r="A127" s="152" t="s">
        <v>384</v>
      </c>
      <c r="B127" s="152"/>
      <c r="C127" s="152" t="s">
        <v>385</v>
      </c>
      <c r="D127" s="153" t="s">
        <v>386</v>
      </c>
      <c r="E127" s="150"/>
      <c r="F127" s="144">
        <v>544</v>
      </c>
      <c r="G127" s="144">
        <v>401</v>
      </c>
      <c r="H127" s="144">
        <v>114</v>
      </c>
      <c r="I127" s="144">
        <v>29</v>
      </c>
      <c r="J127" s="144"/>
      <c r="K127" s="262">
        <v>119.10861216571861</v>
      </c>
      <c r="L127" s="262">
        <v>87.798811541274205</v>
      </c>
      <c r="M127" s="262">
        <v>24.960260637668974</v>
      </c>
      <c r="N127" s="262">
        <v>6.349539986775441</v>
      </c>
      <c r="O127" s="235"/>
      <c r="P127" s="235"/>
    </row>
    <row r="128" spans="1:16">
      <c r="A128" s="152" t="s">
        <v>387</v>
      </c>
      <c r="B128" s="152"/>
      <c r="C128" s="152" t="s">
        <v>388</v>
      </c>
      <c r="D128" s="153" t="s">
        <v>389</v>
      </c>
      <c r="E128" s="150"/>
      <c r="F128" s="144">
        <v>1274</v>
      </c>
      <c r="G128" s="144">
        <v>869</v>
      </c>
      <c r="H128" s="144">
        <v>395</v>
      </c>
      <c r="I128" s="144">
        <v>10</v>
      </c>
      <c r="J128" s="144"/>
      <c r="K128" s="262">
        <v>401.09056335278967</v>
      </c>
      <c r="L128" s="262">
        <v>273.5853214706234</v>
      </c>
      <c r="M128" s="262">
        <v>124.35696430482882</v>
      </c>
      <c r="N128" s="262">
        <v>3.1482775773374385</v>
      </c>
      <c r="O128" s="235"/>
      <c r="P128" s="235"/>
    </row>
    <row r="129" spans="1:16">
      <c r="A129" s="152" t="s">
        <v>390</v>
      </c>
      <c r="B129" s="152"/>
      <c r="C129" s="152" t="s">
        <v>391</v>
      </c>
      <c r="D129" s="153" t="s">
        <v>392</v>
      </c>
      <c r="E129" s="150"/>
      <c r="F129" s="144">
        <v>356</v>
      </c>
      <c r="G129" s="144">
        <v>237</v>
      </c>
      <c r="H129" s="144">
        <v>115</v>
      </c>
      <c r="I129" s="144">
        <v>4</v>
      </c>
      <c r="J129" s="144"/>
      <c r="K129" s="262">
        <v>188.05233771241726</v>
      </c>
      <c r="L129" s="262">
        <v>125.19214617371598</v>
      </c>
      <c r="M129" s="262">
        <v>60.747243923955018</v>
      </c>
      <c r="N129" s="262">
        <v>2.1129476147462616</v>
      </c>
      <c r="O129" s="235"/>
      <c r="P129" s="235"/>
    </row>
    <row r="130" spans="1:16">
      <c r="A130" s="152" t="s">
        <v>393</v>
      </c>
      <c r="B130" s="152"/>
      <c r="C130" s="152" t="s">
        <v>394</v>
      </c>
      <c r="D130" s="153" t="s">
        <v>395</v>
      </c>
      <c r="E130" s="150"/>
      <c r="F130" s="144">
        <v>179</v>
      </c>
      <c r="G130" s="144">
        <v>150</v>
      </c>
      <c r="H130" s="144">
        <v>26</v>
      </c>
      <c r="I130" s="144">
        <v>3</v>
      </c>
      <c r="J130" s="144"/>
      <c r="K130" s="262">
        <v>98.492351711235827</v>
      </c>
      <c r="L130" s="262">
        <v>82.535490260812153</v>
      </c>
      <c r="M130" s="262">
        <v>14.306151645207439</v>
      </c>
      <c r="N130" s="262">
        <v>1.650709805216243</v>
      </c>
      <c r="O130" s="235"/>
      <c r="P130" s="235"/>
    </row>
    <row r="131" spans="1:16">
      <c r="A131" s="152" t="s">
        <v>396</v>
      </c>
      <c r="B131" s="152"/>
      <c r="C131" s="152" t="s">
        <v>397</v>
      </c>
      <c r="D131" s="153" t="s">
        <v>398</v>
      </c>
      <c r="E131" s="150"/>
      <c r="F131" s="144">
        <v>1064</v>
      </c>
      <c r="G131" s="144">
        <v>924</v>
      </c>
      <c r="H131" s="144">
        <v>139</v>
      </c>
      <c r="I131" s="144">
        <v>1</v>
      </c>
      <c r="J131" s="144"/>
      <c r="K131" s="262">
        <v>214.9264826190327</v>
      </c>
      <c r="L131" s="262">
        <v>186.64668227442314</v>
      </c>
      <c r="M131" s="262">
        <v>28.0778017707195</v>
      </c>
      <c r="N131" s="262">
        <v>0.20199857389006834</v>
      </c>
      <c r="O131" s="235"/>
      <c r="P131" s="235"/>
    </row>
    <row r="132" spans="1:16">
      <c r="A132" s="152" t="s">
        <v>399</v>
      </c>
      <c r="B132" s="152"/>
      <c r="C132" s="152" t="s">
        <v>400</v>
      </c>
      <c r="D132" s="153" t="s">
        <v>401</v>
      </c>
      <c r="E132" s="150"/>
      <c r="F132" s="144">
        <v>902</v>
      </c>
      <c r="G132" s="144">
        <v>297</v>
      </c>
      <c r="H132" s="144">
        <v>604</v>
      </c>
      <c r="I132" s="144">
        <v>1</v>
      </c>
      <c r="J132" s="144"/>
      <c r="K132" s="262">
        <v>425.94787569122087</v>
      </c>
      <c r="L132" s="262">
        <v>140.25112980076784</v>
      </c>
      <c r="M132" s="262">
        <v>285.22451986418781</v>
      </c>
      <c r="N132" s="262">
        <v>0.4722260262652116</v>
      </c>
      <c r="O132" s="235"/>
      <c r="P132" s="235"/>
    </row>
    <row r="133" spans="1:16">
      <c r="A133" s="152" t="s">
        <v>402</v>
      </c>
      <c r="B133" s="152"/>
      <c r="C133" s="152" t="s">
        <v>403</v>
      </c>
      <c r="D133" s="153" t="s">
        <v>404</v>
      </c>
      <c r="E133" s="150"/>
      <c r="F133" s="144">
        <v>604</v>
      </c>
      <c r="G133" s="144">
        <v>398</v>
      </c>
      <c r="H133" s="144">
        <v>189</v>
      </c>
      <c r="I133" s="144">
        <v>17</v>
      </c>
      <c r="J133" s="144"/>
      <c r="K133" s="262">
        <v>229.93143931751476</v>
      </c>
      <c r="L133" s="262">
        <v>151.51111398736899</v>
      </c>
      <c r="M133" s="262">
        <v>71.948745084454117</v>
      </c>
      <c r="N133" s="262">
        <v>6.4715802456916407</v>
      </c>
      <c r="O133" s="235"/>
      <c r="P133" s="235"/>
    </row>
    <row r="134" spans="1:16">
      <c r="A134" s="152" t="s">
        <v>405</v>
      </c>
      <c r="B134" s="152"/>
      <c r="C134" s="152" t="s">
        <v>406</v>
      </c>
      <c r="D134" s="153" t="s">
        <v>407</v>
      </c>
      <c r="E134" s="150"/>
      <c r="F134" s="144">
        <v>481</v>
      </c>
      <c r="G134" s="144">
        <v>395</v>
      </c>
      <c r="H134" s="144">
        <v>85</v>
      </c>
      <c r="I134" s="144">
        <v>1</v>
      </c>
      <c r="J134" s="144"/>
      <c r="K134" s="262">
        <v>159.58276240747682</v>
      </c>
      <c r="L134" s="262">
        <v>131.05029345312548</v>
      </c>
      <c r="M134" s="262">
        <v>28.200696059533328</v>
      </c>
      <c r="N134" s="262">
        <v>0.33177289481803918</v>
      </c>
      <c r="O134" s="235"/>
      <c r="P134" s="235"/>
    </row>
    <row r="135" spans="1:16">
      <c r="A135" s="152" t="s">
        <v>408</v>
      </c>
      <c r="B135" s="152"/>
      <c r="C135" s="152" t="s">
        <v>409</v>
      </c>
      <c r="D135" s="153" t="s">
        <v>410</v>
      </c>
      <c r="E135" s="150"/>
      <c r="F135" s="144">
        <v>964</v>
      </c>
      <c r="G135" s="144">
        <v>801</v>
      </c>
      <c r="H135" s="144">
        <v>141</v>
      </c>
      <c r="I135" s="144">
        <v>22</v>
      </c>
      <c r="J135" s="144"/>
      <c r="K135" s="262">
        <v>345.87302441562167</v>
      </c>
      <c r="L135" s="262">
        <v>287.39034497605081</v>
      </c>
      <c r="M135" s="262">
        <v>50.589311662450889</v>
      </c>
      <c r="N135" s="262">
        <v>7.8933677771199973</v>
      </c>
      <c r="O135" s="235"/>
      <c r="P135" s="235"/>
    </row>
    <row r="136" spans="1:16">
      <c r="A136" s="152" t="s">
        <v>411</v>
      </c>
      <c r="B136" s="152"/>
      <c r="C136" s="152" t="s">
        <v>412</v>
      </c>
      <c r="D136" s="153" t="s">
        <v>413</v>
      </c>
      <c r="E136" s="150"/>
      <c r="F136" s="144">
        <v>326</v>
      </c>
      <c r="G136" s="144">
        <v>208</v>
      </c>
      <c r="H136" s="144">
        <v>80</v>
      </c>
      <c r="I136" s="144">
        <v>38</v>
      </c>
      <c r="J136" s="144"/>
      <c r="K136" s="262">
        <v>171.35528362978849</v>
      </c>
      <c r="L136" s="262">
        <v>109.33097851225769</v>
      </c>
      <c r="M136" s="262">
        <v>42.050376350868341</v>
      </c>
      <c r="N136" s="262">
        <v>19.973928766662461</v>
      </c>
      <c r="O136" s="235"/>
      <c r="P136" s="235"/>
    </row>
    <row r="137" spans="1:16">
      <c r="A137" s="152" t="s">
        <v>414</v>
      </c>
      <c r="B137" s="152"/>
      <c r="C137" s="152" t="s">
        <v>415</v>
      </c>
      <c r="D137" s="153" t="s">
        <v>416</v>
      </c>
      <c r="E137" s="150"/>
      <c r="F137" s="144">
        <v>772</v>
      </c>
      <c r="G137" s="144">
        <v>740</v>
      </c>
      <c r="H137" s="144">
        <v>20</v>
      </c>
      <c r="I137" s="144">
        <v>12</v>
      </c>
      <c r="J137" s="144"/>
      <c r="K137" s="262">
        <v>300.83274556641896</v>
      </c>
      <c r="L137" s="262">
        <v>288.36299445485753</v>
      </c>
      <c r="M137" s="262">
        <v>7.7935944447258798</v>
      </c>
      <c r="N137" s="262">
        <v>4.6761566668355279</v>
      </c>
      <c r="O137" s="235"/>
      <c r="P137" s="235"/>
    </row>
    <row r="138" spans="1:16">
      <c r="A138" s="152" t="s">
        <v>417</v>
      </c>
      <c r="B138" s="152"/>
      <c r="C138" s="152" t="s">
        <v>418</v>
      </c>
      <c r="D138" s="153" t="s">
        <v>419</v>
      </c>
      <c r="E138" s="150"/>
      <c r="F138" s="144">
        <v>276</v>
      </c>
      <c r="G138" s="144">
        <v>272</v>
      </c>
      <c r="H138" s="144">
        <v>3</v>
      </c>
      <c r="I138" s="144">
        <v>1</v>
      </c>
      <c r="J138" s="144"/>
      <c r="K138" s="262">
        <v>276.27074533042384</v>
      </c>
      <c r="L138" s="262">
        <v>272.26682148505535</v>
      </c>
      <c r="M138" s="262">
        <v>3.0029428840263459</v>
      </c>
      <c r="N138" s="262">
        <v>1.0009809613421152</v>
      </c>
      <c r="O138" s="235"/>
      <c r="P138" s="235"/>
    </row>
    <row r="139" spans="1:16">
      <c r="A139" s="152"/>
      <c r="B139" s="152"/>
      <c r="C139" s="152"/>
      <c r="D139" s="153" t="s">
        <v>182</v>
      </c>
      <c r="E139" s="150"/>
      <c r="F139" s="144">
        <v>298</v>
      </c>
      <c r="G139" s="144">
        <v>250</v>
      </c>
      <c r="H139" s="144">
        <v>48</v>
      </c>
      <c r="I139" s="144">
        <v>0</v>
      </c>
      <c r="J139" s="144"/>
      <c r="K139" s="262" t="s">
        <v>809</v>
      </c>
      <c r="L139" s="262" t="s">
        <v>809</v>
      </c>
      <c r="M139" s="262" t="s">
        <v>809</v>
      </c>
      <c r="N139" s="262" t="s">
        <v>809</v>
      </c>
      <c r="O139" s="235"/>
      <c r="P139" s="235"/>
    </row>
    <row r="140" spans="1:16" ht="15.75">
      <c r="A140" s="152"/>
      <c r="B140" s="146"/>
      <c r="C140" s="152" t="s">
        <v>42</v>
      </c>
      <c r="D140" s="152"/>
      <c r="E140" s="150"/>
      <c r="F140" s="142"/>
      <c r="G140" s="144"/>
      <c r="H140" s="144"/>
      <c r="I140" s="144"/>
      <c r="J140" s="144"/>
      <c r="K140" s="261"/>
      <c r="L140" s="262"/>
      <c r="M140" s="262"/>
      <c r="N140" s="262"/>
      <c r="O140" s="235"/>
      <c r="P140" s="235"/>
    </row>
    <row r="141" spans="1:16" ht="15.75">
      <c r="A141" s="146" t="s">
        <v>420</v>
      </c>
      <c r="B141" s="152"/>
      <c r="C141" s="146" t="s">
        <v>421</v>
      </c>
      <c r="D141" s="151" t="s">
        <v>422</v>
      </c>
      <c r="E141" s="150"/>
      <c r="F141" s="142">
        <v>7563</v>
      </c>
      <c r="G141" s="142">
        <v>5587</v>
      </c>
      <c r="H141" s="142">
        <v>1722</v>
      </c>
      <c r="I141" s="142">
        <v>254</v>
      </c>
      <c r="J141" s="142"/>
      <c r="K141" s="261">
        <v>163.60819784585783</v>
      </c>
      <c r="L141" s="261">
        <v>120.86195972032365</v>
      </c>
      <c r="M141" s="261">
        <v>37.251529378628483</v>
      </c>
      <c r="N141" s="261">
        <v>5.4947087469057108</v>
      </c>
      <c r="O141" s="235"/>
      <c r="P141" s="235"/>
    </row>
    <row r="142" spans="1:16">
      <c r="A142" s="152" t="s">
        <v>423</v>
      </c>
      <c r="B142" s="152"/>
      <c r="C142" s="152" t="s">
        <v>424</v>
      </c>
      <c r="D142" s="153" t="s">
        <v>425</v>
      </c>
      <c r="E142" s="150"/>
      <c r="F142" s="144">
        <v>600</v>
      </c>
      <c r="G142" s="144">
        <v>449</v>
      </c>
      <c r="H142" s="144">
        <v>143</v>
      </c>
      <c r="I142" s="144">
        <v>8</v>
      </c>
      <c r="J142" s="144"/>
      <c r="K142" s="262">
        <v>134.02190811457979</v>
      </c>
      <c r="L142" s="262">
        <v>100.29306123907722</v>
      </c>
      <c r="M142" s="262">
        <v>31.941888100641517</v>
      </c>
      <c r="N142" s="262">
        <v>1.786958774861064</v>
      </c>
      <c r="O142" s="235"/>
      <c r="P142" s="235"/>
    </row>
    <row r="143" spans="1:16">
      <c r="A143" s="152" t="s">
        <v>426</v>
      </c>
      <c r="B143" s="152"/>
      <c r="C143" s="152" t="s">
        <v>427</v>
      </c>
      <c r="D143" s="153" t="s">
        <v>428</v>
      </c>
      <c r="E143" s="150"/>
      <c r="F143" s="144">
        <v>48</v>
      </c>
      <c r="G143" s="144">
        <v>48</v>
      </c>
      <c r="H143" s="144">
        <v>0</v>
      </c>
      <c r="I143" s="144">
        <v>0</v>
      </c>
      <c r="J143" s="144"/>
      <c r="K143" s="262">
        <v>70.394650006599505</v>
      </c>
      <c r="L143" s="262">
        <v>70.394650006599505</v>
      </c>
      <c r="M143" s="262">
        <v>0</v>
      </c>
      <c r="N143" s="262">
        <v>0</v>
      </c>
      <c r="O143" s="235"/>
      <c r="P143" s="235"/>
    </row>
    <row r="144" spans="1:16">
      <c r="A144" s="152" t="s">
        <v>429</v>
      </c>
      <c r="B144" s="152"/>
      <c r="C144" s="152" t="s">
        <v>430</v>
      </c>
      <c r="D144" s="153" t="s">
        <v>431</v>
      </c>
      <c r="E144" s="150"/>
      <c r="F144" s="144">
        <v>665</v>
      </c>
      <c r="G144" s="144">
        <v>500</v>
      </c>
      <c r="H144" s="144">
        <v>162</v>
      </c>
      <c r="I144" s="144">
        <v>3</v>
      </c>
      <c r="J144" s="144"/>
      <c r="K144" s="262">
        <v>117.55762975533871</v>
      </c>
      <c r="L144" s="262">
        <v>88.389195304765948</v>
      </c>
      <c r="M144" s="262">
        <v>28.638099278744168</v>
      </c>
      <c r="N144" s="262">
        <v>0.53033517182859569</v>
      </c>
      <c r="O144" s="235"/>
      <c r="P144" s="235"/>
    </row>
    <row r="145" spans="1:16">
      <c r="A145" s="152" t="s">
        <v>432</v>
      </c>
      <c r="B145" s="152"/>
      <c r="C145" s="152" t="s">
        <v>433</v>
      </c>
      <c r="D145" s="153" t="s">
        <v>434</v>
      </c>
      <c r="E145" s="150"/>
      <c r="F145" s="144">
        <v>445</v>
      </c>
      <c r="G145" s="144">
        <v>283</v>
      </c>
      <c r="H145" s="144">
        <v>117</v>
      </c>
      <c r="I145" s="144">
        <v>45</v>
      </c>
      <c r="J145" s="144"/>
      <c r="K145" s="262">
        <v>135.44361588799271</v>
      </c>
      <c r="L145" s="262">
        <v>86.136052351240295</v>
      </c>
      <c r="M145" s="262">
        <v>35.611018109876731</v>
      </c>
      <c r="N145" s="262">
        <v>13.696545426875666</v>
      </c>
      <c r="O145" s="235"/>
      <c r="P145" s="235"/>
    </row>
    <row r="146" spans="1:16">
      <c r="A146" s="152" t="s">
        <v>435</v>
      </c>
      <c r="B146" s="152"/>
      <c r="C146" s="152" t="s">
        <v>436</v>
      </c>
      <c r="D146" s="153" t="s">
        <v>437</v>
      </c>
      <c r="E146" s="150"/>
      <c r="F146" s="144">
        <v>1069</v>
      </c>
      <c r="G146" s="144">
        <v>806</v>
      </c>
      <c r="H146" s="144">
        <v>259</v>
      </c>
      <c r="I146" s="144">
        <v>4</v>
      </c>
      <c r="J146" s="144"/>
      <c r="K146" s="262">
        <v>180.63290797015247</v>
      </c>
      <c r="L146" s="262">
        <v>136.19281929274359</v>
      </c>
      <c r="M146" s="262">
        <v>43.764193792581381</v>
      </c>
      <c r="N146" s="262">
        <v>0.67589488482751159</v>
      </c>
      <c r="O146" s="235"/>
      <c r="P146" s="235"/>
    </row>
    <row r="147" spans="1:16">
      <c r="A147" s="152" t="s">
        <v>438</v>
      </c>
      <c r="B147" s="152"/>
      <c r="C147" s="152" t="s">
        <v>439</v>
      </c>
      <c r="D147" s="153" t="s">
        <v>440</v>
      </c>
      <c r="E147" s="150"/>
      <c r="F147" s="144">
        <v>376</v>
      </c>
      <c r="G147" s="144">
        <v>295</v>
      </c>
      <c r="H147" s="144">
        <v>77</v>
      </c>
      <c r="I147" s="144">
        <v>4</v>
      </c>
      <c r="J147" s="144"/>
      <c r="K147" s="262">
        <v>107.93958827936832</v>
      </c>
      <c r="L147" s="262">
        <v>84.686645059610782</v>
      </c>
      <c r="M147" s="262">
        <v>22.104649727423833</v>
      </c>
      <c r="N147" s="262">
        <v>1.1482934923337056</v>
      </c>
      <c r="O147" s="235"/>
      <c r="P147" s="235"/>
    </row>
    <row r="148" spans="1:16">
      <c r="A148" s="152" t="s">
        <v>441</v>
      </c>
      <c r="B148" s="152"/>
      <c r="C148" s="152" t="s">
        <v>442</v>
      </c>
      <c r="D148" s="153" t="s">
        <v>443</v>
      </c>
      <c r="E148" s="150"/>
      <c r="F148" s="144">
        <v>204</v>
      </c>
      <c r="G148" s="144">
        <v>162</v>
      </c>
      <c r="H148" s="144">
        <v>41</v>
      </c>
      <c r="I148" s="144">
        <v>1</v>
      </c>
      <c r="J148" s="144"/>
      <c r="K148" s="262">
        <v>87.405845908635186</v>
      </c>
      <c r="L148" s="262">
        <v>69.410524692151469</v>
      </c>
      <c r="M148" s="262">
        <v>17.566861187519816</v>
      </c>
      <c r="N148" s="262">
        <v>0.42846002896389795</v>
      </c>
      <c r="O148" s="235"/>
      <c r="P148" s="235"/>
    </row>
    <row r="149" spans="1:16">
      <c r="A149" s="152" t="s">
        <v>444</v>
      </c>
      <c r="B149" s="152"/>
      <c r="C149" s="152" t="s">
        <v>445</v>
      </c>
      <c r="D149" s="153" t="s">
        <v>446</v>
      </c>
      <c r="E149" s="150"/>
      <c r="F149" s="144">
        <v>255</v>
      </c>
      <c r="G149" s="144">
        <v>167</v>
      </c>
      <c r="H149" s="144">
        <v>88</v>
      </c>
      <c r="I149" s="144">
        <v>0</v>
      </c>
      <c r="J149" s="144"/>
      <c r="K149" s="262">
        <v>107.62172861598457</v>
      </c>
      <c r="L149" s="262">
        <v>70.481681093605587</v>
      </c>
      <c r="M149" s="262">
        <v>37.140047522378985</v>
      </c>
      <c r="N149" s="262">
        <v>0</v>
      </c>
      <c r="O149" s="235"/>
      <c r="P149" s="235"/>
    </row>
    <row r="150" spans="1:16">
      <c r="A150" s="152" t="s">
        <v>447</v>
      </c>
      <c r="B150" s="152"/>
      <c r="C150" s="152" t="s">
        <v>448</v>
      </c>
      <c r="D150" s="153" t="s">
        <v>449</v>
      </c>
      <c r="E150" s="150"/>
      <c r="F150" s="144">
        <v>397</v>
      </c>
      <c r="G150" s="144">
        <v>269</v>
      </c>
      <c r="H150" s="144">
        <v>128</v>
      </c>
      <c r="I150" s="144">
        <v>0</v>
      </c>
      <c r="J150" s="144"/>
      <c r="K150" s="262">
        <v>183.12568326175901</v>
      </c>
      <c r="L150" s="262">
        <v>124.08264180708609</v>
      </c>
      <c r="M150" s="262">
        <v>59.043041454672931</v>
      </c>
      <c r="N150" s="262">
        <v>0</v>
      </c>
      <c r="O150" s="235"/>
      <c r="P150" s="235"/>
    </row>
    <row r="151" spans="1:16">
      <c r="A151" s="152" t="s">
        <v>450</v>
      </c>
      <c r="B151" s="152"/>
      <c r="C151" s="152" t="s">
        <v>451</v>
      </c>
      <c r="D151" s="153" t="s">
        <v>452</v>
      </c>
      <c r="E151" s="150"/>
      <c r="F151" s="144">
        <v>128</v>
      </c>
      <c r="G151" s="144">
        <v>106</v>
      </c>
      <c r="H151" s="144">
        <v>21</v>
      </c>
      <c r="I151" s="144">
        <v>1</v>
      </c>
      <c r="J151" s="144"/>
      <c r="K151" s="262">
        <v>47.31820383055647</v>
      </c>
      <c r="L151" s="262">
        <v>39.185387547179573</v>
      </c>
      <c r="M151" s="262">
        <v>7.7631428159506708</v>
      </c>
      <c r="N151" s="262">
        <v>0.36967346742622242</v>
      </c>
      <c r="O151" s="235"/>
      <c r="P151" s="235"/>
    </row>
    <row r="152" spans="1:16">
      <c r="A152" s="152" t="s">
        <v>453</v>
      </c>
      <c r="B152" s="152"/>
      <c r="C152" s="152" t="s">
        <v>454</v>
      </c>
      <c r="D152" s="153" t="s">
        <v>455</v>
      </c>
      <c r="E152" s="150"/>
      <c r="F152" s="144">
        <v>2058</v>
      </c>
      <c r="G152" s="144">
        <v>1765</v>
      </c>
      <c r="H152" s="144">
        <v>293</v>
      </c>
      <c r="I152" s="144">
        <v>0</v>
      </c>
      <c r="J152" s="144"/>
      <c r="K152" s="262">
        <v>317.27580640934127</v>
      </c>
      <c r="L152" s="262">
        <v>272.10485826651478</v>
      </c>
      <c r="M152" s="262">
        <v>45.170948142826532</v>
      </c>
      <c r="N152" s="262">
        <v>0</v>
      </c>
      <c r="O152" s="235"/>
      <c r="P152" s="235"/>
    </row>
    <row r="153" spans="1:16">
      <c r="A153" s="152" t="s">
        <v>456</v>
      </c>
      <c r="B153" s="152"/>
      <c r="C153" s="152" t="s">
        <v>457</v>
      </c>
      <c r="D153" s="153" t="s">
        <v>458</v>
      </c>
      <c r="E153" s="150"/>
      <c r="F153" s="144">
        <v>65</v>
      </c>
      <c r="G153" s="144">
        <v>38</v>
      </c>
      <c r="H153" s="144">
        <v>27</v>
      </c>
      <c r="I153" s="144">
        <v>0</v>
      </c>
      <c r="J153" s="144"/>
      <c r="K153" s="262">
        <v>43.964071208267953</v>
      </c>
      <c r="L153" s="262">
        <v>25.702072398679725</v>
      </c>
      <c r="M153" s="262">
        <v>18.261998809588224</v>
      </c>
      <c r="N153" s="262">
        <v>0</v>
      </c>
      <c r="O153" s="235"/>
      <c r="P153" s="235"/>
    </row>
    <row r="154" spans="1:16">
      <c r="A154" s="152" t="s">
        <v>459</v>
      </c>
      <c r="B154" s="152"/>
      <c r="C154" s="152" t="s">
        <v>460</v>
      </c>
      <c r="D154" s="153" t="s">
        <v>461</v>
      </c>
      <c r="E154" s="150"/>
      <c r="F154" s="144">
        <v>370</v>
      </c>
      <c r="G154" s="144">
        <v>171</v>
      </c>
      <c r="H154" s="144">
        <v>182</v>
      </c>
      <c r="I154" s="144">
        <v>17</v>
      </c>
      <c r="J154" s="144"/>
      <c r="K154" s="262">
        <v>295.45636029705344</v>
      </c>
      <c r="L154" s="262">
        <v>136.54875029944901</v>
      </c>
      <c r="M154" s="262">
        <v>145.33258803801007</v>
      </c>
      <c r="N154" s="262">
        <v>13.575021959594347</v>
      </c>
      <c r="O154" s="235"/>
      <c r="P154" s="235"/>
    </row>
    <row r="155" spans="1:16">
      <c r="A155" s="152" t="s">
        <v>462</v>
      </c>
      <c r="B155" s="152"/>
      <c r="C155" s="152" t="s">
        <v>463</v>
      </c>
      <c r="D155" s="153" t="s">
        <v>464</v>
      </c>
      <c r="E155" s="150"/>
      <c r="F155" s="144">
        <v>579</v>
      </c>
      <c r="G155" s="144">
        <v>419</v>
      </c>
      <c r="H155" s="144">
        <v>130</v>
      </c>
      <c r="I155" s="144">
        <v>30</v>
      </c>
      <c r="J155" s="144"/>
      <c r="K155" s="262">
        <v>147.32337098263926</v>
      </c>
      <c r="L155" s="262">
        <v>106.61224946757487</v>
      </c>
      <c r="M155" s="262">
        <v>33.077786230989815</v>
      </c>
      <c r="N155" s="262">
        <v>7.6333352840745725</v>
      </c>
      <c r="O155" s="235"/>
      <c r="P155" s="235"/>
    </row>
    <row r="156" spans="1:16">
      <c r="A156" s="152"/>
      <c r="B156" s="152"/>
      <c r="C156" s="152"/>
      <c r="D156" s="153" t="s">
        <v>182</v>
      </c>
      <c r="E156" s="150"/>
      <c r="F156" s="144">
        <v>304</v>
      </c>
      <c r="G156" s="144">
        <v>109</v>
      </c>
      <c r="H156" s="144">
        <v>54</v>
      </c>
      <c r="I156" s="144">
        <v>141</v>
      </c>
      <c r="J156" s="144"/>
      <c r="K156" s="262" t="s">
        <v>809</v>
      </c>
      <c r="L156" s="262" t="s">
        <v>809</v>
      </c>
      <c r="M156" s="262" t="s">
        <v>809</v>
      </c>
      <c r="N156" s="262" t="s">
        <v>809</v>
      </c>
      <c r="O156" s="235"/>
      <c r="P156" s="235"/>
    </row>
    <row r="157" spans="1:16" ht="15.75">
      <c r="A157" s="152"/>
      <c r="B157" s="146"/>
      <c r="C157" s="152" t="s">
        <v>42</v>
      </c>
      <c r="D157" s="152"/>
      <c r="E157" s="150"/>
      <c r="F157" s="142"/>
      <c r="G157" s="144"/>
      <c r="H157" s="144"/>
      <c r="I157" s="144"/>
      <c r="J157" s="144"/>
      <c r="K157" s="261"/>
      <c r="L157" s="262"/>
      <c r="M157" s="262"/>
      <c r="N157" s="262"/>
      <c r="O157" s="235"/>
      <c r="P157" s="235"/>
    </row>
    <row r="158" spans="1:16" ht="15.75">
      <c r="A158" s="146" t="s">
        <v>465</v>
      </c>
      <c r="B158" s="152"/>
      <c r="C158" s="146" t="s">
        <v>466</v>
      </c>
      <c r="D158" s="151" t="s">
        <v>467</v>
      </c>
      <c r="E158" s="150"/>
      <c r="F158" s="142">
        <v>13083</v>
      </c>
      <c r="G158" s="142">
        <v>10137</v>
      </c>
      <c r="H158" s="142">
        <v>2770</v>
      </c>
      <c r="I158" s="142">
        <v>176</v>
      </c>
      <c r="J158" s="142"/>
      <c r="K158" s="261">
        <v>302.50627244432144</v>
      </c>
      <c r="L158" s="261">
        <v>234.38860229061274</v>
      </c>
      <c r="M158" s="261">
        <v>64.048182731083884</v>
      </c>
      <c r="N158" s="261">
        <v>4.0694874226248237</v>
      </c>
      <c r="O158" s="235"/>
      <c r="P158" s="235"/>
    </row>
    <row r="159" spans="1:16">
      <c r="A159" s="152" t="s">
        <v>468</v>
      </c>
      <c r="B159" s="152"/>
      <c r="C159" s="152" t="s">
        <v>469</v>
      </c>
      <c r="D159" s="153" t="s">
        <v>470</v>
      </c>
      <c r="E159" s="150"/>
      <c r="F159" s="144">
        <v>531</v>
      </c>
      <c r="G159" s="144">
        <v>393</v>
      </c>
      <c r="H159" s="144">
        <v>138</v>
      </c>
      <c r="I159" s="144">
        <v>0</v>
      </c>
      <c r="J159" s="144"/>
      <c r="K159" s="262">
        <v>204.41631634868574</v>
      </c>
      <c r="L159" s="262">
        <v>151.29117198688039</v>
      </c>
      <c r="M159" s="262">
        <v>53.125144361805333</v>
      </c>
      <c r="N159" s="262">
        <v>0</v>
      </c>
      <c r="O159" s="235"/>
      <c r="P159" s="235"/>
    </row>
    <row r="160" spans="1:16">
      <c r="A160" s="152" t="s">
        <v>471</v>
      </c>
      <c r="B160" s="152"/>
      <c r="C160" s="152" t="s">
        <v>472</v>
      </c>
      <c r="D160" s="153" t="s">
        <v>473</v>
      </c>
      <c r="E160" s="150"/>
      <c r="F160" s="144">
        <v>2342</v>
      </c>
      <c r="G160" s="144">
        <v>1584</v>
      </c>
      <c r="H160" s="144">
        <v>716</v>
      </c>
      <c r="I160" s="144">
        <v>42</v>
      </c>
      <c r="J160" s="144"/>
      <c r="K160" s="262">
        <v>264.76410332356954</v>
      </c>
      <c r="L160" s="262">
        <v>179.07187859288393</v>
      </c>
      <c r="M160" s="262">
        <v>80.944106737692479</v>
      </c>
      <c r="N160" s="262">
        <v>4.7481179929931345</v>
      </c>
      <c r="O160" s="235"/>
      <c r="P160" s="235"/>
    </row>
    <row r="161" spans="1:16">
      <c r="A161" s="152" t="s">
        <v>474</v>
      </c>
      <c r="B161" s="152"/>
      <c r="C161" s="152" t="s">
        <v>475</v>
      </c>
      <c r="D161" s="153" t="s">
        <v>476</v>
      </c>
      <c r="E161" s="150"/>
      <c r="F161" s="144">
        <v>329</v>
      </c>
      <c r="G161" s="144">
        <v>220</v>
      </c>
      <c r="H161" s="144">
        <v>108</v>
      </c>
      <c r="I161" s="144">
        <v>1</v>
      </c>
      <c r="J161" s="144"/>
      <c r="K161" s="262">
        <v>187.57019629306561</v>
      </c>
      <c r="L161" s="262">
        <v>125.42687898016545</v>
      </c>
      <c r="M161" s="262">
        <v>61.573195135717583</v>
      </c>
      <c r="N161" s="262">
        <v>0.57012217718257019</v>
      </c>
      <c r="O161" s="235"/>
      <c r="P161" s="235"/>
    </row>
    <row r="162" spans="1:16">
      <c r="A162" s="152" t="s">
        <v>477</v>
      </c>
      <c r="B162" s="152"/>
      <c r="C162" s="152" t="s">
        <v>478</v>
      </c>
      <c r="D162" s="153" t="s">
        <v>479</v>
      </c>
      <c r="E162" s="150"/>
      <c r="F162" s="144">
        <v>1148</v>
      </c>
      <c r="G162" s="144">
        <v>943</v>
      </c>
      <c r="H162" s="144">
        <v>205</v>
      </c>
      <c r="I162" s="144">
        <v>0</v>
      </c>
      <c r="J162" s="144"/>
      <c r="K162" s="262">
        <v>532.27496545776569</v>
      </c>
      <c r="L162" s="262">
        <v>437.22586448316474</v>
      </c>
      <c r="M162" s="262">
        <v>95.049100974601032</v>
      </c>
      <c r="N162" s="262">
        <v>0</v>
      </c>
      <c r="O162" s="235"/>
      <c r="P162" s="235"/>
    </row>
    <row r="163" spans="1:16">
      <c r="A163" s="152" t="s">
        <v>480</v>
      </c>
      <c r="B163" s="152"/>
      <c r="C163" s="152" t="s">
        <v>481</v>
      </c>
      <c r="D163" s="153" t="s">
        <v>482</v>
      </c>
      <c r="E163" s="150"/>
      <c r="F163" s="144">
        <v>514</v>
      </c>
      <c r="G163" s="144">
        <v>448</v>
      </c>
      <c r="H163" s="144">
        <v>65</v>
      </c>
      <c r="I163" s="144">
        <v>1</v>
      </c>
      <c r="J163" s="144"/>
      <c r="K163" s="262">
        <v>128.1862641185698</v>
      </c>
      <c r="L163" s="262">
        <v>111.72654927066006</v>
      </c>
      <c r="M163" s="262">
        <v>16.210325229002017</v>
      </c>
      <c r="N163" s="262">
        <v>0.24938961890772335</v>
      </c>
      <c r="O163" s="235"/>
      <c r="P163" s="235"/>
    </row>
    <row r="164" spans="1:16">
      <c r="A164" s="152" t="s">
        <v>483</v>
      </c>
      <c r="B164" s="152"/>
      <c r="C164" s="152" t="s">
        <v>484</v>
      </c>
      <c r="D164" s="153" t="s">
        <v>485</v>
      </c>
      <c r="E164" s="150"/>
      <c r="F164" s="144">
        <v>710</v>
      </c>
      <c r="G164" s="144">
        <v>565</v>
      </c>
      <c r="H164" s="144">
        <v>70</v>
      </c>
      <c r="I164" s="144">
        <v>75</v>
      </c>
      <c r="J164" s="144"/>
      <c r="K164" s="262">
        <v>182.78335281306155</v>
      </c>
      <c r="L164" s="262">
        <v>145.45435822447854</v>
      </c>
      <c r="M164" s="262">
        <v>18.020893939315926</v>
      </c>
      <c r="N164" s="262">
        <v>19.308100649267065</v>
      </c>
      <c r="O164" s="235"/>
      <c r="P164" s="235"/>
    </row>
    <row r="165" spans="1:16">
      <c r="A165" s="152" t="s">
        <v>486</v>
      </c>
      <c r="B165" s="152"/>
      <c r="C165" s="152" t="s">
        <v>487</v>
      </c>
      <c r="D165" s="153" t="s">
        <v>488</v>
      </c>
      <c r="E165" s="150"/>
      <c r="F165" s="144">
        <v>1817</v>
      </c>
      <c r="G165" s="144">
        <v>1775</v>
      </c>
      <c r="H165" s="144">
        <v>12</v>
      </c>
      <c r="I165" s="144">
        <v>30</v>
      </c>
      <c r="J165" s="144"/>
      <c r="K165" s="262">
        <v>551.88878393113691</v>
      </c>
      <c r="L165" s="262">
        <v>539.13186102243696</v>
      </c>
      <c r="M165" s="262">
        <v>3.644835116771405</v>
      </c>
      <c r="N165" s="262">
        <v>9.1120877919285128</v>
      </c>
      <c r="O165" s="235"/>
      <c r="P165" s="235"/>
    </row>
    <row r="166" spans="1:16">
      <c r="A166" s="152" t="s">
        <v>489</v>
      </c>
      <c r="B166" s="152"/>
      <c r="C166" s="152" t="s">
        <v>490</v>
      </c>
      <c r="D166" s="153" t="s">
        <v>491</v>
      </c>
      <c r="E166" s="150"/>
      <c r="F166" s="144">
        <v>369</v>
      </c>
      <c r="G166" s="144">
        <v>224</v>
      </c>
      <c r="H166" s="144">
        <v>145</v>
      </c>
      <c r="I166" s="144">
        <v>0</v>
      </c>
      <c r="J166" s="144"/>
      <c r="K166" s="262">
        <v>214.6721740648089</v>
      </c>
      <c r="L166" s="262">
        <v>130.31589970329861</v>
      </c>
      <c r="M166" s="262">
        <v>84.356274361510273</v>
      </c>
      <c r="N166" s="262">
        <v>0</v>
      </c>
      <c r="O166" s="235"/>
      <c r="P166" s="235"/>
    </row>
    <row r="167" spans="1:16">
      <c r="A167" s="152" t="s">
        <v>492</v>
      </c>
      <c r="B167" s="152"/>
      <c r="C167" s="152" t="s">
        <v>493</v>
      </c>
      <c r="D167" s="153" t="s">
        <v>494</v>
      </c>
      <c r="E167" s="150"/>
      <c r="F167" s="144">
        <v>2408</v>
      </c>
      <c r="G167" s="144">
        <v>1802</v>
      </c>
      <c r="H167" s="144">
        <v>605</v>
      </c>
      <c r="I167" s="144">
        <v>1</v>
      </c>
      <c r="J167" s="144"/>
      <c r="K167" s="262">
        <v>1110.7216000295209</v>
      </c>
      <c r="L167" s="262">
        <v>831.19614753039718</v>
      </c>
      <c r="M167" s="262">
        <v>279.06418937618776</v>
      </c>
      <c r="N167" s="262">
        <v>0.46126312293584754</v>
      </c>
      <c r="O167" s="235"/>
      <c r="P167" s="235"/>
    </row>
    <row r="168" spans="1:16">
      <c r="A168" s="152" t="s">
        <v>495</v>
      </c>
      <c r="B168" s="152"/>
      <c r="C168" s="152" t="s">
        <v>496</v>
      </c>
      <c r="D168" s="153" t="s">
        <v>497</v>
      </c>
      <c r="E168" s="150"/>
      <c r="F168" s="144">
        <v>395</v>
      </c>
      <c r="G168" s="144">
        <v>279</v>
      </c>
      <c r="H168" s="144">
        <v>115</v>
      </c>
      <c r="I168" s="144">
        <v>1</v>
      </c>
      <c r="J168" s="144"/>
      <c r="K168" s="262">
        <v>171.79739215908003</v>
      </c>
      <c r="L168" s="262">
        <v>121.34549977818564</v>
      </c>
      <c r="M168" s="262">
        <v>50.016962274162545</v>
      </c>
      <c r="N168" s="262">
        <v>0.43493010673184818</v>
      </c>
      <c r="O168" s="235"/>
      <c r="P168" s="235"/>
    </row>
    <row r="169" spans="1:16">
      <c r="A169" s="152" t="s">
        <v>498</v>
      </c>
      <c r="B169" s="152"/>
      <c r="C169" s="152" t="s">
        <v>499</v>
      </c>
      <c r="D169" s="153" t="s">
        <v>500</v>
      </c>
      <c r="E169" s="150"/>
      <c r="F169" s="144">
        <v>477</v>
      </c>
      <c r="G169" s="144">
        <v>359</v>
      </c>
      <c r="H169" s="144">
        <v>118</v>
      </c>
      <c r="I169" s="144">
        <v>0</v>
      </c>
      <c r="J169" s="144"/>
      <c r="K169" s="262">
        <v>265.29624747634858</v>
      </c>
      <c r="L169" s="262">
        <v>199.66740638157054</v>
      </c>
      <c r="M169" s="262">
        <v>65.628841094778053</v>
      </c>
      <c r="N169" s="262">
        <v>0</v>
      </c>
      <c r="O169" s="235"/>
      <c r="P169" s="235"/>
    </row>
    <row r="170" spans="1:16">
      <c r="A170" s="152" t="s">
        <v>501</v>
      </c>
      <c r="B170" s="152"/>
      <c r="C170" s="152" t="s">
        <v>502</v>
      </c>
      <c r="D170" s="153" t="s">
        <v>503</v>
      </c>
      <c r="E170" s="150"/>
      <c r="F170" s="144">
        <v>154</v>
      </c>
      <c r="G170" s="144">
        <v>152</v>
      </c>
      <c r="H170" s="144">
        <v>2</v>
      </c>
      <c r="I170" s="144">
        <v>0</v>
      </c>
      <c r="J170" s="144"/>
      <c r="K170" s="262">
        <v>92.201766202664274</v>
      </c>
      <c r="L170" s="262">
        <v>91.004340667564733</v>
      </c>
      <c r="M170" s="262">
        <v>1.197425535099536</v>
      </c>
      <c r="N170" s="262">
        <v>0</v>
      </c>
      <c r="O170" s="235"/>
      <c r="P170" s="235"/>
    </row>
    <row r="171" spans="1:16">
      <c r="A171" s="152" t="s">
        <v>504</v>
      </c>
      <c r="B171" s="152"/>
      <c r="C171" s="152" t="s">
        <v>505</v>
      </c>
      <c r="D171" s="153" t="s">
        <v>506</v>
      </c>
      <c r="E171" s="150"/>
      <c r="F171" s="144">
        <v>741</v>
      </c>
      <c r="G171" s="144">
        <v>659</v>
      </c>
      <c r="H171" s="144">
        <v>65</v>
      </c>
      <c r="I171" s="144">
        <v>17</v>
      </c>
      <c r="J171" s="144"/>
      <c r="K171" s="262">
        <v>244.9554386057705</v>
      </c>
      <c r="L171" s="262">
        <v>217.84835902996323</v>
      </c>
      <c r="M171" s="262">
        <v>21.48731917594478</v>
      </c>
      <c r="N171" s="262">
        <v>5.6197603998624812</v>
      </c>
      <c r="O171" s="235"/>
      <c r="P171" s="235"/>
    </row>
    <row r="172" spans="1:16">
      <c r="A172" s="152" t="s">
        <v>507</v>
      </c>
      <c r="B172" s="152"/>
      <c r="C172" s="152" t="s">
        <v>508</v>
      </c>
      <c r="D172" s="153" t="s">
        <v>509</v>
      </c>
      <c r="E172" s="150"/>
      <c r="F172" s="144">
        <v>643</v>
      </c>
      <c r="G172" s="144">
        <v>395</v>
      </c>
      <c r="H172" s="144">
        <v>248</v>
      </c>
      <c r="I172" s="144">
        <v>0</v>
      </c>
      <c r="J172" s="144"/>
      <c r="K172" s="262">
        <v>367.22292658968121</v>
      </c>
      <c r="L172" s="262">
        <v>225.58795645866886</v>
      </c>
      <c r="M172" s="262">
        <v>141.63497013101235</v>
      </c>
      <c r="N172" s="262">
        <v>0</v>
      </c>
      <c r="O172" s="235"/>
      <c r="P172" s="235"/>
    </row>
    <row r="173" spans="1:16">
      <c r="A173" s="152" t="s">
        <v>510</v>
      </c>
      <c r="B173" s="152"/>
      <c r="C173" s="152" t="s">
        <v>511</v>
      </c>
      <c r="D173" s="153" t="s">
        <v>512</v>
      </c>
      <c r="E173" s="150"/>
      <c r="F173" s="144">
        <v>505</v>
      </c>
      <c r="G173" s="144">
        <v>339</v>
      </c>
      <c r="H173" s="144">
        <v>158</v>
      </c>
      <c r="I173" s="144">
        <v>8</v>
      </c>
      <c r="J173" s="144"/>
      <c r="K173" s="262">
        <v>221.7041807701257</v>
      </c>
      <c r="L173" s="262">
        <v>148.82716293281706</v>
      </c>
      <c r="M173" s="262">
        <v>69.364872399366064</v>
      </c>
      <c r="N173" s="262">
        <v>3.5121454379425852</v>
      </c>
      <c r="O173" s="235"/>
      <c r="P173" s="235"/>
    </row>
    <row r="174" spans="1:16">
      <c r="A174" s="152"/>
      <c r="B174" s="152"/>
      <c r="C174" s="152" t="s">
        <v>42</v>
      </c>
      <c r="D174" s="152"/>
      <c r="E174" s="150"/>
      <c r="F174" s="142"/>
      <c r="G174" s="144"/>
      <c r="H174" s="144"/>
      <c r="I174" s="144"/>
      <c r="J174" s="144"/>
      <c r="K174" s="261"/>
      <c r="L174" s="262"/>
      <c r="M174" s="262"/>
      <c r="N174" s="262"/>
      <c r="O174" s="235"/>
      <c r="P174" s="235"/>
    </row>
    <row r="175" spans="1:16" ht="15.75">
      <c r="A175" s="152"/>
      <c r="B175" s="146"/>
      <c r="C175" s="152"/>
      <c r="D175" s="152"/>
      <c r="E175" s="150"/>
      <c r="F175" s="142"/>
      <c r="G175" s="144"/>
      <c r="H175" s="144"/>
      <c r="I175" s="144"/>
      <c r="J175" s="144"/>
      <c r="K175" s="261"/>
      <c r="L175" s="262"/>
      <c r="M175" s="262"/>
      <c r="N175" s="262"/>
      <c r="O175" s="235"/>
      <c r="P175" s="235"/>
    </row>
    <row r="176" spans="1:16" ht="15.75">
      <c r="A176" s="146" t="s">
        <v>46</v>
      </c>
      <c r="B176" s="152"/>
      <c r="C176" s="147" t="s">
        <v>47</v>
      </c>
      <c r="D176" s="148" t="s">
        <v>48</v>
      </c>
      <c r="E176" s="150"/>
      <c r="F176" s="142">
        <v>16610</v>
      </c>
      <c r="G176" s="142">
        <v>13919</v>
      </c>
      <c r="H176" s="142">
        <v>2242</v>
      </c>
      <c r="I176" s="142">
        <v>449</v>
      </c>
      <c r="J176" s="142"/>
      <c r="K176" s="261">
        <v>189.0100606607364</v>
      </c>
      <c r="L176" s="261">
        <v>158.38838256091449</v>
      </c>
      <c r="M176" s="261">
        <v>25.512375436566586</v>
      </c>
      <c r="N176" s="261">
        <v>5.1093026632553062</v>
      </c>
      <c r="O176" s="235"/>
      <c r="P176" s="235"/>
    </row>
    <row r="177" spans="1:16" ht="15.75">
      <c r="A177" s="152"/>
      <c r="B177" s="146"/>
      <c r="C177" s="152" t="s">
        <v>42</v>
      </c>
      <c r="D177" s="152"/>
      <c r="E177" s="150"/>
      <c r="F177" s="142"/>
      <c r="G177" s="144"/>
      <c r="H177" s="144"/>
      <c r="I177" s="144"/>
      <c r="J177" s="144"/>
      <c r="K177" s="261"/>
      <c r="L177" s="262"/>
      <c r="M177" s="262"/>
      <c r="N177" s="262"/>
      <c r="O177" s="235"/>
      <c r="P177" s="235"/>
    </row>
    <row r="178" spans="1:16" ht="15.75">
      <c r="A178" s="146" t="s">
        <v>49</v>
      </c>
      <c r="B178" s="152"/>
      <c r="C178" s="146" t="s">
        <v>50</v>
      </c>
      <c r="D178" s="151" t="s">
        <v>513</v>
      </c>
      <c r="E178" s="150"/>
      <c r="F178" s="142">
        <v>16610</v>
      </c>
      <c r="G178" s="142">
        <v>13919</v>
      </c>
      <c r="H178" s="142">
        <v>2242</v>
      </c>
      <c r="I178" s="142">
        <v>449</v>
      </c>
      <c r="J178" s="142"/>
      <c r="K178" s="261">
        <v>189.0100606607364</v>
      </c>
      <c r="L178" s="261">
        <v>158.38838256091449</v>
      </c>
      <c r="M178" s="261">
        <v>25.512375436566586</v>
      </c>
      <c r="N178" s="261">
        <v>5.1093026632553062</v>
      </c>
      <c r="O178" s="235"/>
      <c r="P178" s="235"/>
    </row>
    <row r="179" spans="1:16">
      <c r="A179" s="152" t="s">
        <v>514</v>
      </c>
      <c r="B179" s="152"/>
      <c r="C179" s="152" t="s">
        <v>515</v>
      </c>
      <c r="D179" s="153" t="s">
        <v>516</v>
      </c>
      <c r="E179" s="150"/>
      <c r="F179" s="144">
        <v>538</v>
      </c>
      <c r="G179" s="144">
        <v>472</v>
      </c>
      <c r="H179" s="144">
        <v>12</v>
      </c>
      <c r="I179" s="144">
        <v>54</v>
      </c>
      <c r="J179" s="144"/>
      <c r="K179" s="262">
        <v>260.58316380897026</v>
      </c>
      <c r="L179" s="262">
        <v>228.61571248668022</v>
      </c>
      <c r="M179" s="262">
        <v>5.8122638767800057</v>
      </c>
      <c r="N179" s="262">
        <v>26.155187445510027</v>
      </c>
      <c r="O179" s="235"/>
      <c r="P179" s="235"/>
    </row>
    <row r="180" spans="1:16">
      <c r="A180" s="152" t="s">
        <v>517</v>
      </c>
      <c r="B180" s="152"/>
      <c r="C180" s="152" t="s">
        <v>518</v>
      </c>
      <c r="D180" s="153" t="s">
        <v>519</v>
      </c>
      <c r="E180" s="150"/>
      <c r="F180" s="144">
        <v>271</v>
      </c>
      <c r="G180" s="144">
        <v>212</v>
      </c>
      <c r="H180" s="144">
        <v>36</v>
      </c>
      <c r="I180" s="144">
        <v>23</v>
      </c>
      <c r="J180" s="144"/>
      <c r="K180" s="262">
        <v>70.192160752998703</v>
      </c>
      <c r="L180" s="262">
        <v>54.910472618582013</v>
      </c>
      <c r="M180" s="262">
        <v>9.3244198786271344</v>
      </c>
      <c r="N180" s="262">
        <v>5.9572682557895584</v>
      </c>
      <c r="O180" s="235"/>
      <c r="P180" s="235"/>
    </row>
    <row r="181" spans="1:16">
      <c r="A181" s="152" t="s">
        <v>520</v>
      </c>
      <c r="B181" s="152"/>
      <c r="C181" s="152" t="s">
        <v>521</v>
      </c>
      <c r="D181" s="153" t="s">
        <v>522</v>
      </c>
      <c r="E181" s="150"/>
      <c r="F181" s="144">
        <v>301</v>
      </c>
      <c r="G181" s="144">
        <v>290</v>
      </c>
      <c r="H181" s="144">
        <v>11</v>
      </c>
      <c r="I181" s="144">
        <v>0</v>
      </c>
      <c r="J181" s="144"/>
      <c r="K181" s="262">
        <v>122.977610720706</v>
      </c>
      <c r="L181" s="262">
        <v>118.48341232227489</v>
      </c>
      <c r="M181" s="262">
        <v>4.4941983984311165</v>
      </c>
      <c r="N181" s="262">
        <v>0</v>
      </c>
      <c r="O181" s="235"/>
      <c r="P181" s="235"/>
    </row>
    <row r="182" spans="1:16">
      <c r="A182" s="152" t="s">
        <v>523</v>
      </c>
      <c r="B182" s="152"/>
      <c r="C182" s="152" t="s">
        <v>524</v>
      </c>
      <c r="D182" s="153" t="s">
        <v>525</v>
      </c>
      <c r="E182" s="150"/>
      <c r="F182" s="144">
        <v>420</v>
      </c>
      <c r="G182" s="144">
        <v>378</v>
      </c>
      <c r="H182" s="144">
        <v>34</v>
      </c>
      <c r="I182" s="144">
        <v>8</v>
      </c>
      <c r="J182" s="144"/>
      <c r="K182" s="262">
        <v>127.94969749035808</v>
      </c>
      <c r="L182" s="262">
        <v>115.15472774132226</v>
      </c>
      <c r="M182" s="262">
        <v>10.357832653981369</v>
      </c>
      <c r="N182" s="262">
        <v>2.4371370950544398</v>
      </c>
      <c r="O182" s="235"/>
      <c r="P182" s="235"/>
    </row>
    <row r="183" spans="1:16">
      <c r="A183" s="152" t="s">
        <v>526</v>
      </c>
      <c r="B183" s="152"/>
      <c r="C183" s="152" t="s">
        <v>527</v>
      </c>
      <c r="D183" s="153" t="s">
        <v>528</v>
      </c>
      <c r="E183" s="150"/>
      <c r="F183" s="144">
        <v>165</v>
      </c>
      <c r="G183" s="144">
        <v>123</v>
      </c>
      <c r="H183" s="144">
        <v>32</v>
      </c>
      <c r="I183" s="144">
        <v>10</v>
      </c>
      <c r="J183" s="144"/>
      <c r="K183" s="262">
        <v>50.475849600323045</v>
      </c>
      <c r="L183" s="262">
        <v>37.627451520240818</v>
      </c>
      <c r="M183" s="262">
        <v>9.7892556800626505</v>
      </c>
      <c r="N183" s="262">
        <v>3.0591424000195784</v>
      </c>
      <c r="O183" s="235"/>
      <c r="P183" s="235"/>
    </row>
    <row r="184" spans="1:16">
      <c r="A184" s="152" t="s">
        <v>529</v>
      </c>
      <c r="B184" s="152"/>
      <c r="C184" s="152" t="s">
        <v>530</v>
      </c>
      <c r="D184" s="153" t="s">
        <v>531</v>
      </c>
      <c r="E184" s="150"/>
      <c r="F184" s="144">
        <v>205</v>
      </c>
      <c r="G184" s="144">
        <v>124</v>
      </c>
      <c r="H184" s="144">
        <v>76</v>
      </c>
      <c r="I184" s="144">
        <v>5</v>
      </c>
      <c r="J184" s="144"/>
      <c r="K184" s="262">
        <v>83.272064050434437</v>
      </c>
      <c r="L184" s="262">
        <v>50.369443620750587</v>
      </c>
      <c r="M184" s="262">
        <v>30.871594477234229</v>
      </c>
      <c r="N184" s="262">
        <v>2.0310259524496206</v>
      </c>
      <c r="O184" s="235"/>
      <c r="P184" s="235"/>
    </row>
    <row r="185" spans="1:16">
      <c r="A185" s="152" t="s">
        <v>532</v>
      </c>
      <c r="B185" s="152"/>
      <c r="C185" s="152" t="s">
        <v>533</v>
      </c>
      <c r="D185" s="153" t="s">
        <v>534</v>
      </c>
      <c r="E185" s="150"/>
      <c r="F185" s="144">
        <v>694</v>
      </c>
      <c r="G185" s="144">
        <v>623</v>
      </c>
      <c r="H185" s="144">
        <v>64</v>
      </c>
      <c r="I185" s="144">
        <v>7</v>
      </c>
      <c r="J185" s="144"/>
      <c r="K185" s="262">
        <v>389.10505836575874</v>
      </c>
      <c r="L185" s="262">
        <v>349.29748034851252</v>
      </c>
      <c r="M185" s="262">
        <v>35.882887226813487</v>
      </c>
      <c r="N185" s="262">
        <v>3.9246907904327251</v>
      </c>
      <c r="O185" s="235"/>
      <c r="P185" s="235"/>
    </row>
    <row r="186" spans="1:16">
      <c r="A186" s="152" t="s">
        <v>535</v>
      </c>
      <c r="B186" s="152"/>
      <c r="C186" s="152" t="s">
        <v>536</v>
      </c>
      <c r="D186" s="153" t="s">
        <v>537</v>
      </c>
      <c r="E186" s="150"/>
      <c r="F186" s="144">
        <v>239</v>
      </c>
      <c r="G186" s="144">
        <v>218</v>
      </c>
      <c r="H186" s="144">
        <v>19</v>
      </c>
      <c r="I186" s="144">
        <v>2</v>
      </c>
      <c r="J186" s="144"/>
      <c r="K186" s="262">
        <v>84.47408695529235</v>
      </c>
      <c r="L186" s="262">
        <v>77.051677641229006</v>
      </c>
      <c r="M186" s="262">
        <v>6.7155131889144553</v>
      </c>
      <c r="N186" s="262">
        <v>0.70689612514889</v>
      </c>
      <c r="O186" s="235"/>
      <c r="P186" s="235"/>
    </row>
    <row r="187" spans="1:16">
      <c r="A187" s="152" t="s">
        <v>538</v>
      </c>
      <c r="B187" s="152"/>
      <c r="C187" s="152" t="s">
        <v>539</v>
      </c>
      <c r="D187" s="153" t="s">
        <v>540</v>
      </c>
      <c r="E187" s="150"/>
      <c r="F187" s="144">
        <v>374</v>
      </c>
      <c r="G187" s="144">
        <v>361</v>
      </c>
      <c r="H187" s="144">
        <v>13</v>
      </c>
      <c r="I187" s="144">
        <v>0</v>
      </c>
      <c r="J187" s="144"/>
      <c r="K187" s="262">
        <v>97.827906587427805</v>
      </c>
      <c r="L187" s="262">
        <v>94.427471331715068</v>
      </c>
      <c r="M187" s="262">
        <v>3.4004352557127313</v>
      </c>
      <c r="N187" s="262">
        <v>0</v>
      </c>
      <c r="O187" s="235"/>
      <c r="P187" s="235"/>
    </row>
    <row r="188" spans="1:16">
      <c r="A188" s="152" t="s">
        <v>541</v>
      </c>
      <c r="B188" s="152"/>
      <c r="C188" s="152" t="s">
        <v>542</v>
      </c>
      <c r="D188" s="153" t="s">
        <v>543</v>
      </c>
      <c r="E188" s="150"/>
      <c r="F188" s="144">
        <v>798</v>
      </c>
      <c r="G188" s="144">
        <v>706</v>
      </c>
      <c r="H188" s="144">
        <v>75</v>
      </c>
      <c r="I188" s="144">
        <v>17</v>
      </c>
      <c r="J188" s="144"/>
      <c r="K188" s="262">
        <v>232.52019254303664</v>
      </c>
      <c r="L188" s="262">
        <v>205.71335330248604</v>
      </c>
      <c r="M188" s="262">
        <v>21.853401554796676</v>
      </c>
      <c r="N188" s="262">
        <v>4.9534376857539133</v>
      </c>
      <c r="O188" s="235"/>
      <c r="P188" s="235"/>
    </row>
    <row r="189" spans="1:16">
      <c r="A189" s="152" t="s">
        <v>544</v>
      </c>
      <c r="B189" s="152"/>
      <c r="C189" s="152" t="s">
        <v>545</v>
      </c>
      <c r="D189" s="153" t="s">
        <v>546</v>
      </c>
      <c r="E189" s="150"/>
      <c r="F189" s="144">
        <v>233</v>
      </c>
      <c r="G189" s="144">
        <v>205</v>
      </c>
      <c r="H189" s="144">
        <v>18</v>
      </c>
      <c r="I189" s="144">
        <v>10</v>
      </c>
      <c r="J189" s="144"/>
      <c r="K189" s="262">
        <v>70.308845939136077</v>
      </c>
      <c r="L189" s="262">
        <v>61.859714238295687</v>
      </c>
      <c r="M189" s="262">
        <v>5.4315846648259631</v>
      </c>
      <c r="N189" s="262">
        <v>3.0175470360144239</v>
      </c>
      <c r="O189" s="235"/>
      <c r="P189" s="235"/>
    </row>
    <row r="190" spans="1:16">
      <c r="A190" s="152" t="s">
        <v>547</v>
      </c>
      <c r="B190" s="152"/>
      <c r="C190" s="152" t="s">
        <v>548</v>
      </c>
      <c r="D190" s="153" t="s">
        <v>549</v>
      </c>
      <c r="E190" s="150"/>
      <c r="F190" s="144">
        <v>517</v>
      </c>
      <c r="G190" s="144">
        <v>493</v>
      </c>
      <c r="H190" s="144">
        <v>23</v>
      </c>
      <c r="I190" s="144">
        <v>1</v>
      </c>
      <c r="J190" s="144"/>
      <c r="K190" s="262">
        <v>184.7972948821515</v>
      </c>
      <c r="L190" s="262">
        <v>176.21869705396654</v>
      </c>
      <c r="M190" s="262">
        <v>8.2211562520106085</v>
      </c>
      <c r="N190" s="262">
        <v>0.35744157617437428</v>
      </c>
      <c r="O190" s="235"/>
      <c r="P190" s="235"/>
    </row>
    <row r="191" spans="1:16">
      <c r="A191" s="152" t="s">
        <v>550</v>
      </c>
      <c r="B191" s="152"/>
      <c r="C191" s="152" t="s">
        <v>551</v>
      </c>
      <c r="D191" s="153" t="s">
        <v>552</v>
      </c>
      <c r="E191" s="150"/>
      <c r="F191" s="144">
        <v>376</v>
      </c>
      <c r="G191" s="144">
        <v>285</v>
      </c>
      <c r="H191" s="144">
        <v>87</v>
      </c>
      <c r="I191" s="144">
        <v>4</v>
      </c>
      <c r="J191" s="144"/>
      <c r="K191" s="262">
        <v>209.2911930711256</v>
      </c>
      <c r="L191" s="262">
        <v>158.63827134380531</v>
      </c>
      <c r="M191" s="262">
        <v>48.426419673372152</v>
      </c>
      <c r="N191" s="262">
        <v>2.2265020539481446</v>
      </c>
      <c r="O191" s="235"/>
      <c r="P191" s="235"/>
    </row>
    <row r="192" spans="1:16">
      <c r="A192" s="152" t="s">
        <v>553</v>
      </c>
      <c r="B192" s="152"/>
      <c r="C192" s="152" t="s">
        <v>554</v>
      </c>
      <c r="D192" s="153" t="s">
        <v>555</v>
      </c>
      <c r="E192" s="150"/>
      <c r="F192" s="144">
        <v>445</v>
      </c>
      <c r="G192" s="144">
        <v>365</v>
      </c>
      <c r="H192" s="144">
        <v>65</v>
      </c>
      <c r="I192" s="144">
        <v>15</v>
      </c>
      <c r="J192" s="144"/>
      <c r="K192" s="262">
        <v>159.81267799361467</v>
      </c>
      <c r="L192" s="262">
        <v>131.08230891611092</v>
      </c>
      <c r="M192" s="262">
        <v>23.343424875471808</v>
      </c>
      <c r="N192" s="262">
        <v>5.3869442020319553</v>
      </c>
      <c r="O192" s="235"/>
      <c r="P192" s="235"/>
    </row>
    <row r="193" spans="1:16">
      <c r="A193" s="152" t="s">
        <v>556</v>
      </c>
      <c r="B193" s="152"/>
      <c r="C193" s="152" t="s">
        <v>557</v>
      </c>
      <c r="D193" s="153" t="s">
        <v>558</v>
      </c>
      <c r="E193" s="150"/>
      <c r="F193" s="144">
        <v>226</v>
      </c>
      <c r="G193" s="144">
        <v>152</v>
      </c>
      <c r="H193" s="144">
        <v>53</v>
      </c>
      <c r="I193" s="144">
        <v>21</v>
      </c>
      <c r="J193" s="144"/>
      <c r="K193" s="262">
        <v>90.853540876053259</v>
      </c>
      <c r="L193" s="262">
        <v>61.105036341416351</v>
      </c>
      <c r="M193" s="262">
        <v>21.306361355888598</v>
      </c>
      <c r="N193" s="262">
        <v>8.4421431787483119</v>
      </c>
      <c r="O193" s="235"/>
      <c r="P193" s="235"/>
    </row>
    <row r="194" spans="1:16">
      <c r="A194" s="152" t="s">
        <v>559</v>
      </c>
      <c r="B194" s="152"/>
      <c r="C194" s="152" t="s">
        <v>560</v>
      </c>
      <c r="D194" s="153" t="s">
        <v>561</v>
      </c>
      <c r="E194" s="150"/>
      <c r="F194" s="144">
        <v>240</v>
      </c>
      <c r="G194" s="144">
        <v>191</v>
      </c>
      <c r="H194" s="144">
        <v>15</v>
      </c>
      <c r="I194" s="144">
        <v>34</v>
      </c>
      <c r="J194" s="144"/>
      <c r="K194" s="262">
        <v>94.943093483343418</v>
      </c>
      <c r="L194" s="262">
        <v>75.558878563827477</v>
      </c>
      <c r="M194" s="262">
        <v>5.9339433427089636</v>
      </c>
      <c r="N194" s="262">
        <v>13.450271576806985</v>
      </c>
      <c r="O194" s="235"/>
      <c r="P194" s="235"/>
    </row>
    <row r="195" spans="1:16">
      <c r="A195" s="152" t="s">
        <v>562</v>
      </c>
      <c r="B195" s="152"/>
      <c r="C195" s="152" t="s">
        <v>563</v>
      </c>
      <c r="D195" s="153" t="s">
        <v>564</v>
      </c>
      <c r="E195" s="150"/>
      <c r="F195" s="144">
        <v>264</v>
      </c>
      <c r="G195" s="144">
        <v>238</v>
      </c>
      <c r="H195" s="144">
        <v>26</v>
      </c>
      <c r="I195" s="144">
        <v>0</v>
      </c>
      <c r="J195" s="144"/>
      <c r="K195" s="262">
        <v>87.281094716518282</v>
      </c>
      <c r="L195" s="262">
        <v>78.685229327770259</v>
      </c>
      <c r="M195" s="262">
        <v>8.5958653887480114</v>
      </c>
      <c r="N195" s="262">
        <v>0</v>
      </c>
      <c r="O195" s="235"/>
      <c r="P195" s="235"/>
    </row>
    <row r="196" spans="1:16">
      <c r="A196" s="152" t="s">
        <v>565</v>
      </c>
      <c r="B196" s="152"/>
      <c r="C196" s="152" t="s">
        <v>566</v>
      </c>
      <c r="D196" s="153" t="s">
        <v>567</v>
      </c>
      <c r="E196" s="150"/>
      <c r="F196" s="144">
        <v>438</v>
      </c>
      <c r="G196" s="144">
        <v>364</v>
      </c>
      <c r="H196" s="144">
        <v>69</v>
      </c>
      <c r="I196" s="144">
        <v>5</v>
      </c>
      <c r="J196" s="144"/>
      <c r="K196" s="262">
        <v>161.54075953662144</v>
      </c>
      <c r="L196" s="262">
        <v>134.2484850943612</v>
      </c>
      <c r="M196" s="262">
        <v>25.448201844810228</v>
      </c>
      <c r="N196" s="262">
        <v>1.8440725974500165</v>
      </c>
      <c r="O196" s="235"/>
      <c r="P196" s="235"/>
    </row>
    <row r="197" spans="1:16">
      <c r="A197" s="152" t="s">
        <v>568</v>
      </c>
      <c r="B197" s="152"/>
      <c r="C197" s="152" t="s">
        <v>569</v>
      </c>
      <c r="D197" s="153" t="s">
        <v>570</v>
      </c>
      <c r="E197" s="150"/>
      <c r="F197" s="144">
        <v>641</v>
      </c>
      <c r="G197" s="144">
        <v>350</v>
      </c>
      <c r="H197" s="144">
        <v>240</v>
      </c>
      <c r="I197" s="144">
        <v>51</v>
      </c>
      <c r="J197" s="144"/>
      <c r="K197" s="262">
        <v>275.26678547656365</v>
      </c>
      <c r="L197" s="262">
        <v>150.30167693728126</v>
      </c>
      <c r="M197" s="262">
        <v>103.06400704270715</v>
      </c>
      <c r="N197" s="262">
        <v>21.901101496575269</v>
      </c>
      <c r="O197" s="235"/>
      <c r="P197" s="235"/>
    </row>
    <row r="198" spans="1:16">
      <c r="A198" s="152" t="s">
        <v>571</v>
      </c>
      <c r="B198" s="152"/>
      <c r="C198" s="152" t="s">
        <v>572</v>
      </c>
      <c r="D198" s="153" t="s">
        <v>573</v>
      </c>
      <c r="E198" s="150"/>
      <c r="F198" s="144">
        <v>64</v>
      </c>
      <c r="G198" s="144">
        <v>61</v>
      </c>
      <c r="H198" s="144">
        <v>3</v>
      </c>
      <c r="I198" s="144">
        <v>0</v>
      </c>
      <c r="J198" s="144"/>
      <c r="K198" s="262">
        <v>36.341542357771125</v>
      </c>
      <c r="L198" s="262">
        <v>34.638032559750606</v>
      </c>
      <c r="M198" s="262">
        <v>1.7035097980205216</v>
      </c>
      <c r="N198" s="262">
        <v>0</v>
      </c>
      <c r="O198" s="235"/>
      <c r="P198" s="235"/>
    </row>
    <row r="199" spans="1:16">
      <c r="A199" s="152" t="s">
        <v>574</v>
      </c>
      <c r="B199" s="152"/>
      <c r="C199" s="152" t="s">
        <v>575</v>
      </c>
      <c r="D199" s="153" t="s">
        <v>576</v>
      </c>
      <c r="E199" s="150"/>
      <c r="F199" s="144">
        <v>492</v>
      </c>
      <c r="G199" s="144">
        <v>449</v>
      </c>
      <c r="H199" s="144">
        <v>34</v>
      </c>
      <c r="I199" s="144">
        <v>9</v>
      </c>
      <c r="J199" s="144"/>
      <c r="K199" s="262">
        <v>150.04116983318593</v>
      </c>
      <c r="L199" s="262">
        <v>136.92781555914732</v>
      </c>
      <c r="M199" s="262">
        <v>10.368698728309598</v>
      </c>
      <c r="N199" s="262">
        <v>2.7446555457290112</v>
      </c>
      <c r="O199" s="235"/>
      <c r="P199" s="235"/>
    </row>
    <row r="200" spans="1:16">
      <c r="A200" s="152" t="s">
        <v>577</v>
      </c>
      <c r="B200" s="152"/>
      <c r="C200" s="152" t="s">
        <v>578</v>
      </c>
      <c r="D200" s="153" t="s">
        <v>579</v>
      </c>
      <c r="E200" s="150"/>
      <c r="F200" s="144">
        <v>432</v>
      </c>
      <c r="G200" s="144">
        <v>410</v>
      </c>
      <c r="H200" s="144">
        <v>6</v>
      </c>
      <c r="I200" s="144">
        <v>16</v>
      </c>
      <c r="J200" s="144"/>
      <c r="K200" s="262">
        <v>143.10938260889731</v>
      </c>
      <c r="L200" s="262">
        <v>135.8214047908516</v>
      </c>
      <c r="M200" s="262">
        <v>1.9876303140124625</v>
      </c>
      <c r="N200" s="262">
        <v>5.3003475040332333</v>
      </c>
      <c r="O200" s="235"/>
      <c r="P200" s="235"/>
    </row>
    <row r="201" spans="1:16">
      <c r="A201" s="152" t="s">
        <v>580</v>
      </c>
      <c r="B201" s="152"/>
      <c r="C201" s="152" t="s">
        <v>581</v>
      </c>
      <c r="D201" s="153" t="s">
        <v>582</v>
      </c>
      <c r="E201" s="150"/>
      <c r="F201" s="144">
        <v>227</v>
      </c>
      <c r="G201" s="144">
        <v>208</v>
      </c>
      <c r="H201" s="144">
        <v>19</v>
      </c>
      <c r="I201" s="144">
        <v>0</v>
      </c>
      <c r="J201" s="144"/>
      <c r="K201" s="262">
        <v>110.71604504728599</v>
      </c>
      <c r="L201" s="262">
        <v>101.44906330324002</v>
      </c>
      <c r="M201" s="262">
        <v>9.2669817440459639</v>
      </c>
      <c r="N201" s="262">
        <v>0</v>
      </c>
      <c r="O201" s="235"/>
      <c r="P201" s="235"/>
    </row>
    <row r="202" spans="1:16">
      <c r="A202" s="152" t="s">
        <v>583</v>
      </c>
      <c r="B202" s="152"/>
      <c r="C202" s="152" t="s">
        <v>584</v>
      </c>
      <c r="D202" s="153" t="s">
        <v>585</v>
      </c>
      <c r="E202" s="150"/>
      <c r="F202" s="144">
        <v>456</v>
      </c>
      <c r="G202" s="144">
        <v>429</v>
      </c>
      <c r="H202" s="144">
        <v>25</v>
      </c>
      <c r="I202" s="144">
        <v>2</v>
      </c>
      <c r="J202" s="144"/>
      <c r="K202" s="262">
        <v>133.7329681093795</v>
      </c>
      <c r="L202" s="262">
        <v>125.81456868185045</v>
      </c>
      <c r="M202" s="262">
        <v>7.3318513217861563</v>
      </c>
      <c r="N202" s="262">
        <v>0.58654810574289251</v>
      </c>
      <c r="O202" s="235"/>
      <c r="P202" s="235"/>
    </row>
    <row r="203" spans="1:16">
      <c r="A203" s="152" t="s">
        <v>586</v>
      </c>
      <c r="B203" s="152"/>
      <c r="C203" s="152" t="s">
        <v>587</v>
      </c>
      <c r="D203" s="153" t="s">
        <v>588</v>
      </c>
      <c r="E203" s="150"/>
      <c r="F203" s="144">
        <v>359</v>
      </c>
      <c r="G203" s="144">
        <v>322</v>
      </c>
      <c r="H203" s="144">
        <v>29</v>
      </c>
      <c r="I203" s="144">
        <v>8</v>
      </c>
      <c r="J203" s="144"/>
      <c r="K203" s="262">
        <v>119.96698401665503</v>
      </c>
      <c r="L203" s="262">
        <v>107.60269875588557</v>
      </c>
      <c r="M203" s="262">
        <v>9.6909262854679543</v>
      </c>
      <c r="N203" s="262">
        <v>2.6733589753015048</v>
      </c>
      <c r="O203" s="235"/>
      <c r="P203" s="235"/>
    </row>
    <row r="204" spans="1:16">
      <c r="A204" s="152" t="s">
        <v>589</v>
      </c>
      <c r="B204" s="152"/>
      <c r="C204" s="152" t="s">
        <v>590</v>
      </c>
      <c r="D204" s="153" t="s">
        <v>591</v>
      </c>
      <c r="E204" s="150"/>
      <c r="F204" s="144">
        <v>326</v>
      </c>
      <c r="G204" s="144">
        <v>295</v>
      </c>
      <c r="H204" s="144">
        <v>29</v>
      </c>
      <c r="I204" s="144">
        <v>2</v>
      </c>
      <c r="J204" s="144"/>
      <c r="K204" s="262">
        <v>166.45731850535626</v>
      </c>
      <c r="L204" s="262">
        <v>150.62855508920273</v>
      </c>
      <c r="M204" s="262">
        <v>14.807552873175863</v>
      </c>
      <c r="N204" s="262">
        <v>1.0212105429776457</v>
      </c>
      <c r="O204" s="235"/>
      <c r="P204" s="235"/>
    </row>
    <row r="205" spans="1:16">
      <c r="A205" s="152" t="s">
        <v>592</v>
      </c>
      <c r="B205" s="152"/>
      <c r="C205" s="152" t="s">
        <v>593</v>
      </c>
      <c r="D205" s="153" t="s">
        <v>594</v>
      </c>
      <c r="E205" s="150"/>
      <c r="F205" s="144">
        <v>555</v>
      </c>
      <c r="G205" s="144">
        <v>490</v>
      </c>
      <c r="H205" s="144">
        <v>64</v>
      </c>
      <c r="I205" s="144">
        <v>1</v>
      </c>
      <c r="J205" s="144"/>
      <c r="K205" s="262">
        <v>177.19005309316367</v>
      </c>
      <c r="L205" s="262">
        <v>156.4380648930634</v>
      </c>
      <c r="M205" s="262">
        <v>20.432726843175629</v>
      </c>
      <c r="N205" s="262">
        <v>0.31926135692461921</v>
      </c>
      <c r="O205" s="235"/>
      <c r="P205" s="235"/>
    </row>
    <row r="206" spans="1:16">
      <c r="A206" s="152" t="s">
        <v>595</v>
      </c>
      <c r="B206" s="152"/>
      <c r="C206" s="152" t="s">
        <v>596</v>
      </c>
      <c r="D206" s="153" t="s">
        <v>597</v>
      </c>
      <c r="E206" s="150"/>
      <c r="F206" s="144">
        <v>372</v>
      </c>
      <c r="G206" s="144">
        <v>320</v>
      </c>
      <c r="H206" s="144">
        <v>45</v>
      </c>
      <c r="I206" s="144">
        <v>7</v>
      </c>
      <c r="J206" s="144"/>
      <c r="K206" s="262">
        <v>183.95806547324696</v>
      </c>
      <c r="L206" s="262">
        <v>158.24349718128769</v>
      </c>
      <c r="M206" s="262">
        <v>22.252991791118585</v>
      </c>
      <c r="N206" s="262">
        <v>3.4615765008406685</v>
      </c>
      <c r="O206" s="235"/>
      <c r="P206" s="235"/>
    </row>
    <row r="207" spans="1:16">
      <c r="A207" s="152" t="s">
        <v>598</v>
      </c>
      <c r="B207" s="152"/>
      <c r="C207" s="152" t="s">
        <v>599</v>
      </c>
      <c r="D207" s="153" t="s">
        <v>600</v>
      </c>
      <c r="E207" s="150"/>
      <c r="F207" s="144">
        <v>177</v>
      </c>
      <c r="G207" s="144">
        <v>140</v>
      </c>
      <c r="H207" s="144">
        <v>13</v>
      </c>
      <c r="I207" s="144">
        <v>24</v>
      </c>
      <c r="J207" s="144"/>
      <c r="K207" s="262">
        <v>58.060579818536084</v>
      </c>
      <c r="L207" s="262">
        <v>45.923622455339277</v>
      </c>
      <c r="M207" s="262">
        <v>4.2643363708529325</v>
      </c>
      <c r="N207" s="262">
        <v>7.8726209923438759</v>
      </c>
      <c r="O207" s="235"/>
      <c r="P207" s="235"/>
    </row>
    <row r="208" spans="1:16">
      <c r="A208" s="152" t="s">
        <v>601</v>
      </c>
      <c r="B208" s="152"/>
      <c r="C208" s="152" t="s">
        <v>602</v>
      </c>
      <c r="D208" s="153" t="s">
        <v>603</v>
      </c>
      <c r="E208" s="150"/>
      <c r="F208" s="144">
        <v>631</v>
      </c>
      <c r="G208" s="144">
        <v>608</v>
      </c>
      <c r="H208" s="144">
        <v>8</v>
      </c>
      <c r="I208" s="144">
        <v>15</v>
      </c>
      <c r="J208" s="144"/>
      <c r="K208" s="262">
        <v>228.7533125727316</v>
      </c>
      <c r="L208" s="262">
        <v>220.41523620320254</v>
      </c>
      <c r="M208" s="262">
        <v>2.9002004763579281</v>
      </c>
      <c r="N208" s="262">
        <v>5.4378758931711157</v>
      </c>
      <c r="O208" s="235"/>
      <c r="P208" s="235"/>
    </row>
    <row r="209" spans="1:16">
      <c r="A209" s="152" t="s">
        <v>604</v>
      </c>
      <c r="B209" s="162"/>
      <c r="C209" s="152" t="s">
        <v>605</v>
      </c>
      <c r="D209" s="153" t="s">
        <v>606</v>
      </c>
      <c r="E209" s="150"/>
      <c r="F209" s="144">
        <v>850</v>
      </c>
      <c r="G209" s="144">
        <v>814</v>
      </c>
      <c r="H209" s="144">
        <v>31</v>
      </c>
      <c r="I209" s="144">
        <v>5</v>
      </c>
      <c r="J209" s="144"/>
      <c r="K209" s="262">
        <v>268.9056489167848</v>
      </c>
      <c r="L209" s="262">
        <v>257.51670378619156</v>
      </c>
      <c r="M209" s="262">
        <v>9.8071471957886214</v>
      </c>
      <c r="N209" s="262">
        <v>1.5817979348046163</v>
      </c>
      <c r="O209" s="235"/>
      <c r="P209" s="235"/>
    </row>
    <row r="210" spans="1:16">
      <c r="A210" s="162" t="s">
        <v>607</v>
      </c>
      <c r="B210" s="162"/>
      <c r="C210" s="162" t="s">
        <v>608</v>
      </c>
      <c r="D210" s="163" t="s">
        <v>609</v>
      </c>
      <c r="E210" s="150"/>
      <c r="F210" s="144">
        <v>401</v>
      </c>
      <c r="G210" s="144">
        <v>248</v>
      </c>
      <c r="H210" s="144">
        <v>146</v>
      </c>
      <c r="I210" s="144">
        <v>7</v>
      </c>
      <c r="J210" s="144"/>
      <c r="K210" s="262">
        <v>177.44776132612333</v>
      </c>
      <c r="L210" s="262">
        <v>109.74325388747776</v>
      </c>
      <c r="M210" s="262">
        <v>64.606915595047397</v>
      </c>
      <c r="N210" s="262">
        <v>3.0975918435981629</v>
      </c>
      <c r="O210" s="235"/>
      <c r="P210" s="235"/>
    </row>
    <row r="211" spans="1:16">
      <c r="A211" s="162"/>
      <c r="B211" s="152"/>
      <c r="C211" s="162"/>
      <c r="D211" s="163" t="s">
        <v>182</v>
      </c>
      <c r="E211" s="150"/>
      <c r="F211" s="144">
        <v>3883</v>
      </c>
      <c r="G211" s="144">
        <v>2975</v>
      </c>
      <c r="H211" s="144">
        <v>822</v>
      </c>
      <c r="I211" s="144">
        <v>86</v>
      </c>
      <c r="J211" s="144"/>
      <c r="K211" s="262" t="s">
        <v>809</v>
      </c>
      <c r="L211" s="262" t="s">
        <v>809</v>
      </c>
      <c r="M211" s="262" t="s">
        <v>809</v>
      </c>
      <c r="N211" s="262" t="s">
        <v>809</v>
      </c>
      <c r="O211" s="235"/>
      <c r="P211" s="235"/>
    </row>
    <row r="212" spans="1:16" ht="15.75">
      <c r="A212" s="152"/>
      <c r="B212" s="146"/>
      <c r="C212" s="152" t="s">
        <v>42</v>
      </c>
      <c r="D212" s="152"/>
      <c r="E212" s="150"/>
      <c r="F212" s="142"/>
      <c r="G212" s="144"/>
      <c r="H212" s="144"/>
      <c r="I212" s="144"/>
      <c r="J212" s="144"/>
      <c r="K212" s="261"/>
      <c r="L212" s="262"/>
      <c r="M212" s="262"/>
      <c r="N212" s="262"/>
      <c r="O212" s="235"/>
      <c r="P212" s="235"/>
    </row>
    <row r="213" spans="1:16" ht="15.75">
      <c r="A213" s="146" t="s">
        <v>51</v>
      </c>
      <c r="B213" s="152"/>
      <c r="C213" s="147" t="s">
        <v>52</v>
      </c>
      <c r="D213" s="148" t="s">
        <v>53</v>
      </c>
      <c r="E213" s="150"/>
      <c r="F213" s="142">
        <v>33923</v>
      </c>
      <c r="G213" s="142">
        <v>26549</v>
      </c>
      <c r="H213" s="142">
        <v>6827</v>
      </c>
      <c r="I213" s="142">
        <v>547</v>
      </c>
      <c r="J213" s="142"/>
      <c r="K213" s="261">
        <v>237.69349513839973</v>
      </c>
      <c r="L213" s="261">
        <v>186.02495659079014</v>
      </c>
      <c r="M213" s="261">
        <v>47.835789620901892</v>
      </c>
      <c r="N213" s="261">
        <v>3.8327489267076804</v>
      </c>
      <c r="O213" s="235"/>
      <c r="P213" s="235"/>
    </row>
    <row r="214" spans="1:16" ht="15.75">
      <c r="A214" s="152"/>
      <c r="B214" s="146"/>
      <c r="C214" s="152" t="s">
        <v>42</v>
      </c>
      <c r="D214" s="152"/>
      <c r="E214" s="150"/>
      <c r="F214" s="142"/>
      <c r="G214" s="144"/>
      <c r="H214" s="144"/>
      <c r="I214" s="144"/>
      <c r="J214" s="144"/>
      <c r="K214" s="261"/>
      <c r="L214" s="262"/>
      <c r="M214" s="262"/>
      <c r="N214" s="262"/>
      <c r="O214" s="235"/>
      <c r="P214" s="235"/>
    </row>
    <row r="215" spans="1:16" ht="15.75">
      <c r="A215" s="146" t="s">
        <v>610</v>
      </c>
      <c r="B215" s="152"/>
      <c r="C215" s="146" t="s">
        <v>611</v>
      </c>
      <c r="D215" s="151" t="s">
        <v>612</v>
      </c>
      <c r="E215" s="150"/>
      <c r="F215" s="142">
        <v>9218</v>
      </c>
      <c r="G215" s="142">
        <v>7341</v>
      </c>
      <c r="H215" s="142">
        <v>1809</v>
      </c>
      <c r="I215" s="142">
        <v>68</v>
      </c>
      <c r="J215" s="142"/>
      <c r="K215" s="261">
        <v>285.66337400736006</v>
      </c>
      <c r="L215" s="261">
        <v>227.49564206856479</v>
      </c>
      <c r="M215" s="261">
        <v>56.060429982568273</v>
      </c>
      <c r="N215" s="261">
        <v>2.1073019562269999</v>
      </c>
    </row>
    <row r="216" spans="1:16">
      <c r="A216" s="152" t="s">
        <v>613</v>
      </c>
      <c r="B216" s="152"/>
      <c r="C216" s="152" t="s">
        <v>614</v>
      </c>
      <c r="D216" s="153" t="s">
        <v>615</v>
      </c>
      <c r="E216" s="150"/>
      <c r="F216" s="144">
        <v>2043</v>
      </c>
      <c r="G216" s="144">
        <v>1619</v>
      </c>
      <c r="H216" s="144">
        <v>423</v>
      </c>
      <c r="I216" s="144">
        <v>1</v>
      </c>
      <c r="J216" s="144"/>
      <c r="K216" s="262">
        <v>449.7889756567954</v>
      </c>
      <c r="L216" s="262">
        <v>356.44070072851281</v>
      </c>
      <c r="M216" s="262">
        <v>93.128113902508289</v>
      </c>
      <c r="N216" s="262">
        <v>0.22016102577425128</v>
      </c>
      <c r="O216" s="235"/>
      <c r="P216" s="235"/>
    </row>
    <row r="217" spans="1:16">
      <c r="A217" s="152" t="s">
        <v>616</v>
      </c>
      <c r="B217" s="152"/>
      <c r="C217" s="152" t="s">
        <v>617</v>
      </c>
      <c r="D217" s="153" t="s">
        <v>618</v>
      </c>
      <c r="E217" s="150"/>
      <c r="F217" s="144">
        <v>1619</v>
      </c>
      <c r="G217" s="144">
        <v>1210</v>
      </c>
      <c r="H217" s="144">
        <v>375</v>
      </c>
      <c r="I217" s="144">
        <v>34</v>
      </c>
      <c r="J217" s="144"/>
      <c r="K217" s="262">
        <v>291.18966897184328</v>
      </c>
      <c r="L217" s="262">
        <v>217.6278563656148</v>
      </c>
      <c r="M217" s="262">
        <v>67.446649700087235</v>
      </c>
      <c r="N217" s="262">
        <v>6.1151629061412427</v>
      </c>
      <c r="O217" s="235"/>
      <c r="P217" s="235"/>
    </row>
    <row r="218" spans="1:16">
      <c r="A218" s="152" t="s">
        <v>619</v>
      </c>
      <c r="B218" s="152"/>
      <c r="C218" s="152" t="s">
        <v>620</v>
      </c>
      <c r="D218" s="153" t="s">
        <v>621</v>
      </c>
      <c r="E218" s="150"/>
      <c r="F218" s="144">
        <v>1106</v>
      </c>
      <c r="G218" s="144">
        <v>938</v>
      </c>
      <c r="H218" s="144">
        <v>167</v>
      </c>
      <c r="I218" s="144">
        <v>1</v>
      </c>
      <c r="J218" s="144"/>
      <c r="K218" s="262">
        <v>522.48430421247065</v>
      </c>
      <c r="L218" s="262">
        <v>443.11959977513334</v>
      </c>
      <c r="M218" s="262">
        <v>78.892295482353163</v>
      </c>
      <c r="N218" s="262">
        <v>0.4724089549841507</v>
      </c>
      <c r="O218" s="235"/>
      <c r="P218" s="235"/>
    </row>
    <row r="219" spans="1:16">
      <c r="A219" s="152" t="s">
        <v>622</v>
      </c>
      <c r="B219" s="152"/>
      <c r="C219" s="152" t="s">
        <v>623</v>
      </c>
      <c r="D219" s="153" t="s">
        <v>624</v>
      </c>
      <c r="E219" s="150"/>
      <c r="F219" s="144">
        <v>2101</v>
      </c>
      <c r="G219" s="144">
        <v>1892</v>
      </c>
      <c r="H219" s="144">
        <v>194</v>
      </c>
      <c r="I219" s="144">
        <v>15</v>
      </c>
      <c r="J219" s="144"/>
      <c r="K219" s="262">
        <v>233.95785195289665</v>
      </c>
      <c r="L219" s="262">
        <v>210.68455777957183</v>
      </c>
      <c r="M219" s="262">
        <v>21.602962055622058</v>
      </c>
      <c r="N219" s="262">
        <v>1.6703321177027366</v>
      </c>
      <c r="O219" s="235"/>
      <c r="P219" s="235"/>
    </row>
    <row r="220" spans="1:16">
      <c r="A220" s="152" t="s">
        <v>625</v>
      </c>
      <c r="B220" s="152"/>
      <c r="C220" s="152" t="s">
        <v>626</v>
      </c>
      <c r="D220" s="153" t="s">
        <v>627</v>
      </c>
      <c r="E220" s="150"/>
      <c r="F220" s="144">
        <v>902</v>
      </c>
      <c r="G220" s="144">
        <v>775</v>
      </c>
      <c r="H220" s="144">
        <v>121</v>
      </c>
      <c r="I220" s="144">
        <v>6</v>
      </c>
      <c r="J220" s="144"/>
      <c r="K220" s="262">
        <v>164.16506050629087</v>
      </c>
      <c r="L220" s="262">
        <v>141.05091118888629</v>
      </c>
      <c r="M220" s="262">
        <v>22.022142263039019</v>
      </c>
      <c r="N220" s="262">
        <v>1.0920070543655711</v>
      </c>
      <c r="O220" s="235"/>
      <c r="P220" s="235"/>
    </row>
    <row r="221" spans="1:16">
      <c r="A221" s="152" t="s">
        <v>628</v>
      </c>
      <c r="B221" s="152"/>
      <c r="C221" s="152" t="s">
        <v>629</v>
      </c>
      <c r="D221" s="153" t="s">
        <v>630</v>
      </c>
      <c r="E221" s="150"/>
      <c r="F221" s="144">
        <v>377</v>
      </c>
      <c r="G221" s="144">
        <v>137</v>
      </c>
      <c r="H221" s="144">
        <v>236</v>
      </c>
      <c r="I221" s="144">
        <v>4</v>
      </c>
      <c r="J221" s="144"/>
      <c r="K221" s="262">
        <v>134.69529209585161</v>
      </c>
      <c r="L221" s="262">
        <v>48.947626040137052</v>
      </c>
      <c r="M221" s="262">
        <v>84.318538288119299</v>
      </c>
      <c r="N221" s="262">
        <v>1.4291277675952425</v>
      </c>
      <c r="O221" s="235"/>
      <c r="P221" s="235"/>
    </row>
    <row r="222" spans="1:16">
      <c r="A222" s="152" t="s">
        <v>631</v>
      </c>
      <c r="B222" s="152"/>
      <c r="C222" s="152" t="s">
        <v>632</v>
      </c>
      <c r="D222" s="153" t="s">
        <v>633</v>
      </c>
      <c r="E222" s="150"/>
      <c r="F222" s="144">
        <v>567</v>
      </c>
      <c r="G222" s="144">
        <v>505</v>
      </c>
      <c r="H222" s="144">
        <v>55</v>
      </c>
      <c r="I222" s="144">
        <v>7</v>
      </c>
      <c r="J222" s="144"/>
      <c r="K222" s="262">
        <v>204.2337990728434</v>
      </c>
      <c r="L222" s="262">
        <v>181.90135543524852</v>
      </c>
      <c r="M222" s="262">
        <v>19.81103871076964</v>
      </c>
      <c r="N222" s="262">
        <v>2.5214049268252272</v>
      </c>
      <c r="O222" s="235"/>
      <c r="P222" s="235"/>
    </row>
    <row r="223" spans="1:16">
      <c r="A223" s="152"/>
      <c r="B223" s="152"/>
      <c r="C223" s="152"/>
      <c r="D223" s="153" t="s">
        <v>182</v>
      </c>
      <c r="E223" s="150"/>
      <c r="F223" s="144">
        <v>503</v>
      </c>
      <c r="G223" s="144">
        <v>265</v>
      </c>
      <c r="H223" s="144">
        <v>238</v>
      </c>
      <c r="I223" s="144">
        <v>0</v>
      </c>
      <c r="J223" s="144"/>
      <c r="K223" s="262" t="s">
        <v>809</v>
      </c>
      <c r="L223" s="262" t="s">
        <v>809</v>
      </c>
      <c r="M223" s="262" t="s">
        <v>809</v>
      </c>
      <c r="N223" s="262" t="s">
        <v>809</v>
      </c>
      <c r="O223" s="235"/>
      <c r="P223" s="235"/>
    </row>
    <row r="224" spans="1:16" ht="15.75">
      <c r="A224" s="152"/>
      <c r="B224" s="146"/>
      <c r="C224" s="152"/>
      <c r="D224" s="153"/>
      <c r="E224" s="150"/>
      <c r="F224" s="142"/>
      <c r="G224" s="144"/>
      <c r="H224" s="144"/>
      <c r="I224" s="144"/>
      <c r="J224" s="144"/>
      <c r="K224" s="261"/>
      <c r="L224" s="262"/>
      <c r="M224" s="262"/>
      <c r="N224" s="262"/>
      <c r="O224" s="235"/>
      <c r="P224" s="235"/>
    </row>
    <row r="225" spans="1:16" ht="15.75">
      <c r="A225" s="146" t="s">
        <v>634</v>
      </c>
      <c r="B225" s="152"/>
      <c r="C225" s="146" t="s">
        <v>635</v>
      </c>
      <c r="D225" s="151" t="s">
        <v>636</v>
      </c>
      <c r="E225" s="150"/>
      <c r="F225" s="142">
        <v>11578</v>
      </c>
      <c r="G225" s="142">
        <v>9324</v>
      </c>
      <c r="H225" s="142">
        <v>1999</v>
      </c>
      <c r="I225" s="142">
        <v>255</v>
      </c>
      <c r="J225" s="142"/>
      <c r="K225" s="261">
        <v>250.4891114689527</v>
      </c>
      <c r="L225" s="261">
        <v>201.72400028817714</v>
      </c>
      <c r="M225" s="261">
        <v>43.248206410989503</v>
      </c>
      <c r="N225" s="261">
        <v>5.5169047697860547</v>
      </c>
      <c r="O225" s="235"/>
      <c r="P225" s="235"/>
    </row>
    <row r="226" spans="1:16">
      <c r="A226" s="152" t="s">
        <v>637</v>
      </c>
      <c r="B226" s="152"/>
      <c r="C226" s="152" t="s">
        <v>638</v>
      </c>
      <c r="D226" s="153" t="s">
        <v>639</v>
      </c>
      <c r="E226" s="150"/>
      <c r="F226" s="144">
        <v>51</v>
      </c>
      <c r="G226" s="144">
        <v>34</v>
      </c>
      <c r="H226" s="144">
        <v>17</v>
      </c>
      <c r="I226" s="144">
        <v>0</v>
      </c>
      <c r="J226" s="144"/>
      <c r="K226" s="262">
        <v>40.427741357579407</v>
      </c>
      <c r="L226" s="262">
        <v>26.951827571719605</v>
      </c>
      <c r="M226" s="262">
        <v>13.475913785859802</v>
      </c>
      <c r="N226" s="262">
        <v>0</v>
      </c>
      <c r="O226" s="235"/>
      <c r="P226" s="235"/>
    </row>
    <row r="227" spans="1:16">
      <c r="A227" s="152" t="s">
        <v>640</v>
      </c>
      <c r="B227" s="152"/>
      <c r="C227" s="152" t="s">
        <v>641</v>
      </c>
      <c r="D227" s="153" t="s">
        <v>642</v>
      </c>
      <c r="E227" s="150"/>
      <c r="F227" s="144">
        <v>1839</v>
      </c>
      <c r="G227" s="144">
        <v>1627</v>
      </c>
      <c r="H227" s="144">
        <v>211</v>
      </c>
      <c r="I227" s="144">
        <v>1</v>
      </c>
      <c r="J227" s="144"/>
      <c r="K227" s="262">
        <v>635.82835746069725</v>
      </c>
      <c r="L227" s="262">
        <v>562.53003675288437</v>
      </c>
      <c r="M227" s="262">
        <v>72.952573912021265</v>
      </c>
      <c r="N227" s="262">
        <v>0.34574679579157003</v>
      </c>
      <c r="O227" s="235"/>
      <c r="P227" s="235"/>
    </row>
    <row r="228" spans="1:16">
      <c r="A228" s="152" t="s">
        <v>643</v>
      </c>
      <c r="B228" s="10"/>
      <c r="C228" s="152" t="s">
        <v>644</v>
      </c>
      <c r="D228" s="153" t="s">
        <v>645</v>
      </c>
      <c r="E228" s="150"/>
      <c r="F228" s="144">
        <v>141</v>
      </c>
      <c r="G228" s="144">
        <v>81</v>
      </c>
      <c r="H228" s="144">
        <v>59</v>
      </c>
      <c r="I228" s="144">
        <v>1</v>
      </c>
      <c r="J228" s="144"/>
      <c r="K228" s="262">
        <v>66.983054712329164</v>
      </c>
      <c r="L228" s="262">
        <v>38.479627175167813</v>
      </c>
      <c r="M228" s="262">
        <v>28.028370411541989</v>
      </c>
      <c r="N228" s="262">
        <v>0.4750571256193557</v>
      </c>
      <c r="O228" s="235"/>
      <c r="P228" s="235"/>
    </row>
    <row r="229" spans="1:16">
      <c r="A229" s="10" t="s">
        <v>646</v>
      </c>
      <c r="B229" s="152"/>
      <c r="C229" s="152" t="s">
        <v>647</v>
      </c>
      <c r="D229" s="153" t="s">
        <v>648</v>
      </c>
      <c r="E229" s="150"/>
      <c r="F229" s="144">
        <v>580</v>
      </c>
      <c r="G229" s="144">
        <v>410</v>
      </c>
      <c r="H229" s="144">
        <v>169</v>
      </c>
      <c r="I229" s="144">
        <v>1</v>
      </c>
      <c r="J229" s="144"/>
      <c r="K229" s="262">
        <v>116.26391909634872</v>
      </c>
      <c r="L229" s="262">
        <v>82.186563499143048</v>
      </c>
      <c r="M229" s="262">
        <v>33.876900564280916</v>
      </c>
      <c r="N229" s="262">
        <v>0.20045503292473915</v>
      </c>
      <c r="O229" s="235"/>
      <c r="P229" s="235"/>
    </row>
    <row r="230" spans="1:16">
      <c r="A230" s="152" t="s">
        <v>649</v>
      </c>
      <c r="B230" s="152"/>
      <c r="C230" s="152" t="s">
        <v>650</v>
      </c>
      <c r="D230" s="153" t="s">
        <v>651</v>
      </c>
      <c r="E230" s="150"/>
      <c r="F230" s="144">
        <v>56</v>
      </c>
      <c r="G230" s="144">
        <v>39</v>
      </c>
      <c r="H230" s="144">
        <v>15</v>
      </c>
      <c r="I230" s="144">
        <v>2</v>
      </c>
      <c r="J230" s="144"/>
      <c r="K230" s="262">
        <v>50.280583613916946</v>
      </c>
      <c r="L230" s="262">
        <v>35.016835016835017</v>
      </c>
      <c r="M230" s="262">
        <v>13.468013468013469</v>
      </c>
      <c r="N230" s="262">
        <v>1.7957351290684624</v>
      </c>
      <c r="O230" s="235"/>
      <c r="P230" s="235"/>
    </row>
    <row r="231" spans="1:16">
      <c r="A231" s="152" t="s">
        <v>652</v>
      </c>
      <c r="B231" s="152"/>
      <c r="C231" s="152" t="s">
        <v>653</v>
      </c>
      <c r="D231" s="153" t="s">
        <v>654</v>
      </c>
      <c r="E231" s="150"/>
      <c r="F231" s="144">
        <v>634</v>
      </c>
      <c r="G231" s="144">
        <v>534</v>
      </c>
      <c r="H231" s="144">
        <v>100</v>
      </c>
      <c r="I231" s="144">
        <v>0</v>
      </c>
      <c r="J231" s="144"/>
      <c r="K231" s="262">
        <v>243.24459126084338</v>
      </c>
      <c r="L231" s="262">
        <v>204.87793648783969</v>
      </c>
      <c r="M231" s="262">
        <v>38.366654773003688</v>
      </c>
      <c r="N231" s="262">
        <v>0</v>
      </c>
      <c r="O231" s="235"/>
      <c r="P231" s="235"/>
    </row>
    <row r="232" spans="1:16">
      <c r="A232" s="152" t="s">
        <v>655</v>
      </c>
      <c r="B232" s="152"/>
      <c r="C232" s="152" t="s">
        <v>656</v>
      </c>
      <c r="D232" s="153" t="s">
        <v>657</v>
      </c>
      <c r="E232" s="150"/>
      <c r="F232" s="144">
        <v>93</v>
      </c>
      <c r="G232" s="144">
        <v>71</v>
      </c>
      <c r="H232" s="144">
        <v>19</v>
      </c>
      <c r="I232" s="144">
        <v>3</v>
      </c>
      <c r="J232" s="144"/>
      <c r="K232" s="262">
        <v>50.635943897552053</v>
      </c>
      <c r="L232" s="262">
        <v>38.657548566948343</v>
      </c>
      <c r="M232" s="262">
        <v>10.344977785521387</v>
      </c>
      <c r="N232" s="262">
        <v>1.6334175450823243</v>
      </c>
      <c r="O232" s="235"/>
      <c r="P232" s="235"/>
    </row>
    <row r="233" spans="1:16">
      <c r="A233" s="152" t="s">
        <v>658</v>
      </c>
      <c r="B233" s="10"/>
      <c r="C233" s="152" t="s">
        <v>659</v>
      </c>
      <c r="D233" s="153" t="s">
        <v>660</v>
      </c>
      <c r="E233" s="150"/>
      <c r="F233" s="144">
        <v>516</v>
      </c>
      <c r="G233" s="144">
        <v>474</v>
      </c>
      <c r="H233" s="144">
        <v>39</v>
      </c>
      <c r="I233" s="144">
        <v>3</v>
      </c>
      <c r="J233" s="144"/>
      <c r="K233" s="262">
        <v>272.35300327245858</v>
      </c>
      <c r="L233" s="262">
        <v>250.18473556423518</v>
      </c>
      <c r="M233" s="262">
        <v>20.584820014778845</v>
      </c>
      <c r="N233" s="262">
        <v>1.5834476934445265</v>
      </c>
      <c r="O233" s="235"/>
      <c r="P233" s="235"/>
    </row>
    <row r="234" spans="1:16">
      <c r="A234" s="10" t="s">
        <v>661</v>
      </c>
      <c r="B234" s="152"/>
      <c r="C234" s="164" t="s">
        <v>662</v>
      </c>
      <c r="D234" s="165" t="s">
        <v>663</v>
      </c>
      <c r="E234" s="150"/>
      <c r="F234" s="144">
        <v>182</v>
      </c>
      <c r="G234" s="144">
        <v>167</v>
      </c>
      <c r="H234" s="144">
        <v>15</v>
      </c>
      <c r="I234" s="144">
        <v>0</v>
      </c>
      <c r="J234" s="144"/>
      <c r="K234" s="262">
        <v>87.591802947319792</v>
      </c>
      <c r="L234" s="262">
        <v>80.372698308804416</v>
      </c>
      <c r="M234" s="262">
        <v>7.2191046385153674</v>
      </c>
      <c r="N234" s="262">
        <v>0</v>
      </c>
      <c r="O234" s="235"/>
      <c r="P234" s="235"/>
    </row>
    <row r="235" spans="1:16">
      <c r="A235" s="152" t="s">
        <v>664</v>
      </c>
      <c r="B235" s="152"/>
      <c r="C235" s="152" t="s">
        <v>665</v>
      </c>
      <c r="D235" s="153" t="s">
        <v>666</v>
      </c>
      <c r="E235" s="150"/>
      <c r="F235" s="144">
        <v>643</v>
      </c>
      <c r="G235" s="144">
        <v>567</v>
      </c>
      <c r="H235" s="144">
        <v>63</v>
      </c>
      <c r="I235" s="144">
        <v>13</v>
      </c>
      <c r="J235" s="144"/>
      <c r="K235" s="262">
        <v>346.09525962526982</v>
      </c>
      <c r="L235" s="262">
        <v>305.18819938962361</v>
      </c>
      <c r="M235" s="262">
        <v>33.909799932180398</v>
      </c>
      <c r="N235" s="262">
        <v>6.9972603034657972</v>
      </c>
      <c r="O235" s="235"/>
      <c r="P235" s="235"/>
    </row>
    <row r="236" spans="1:16">
      <c r="A236" s="152" t="s">
        <v>667</v>
      </c>
      <c r="B236" s="152"/>
      <c r="C236" s="152" t="s">
        <v>668</v>
      </c>
      <c r="D236" s="153" t="s">
        <v>669</v>
      </c>
      <c r="E236" s="150"/>
      <c r="F236" s="144">
        <v>445</v>
      </c>
      <c r="G236" s="144">
        <v>392</v>
      </c>
      <c r="H236" s="144">
        <v>50</v>
      </c>
      <c r="I236" s="144">
        <v>3</v>
      </c>
      <c r="J236" s="144"/>
      <c r="K236" s="262">
        <v>257.89626195305709</v>
      </c>
      <c r="L236" s="262">
        <v>227.18052738336715</v>
      </c>
      <c r="M236" s="262">
        <v>28.977108084613157</v>
      </c>
      <c r="N236" s="262">
        <v>1.7386264850767894</v>
      </c>
      <c r="O236" s="235"/>
      <c r="P236" s="235"/>
    </row>
    <row r="237" spans="1:16">
      <c r="A237" s="152" t="s">
        <v>670</v>
      </c>
      <c r="B237" s="152"/>
      <c r="C237" s="152" t="s">
        <v>671</v>
      </c>
      <c r="D237" s="153" t="s">
        <v>672</v>
      </c>
      <c r="E237" s="150"/>
      <c r="F237" s="144">
        <v>56</v>
      </c>
      <c r="G237" s="144">
        <v>39</v>
      </c>
      <c r="H237" s="144">
        <v>16</v>
      </c>
      <c r="I237" s="144">
        <v>1</v>
      </c>
      <c r="J237" s="144"/>
      <c r="K237" s="262">
        <v>23.980301894872071</v>
      </c>
      <c r="L237" s="262">
        <v>16.700567391071619</v>
      </c>
      <c r="M237" s="262">
        <v>6.8515148271063051</v>
      </c>
      <c r="N237" s="262">
        <v>0.42821967669414407</v>
      </c>
      <c r="O237" s="235"/>
      <c r="P237" s="235"/>
    </row>
    <row r="238" spans="1:16">
      <c r="A238" s="152" t="s">
        <v>673</v>
      </c>
      <c r="B238" s="152"/>
      <c r="C238" s="152" t="s">
        <v>674</v>
      </c>
      <c r="D238" s="153" t="s">
        <v>675</v>
      </c>
      <c r="E238" s="150"/>
      <c r="F238" s="144">
        <v>550</v>
      </c>
      <c r="G238" s="144">
        <v>481</v>
      </c>
      <c r="H238" s="144">
        <v>69</v>
      </c>
      <c r="I238" s="144">
        <v>0</v>
      </c>
      <c r="J238" s="144"/>
      <c r="K238" s="262">
        <v>197.45675697022352</v>
      </c>
      <c r="L238" s="262">
        <v>172.68490927759547</v>
      </c>
      <c r="M238" s="262">
        <v>24.771847692628043</v>
      </c>
      <c r="N238" s="262">
        <v>0</v>
      </c>
      <c r="O238" s="235"/>
      <c r="P238" s="235"/>
    </row>
    <row r="239" spans="1:16">
      <c r="A239" s="152" t="s">
        <v>676</v>
      </c>
      <c r="B239" s="152"/>
      <c r="C239" s="152" t="s">
        <v>677</v>
      </c>
      <c r="D239" s="153" t="s">
        <v>678</v>
      </c>
      <c r="E239" s="150"/>
      <c r="F239" s="144">
        <v>250</v>
      </c>
      <c r="G239" s="144">
        <v>233</v>
      </c>
      <c r="H239" s="144">
        <v>17</v>
      </c>
      <c r="I239" s="144">
        <v>0</v>
      </c>
      <c r="J239" s="144"/>
      <c r="K239" s="262">
        <v>72.547671074663157</v>
      </c>
      <c r="L239" s="262">
        <v>67.614429441586068</v>
      </c>
      <c r="M239" s="262">
        <v>4.9332416330770954</v>
      </c>
      <c r="N239" s="262">
        <v>0</v>
      </c>
      <c r="O239" s="235"/>
      <c r="P239" s="235"/>
    </row>
    <row r="240" spans="1:16">
      <c r="A240" s="152" t="s">
        <v>679</v>
      </c>
      <c r="B240" s="152"/>
      <c r="C240" s="152" t="s">
        <v>680</v>
      </c>
      <c r="D240" s="153" t="s">
        <v>681</v>
      </c>
      <c r="E240" s="150"/>
      <c r="F240" s="144">
        <v>167</v>
      </c>
      <c r="G240" s="144">
        <v>73</v>
      </c>
      <c r="H240" s="144">
        <v>89</v>
      </c>
      <c r="I240" s="144">
        <v>5</v>
      </c>
      <c r="J240" s="144"/>
      <c r="K240" s="262">
        <v>80.462151471204663</v>
      </c>
      <c r="L240" s="262">
        <v>35.172078188011618</v>
      </c>
      <c r="M240" s="262">
        <v>42.881026831959375</v>
      </c>
      <c r="N240" s="262">
        <v>2.4090464512336727</v>
      </c>
      <c r="O240" s="235"/>
      <c r="P240" s="235"/>
    </row>
    <row r="241" spans="1:16">
      <c r="A241" s="152" t="s">
        <v>682</v>
      </c>
      <c r="B241" s="152"/>
      <c r="C241" s="152" t="s">
        <v>683</v>
      </c>
      <c r="D241" s="153" t="s">
        <v>684</v>
      </c>
      <c r="E241" s="150"/>
      <c r="F241" s="144">
        <v>135</v>
      </c>
      <c r="G241" s="144">
        <v>108</v>
      </c>
      <c r="H241" s="144">
        <v>27</v>
      </c>
      <c r="I241" s="144">
        <v>0</v>
      </c>
      <c r="J241" s="144"/>
      <c r="K241" s="262">
        <v>46.8426330417524</v>
      </c>
      <c r="L241" s="262">
        <v>37.474106433401921</v>
      </c>
      <c r="M241" s="262">
        <v>9.3685266083504803</v>
      </c>
      <c r="N241" s="262">
        <v>0</v>
      </c>
      <c r="O241" s="235"/>
      <c r="P241" s="235"/>
    </row>
    <row r="242" spans="1:16">
      <c r="A242" s="152" t="s">
        <v>685</v>
      </c>
      <c r="B242" s="152"/>
      <c r="C242" s="152" t="s">
        <v>686</v>
      </c>
      <c r="D242" s="153" t="s">
        <v>687</v>
      </c>
      <c r="E242" s="150"/>
      <c r="F242" s="144">
        <v>56</v>
      </c>
      <c r="G242" s="144">
        <v>36</v>
      </c>
      <c r="H242" s="144">
        <v>17</v>
      </c>
      <c r="I242" s="144">
        <v>3</v>
      </c>
      <c r="J242" s="144"/>
      <c r="K242" s="262">
        <v>57.920049645756841</v>
      </c>
      <c r="L242" s="262">
        <v>37.234317629415109</v>
      </c>
      <c r="M242" s="262">
        <v>17.582872213890468</v>
      </c>
      <c r="N242" s="262">
        <v>3.1028598024512593</v>
      </c>
      <c r="O242" s="235"/>
      <c r="P242" s="235"/>
    </row>
    <row r="243" spans="1:16">
      <c r="A243" s="152" t="s">
        <v>688</v>
      </c>
      <c r="B243" s="152"/>
      <c r="C243" s="152" t="s">
        <v>689</v>
      </c>
      <c r="D243" s="153" t="s">
        <v>690</v>
      </c>
      <c r="E243" s="150"/>
      <c r="F243" s="144">
        <v>69</v>
      </c>
      <c r="G243" s="144">
        <v>52</v>
      </c>
      <c r="H243" s="144">
        <v>17</v>
      </c>
      <c r="I243" s="144">
        <v>0</v>
      </c>
      <c r="J243" s="144"/>
      <c r="K243" s="262">
        <v>60.092490180538739</v>
      </c>
      <c r="L243" s="262">
        <v>45.287094049101661</v>
      </c>
      <c r="M243" s="262">
        <v>14.805396131437082</v>
      </c>
      <c r="N243" s="262">
        <v>0</v>
      </c>
      <c r="O243" s="235"/>
      <c r="P243" s="235"/>
    </row>
    <row r="244" spans="1:16">
      <c r="A244" s="152" t="s">
        <v>691</v>
      </c>
      <c r="B244" s="152"/>
      <c r="C244" s="152" t="s">
        <v>692</v>
      </c>
      <c r="D244" s="153" t="s">
        <v>693</v>
      </c>
      <c r="E244" s="150"/>
      <c r="F244" s="144">
        <v>156</v>
      </c>
      <c r="G244" s="144">
        <v>79</v>
      </c>
      <c r="H244" s="144">
        <v>68</v>
      </c>
      <c r="I244" s="144">
        <v>9</v>
      </c>
      <c r="J244" s="144"/>
      <c r="K244" s="262">
        <v>110.91203822199471</v>
      </c>
      <c r="L244" s="262">
        <v>56.1669937149845</v>
      </c>
      <c r="M244" s="262">
        <v>48.3462730711259</v>
      </c>
      <c r="N244" s="262">
        <v>6.39877143588431</v>
      </c>
      <c r="O244" s="235"/>
      <c r="P244" s="235"/>
    </row>
    <row r="245" spans="1:16">
      <c r="A245" s="152" t="s">
        <v>694</v>
      </c>
      <c r="B245" s="152"/>
      <c r="C245" s="152" t="s">
        <v>695</v>
      </c>
      <c r="D245" s="153" t="s">
        <v>696</v>
      </c>
      <c r="E245" s="150"/>
      <c r="F245" s="144">
        <v>1385</v>
      </c>
      <c r="G245" s="144">
        <v>1057</v>
      </c>
      <c r="H245" s="144">
        <v>296</v>
      </c>
      <c r="I245" s="144">
        <v>32</v>
      </c>
      <c r="J245" s="144"/>
      <c r="K245" s="262">
        <v>287.59977739569575</v>
      </c>
      <c r="L245" s="262">
        <v>219.48950520379091</v>
      </c>
      <c r="M245" s="262">
        <v>61.465367587816566</v>
      </c>
      <c r="N245" s="262">
        <v>6.6449046040882775</v>
      </c>
      <c r="O245" s="235"/>
      <c r="P245" s="235"/>
    </row>
    <row r="246" spans="1:16">
      <c r="A246" s="152"/>
      <c r="B246" s="152"/>
      <c r="C246" s="152"/>
      <c r="D246" s="153" t="s">
        <v>182</v>
      </c>
      <c r="E246" s="150"/>
      <c r="F246" s="144">
        <v>3574</v>
      </c>
      <c r="G246" s="144">
        <v>2770</v>
      </c>
      <c r="H246" s="144">
        <v>626</v>
      </c>
      <c r="I246" s="144">
        <v>178</v>
      </c>
      <c r="J246" s="144"/>
      <c r="K246" s="262" t="s">
        <v>809</v>
      </c>
      <c r="L246" s="262" t="s">
        <v>809</v>
      </c>
      <c r="M246" s="262" t="s">
        <v>809</v>
      </c>
      <c r="N246" s="262" t="s">
        <v>809</v>
      </c>
      <c r="O246" s="235"/>
      <c r="P246" s="235"/>
    </row>
    <row r="247" spans="1:16">
      <c r="A247" s="152"/>
      <c r="B247" s="152"/>
      <c r="C247" s="152"/>
      <c r="D247" s="153"/>
      <c r="E247" s="150"/>
      <c r="F247" s="144"/>
      <c r="G247" s="144"/>
      <c r="H247" s="144"/>
      <c r="I247" s="144"/>
      <c r="J247" s="144"/>
      <c r="K247" s="262"/>
      <c r="L247" s="262"/>
      <c r="M247" s="262"/>
      <c r="N247" s="262"/>
      <c r="O247" s="235"/>
      <c r="P247" s="235"/>
    </row>
    <row r="248" spans="1:16" ht="15.75">
      <c r="A248" s="152"/>
      <c r="B248" s="146"/>
      <c r="C248" s="152"/>
      <c r="D248" s="153"/>
      <c r="E248" s="150"/>
      <c r="F248" s="142"/>
      <c r="G248" s="144"/>
      <c r="H248" s="144"/>
      <c r="I248" s="144"/>
      <c r="J248" s="144"/>
      <c r="K248" s="261"/>
      <c r="L248" s="262"/>
      <c r="M248" s="262"/>
      <c r="N248" s="262"/>
    </row>
    <row r="249" spans="1:16" ht="15.75">
      <c r="A249" s="146" t="s">
        <v>697</v>
      </c>
      <c r="B249" s="152"/>
      <c r="C249" s="146" t="s">
        <v>698</v>
      </c>
      <c r="D249" s="151" t="s">
        <v>699</v>
      </c>
      <c r="E249" s="150"/>
      <c r="F249" s="142">
        <v>8311</v>
      </c>
      <c r="G249" s="142">
        <v>6129</v>
      </c>
      <c r="H249" s="142">
        <v>2070</v>
      </c>
      <c r="I249" s="142">
        <v>112</v>
      </c>
      <c r="J249" s="142"/>
      <c r="K249" s="261">
        <v>228.44122057042964</v>
      </c>
      <c r="L249" s="261">
        <v>168.46543627435486</v>
      </c>
      <c r="M249" s="261">
        <v>56.897283910575062</v>
      </c>
      <c r="N249" s="261">
        <v>3.0785003854997135</v>
      </c>
    </row>
    <row r="250" spans="1:16">
      <c r="A250" s="152" t="s">
        <v>700</v>
      </c>
      <c r="B250" s="152"/>
      <c r="C250" s="152" t="s">
        <v>701</v>
      </c>
      <c r="D250" s="153" t="s">
        <v>702</v>
      </c>
      <c r="E250" s="150"/>
      <c r="F250" s="144">
        <v>317</v>
      </c>
      <c r="G250" s="144">
        <v>197</v>
      </c>
      <c r="H250" s="144">
        <v>120</v>
      </c>
      <c r="I250" s="144">
        <v>0</v>
      </c>
      <c r="J250" s="144"/>
      <c r="K250" s="262">
        <v>149.91794711727178</v>
      </c>
      <c r="L250" s="262">
        <v>93.166673760575833</v>
      </c>
      <c r="M250" s="262">
        <v>56.75127335669594</v>
      </c>
      <c r="N250" s="262">
        <v>0</v>
      </c>
      <c r="O250" s="235"/>
      <c r="P250" s="235"/>
    </row>
    <row r="251" spans="1:16">
      <c r="A251" s="152" t="s">
        <v>703</v>
      </c>
      <c r="B251" s="164"/>
      <c r="C251" s="152" t="s">
        <v>704</v>
      </c>
      <c r="D251" s="153" t="s">
        <v>705</v>
      </c>
      <c r="E251" s="150"/>
      <c r="F251" s="144">
        <v>613</v>
      </c>
      <c r="G251" s="144">
        <v>508</v>
      </c>
      <c r="H251" s="144">
        <v>105</v>
      </c>
      <c r="I251" s="144">
        <v>0</v>
      </c>
      <c r="J251" s="144"/>
      <c r="K251" s="262">
        <v>326.49626366836929</v>
      </c>
      <c r="L251" s="262">
        <v>270.57112878227014</v>
      </c>
      <c r="M251" s="262">
        <v>55.925134886099144</v>
      </c>
      <c r="N251" s="262">
        <v>0</v>
      </c>
      <c r="O251" s="235"/>
      <c r="P251" s="235"/>
    </row>
    <row r="252" spans="1:16">
      <c r="A252" s="164" t="s">
        <v>706</v>
      </c>
      <c r="B252" s="152"/>
      <c r="C252" s="164" t="s">
        <v>707</v>
      </c>
      <c r="D252" s="165" t="s">
        <v>708</v>
      </c>
      <c r="E252" s="150"/>
      <c r="F252" s="144">
        <v>185</v>
      </c>
      <c r="G252" s="144">
        <v>119</v>
      </c>
      <c r="H252" s="144">
        <v>59</v>
      </c>
      <c r="I252" s="144">
        <v>7</v>
      </c>
      <c r="J252" s="144"/>
      <c r="K252" s="262">
        <v>134.39005077764622</v>
      </c>
      <c r="L252" s="262">
        <v>86.44549212183729</v>
      </c>
      <c r="M252" s="262">
        <v>42.859529707465548</v>
      </c>
      <c r="N252" s="262">
        <v>5.0850289483433704</v>
      </c>
      <c r="O252" s="235"/>
      <c r="P252" s="235"/>
    </row>
    <row r="253" spans="1:16">
      <c r="A253" s="152" t="s">
        <v>709</v>
      </c>
      <c r="B253" s="152"/>
      <c r="C253" s="152" t="s">
        <v>710</v>
      </c>
      <c r="D253" s="153" t="s">
        <v>711</v>
      </c>
      <c r="E253" s="150"/>
      <c r="F253" s="144">
        <v>341</v>
      </c>
      <c r="G253" s="144">
        <v>178</v>
      </c>
      <c r="H253" s="144">
        <v>163</v>
      </c>
      <c r="I253" s="144">
        <v>0</v>
      </c>
      <c r="J253" s="144"/>
      <c r="K253" s="262">
        <v>104.62593925559105</v>
      </c>
      <c r="L253" s="262">
        <v>54.614126649546058</v>
      </c>
      <c r="M253" s="262">
        <v>50.011812606044984</v>
      </c>
      <c r="N253" s="262">
        <v>0</v>
      </c>
      <c r="O253" s="235"/>
      <c r="P253" s="235"/>
    </row>
    <row r="254" spans="1:16">
      <c r="A254" s="152" t="s">
        <v>712</v>
      </c>
      <c r="B254" s="152"/>
      <c r="C254" s="152" t="s">
        <v>713</v>
      </c>
      <c r="D254" s="153" t="s">
        <v>714</v>
      </c>
      <c r="E254" s="150"/>
      <c r="F254" s="144">
        <v>2845</v>
      </c>
      <c r="G254" s="144">
        <v>2103</v>
      </c>
      <c r="H254" s="144">
        <v>724</v>
      </c>
      <c r="I254" s="144">
        <v>18</v>
      </c>
      <c r="J254" s="144"/>
      <c r="K254" s="262">
        <v>456.56677830754148</v>
      </c>
      <c r="L254" s="262">
        <v>337.49031099499462</v>
      </c>
      <c r="M254" s="262">
        <v>116.18781985752548</v>
      </c>
      <c r="N254" s="262">
        <v>2.8886474550213519</v>
      </c>
      <c r="O254" s="235"/>
      <c r="P254" s="235"/>
    </row>
    <row r="255" spans="1:16">
      <c r="A255" s="152" t="s">
        <v>715</v>
      </c>
      <c r="B255" s="152"/>
      <c r="C255" s="152" t="s">
        <v>716</v>
      </c>
      <c r="D255" s="153" t="s">
        <v>717</v>
      </c>
      <c r="E255" s="150"/>
      <c r="F255" s="144">
        <v>146</v>
      </c>
      <c r="G255" s="144">
        <v>123</v>
      </c>
      <c r="H255" s="144">
        <v>13</v>
      </c>
      <c r="I255" s="144">
        <v>10</v>
      </c>
      <c r="J255" s="144"/>
      <c r="K255" s="262">
        <v>136.29065382173928</v>
      </c>
      <c r="L255" s="262">
        <v>114.82020835667078</v>
      </c>
      <c r="M255" s="262">
        <v>12.135469175908293</v>
      </c>
      <c r="N255" s="262">
        <v>9.3349762891602257</v>
      </c>
      <c r="O255" s="235"/>
      <c r="P255" s="235"/>
    </row>
    <row r="256" spans="1:16">
      <c r="A256" s="152" t="s">
        <v>718</v>
      </c>
      <c r="B256" s="152"/>
      <c r="C256" s="152" t="s">
        <v>719</v>
      </c>
      <c r="D256" s="153" t="s">
        <v>720</v>
      </c>
      <c r="E256" s="150"/>
      <c r="F256" s="144">
        <v>165</v>
      </c>
      <c r="G256" s="144">
        <v>123</v>
      </c>
      <c r="H256" s="144">
        <v>38</v>
      </c>
      <c r="I256" s="144">
        <v>4</v>
      </c>
      <c r="J256" s="144"/>
      <c r="K256" s="262">
        <v>164.42615272698282</v>
      </c>
      <c r="L256" s="262">
        <v>122.57222294193265</v>
      </c>
      <c r="M256" s="262">
        <v>37.867841234093014</v>
      </c>
      <c r="N256" s="262">
        <v>3.9860885509571595</v>
      </c>
      <c r="O256" s="235"/>
      <c r="P256" s="235"/>
    </row>
    <row r="257" spans="1:16">
      <c r="A257" s="152" t="s">
        <v>721</v>
      </c>
      <c r="B257" s="152"/>
      <c r="C257" s="152" t="s">
        <v>722</v>
      </c>
      <c r="D257" s="153" t="s">
        <v>723</v>
      </c>
      <c r="E257" s="150"/>
      <c r="F257" s="144">
        <v>1403</v>
      </c>
      <c r="G257" s="144">
        <v>850</v>
      </c>
      <c r="H257" s="144">
        <v>538</v>
      </c>
      <c r="I257" s="144">
        <v>15</v>
      </c>
      <c r="J257" s="144"/>
      <c r="K257" s="262">
        <v>209.79564737583476</v>
      </c>
      <c r="L257" s="262">
        <v>127.10356398393411</v>
      </c>
      <c r="M257" s="262">
        <v>80.449079321595946</v>
      </c>
      <c r="N257" s="262">
        <v>2.2430040703047194</v>
      </c>
      <c r="O257" s="235"/>
      <c r="P257" s="235"/>
    </row>
    <row r="258" spans="1:16">
      <c r="A258" s="152" t="s">
        <v>724</v>
      </c>
      <c r="B258" s="152"/>
      <c r="C258" s="152" t="s">
        <v>725</v>
      </c>
      <c r="D258" s="153" t="s">
        <v>726</v>
      </c>
      <c r="E258" s="150"/>
      <c r="F258" s="144">
        <v>174</v>
      </c>
      <c r="G258" s="144">
        <v>140</v>
      </c>
      <c r="H258" s="144">
        <v>33</v>
      </c>
      <c r="I258" s="144">
        <v>1</v>
      </c>
      <c r="J258" s="144"/>
      <c r="K258" s="262">
        <v>118.22178134405935</v>
      </c>
      <c r="L258" s="262">
        <v>95.12097349522017</v>
      </c>
      <c r="M258" s="262">
        <v>22.421372323873324</v>
      </c>
      <c r="N258" s="262">
        <v>0.67943552496585835</v>
      </c>
      <c r="O258" s="235"/>
      <c r="P258" s="235"/>
    </row>
    <row r="259" spans="1:16">
      <c r="A259" s="152" t="s">
        <v>727</v>
      </c>
      <c r="B259" s="152"/>
      <c r="C259" s="152" t="s">
        <v>728</v>
      </c>
      <c r="D259" s="153" t="s">
        <v>729</v>
      </c>
      <c r="E259" s="150"/>
      <c r="F259" s="144">
        <v>212</v>
      </c>
      <c r="G259" s="144">
        <v>195</v>
      </c>
      <c r="H259" s="144">
        <v>17</v>
      </c>
      <c r="I259" s="144">
        <v>0</v>
      </c>
      <c r="J259" s="144"/>
      <c r="K259" s="262">
        <v>189.23502633223245</v>
      </c>
      <c r="L259" s="262">
        <v>174.06051950370437</v>
      </c>
      <c r="M259" s="262">
        <v>15.174506828528072</v>
      </c>
      <c r="N259" s="262">
        <v>0</v>
      </c>
      <c r="O259" s="235"/>
      <c r="P259" s="235"/>
    </row>
    <row r="260" spans="1:16">
      <c r="A260" s="152" t="s">
        <v>730</v>
      </c>
      <c r="B260" s="152"/>
      <c r="C260" s="152" t="s">
        <v>731</v>
      </c>
      <c r="D260" s="153" t="s">
        <v>732</v>
      </c>
      <c r="E260" s="150"/>
      <c r="F260" s="144">
        <v>410</v>
      </c>
      <c r="G260" s="144">
        <v>397</v>
      </c>
      <c r="H260" s="144">
        <v>0</v>
      </c>
      <c r="I260" s="144">
        <v>13</v>
      </c>
      <c r="J260" s="144"/>
      <c r="K260" s="262">
        <v>183.3254339447162</v>
      </c>
      <c r="L260" s="262">
        <v>177.51267628305447</v>
      </c>
      <c r="M260" s="262">
        <v>0</v>
      </c>
      <c r="N260" s="262">
        <v>5.8127576616617329</v>
      </c>
      <c r="O260" s="235"/>
      <c r="P260" s="235"/>
    </row>
    <row r="261" spans="1:16">
      <c r="A261" s="152" t="s">
        <v>733</v>
      </c>
      <c r="B261" s="152"/>
      <c r="C261" s="152" t="s">
        <v>734</v>
      </c>
      <c r="D261" s="153" t="s">
        <v>735</v>
      </c>
      <c r="E261" s="150"/>
      <c r="F261" s="144">
        <v>1030</v>
      </c>
      <c r="G261" s="144">
        <v>917</v>
      </c>
      <c r="H261" s="144">
        <v>73</v>
      </c>
      <c r="I261" s="144">
        <v>40</v>
      </c>
      <c r="J261" s="144"/>
      <c r="K261" s="262">
        <v>210.88882473500692</v>
      </c>
      <c r="L261" s="262">
        <v>187.75247794369065</v>
      </c>
      <c r="M261" s="262">
        <v>14.946489520053889</v>
      </c>
      <c r="N261" s="262">
        <v>8.1898572712624045</v>
      </c>
      <c r="O261" s="235"/>
      <c r="P261" s="235"/>
    </row>
    <row r="262" spans="1:16">
      <c r="A262" s="152" t="s">
        <v>736</v>
      </c>
      <c r="B262" s="152"/>
      <c r="C262" s="152" t="s">
        <v>737</v>
      </c>
      <c r="D262" s="153" t="s">
        <v>738</v>
      </c>
      <c r="E262" s="150"/>
      <c r="F262" s="144">
        <v>199</v>
      </c>
      <c r="G262" s="144">
        <v>127</v>
      </c>
      <c r="H262" s="144">
        <v>72</v>
      </c>
      <c r="I262" s="144">
        <v>0</v>
      </c>
      <c r="J262" s="144"/>
      <c r="K262" s="262">
        <v>139.29623900154695</v>
      </c>
      <c r="L262" s="262">
        <v>88.897599764806344</v>
      </c>
      <c r="M262" s="262">
        <v>50.398639236740607</v>
      </c>
      <c r="N262" s="262">
        <v>0</v>
      </c>
      <c r="O262" s="235"/>
      <c r="P262" s="235"/>
    </row>
    <row r="263" spans="1:16">
      <c r="A263" s="152" t="s">
        <v>739</v>
      </c>
      <c r="B263" s="152"/>
      <c r="C263" s="152" t="s">
        <v>740</v>
      </c>
      <c r="D263" s="153" t="s">
        <v>741</v>
      </c>
      <c r="E263" s="150"/>
      <c r="F263" s="144">
        <v>169</v>
      </c>
      <c r="G263" s="144">
        <v>76</v>
      </c>
      <c r="H263" s="144">
        <v>92</v>
      </c>
      <c r="I263" s="144">
        <v>1</v>
      </c>
      <c r="J263" s="144"/>
      <c r="K263" s="262">
        <v>104.39960958252512</v>
      </c>
      <c r="L263" s="262">
        <v>46.948936853679932</v>
      </c>
      <c r="M263" s="262">
        <v>56.832923559717813</v>
      </c>
      <c r="N263" s="262">
        <v>0.61774916912736755</v>
      </c>
      <c r="O263" s="235"/>
      <c r="P263" s="235"/>
    </row>
    <row r="264" spans="1:16">
      <c r="A264" s="152"/>
      <c r="B264" s="152"/>
      <c r="C264" s="152"/>
      <c r="D264" s="153" t="s">
        <v>182</v>
      </c>
      <c r="E264" s="150"/>
      <c r="F264" s="144">
        <v>102</v>
      </c>
      <c r="G264" s="144">
        <v>76</v>
      </c>
      <c r="H264" s="144">
        <v>23</v>
      </c>
      <c r="I264" s="144">
        <v>3</v>
      </c>
      <c r="J264" s="144"/>
      <c r="K264" s="262" t="s">
        <v>809</v>
      </c>
      <c r="L264" s="262" t="s">
        <v>809</v>
      </c>
      <c r="M264" s="262" t="s">
        <v>809</v>
      </c>
      <c r="N264" s="262" t="s">
        <v>809</v>
      </c>
      <c r="O264" s="235"/>
      <c r="P264" s="235"/>
    </row>
    <row r="265" spans="1:16" ht="15.75">
      <c r="A265" s="152"/>
      <c r="B265" s="146"/>
      <c r="C265" s="152" t="s">
        <v>42</v>
      </c>
      <c r="D265" s="152"/>
      <c r="E265" s="150"/>
      <c r="F265" s="142"/>
      <c r="G265" s="144"/>
      <c r="H265" s="144"/>
      <c r="I265" s="144"/>
      <c r="J265" s="144"/>
      <c r="K265" s="261"/>
      <c r="L265" s="262"/>
      <c r="M265" s="262"/>
      <c r="N265" s="262"/>
    </row>
    <row r="266" spans="1:16" ht="15.75">
      <c r="A266" s="146" t="s">
        <v>54</v>
      </c>
      <c r="B266" s="152"/>
      <c r="C266" s="146" t="s">
        <v>55</v>
      </c>
      <c r="D266" s="151" t="s">
        <v>742</v>
      </c>
      <c r="E266" s="150"/>
      <c r="F266" s="142">
        <v>4816</v>
      </c>
      <c r="G266" s="142">
        <v>3755</v>
      </c>
      <c r="H266" s="142">
        <v>949</v>
      </c>
      <c r="I266" s="142">
        <v>112</v>
      </c>
      <c r="J266" s="142"/>
      <c r="K266" s="261">
        <v>172.9528466472789</v>
      </c>
      <c r="L266" s="261">
        <v>134.85007042369855</v>
      </c>
      <c r="M266" s="261">
        <v>34.080616999225015</v>
      </c>
      <c r="N266" s="261">
        <v>4.022159224355323</v>
      </c>
    </row>
    <row r="267" spans="1:16">
      <c r="A267" s="152" t="s">
        <v>743</v>
      </c>
      <c r="B267" s="152"/>
      <c r="C267" s="152" t="s">
        <v>744</v>
      </c>
      <c r="D267" s="153" t="s">
        <v>745</v>
      </c>
      <c r="E267" s="150"/>
      <c r="F267" s="144">
        <v>1281</v>
      </c>
      <c r="G267" s="144">
        <v>633</v>
      </c>
      <c r="H267" s="144">
        <v>594</v>
      </c>
      <c r="I267" s="144">
        <v>54</v>
      </c>
      <c r="J267" s="144"/>
      <c r="K267" s="262">
        <v>165.95757911810583</v>
      </c>
      <c r="L267" s="262">
        <v>82.00714096936845</v>
      </c>
      <c r="M267" s="262">
        <v>76.954568303009268</v>
      </c>
      <c r="N267" s="262">
        <v>6.995869845728115</v>
      </c>
      <c r="O267" s="235"/>
      <c r="P267" s="235"/>
    </row>
    <row r="268" spans="1:16">
      <c r="A268" s="152" t="s">
        <v>746</v>
      </c>
      <c r="B268" s="152"/>
      <c r="C268" s="152" t="s">
        <v>747</v>
      </c>
      <c r="D268" s="153" t="s">
        <v>748</v>
      </c>
      <c r="E268" s="150"/>
      <c r="F268" s="144">
        <v>235</v>
      </c>
      <c r="G268" s="144">
        <v>212</v>
      </c>
      <c r="H268" s="144">
        <v>13</v>
      </c>
      <c r="I268" s="144">
        <v>10</v>
      </c>
      <c r="J268" s="144"/>
      <c r="K268" s="262">
        <v>117.04003267160061</v>
      </c>
      <c r="L268" s="262">
        <v>105.58505075055034</v>
      </c>
      <c r="M268" s="262">
        <v>6.4745549988545017</v>
      </c>
      <c r="N268" s="262">
        <v>4.9804269221957709</v>
      </c>
      <c r="O268" s="235"/>
      <c r="P268" s="235"/>
    </row>
    <row r="269" spans="1:16">
      <c r="A269" s="152" t="s">
        <v>749</v>
      </c>
      <c r="B269" s="152"/>
      <c r="C269" s="152" t="s">
        <v>750</v>
      </c>
      <c r="D269" s="153" t="s">
        <v>751</v>
      </c>
      <c r="E269" s="150"/>
      <c r="F269" s="144">
        <v>500</v>
      </c>
      <c r="G269" s="144">
        <v>479</v>
      </c>
      <c r="H269" s="144">
        <v>21</v>
      </c>
      <c r="I269" s="144">
        <v>0</v>
      </c>
      <c r="J269" s="144"/>
      <c r="K269" s="262">
        <v>357.658907852759</v>
      </c>
      <c r="L269" s="262">
        <v>342.63723372294311</v>
      </c>
      <c r="M269" s="262">
        <v>15.021674129815878</v>
      </c>
      <c r="N269" s="262">
        <v>0</v>
      </c>
      <c r="O269" s="235"/>
      <c r="P269" s="235"/>
    </row>
    <row r="270" spans="1:16">
      <c r="A270" s="152" t="s">
        <v>752</v>
      </c>
      <c r="B270" s="152"/>
      <c r="C270" s="152" t="s">
        <v>753</v>
      </c>
      <c r="D270" s="153" t="s">
        <v>754</v>
      </c>
      <c r="E270" s="150"/>
      <c r="F270" s="144">
        <v>152</v>
      </c>
      <c r="G270" s="144">
        <v>122</v>
      </c>
      <c r="H270" s="144">
        <v>24</v>
      </c>
      <c r="I270" s="144">
        <v>6</v>
      </c>
      <c r="J270" s="144"/>
      <c r="K270" s="262">
        <v>72.193592818637342</v>
      </c>
      <c r="L270" s="262">
        <v>57.94485739390629</v>
      </c>
      <c r="M270" s="262">
        <v>11.398988339784845</v>
      </c>
      <c r="N270" s="262">
        <v>2.8497470849462112</v>
      </c>
      <c r="O270" s="235"/>
      <c r="P270" s="235"/>
    </row>
    <row r="271" spans="1:16">
      <c r="A271" s="152" t="s">
        <v>755</v>
      </c>
      <c r="B271" s="152"/>
      <c r="C271" s="152" t="s">
        <v>756</v>
      </c>
      <c r="D271" s="153" t="s">
        <v>757</v>
      </c>
      <c r="E271" s="150"/>
      <c r="F271" s="144">
        <v>392</v>
      </c>
      <c r="G271" s="144">
        <v>366</v>
      </c>
      <c r="H271" s="144">
        <v>24</v>
      </c>
      <c r="I271" s="144">
        <v>2</v>
      </c>
      <c r="J271" s="144"/>
      <c r="K271" s="262">
        <v>176.67605633802816</v>
      </c>
      <c r="L271" s="262">
        <v>164.95774647887325</v>
      </c>
      <c r="M271" s="262">
        <v>10.816901408450704</v>
      </c>
      <c r="N271" s="262">
        <v>0.90140845070422537</v>
      </c>
      <c r="O271" s="235"/>
      <c r="P271" s="235"/>
    </row>
    <row r="272" spans="1:16">
      <c r="A272" s="152" t="s">
        <v>758</v>
      </c>
      <c r="B272" s="152"/>
      <c r="C272" s="152" t="s">
        <v>759</v>
      </c>
      <c r="D272" s="153" t="s">
        <v>760</v>
      </c>
      <c r="E272" s="150"/>
      <c r="F272" s="144">
        <v>661</v>
      </c>
      <c r="G272" s="144">
        <v>638</v>
      </c>
      <c r="H272" s="144">
        <v>16</v>
      </c>
      <c r="I272" s="144">
        <v>7</v>
      </c>
      <c r="J272" s="144"/>
      <c r="K272" s="262">
        <v>307.68228196916658</v>
      </c>
      <c r="L272" s="262">
        <v>296.97624190064795</v>
      </c>
      <c r="M272" s="262">
        <v>7.4476800476651519</v>
      </c>
      <c r="N272" s="262">
        <v>3.258360020853504</v>
      </c>
      <c r="O272" s="235"/>
      <c r="P272" s="235"/>
    </row>
    <row r="273" spans="1:16">
      <c r="A273" s="152" t="s">
        <v>761</v>
      </c>
      <c r="B273" s="152"/>
      <c r="C273" s="152" t="s">
        <v>762</v>
      </c>
      <c r="D273" s="153" t="s">
        <v>763</v>
      </c>
      <c r="E273" s="150"/>
      <c r="F273" s="144">
        <v>206</v>
      </c>
      <c r="G273" s="144">
        <v>179</v>
      </c>
      <c r="H273" s="144">
        <v>24</v>
      </c>
      <c r="I273" s="144">
        <v>3</v>
      </c>
      <c r="J273" s="144"/>
      <c r="K273" s="262">
        <v>97.040728841823608</v>
      </c>
      <c r="L273" s="262">
        <v>84.321798362555469</v>
      </c>
      <c r="M273" s="262">
        <v>11.305715981571684</v>
      </c>
      <c r="N273" s="262">
        <v>1.4132144976964605</v>
      </c>
      <c r="O273" s="235"/>
      <c r="P273" s="235"/>
    </row>
    <row r="274" spans="1:16">
      <c r="A274" s="152" t="s">
        <v>764</v>
      </c>
      <c r="B274" s="152"/>
      <c r="C274" s="152" t="s">
        <v>765</v>
      </c>
      <c r="D274" s="153" t="s">
        <v>766</v>
      </c>
      <c r="E274" s="150"/>
      <c r="F274" s="144">
        <v>603</v>
      </c>
      <c r="G274" s="144">
        <v>485</v>
      </c>
      <c r="H274" s="144">
        <v>115</v>
      </c>
      <c r="I274" s="144">
        <v>3</v>
      </c>
      <c r="J274" s="144"/>
      <c r="K274" s="262">
        <v>237.14482351784486</v>
      </c>
      <c r="L274" s="262">
        <v>190.73837380788515</v>
      </c>
      <c r="M274" s="262">
        <v>45.226624717333593</v>
      </c>
      <c r="N274" s="262">
        <v>1.1798249926260937</v>
      </c>
      <c r="O274" s="235"/>
      <c r="P274" s="235"/>
    </row>
    <row r="275" spans="1:16">
      <c r="A275" s="152" t="s">
        <v>767</v>
      </c>
      <c r="B275" s="152"/>
      <c r="C275" s="152" t="s">
        <v>768</v>
      </c>
      <c r="D275" s="153" t="s">
        <v>769</v>
      </c>
      <c r="E275" s="150"/>
      <c r="F275" s="144">
        <v>784</v>
      </c>
      <c r="G275" s="144">
        <v>639</v>
      </c>
      <c r="H275" s="144">
        <v>118</v>
      </c>
      <c r="I275" s="144">
        <v>27</v>
      </c>
      <c r="J275" s="144"/>
      <c r="K275" s="262">
        <v>140.42704868555626</v>
      </c>
      <c r="L275" s="262">
        <v>114.45520932406944</v>
      </c>
      <c r="M275" s="262">
        <v>21.135703756244435</v>
      </c>
      <c r="N275" s="262">
        <v>4.8361356052423714</v>
      </c>
      <c r="O275" s="235"/>
      <c r="P275" s="235"/>
    </row>
    <row r="276" spans="1:16">
      <c r="A276" s="152"/>
      <c r="B276" s="152"/>
      <c r="C276" s="152"/>
      <c r="D276" s="153" t="s">
        <v>182</v>
      </c>
      <c r="E276" s="150"/>
      <c r="F276" s="144">
        <v>2</v>
      </c>
      <c r="G276" s="144">
        <v>2</v>
      </c>
      <c r="H276" s="144">
        <v>0</v>
      </c>
      <c r="I276" s="144">
        <v>0</v>
      </c>
      <c r="J276" s="144"/>
      <c r="K276" s="262" t="s">
        <v>809</v>
      </c>
      <c r="L276" s="262" t="s">
        <v>809</v>
      </c>
      <c r="M276" s="262" t="s">
        <v>809</v>
      </c>
      <c r="N276" s="262" t="s">
        <v>809</v>
      </c>
      <c r="O276" s="235"/>
      <c r="P276" s="235"/>
    </row>
    <row r="277" spans="1:16">
      <c r="A277" s="166"/>
      <c r="B277" s="166"/>
      <c r="C277" s="166"/>
      <c r="D277" s="167"/>
      <c r="E277" s="167"/>
      <c r="F277" s="168"/>
      <c r="G277" s="168"/>
      <c r="H277" s="168"/>
      <c r="I277" s="168"/>
      <c r="J277" s="168"/>
      <c r="K277" s="168"/>
      <c r="L277" s="168"/>
      <c r="M277" s="168"/>
      <c r="N277" s="168"/>
      <c r="O277" s="235"/>
      <c r="P277" s="235"/>
    </row>
    <row r="278" spans="1:16">
      <c r="A278" s="299" t="s">
        <v>809</v>
      </c>
      <c r="B278" s="300" t="s">
        <v>814</v>
      </c>
      <c r="C278" s="292"/>
      <c r="D278" s="291"/>
      <c r="E278" s="291"/>
      <c r="F278" s="144"/>
      <c r="G278" s="144"/>
      <c r="H278" s="144"/>
      <c r="I278" s="144"/>
      <c r="J278" s="144"/>
      <c r="K278" s="144"/>
      <c r="L278" s="144"/>
      <c r="M278" s="144"/>
      <c r="N278" s="144"/>
      <c r="O278" s="235"/>
      <c r="P278" s="235"/>
    </row>
    <row r="279" spans="1:16">
      <c r="A279" s="292"/>
      <c r="B279" s="292"/>
      <c r="C279" s="292"/>
      <c r="D279" s="291"/>
      <c r="E279" s="291"/>
      <c r="F279" s="144"/>
      <c r="G279" s="144"/>
      <c r="H279" s="144"/>
      <c r="I279" s="144"/>
      <c r="J279" s="144"/>
      <c r="K279" s="144"/>
      <c r="L279" s="144"/>
      <c r="M279" s="144"/>
      <c r="N279" s="144"/>
      <c r="O279" s="235"/>
      <c r="P279" s="235"/>
    </row>
    <row r="280" spans="1:16" ht="15" customHeight="1">
      <c r="A280" s="277" t="s">
        <v>825</v>
      </c>
      <c r="B280" s="277"/>
      <c r="C280" s="277"/>
      <c r="D280" s="277"/>
      <c r="E280" s="277"/>
      <c r="F280" s="277"/>
      <c r="G280" s="277"/>
      <c r="H280" s="277"/>
      <c r="I280" s="277"/>
      <c r="J280" s="145"/>
    </row>
    <row r="281" spans="1:16">
      <c r="A281" s="301">
        <v>1</v>
      </c>
      <c r="B281" s="302" t="s">
        <v>56</v>
      </c>
      <c r="C281" s="302"/>
      <c r="D281" s="302"/>
      <c r="E281" s="303"/>
      <c r="F281" s="303"/>
      <c r="G281" s="303"/>
      <c r="H281" s="303"/>
      <c r="I281" s="303"/>
      <c r="J281" s="171"/>
    </row>
    <row r="282" spans="1:16" ht="39.75" customHeight="1">
      <c r="A282" s="301">
        <v>2</v>
      </c>
      <c r="B282" s="349" t="s">
        <v>815</v>
      </c>
      <c r="C282" s="349"/>
      <c r="D282" s="349"/>
      <c r="E282" s="349"/>
      <c r="F282" s="349"/>
      <c r="G282" s="349"/>
      <c r="H282" s="349"/>
      <c r="I282" s="349"/>
      <c r="J282" s="173"/>
      <c r="K282" s="144"/>
      <c r="L282" s="268"/>
      <c r="M282" s="144"/>
      <c r="N282" s="144"/>
    </row>
    <row r="283" spans="1:16" ht="15" customHeight="1">
      <c r="A283" s="301">
        <v>3</v>
      </c>
      <c r="B283" s="298" t="s">
        <v>35</v>
      </c>
      <c r="C283" s="298"/>
      <c r="D283" s="298"/>
      <c r="E283" s="294"/>
      <c r="F283" s="294"/>
      <c r="G283" s="294"/>
      <c r="H283" s="294"/>
      <c r="I283" s="294"/>
      <c r="J283" s="154"/>
      <c r="K283" s="144"/>
      <c r="L283" s="144"/>
      <c r="M283" s="144"/>
      <c r="N283" s="144"/>
    </row>
    <row r="284" spans="1:16" ht="28.9" customHeight="1">
      <c r="A284" s="301">
        <v>4</v>
      </c>
      <c r="B284" s="349" t="s">
        <v>770</v>
      </c>
      <c r="C284" s="349"/>
      <c r="D284" s="349"/>
      <c r="E284" s="349"/>
      <c r="F284" s="349"/>
      <c r="G284" s="349"/>
      <c r="H284" s="349"/>
      <c r="I284" s="349"/>
      <c r="J284" s="173"/>
      <c r="K284" s="144"/>
      <c r="L284" s="144"/>
      <c r="M284" s="144"/>
      <c r="N284" s="144"/>
    </row>
    <row r="285" spans="1:16" ht="28.9" customHeight="1">
      <c r="A285" s="301"/>
      <c r="B285" s="349" t="s">
        <v>771</v>
      </c>
      <c r="C285" s="349"/>
      <c r="D285" s="349"/>
      <c r="E285" s="349"/>
      <c r="F285" s="349"/>
      <c r="G285" s="349"/>
      <c r="H285" s="349"/>
      <c r="I285" s="349"/>
      <c r="J285" s="173"/>
      <c r="K285" s="144"/>
      <c r="L285" s="144"/>
      <c r="M285" s="144"/>
      <c r="N285" s="144"/>
    </row>
    <row r="286" spans="1:16">
      <c r="A286" s="301">
        <v>5</v>
      </c>
      <c r="B286" s="304" t="s">
        <v>772</v>
      </c>
      <c r="C286" s="304"/>
      <c r="D286" s="304"/>
      <c r="E286" s="305"/>
      <c r="F286" s="305"/>
      <c r="G286" s="305"/>
      <c r="H286" s="305"/>
      <c r="I286" s="305"/>
      <c r="J286" s="172"/>
      <c r="K286" s="142"/>
      <c r="L286" s="144"/>
      <c r="M286" s="144"/>
      <c r="N286" s="144"/>
    </row>
    <row r="287" spans="1:16" ht="26.25" customHeight="1">
      <c r="A287" s="306">
        <v>6</v>
      </c>
      <c r="B287" s="354" t="s">
        <v>867</v>
      </c>
      <c r="C287" s="354"/>
      <c r="D287" s="354"/>
      <c r="E287" s="354"/>
      <c r="F287" s="354"/>
      <c r="G287" s="354"/>
      <c r="H287" s="354"/>
      <c r="I287" s="354"/>
      <c r="J287" s="236"/>
      <c r="K287" s="142"/>
      <c r="L287" s="161"/>
      <c r="M287" s="161"/>
      <c r="N287" s="161"/>
    </row>
    <row r="288" spans="1:16" ht="15" customHeight="1">
      <c r="A288" s="301"/>
      <c r="B288" s="307" t="s">
        <v>812</v>
      </c>
      <c r="C288" s="174"/>
      <c r="D288" s="174"/>
      <c r="E288" s="175"/>
      <c r="F288" s="175"/>
      <c r="G288" s="175"/>
      <c r="H288" s="175"/>
      <c r="I288" s="175"/>
      <c r="J288" s="175"/>
      <c r="K288" s="144"/>
      <c r="L288" s="144"/>
      <c r="M288" s="144"/>
      <c r="N288" s="144"/>
    </row>
    <row r="289" spans="1:14">
      <c r="A289" s="287"/>
      <c r="B289" s="287"/>
      <c r="C289" s="287"/>
      <c r="D289" s="287"/>
      <c r="E289" s="308"/>
      <c r="F289" s="177"/>
      <c r="G289" s="177"/>
      <c r="H289" s="177"/>
      <c r="I289" s="177"/>
      <c r="J289" s="177"/>
      <c r="K289" s="144"/>
      <c r="L289" s="144"/>
      <c r="M289" s="144"/>
      <c r="N289" s="144"/>
    </row>
    <row r="290" spans="1:14">
      <c r="A290" s="273" t="s">
        <v>826</v>
      </c>
      <c r="B290" s="286"/>
      <c r="C290" s="286"/>
      <c r="D290" s="273"/>
      <c r="E290" s="309"/>
      <c r="F290" s="238"/>
      <c r="G290" s="238"/>
      <c r="H290" s="310"/>
      <c r="I290" s="310"/>
      <c r="J290" s="180"/>
      <c r="K290" s="144"/>
      <c r="L290" s="144"/>
      <c r="M290" s="144"/>
      <c r="N290" s="144"/>
    </row>
    <row r="291" spans="1:14">
      <c r="A291" s="311" t="s">
        <v>36</v>
      </c>
      <c r="B291" s="298"/>
      <c r="C291" s="298"/>
      <c r="D291" s="298"/>
      <c r="E291" s="310"/>
      <c r="F291" s="310"/>
      <c r="G291" s="310"/>
      <c r="H291" s="310"/>
      <c r="I291" s="310"/>
      <c r="J291" s="181"/>
      <c r="K291" s="144"/>
      <c r="L291" s="144"/>
      <c r="M291" s="144"/>
      <c r="N291" s="144"/>
    </row>
    <row r="292" spans="1:14" ht="15" customHeight="1">
      <c r="A292" s="312" t="s">
        <v>864</v>
      </c>
      <c r="B292" s="182"/>
      <c r="C292" s="183"/>
      <c r="D292" s="183"/>
      <c r="E292" s="183"/>
      <c r="F292" s="183"/>
      <c r="G292" s="183"/>
      <c r="H292" s="310"/>
      <c r="I292" s="310"/>
      <c r="J292" s="181"/>
      <c r="K292" s="144"/>
      <c r="L292" s="144"/>
      <c r="M292" s="144"/>
      <c r="N292" s="144"/>
    </row>
    <row r="293" spans="1:14" ht="15" customHeight="1">
      <c r="B293" s="182"/>
      <c r="C293" s="183"/>
      <c r="D293" s="183"/>
      <c r="E293" s="183"/>
      <c r="F293" s="183"/>
      <c r="G293" s="183"/>
      <c r="H293" s="310"/>
      <c r="I293" s="310"/>
      <c r="J293" s="181"/>
      <c r="K293" s="144"/>
      <c r="L293" s="144"/>
      <c r="M293" s="144"/>
      <c r="N293" s="144"/>
    </row>
    <row r="294" spans="1:14">
      <c r="A294" s="286" t="s">
        <v>774</v>
      </c>
      <c r="J294" s="239"/>
      <c r="K294" s="144"/>
      <c r="L294" s="144"/>
      <c r="M294" s="144"/>
      <c r="N294" s="144"/>
    </row>
    <row r="295" spans="1:14" ht="15" customHeight="1">
      <c r="A295" s="355" t="s">
        <v>773</v>
      </c>
      <c r="B295" s="355"/>
      <c r="C295" s="355"/>
      <c r="D295" s="355"/>
      <c r="E295" s="355"/>
      <c r="F295" s="355"/>
      <c r="G295" s="355"/>
      <c r="H295" s="355"/>
      <c r="I295" s="355"/>
      <c r="J295" s="184"/>
      <c r="K295" s="144"/>
      <c r="L295" s="144"/>
      <c r="M295" s="144"/>
      <c r="N295" s="144"/>
    </row>
    <row r="296" spans="1:14">
      <c r="A296" s="356" t="s">
        <v>824</v>
      </c>
      <c r="B296" s="356"/>
      <c r="C296" s="356"/>
      <c r="D296" s="356"/>
      <c r="E296" s="356"/>
      <c r="F296" s="356"/>
      <c r="G296" s="356"/>
      <c r="H296" s="356"/>
      <c r="I296" s="356"/>
      <c r="J296" s="240"/>
      <c r="K296" s="144"/>
      <c r="L296" s="144"/>
      <c r="M296" s="144"/>
      <c r="N296" s="144"/>
    </row>
    <row r="297" spans="1:14" ht="15.75">
      <c r="A297" s="169"/>
      <c r="B297" s="169"/>
      <c r="C297" s="169"/>
      <c r="D297" s="169"/>
      <c r="E297" s="169"/>
      <c r="F297" s="351"/>
      <c r="G297" s="351"/>
      <c r="H297" s="351"/>
      <c r="I297" s="351"/>
      <c r="J297" s="241"/>
      <c r="K297" s="145"/>
      <c r="L297" s="145"/>
      <c r="M297" s="145"/>
      <c r="N297" s="145"/>
    </row>
    <row r="298" spans="1:14">
      <c r="A298" s="169"/>
      <c r="B298" s="169"/>
      <c r="C298" s="169"/>
      <c r="D298" s="169"/>
      <c r="E298" s="169"/>
      <c r="F298" s="352"/>
      <c r="G298" s="352"/>
      <c r="H298" s="352"/>
      <c r="I298" s="352"/>
      <c r="J298" s="242"/>
      <c r="K298" s="171"/>
      <c r="L298" s="171"/>
      <c r="M298" s="171"/>
      <c r="N298" s="171"/>
    </row>
    <row r="299" spans="1:14">
      <c r="K299" s="173"/>
      <c r="L299" s="173"/>
      <c r="M299" s="173"/>
      <c r="N299" s="173"/>
    </row>
    <row r="300" spans="1:14">
      <c r="K300" s="154"/>
      <c r="L300" s="154"/>
      <c r="M300" s="154"/>
      <c r="N300" s="154"/>
    </row>
    <row r="301" spans="1:14">
      <c r="K301" s="173"/>
      <c r="L301" s="173"/>
      <c r="M301" s="173"/>
      <c r="N301" s="173"/>
    </row>
    <row r="302" spans="1:14">
      <c r="K302" s="172"/>
      <c r="L302" s="172"/>
      <c r="M302" s="172"/>
      <c r="N302" s="172"/>
    </row>
    <row r="303" spans="1:14">
      <c r="K303" s="236"/>
      <c r="L303" s="236"/>
      <c r="M303" s="236"/>
      <c r="N303" s="236"/>
    </row>
    <row r="304" spans="1:14">
      <c r="K304" s="175"/>
      <c r="L304" s="175"/>
      <c r="M304" s="175"/>
      <c r="N304" s="175"/>
    </row>
    <row r="305" spans="11:14">
      <c r="K305" s="176"/>
      <c r="L305" s="176"/>
      <c r="M305" s="176"/>
      <c r="N305" s="176"/>
    </row>
    <row r="306" spans="11:14">
      <c r="K306" s="177"/>
      <c r="L306" s="177"/>
      <c r="M306" s="177"/>
      <c r="N306" s="237"/>
    </row>
    <row r="307" spans="11:14">
      <c r="K307" s="180"/>
      <c r="L307" s="179"/>
      <c r="M307" s="179"/>
      <c r="N307" s="238"/>
    </row>
    <row r="308" spans="11:14">
      <c r="K308" s="181"/>
      <c r="L308" s="181"/>
      <c r="M308" s="181"/>
      <c r="N308" s="181"/>
    </row>
    <row r="309" spans="11:14">
      <c r="K309" s="181"/>
      <c r="L309" s="181"/>
      <c r="M309" s="181"/>
      <c r="N309" s="181"/>
    </row>
    <row r="310" spans="11:14">
      <c r="K310" s="181"/>
      <c r="L310" s="181"/>
      <c r="M310" s="181"/>
      <c r="N310" s="181"/>
    </row>
    <row r="311" spans="11:14">
      <c r="K311" s="239"/>
      <c r="L311" s="239"/>
      <c r="M311" s="239"/>
      <c r="N311" s="239"/>
    </row>
    <row r="312" spans="11:14">
      <c r="K312" s="184"/>
      <c r="L312" s="184"/>
      <c r="M312" s="184"/>
      <c r="N312" s="184"/>
    </row>
    <row r="313" spans="11:14">
      <c r="K313" s="185"/>
      <c r="L313" s="185"/>
      <c r="M313" s="185"/>
      <c r="N313" s="185"/>
    </row>
    <row r="314" spans="11:14">
      <c r="K314" s="169"/>
      <c r="L314" s="169"/>
      <c r="M314" s="169"/>
      <c r="N314" s="169"/>
    </row>
    <row r="315" spans="11:14">
      <c r="K315" s="169"/>
      <c r="L315" s="169"/>
      <c r="M315" s="169"/>
      <c r="N315" s="169"/>
    </row>
  </sheetData>
  <mergeCells count="13">
    <mergeCell ref="A7:N7"/>
    <mergeCell ref="F11:N11"/>
    <mergeCell ref="C12:C13"/>
    <mergeCell ref="F12:I12"/>
    <mergeCell ref="B282:I282"/>
    <mergeCell ref="F297:I297"/>
    <mergeCell ref="F298:I298"/>
    <mergeCell ref="K12:N12"/>
    <mergeCell ref="B284:I284"/>
    <mergeCell ref="B285:I285"/>
    <mergeCell ref="B287:I287"/>
    <mergeCell ref="A295:I295"/>
    <mergeCell ref="A296:I296"/>
  </mergeCells>
  <hyperlinks>
    <hyperlink ref="B288" r:id="rId1" xr:uid="{8D653E26-00A8-4A50-A6E1-F0D80BC00D76}"/>
  </hyperlinks>
  <pageMargins left="0.70866141732283472" right="0.70866141732283472" top="0.74803149606299213" bottom="0.74803149606299213" header="0.31496062992125984" footer="0.31496062992125984"/>
  <pageSetup paperSize="9" scale="39" orientation="portrait" r:id="rId2"/>
  <colBreaks count="1" manualBreakCount="1">
    <brk id="14" max="1048575"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7:I43"/>
  <sheetViews>
    <sheetView showGridLines="0" zoomScale="90" zoomScaleNormal="90" workbookViewId="0"/>
  </sheetViews>
  <sheetFormatPr defaultRowHeight="14.25"/>
  <cols>
    <col min="1" max="1" width="3.28515625" style="1" customWidth="1"/>
    <col min="2" max="2" width="55.28515625" style="1" customWidth="1"/>
    <col min="3" max="3" width="15.28515625" style="1" customWidth="1"/>
    <col min="4" max="4" width="1.7109375" style="1" customWidth="1"/>
    <col min="5" max="7" width="12.5703125" style="1" customWidth="1"/>
    <col min="8" max="16384" width="9.140625" style="1"/>
  </cols>
  <sheetData>
    <row r="7" spans="1:9" ht="22.5" customHeight="1">
      <c r="A7" s="364" t="s">
        <v>868</v>
      </c>
      <c r="B7" s="364"/>
      <c r="C7" s="364"/>
      <c r="D7" s="364"/>
      <c r="E7" s="364"/>
      <c r="F7" s="364"/>
      <c r="G7" s="364"/>
    </row>
    <row r="8" spans="1:9" ht="15">
      <c r="A8" s="1" t="s">
        <v>859</v>
      </c>
      <c r="B8" s="11"/>
      <c r="C8" s="11"/>
      <c r="D8" s="11"/>
      <c r="E8" s="11"/>
      <c r="F8" s="11"/>
      <c r="G8" s="11"/>
    </row>
    <row r="9" spans="1:9" ht="15">
      <c r="A9" s="107"/>
      <c r="B9" s="11"/>
      <c r="C9" s="11"/>
      <c r="D9" s="11"/>
      <c r="E9" s="11"/>
      <c r="F9" s="11"/>
      <c r="G9" s="11"/>
    </row>
    <row r="10" spans="1:9">
      <c r="A10" s="12"/>
      <c r="B10" s="7"/>
      <c r="C10" s="13"/>
      <c r="D10" s="13"/>
      <c r="E10" s="13"/>
      <c r="F10" s="13"/>
      <c r="G10" s="336" t="s">
        <v>61</v>
      </c>
    </row>
    <row r="11" spans="1:9" s="6" customFormat="1" ht="26.25" customHeight="1">
      <c r="B11" s="15"/>
      <c r="C11" s="15"/>
      <c r="D11" s="15"/>
      <c r="E11" s="363">
        <v>2016</v>
      </c>
      <c r="F11" s="363"/>
      <c r="G11" s="363"/>
    </row>
    <row r="12" spans="1:9" s="20" customFormat="1" ht="28.5" customHeight="1">
      <c r="A12" s="16" t="s">
        <v>58</v>
      </c>
      <c r="B12" s="16"/>
      <c r="C12" s="17" t="s">
        <v>59</v>
      </c>
      <c r="D12" s="18"/>
      <c r="E12" s="19" t="s">
        <v>19</v>
      </c>
      <c r="F12" s="19" t="s">
        <v>20</v>
      </c>
      <c r="G12" s="19" t="s">
        <v>21</v>
      </c>
    </row>
    <row r="13" spans="1:9">
      <c r="B13" s="21"/>
      <c r="C13" s="22"/>
      <c r="D13" s="22"/>
      <c r="E13" s="23"/>
      <c r="F13" s="23"/>
      <c r="G13" s="23"/>
    </row>
    <row r="14" spans="1:9" ht="15">
      <c r="A14" s="24" t="s">
        <v>28</v>
      </c>
      <c r="C14" s="21"/>
      <c r="D14" s="21"/>
      <c r="E14" s="24">
        <f>SUM(E15:E30)</f>
        <v>5507</v>
      </c>
      <c r="F14" s="24">
        <f t="shared" ref="F14:G14" si="0">SUM(F15:F30)</f>
        <v>3687</v>
      </c>
      <c r="G14" s="24">
        <f t="shared" si="0"/>
        <v>1820</v>
      </c>
      <c r="H14" s="3"/>
      <c r="I14" s="3"/>
    </row>
    <row r="15" spans="1:9">
      <c r="A15" s="21"/>
      <c r="C15" s="13"/>
      <c r="D15" s="13"/>
      <c r="E15" s="23"/>
      <c r="F15" s="23"/>
      <c r="G15" s="23"/>
      <c r="H15" s="3"/>
      <c r="I15" s="3"/>
    </row>
    <row r="16" spans="1:9">
      <c r="A16" s="25" t="s">
        <v>847</v>
      </c>
      <c r="C16" s="13" t="s">
        <v>854</v>
      </c>
      <c r="D16" s="13"/>
      <c r="E16" s="23">
        <f>F16+G16</f>
        <v>0</v>
      </c>
      <c r="F16" s="337">
        <v>0</v>
      </c>
      <c r="G16" s="337">
        <v>0</v>
      </c>
      <c r="H16" s="3"/>
      <c r="I16" s="3"/>
    </row>
    <row r="17" spans="1:9">
      <c r="A17" s="25" t="s">
        <v>848</v>
      </c>
      <c r="C17" s="13" t="s">
        <v>0</v>
      </c>
      <c r="D17" s="13"/>
      <c r="E17" s="23">
        <f t="shared" ref="E17:E30" si="1">F17+G17</f>
        <v>466</v>
      </c>
      <c r="F17" s="337">
        <v>314</v>
      </c>
      <c r="G17" s="337">
        <v>152</v>
      </c>
      <c r="H17" s="3"/>
      <c r="I17" s="3"/>
    </row>
    <row r="18" spans="1:9">
      <c r="A18" s="25" t="s">
        <v>4</v>
      </c>
      <c r="C18" s="13" t="s">
        <v>3</v>
      </c>
      <c r="D18" s="13"/>
      <c r="E18" s="23">
        <f t="shared" si="1"/>
        <v>8</v>
      </c>
      <c r="F18" s="337">
        <v>6</v>
      </c>
      <c r="G18" s="337">
        <v>2</v>
      </c>
      <c r="H18" s="3"/>
      <c r="I18" s="3"/>
    </row>
    <row r="19" spans="1:9">
      <c r="A19" s="25" t="s">
        <v>6</v>
      </c>
      <c r="C19" s="13" t="s">
        <v>5</v>
      </c>
      <c r="D19" s="13"/>
      <c r="E19" s="23">
        <f t="shared" si="1"/>
        <v>0</v>
      </c>
      <c r="F19" s="337">
        <v>0</v>
      </c>
      <c r="G19" s="337">
        <v>0</v>
      </c>
      <c r="H19" s="3"/>
      <c r="I19" s="3"/>
    </row>
    <row r="20" spans="1:9">
      <c r="A20" s="25" t="s">
        <v>849</v>
      </c>
      <c r="C20" s="13" t="s">
        <v>855</v>
      </c>
      <c r="D20" s="13"/>
      <c r="E20" s="23">
        <f t="shared" si="1"/>
        <v>0</v>
      </c>
      <c r="F20" s="337">
        <v>0</v>
      </c>
      <c r="G20" s="337">
        <v>0</v>
      </c>
      <c r="H20" s="3"/>
      <c r="I20" s="3"/>
    </row>
    <row r="21" spans="1:9">
      <c r="A21" s="25" t="s">
        <v>8</v>
      </c>
      <c r="C21" s="13" t="s">
        <v>7</v>
      </c>
      <c r="D21" s="13"/>
      <c r="E21" s="23">
        <f t="shared" si="1"/>
        <v>99</v>
      </c>
      <c r="F21" s="337">
        <v>83</v>
      </c>
      <c r="G21" s="337">
        <v>16</v>
      </c>
      <c r="H21" s="3"/>
      <c r="I21" s="3"/>
    </row>
    <row r="22" spans="1:9">
      <c r="A22" s="26" t="s">
        <v>10</v>
      </c>
      <c r="B22" s="5"/>
      <c r="C22" s="14" t="s">
        <v>9</v>
      </c>
      <c r="D22" s="14"/>
      <c r="E22" s="23">
        <f t="shared" si="1"/>
        <v>10</v>
      </c>
      <c r="F22" s="337">
        <v>7</v>
      </c>
      <c r="G22" s="337">
        <v>3</v>
      </c>
      <c r="H22" s="3"/>
      <c r="I22" s="3"/>
    </row>
    <row r="23" spans="1:9">
      <c r="A23" s="26" t="s">
        <v>2</v>
      </c>
      <c r="B23" s="5"/>
      <c r="C23" s="14" t="s">
        <v>1</v>
      </c>
      <c r="D23" s="14"/>
      <c r="E23" s="23">
        <f t="shared" si="1"/>
        <v>4506</v>
      </c>
      <c r="F23" s="337">
        <v>2979</v>
      </c>
      <c r="G23" s="337">
        <v>1527</v>
      </c>
      <c r="H23" s="3"/>
      <c r="I23" s="3"/>
    </row>
    <row r="24" spans="1:9">
      <c r="A24" s="26" t="s">
        <v>850</v>
      </c>
      <c r="B24" s="5"/>
      <c r="C24" s="14" t="s">
        <v>856</v>
      </c>
      <c r="D24" s="14"/>
      <c r="E24" s="23">
        <f>F24+G24</f>
        <v>76</v>
      </c>
      <c r="F24" s="337">
        <v>57</v>
      </c>
      <c r="G24" s="337">
        <v>19</v>
      </c>
      <c r="H24" s="3"/>
      <c r="I24" s="3"/>
    </row>
    <row r="25" spans="1:9">
      <c r="A25" s="26" t="s">
        <v>851</v>
      </c>
      <c r="B25" s="5"/>
      <c r="C25" s="14" t="s">
        <v>12</v>
      </c>
      <c r="D25" s="14"/>
      <c r="E25" s="23">
        <f t="shared" si="1"/>
        <v>12</v>
      </c>
      <c r="F25" s="337">
        <v>5</v>
      </c>
      <c r="G25" s="337">
        <v>7</v>
      </c>
      <c r="H25" s="3"/>
      <c r="I25" s="3"/>
    </row>
    <row r="26" spans="1:9">
      <c r="A26" s="26" t="s">
        <v>852</v>
      </c>
      <c r="B26" s="5"/>
      <c r="C26" s="14" t="s">
        <v>857</v>
      </c>
      <c r="D26" s="14"/>
      <c r="E26" s="23">
        <f t="shared" si="1"/>
        <v>1</v>
      </c>
      <c r="F26" s="337">
        <v>1</v>
      </c>
      <c r="G26" s="337">
        <v>0</v>
      </c>
      <c r="H26" s="3"/>
      <c r="I26" s="3"/>
    </row>
    <row r="27" spans="1:9">
      <c r="A27" s="26" t="s">
        <v>853</v>
      </c>
      <c r="B27" s="5"/>
      <c r="C27" s="14" t="s">
        <v>858</v>
      </c>
      <c r="D27" s="14"/>
      <c r="E27" s="23">
        <f t="shared" si="1"/>
        <v>0</v>
      </c>
      <c r="F27" s="337">
        <v>0</v>
      </c>
      <c r="G27" s="337">
        <v>0</v>
      </c>
      <c r="H27" s="3"/>
      <c r="I27" s="3"/>
    </row>
    <row r="28" spans="1:9">
      <c r="A28" s="26" t="s">
        <v>14</v>
      </c>
      <c r="B28" s="5"/>
      <c r="C28" s="14" t="s">
        <v>13</v>
      </c>
      <c r="D28" s="14"/>
      <c r="E28" s="23">
        <f t="shared" si="1"/>
        <v>322</v>
      </c>
      <c r="F28" s="337">
        <v>231</v>
      </c>
      <c r="G28" s="337">
        <v>91</v>
      </c>
      <c r="H28" s="3"/>
      <c r="I28" s="3"/>
    </row>
    <row r="29" spans="1:9">
      <c r="A29" s="26" t="s">
        <v>16</v>
      </c>
      <c r="B29" s="5"/>
      <c r="C29" s="14" t="s">
        <v>15</v>
      </c>
      <c r="D29" s="14"/>
      <c r="E29" s="23">
        <f t="shared" si="1"/>
        <v>4</v>
      </c>
      <c r="F29" s="337">
        <v>1</v>
      </c>
      <c r="G29" s="337">
        <v>3</v>
      </c>
      <c r="H29" s="3"/>
      <c r="I29" s="3"/>
    </row>
    <row r="30" spans="1:9">
      <c r="A30" s="26" t="s">
        <v>18</v>
      </c>
      <c r="B30" s="5"/>
      <c r="C30" s="14" t="s">
        <v>17</v>
      </c>
      <c r="D30" s="14"/>
      <c r="E30" s="23">
        <f t="shared" si="1"/>
        <v>3</v>
      </c>
      <c r="F30" s="337">
        <v>3</v>
      </c>
      <c r="G30" s="337">
        <v>0</v>
      </c>
      <c r="H30" s="3"/>
      <c r="I30" s="3"/>
    </row>
    <row r="31" spans="1:9">
      <c r="A31" s="7"/>
      <c r="B31" s="27"/>
      <c r="C31" s="27"/>
      <c r="D31" s="27"/>
      <c r="E31" s="27"/>
      <c r="F31" s="27"/>
      <c r="G31" s="27"/>
    </row>
    <row r="32" spans="1:9">
      <c r="B32" s="28"/>
      <c r="C32" s="28"/>
      <c r="D32" s="28"/>
      <c r="E32" s="31"/>
      <c r="F32" s="31"/>
      <c r="G32" s="31"/>
    </row>
    <row r="33" spans="1:7">
      <c r="A33" s="92" t="s">
        <v>825</v>
      </c>
      <c r="B33" s="328"/>
      <c r="C33" s="328"/>
      <c r="D33" s="328"/>
      <c r="E33" s="328"/>
      <c r="F33" s="328"/>
      <c r="G33" s="328"/>
    </row>
    <row r="34" spans="1:7" s="8" customFormat="1">
      <c r="A34" s="329">
        <v>1</v>
      </c>
      <c r="B34" s="365" t="s">
        <v>862</v>
      </c>
      <c r="C34" s="365"/>
      <c r="D34" s="365"/>
      <c r="E34" s="330"/>
      <c r="F34" s="328"/>
      <c r="G34" s="331"/>
    </row>
    <row r="35" spans="1:7" s="8" customFormat="1">
      <c r="A35" s="329">
        <v>2</v>
      </c>
      <c r="B35" s="365" t="s">
        <v>861</v>
      </c>
      <c r="C35" s="365"/>
      <c r="D35" s="365"/>
      <c r="E35" s="331"/>
      <c r="F35" s="328"/>
      <c r="G35" s="331"/>
    </row>
    <row r="36" spans="1:7" s="8" customFormat="1" ht="15" customHeight="1">
      <c r="A36" s="329">
        <v>3</v>
      </c>
      <c r="B36" s="332" t="s">
        <v>60</v>
      </c>
      <c r="C36" s="331"/>
      <c r="D36" s="331"/>
      <c r="E36" s="331"/>
      <c r="F36" s="328"/>
      <c r="G36" s="331"/>
    </row>
    <row r="37" spans="1:7">
      <c r="A37" s="333"/>
      <c r="B37" s="334"/>
      <c r="C37" s="334"/>
      <c r="D37" s="334"/>
      <c r="E37" s="334"/>
      <c r="F37" s="328"/>
      <c r="G37" s="334"/>
    </row>
    <row r="38" spans="1:7">
      <c r="A38" s="362" t="s">
        <v>863</v>
      </c>
      <c r="B38" s="362"/>
      <c r="C38" s="362"/>
      <c r="D38" s="362"/>
      <c r="E38" s="362"/>
      <c r="F38" s="362"/>
      <c r="G38" s="362"/>
    </row>
    <row r="39" spans="1:7">
      <c r="A39" s="335"/>
      <c r="B39" s="333"/>
      <c r="C39" s="335"/>
      <c r="D39" s="335"/>
      <c r="E39" s="335"/>
      <c r="F39" s="328"/>
      <c r="G39" s="335"/>
    </row>
    <row r="40" spans="1:7" ht="14.25" customHeight="1">
      <c r="A40" s="365" t="s">
        <v>860</v>
      </c>
      <c r="B40" s="365"/>
      <c r="C40" s="365"/>
      <c r="D40" s="365"/>
      <c r="E40" s="365"/>
      <c r="F40" s="365"/>
      <c r="G40" s="365"/>
    </row>
    <row r="41" spans="1:7" ht="14.25" customHeight="1">
      <c r="A41" s="361" t="s">
        <v>824</v>
      </c>
      <c r="B41" s="361"/>
      <c r="C41" s="361"/>
      <c r="D41" s="361"/>
      <c r="E41" s="361"/>
      <c r="F41" s="361"/>
      <c r="G41" s="361"/>
    </row>
    <row r="42" spans="1:7">
      <c r="F42" s="31"/>
    </row>
    <row r="43" spans="1:7">
      <c r="F43" s="31"/>
    </row>
  </sheetData>
  <mergeCells count="7">
    <mergeCell ref="A41:G41"/>
    <mergeCell ref="A38:G38"/>
    <mergeCell ref="E11:G11"/>
    <mergeCell ref="A7:G7"/>
    <mergeCell ref="B34:D34"/>
    <mergeCell ref="B35:D35"/>
    <mergeCell ref="A40:G40"/>
  </mergeCells>
  <pageMargins left="0.19685039370078741" right="0.23622047244094491" top="0.74803149606299213" bottom="0.74803149606299213" header="0.31496062992125984" footer="0.31496062992125984"/>
  <pageSetup paperSize="9" scale="96" fitToWidth="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7:U65"/>
  <sheetViews>
    <sheetView showGridLines="0" zoomScale="90" zoomScaleNormal="90" zoomScaleSheetLayoutView="90" workbookViewId="0"/>
  </sheetViews>
  <sheetFormatPr defaultRowHeight="14.25"/>
  <cols>
    <col min="1" max="1" width="9.5703125" style="1" customWidth="1"/>
    <col min="2" max="2" width="25.7109375" style="2" customWidth="1"/>
    <col min="3" max="7" width="25.7109375" style="1" customWidth="1"/>
    <col min="8" max="8" width="4.7109375" style="1" customWidth="1"/>
    <col min="9" max="9" width="9.140625" style="1" customWidth="1"/>
    <col min="10" max="13" width="9.140625" style="1"/>
    <col min="14" max="14" width="11.5703125" style="1" bestFit="1" customWidth="1"/>
    <col min="15" max="16384" width="9.140625" style="1"/>
  </cols>
  <sheetData>
    <row r="7" spans="1:21" s="34" customFormat="1" ht="36.75" customHeight="1">
      <c r="A7" s="366" t="s">
        <v>828</v>
      </c>
      <c r="B7" s="366"/>
      <c r="C7" s="366"/>
      <c r="D7" s="366"/>
      <c r="E7" s="366"/>
      <c r="F7" s="366"/>
      <c r="G7" s="366"/>
      <c r="H7" s="32"/>
      <c r="I7" s="32"/>
      <c r="J7" s="33"/>
    </row>
    <row r="8" spans="1:21" s="34" customFormat="1" ht="15.75">
      <c r="A8" s="105" t="s">
        <v>817</v>
      </c>
      <c r="B8" s="35"/>
      <c r="C8" s="35"/>
      <c r="D8" s="35"/>
      <c r="E8" s="35"/>
      <c r="F8" s="35"/>
      <c r="G8" s="35"/>
      <c r="H8" s="32"/>
      <c r="I8" s="32"/>
      <c r="J8" s="33"/>
    </row>
    <row r="9" spans="1:21" s="34" customFormat="1" ht="15.75">
      <c r="A9" s="103"/>
      <c r="B9" s="35"/>
      <c r="C9" s="35"/>
      <c r="D9" s="35"/>
      <c r="E9" s="35"/>
      <c r="F9" s="35"/>
      <c r="G9" s="35"/>
      <c r="H9" s="32"/>
      <c r="I9" s="32"/>
      <c r="J9" s="33"/>
    </row>
    <row r="10" spans="1:21" s="4" customFormat="1">
      <c r="A10" s="269" t="s">
        <v>816</v>
      </c>
      <c r="B10" s="36"/>
      <c r="C10" s="36"/>
      <c r="D10" s="36"/>
      <c r="E10" s="36"/>
      <c r="F10" s="36"/>
      <c r="G10" s="37" t="s">
        <v>846</v>
      </c>
      <c r="H10" s="38"/>
      <c r="I10" s="38"/>
    </row>
    <row r="11" spans="1:21" s="9" customFormat="1" ht="66.75" customHeight="1">
      <c r="A11" s="39"/>
      <c r="B11" s="40" t="s">
        <v>62</v>
      </c>
      <c r="C11" s="40" t="s">
        <v>63</v>
      </c>
      <c r="D11" s="40" t="s">
        <v>64</v>
      </c>
      <c r="E11" s="41" t="s">
        <v>830</v>
      </c>
      <c r="F11" s="40" t="s">
        <v>100</v>
      </c>
      <c r="G11" s="40" t="s">
        <v>829</v>
      </c>
    </row>
    <row r="12" spans="1:21" s="9" customFormat="1" ht="15" customHeight="1">
      <c r="A12" s="43">
        <v>1980</v>
      </c>
      <c r="B12" s="44">
        <v>100</v>
      </c>
      <c r="C12" s="44">
        <v>100</v>
      </c>
      <c r="D12" s="44">
        <v>100</v>
      </c>
      <c r="E12" s="45">
        <v>100</v>
      </c>
      <c r="F12" s="44">
        <v>100</v>
      </c>
      <c r="G12" s="44">
        <v>100</v>
      </c>
      <c r="Q12" s="109"/>
      <c r="S12" s="109"/>
      <c r="T12" s="109"/>
      <c r="U12" s="109"/>
    </row>
    <row r="13" spans="1:21" s="9" customFormat="1" ht="15" customHeight="1">
      <c r="A13" s="43">
        <v>1981</v>
      </c>
      <c r="B13" s="44">
        <v>116.91122640608586</v>
      </c>
      <c r="C13" s="44">
        <v>111.86954872961698</v>
      </c>
      <c r="D13" s="44">
        <v>104.50674712977911</v>
      </c>
      <c r="E13" s="45">
        <v>99.617761768402502</v>
      </c>
      <c r="F13" s="44">
        <v>99.021737392317377</v>
      </c>
      <c r="G13" s="44">
        <v>94.75152572622865</v>
      </c>
      <c r="Q13" s="109"/>
      <c r="S13" s="109"/>
      <c r="T13" s="109"/>
      <c r="U13" s="109"/>
    </row>
    <row r="14" spans="1:21" s="9" customFormat="1">
      <c r="A14" s="43">
        <v>1982</v>
      </c>
      <c r="B14" s="44">
        <v>130.24158894865838</v>
      </c>
      <c r="C14" s="44">
        <v>121.50170648464163</v>
      </c>
      <c r="D14" s="44">
        <v>107.19321787066546</v>
      </c>
      <c r="E14" s="45">
        <v>99.803235234775713</v>
      </c>
      <c r="F14" s="44">
        <v>98.725453451736513</v>
      </c>
      <c r="G14" s="44">
        <v>92.100466254174989</v>
      </c>
      <c r="Q14" s="109"/>
      <c r="S14" s="109"/>
      <c r="T14" s="109"/>
      <c r="U14" s="109"/>
    </row>
    <row r="15" spans="1:21">
      <c r="A15" s="43">
        <v>1983</v>
      </c>
      <c r="B15" s="44">
        <v>139.96880669701119</v>
      </c>
      <c r="C15" s="44">
        <v>127.07622298065984</v>
      </c>
      <c r="D15" s="44">
        <v>110.14555155476531</v>
      </c>
      <c r="E15" s="45">
        <v>102.35414325881693</v>
      </c>
      <c r="F15" s="44">
        <v>100.54956651935679</v>
      </c>
      <c r="G15" s="44">
        <v>91.287905049313494</v>
      </c>
      <c r="P15" s="9"/>
      <c r="Q15" s="109"/>
      <c r="R15" s="9"/>
      <c r="S15" s="109"/>
      <c r="T15" s="109"/>
      <c r="U15" s="109"/>
    </row>
    <row r="16" spans="1:21">
      <c r="A16" s="43">
        <v>1984</v>
      </c>
      <c r="B16" s="44">
        <v>148.09179743451</v>
      </c>
      <c r="C16" s="44">
        <v>133.40917709518391</v>
      </c>
      <c r="D16" s="44">
        <v>111.00570489903436</v>
      </c>
      <c r="E16" s="45">
        <v>106.10822247190595</v>
      </c>
      <c r="F16" s="44">
        <v>103.43961592040591</v>
      </c>
      <c r="G16" s="44">
        <v>93.184053931723426</v>
      </c>
      <c r="P16" s="9"/>
      <c r="Q16" s="109"/>
      <c r="R16" s="9"/>
      <c r="S16" s="109"/>
      <c r="T16" s="109"/>
      <c r="U16" s="109"/>
    </row>
    <row r="17" spans="1:21">
      <c r="A17" s="43">
        <v>1985</v>
      </c>
      <c r="B17" s="44">
        <v>157.39249450934204</v>
      </c>
      <c r="C17" s="44">
        <v>141.5244596131968</v>
      </c>
      <c r="D17" s="44">
        <v>111.2122207988036</v>
      </c>
      <c r="E17" s="45">
        <v>111.18153261797093</v>
      </c>
      <c r="F17" s="44">
        <v>107.59217429671081</v>
      </c>
      <c r="G17" s="44">
        <v>96.744920229008017</v>
      </c>
      <c r="P17" s="9"/>
      <c r="Q17" s="109"/>
      <c r="R17" s="9"/>
      <c r="S17" s="109"/>
      <c r="T17" s="109"/>
      <c r="U17" s="109"/>
    </row>
    <row r="18" spans="1:21">
      <c r="A18" s="43">
        <v>1986</v>
      </c>
      <c r="B18" s="44">
        <v>164.4746474838463</v>
      </c>
      <c r="C18" s="44">
        <v>146.34053849070909</v>
      </c>
      <c r="D18" s="44">
        <v>112.39171946486208</v>
      </c>
      <c r="E18" s="45">
        <v>115.84928152169688</v>
      </c>
      <c r="F18" s="44">
        <v>111.43941698297031</v>
      </c>
      <c r="G18" s="44">
        <v>99.152693377745237</v>
      </c>
      <c r="K18" s="108"/>
      <c r="L18" s="108"/>
      <c r="M18" s="108"/>
      <c r="O18" s="108"/>
      <c r="P18" s="9"/>
      <c r="Q18" s="109"/>
      <c r="R18" s="9"/>
      <c r="S18" s="109"/>
      <c r="T18" s="109"/>
      <c r="U18" s="109"/>
    </row>
    <row r="19" spans="1:21">
      <c r="A19" s="43">
        <v>1987</v>
      </c>
      <c r="B19" s="44">
        <v>171.19084572046981</v>
      </c>
      <c r="C19" s="44">
        <v>152.4442548350398</v>
      </c>
      <c r="D19" s="44">
        <v>112.297341677924</v>
      </c>
      <c r="E19" s="45">
        <v>118.19268879144231</v>
      </c>
      <c r="F19" s="44">
        <v>113.05086722387415</v>
      </c>
      <c r="G19" s="44">
        <v>100.67100924624852</v>
      </c>
      <c r="J19" s="109"/>
      <c r="K19" s="108"/>
      <c r="L19" s="108"/>
      <c r="M19" s="108"/>
      <c r="O19" s="108"/>
      <c r="P19" s="9"/>
      <c r="Q19" s="109"/>
      <c r="R19" s="9"/>
      <c r="S19" s="109"/>
      <c r="T19" s="109"/>
      <c r="U19" s="109"/>
    </row>
    <row r="20" spans="1:21">
      <c r="A20" s="43">
        <v>1988</v>
      </c>
      <c r="B20" s="44">
        <v>179.94396664226375</v>
      </c>
      <c r="C20" s="44">
        <v>159.92434584755404</v>
      </c>
      <c r="D20" s="44">
        <v>112.51818207453739</v>
      </c>
      <c r="E20" s="45">
        <v>124.73405289140547</v>
      </c>
      <c r="F20" s="44">
        <v>118.78208256508564</v>
      </c>
      <c r="G20" s="44">
        <v>105.56701181538708</v>
      </c>
      <c r="J20" s="109"/>
      <c r="K20" s="108"/>
      <c r="L20" s="108"/>
      <c r="M20" s="108"/>
      <c r="O20" s="108"/>
      <c r="P20" s="9"/>
      <c r="Q20" s="109"/>
      <c r="R20" s="9"/>
      <c r="S20" s="109"/>
      <c r="T20" s="109"/>
      <c r="U20" s="109"/>
    </row>
    <row r="21" spans="1:21">
      <c r="A21" s="43">
        <v>1989</v>
      </c>
      <c r="B21" s="44">
        <v>190.04372155202597</v>
      </c>
      <c r="C21" s="44">
        <v>172.34129692832764</v>
      </c>
      <c r="D21" s="44">
        <v>110.27172531436868</v>
      </c>
      <c r="E21" s="45">
        <v>131.36130490394066</v>
      </c>
      <c r="F21" s="44">
        <v>124.4079815213601</v>
      </c>
      <c r="G21" s="44">
        <v>112.819474953068</v>
      </c>
      <c r="J21" s="109"/>
      <c r="K21" s="108"/>
      <c r="L21" s="108"/>
      <c r="M21" s="108"/>
      <c r="O21" s="108"/>
      <c r="P21" s="9"/>
      <c r="Q21" s="109"/>
      <c r="R21" s="9"/>
      <c r="S21" s="109"/>
      <c r="T21" s="109"/>
      <c r="U21" s="109"/>
    </row>
    <row r="22" spans="1:21">
      <c r="A22" s="43">
        <v>1990</v>
      </c>
      <c r="B22" s="44">
        <v>208.39160963809405</v>
      </c>
      <c r="C22" s="44">
        <v>188.64789533560861</v>
      </c>
      <c r="D22" s="44">
        <v>110.46590754026752</v>
      </c>
      <c r="E22" s="45">
        <v>136.69672126595822</v>
      </c>
      <c r="F22" s="44">
        <v>128.89809288178068</v>
      </c>
      <c r="G22" s="44">
        <v>116.68585878841776</v>
      </c>
      <c r="J22" s="109"/>
      <c r="K22" s="108"/>
      <c r="L22" s="108"/>
      <c r="M22" s="108"/>
      <c r="O22" s="108"/>
      <c r="P22" s="9"/>
      <c r="Q22" s="109"/>
      <c r="R22" s="9"/>
      <c r="S22" s="109"/>
      <c r="T22" s="109"/>
      <c r="U22" s="109"/>
    </row>
    <row r="23" spans="1:21">
      <c r="A23" s="43">
        <v>1991</v>
      </c>
      <c r="B23" s="44">
        <v>234.31431390648373</v>
      </c>
      <c r="C23" s="44">
        <v>199.71843003412968</v>
      </c>
      <c r="D23" s="44">
        <v>117.32232917434911</v>
      </c>
      <c r="E23" s="45">
        <v>139.52435866348043</v>
      </c>
      <c r="F23" s="44">
        <v>131.07444516555296</v>
      </c>
      <c r="G23" s="44">
        <v>111.72165272202126</v>
      </c>
      <c r="J23" s="109"/>
      <c r="K23" s="108"/>
      <c r="L23" s="108"/>
      <c r="M23" s="108"/>
      <c r="O23" s="108"/>
      <c r="P23" s="9"/>
      <c r="Q23" s="109"/>
      <c r="R23" s="9"/>
      <c r="S23" s="109"/>
      <c r="T23" s="109"/>
      <c r="U23" s="109"/>
    </row>
    <row r="24" spans="1:21">
      <c r="A24" s="43">
        <v>1992</v>
      </c>
      <c r="B24" s="44">
        <v>249.29561702263106</v>
      </c>
      <c r="C24" s="44">
        <v>207.19852104664392</v>
      </c>
      <c r="D24" s="44">
        <v>120.31727628331399</v>
      </c>
      <c r="E24" s="45">
        <v>143.4183759410187</v>
      </c>
      <c r="F24" s="44">
        <v>134.44484003624862</v>
      </c>
      <c r="G24" s="44">
        <v>111.74192450938477</v>
      </c>
      <c r="J24" s="109"/>
      <c r="K24" s="108"/>
      <c r="L24" s="108"/>
      <c r="M24" s="108"/>
      <c r="O24" s="108"/>
      <c r="P24" s="9"/>
      <c r="Q24" s="109"/>
      <c r="R24" s="9"/>
      <c r="S24" s="109"/>
      <c r="T24" s="109"/>
      <c r="U24" s="109"/>
    </row>
    <row r="25" spans="1:21">
      <c r="A25" s="43">
        <v>1993</v>
      </c>
      <c r="B25" s="44">
        <v>260.40534742336951</v>
      </c>
      <c r="C25" s="44">
        <v>210.4897610921501</v>
      </c>
      <c r="D25" s="44">
        <v>123.71402108692921</v>
      </c>
      <c r="E25" s="45">
        <v>147.44696328847047</v>
      </c>
      <c r="F25" s="44">
        <v>137.98190242068605</v>
      </c>
      <c r="G25" s="44">
        <v>111.5329541537829</v>
      </c>
      <c r="J25" s="109"/>
      <c r="K25" s="108"/>
      <c r="L25" s="108"/>
      <c r="M25" s="108"/>
      <c r="O25" s="108"/>
      <c r="P25" s="9"/>
      <c r="Q25" s="109"/>
      <c r="R25" s="9"/>
      <c r="S25" s="109"/>
      <c r="T25" s="109"/>
      <c r="U25" s="109"/>
    </row>
    <row r="26" spans="1:21">
      <c r="A26" s="43">
        <v>1994</v>
      </c>
      <c r="B26" s="44">
        <v>266.80185886621894</v>
      </c>
      <c r="C26" s="44">
        <v>215.57622298065979</v>
      </c>
      <c r="D26" s="44">
        <v>123.76219194180557</v>
      </c>
      <c r="E26" s="45">
        <v>150.47025483165785</v>
      </c>
      <c r="F26" s="44">
        <v>140.61007923210479</v>
      </c>
      <c r="G26" s="44">
        <v>113.61311320198764</v>
      </c>
      <c r="J26" s="109"/>
      <c r="K26" s="108"/>
      <c r="L26" s="108"/>
      <c r="M26" s="108"/>
      <c r="O26" s="108"/>
      <c r="P26" s="9"/>
      <c r="Q26" s="109"/>
      <c r="R26" s="9"/>
      <c r="S26" s="109"/>
      <c r="T26" s="109"/>
      <c r="U26" s="109"/>
    </row>
    <row r="27" spans="1:21">
      <c r="A27" s="43">
        <v>1995</v>
      </c>
      <c r="B27" s="44">
        <v>276.90161377598116</v>
      </c>
      <c r="C27" s="44">
        <v>223.05631399317406</v>
      </c>
      <c r="D27" s="44">
        <v>124.13977834514691</v>
      </c>
      <c r="E27" s="45">
        <v>154.60120428180861</v>
      </c>
      <c r="F27" s="44">
        <v>144.24266178210516</v>
      </c>
      <c r="G27" s="44">
        <v>116.19374845431577</v>
      </c>
      <c r="J27" s="109"/>
      <c r="K27" s="108"/>
      <c r="L27" s="108"/>
      <c r="M27" s="108"/>
      <c r="O27" s="108"/>
      <c r="P27" s="9"/>
      <c r="Q27" s="109"/>
      <c r="R27" s="9"/>
      <c r="S27" s="109"/>
      <c r="T27" s="109"/>
      <c r="U27" s="109"/>
    </row>
    <row r="28" spans="1:21">
      <c r="A28" s="43">
        <v>1996</v>
      </c>
      <c r="B28" s="44">
        <v>284.81308845529492</v>
      </c>
      <c r="C28" s="44">
        <v>228.44197952218428</v>
      </c>
      <c r="D28" s="44">
        <v>124.67633534388821</v>
      </c>
      <c r="E28" s="45">
        <v>158.87412793226702</v>
      </c>
      <c r="F28" s="44">
        <v>147.99785127651845</v>
      </c>
      <c r="G28" s="44">
        <v>118.70564760209203</v>
      </c>
      <c r="J28" s="109"/>
      <c r="K28" s="108"/>
      <c r="L28" s="108"/>
      <c r="M28" s="108"/>
      <c r="O28" s="108"/>
      <c r="P28" s="9"/>
      <c r="Q28" s="109"/>
      <c r="R28" s="9"/>
      <c r="S28" s="109"/>
      <c r="T28" s="109"/>
      <c r="U28" s="109"/>
    </row>
    <row r="29" spans="1:21">
      <c r="A29" s="43">
        <v>1997</v>
      </c>
      <c r="B29" s="44">
        <v>292.72456313460867</v>
      </c>
      <c r="C29" s="44">
        <v>235.62286689419793</v>
      </c>
      <c r="D29" s="44">
        <v>124.2343610334099</v>
      </c>
      <c r="E29" s="45">
        <v>164.09737171881335</v>
      </c>
      <c r="F29" s="44">
        <v>152.43522474908053</v>
      </c>
      <c r="G29" s="44">
        <v>122.69972935111461</v>
      </c>
      <c r="J29" s="109"/>
      <c r="K29" s="108"/>
      <c r="L29" s="108"/>
      <c r="M29" s="108"/>
      <c r="O29" s="108"/>
      <c r="P29" s="9"/>
      <c r="Q29" s="109"/>
      <c r="R29" s="9"/>
      <c r="S29" s="109"/>
      <c r="T29" s="109"/>
      <c r="U29" s="109"/>
    </row>
    <row r="30" spans="1:21">
      <c r="A30" s="43">
        <v>1998</v>
      </c>
      <c r="B30" s="44">
        <v>302.65598879587486</v>
      </c>
      <c r="C30" s="44">
        <v>243.70136518771329</v>
      </c>
      <c r="D30" s="44">
        <v>124.19133908533964</v>
      </c>
      <c r="E30" s="45">
        <v>168.01674814295154</v>
      </c>
      <c r="F30" s="44">
        <v>155.4431241521244</v>
      </c>
      <c r="G30" s="44">
        <v>125.16422263980076</v>
      </c>
      <c r="J30" s="109"/>
      <c r="K30" s="108"/>
      <c r="L30" s="108"/>
      <c r="M30" s="108"/>
      <c r="O30" s="108"/>
      <c r="P30" s="9"/>
      <c r="Q30" s="109"/>
      <c r="R30" s="9"/>
      <c r="S30" s="109"/>
      <c r="T30" s="109"/>
      <c r="U30" s="109"/>
    </row>
    <row r="31" spans="1:21">
      <c r="A31" s="43">
        <v>1999</v>
      </c>
      <c r="B31" s="44">
        <v>310.56746347518862</v>
      </c>
      <c r="C31" s="44">
        <v>247.4414106939704</v>
      </c>
      <c r="D31" s="44">
        <v>125.51151507105293</v>
      </c>
      <c r="E31" s="45">
        <v>174.06888432712188</v>
      </c>
      <c r="F31" s="44">
        <v>160.24332845025253</v>
      </c>
      <c r="G31" s="44">
        <v>127.67221267270791</v>
      </c>
      <c r="J31" s="109"/>
      <c r="K31" s="108"/>
      <c r="L31" s="108"/>
      <c r="M31" s="108"/>
      <c r="O31" s="108"/>
      <c r="P31" s="9"/>
      <c r="Q31" s="109"/>
      <c r="R31" s="9"/>
      <c r="S31" s="109"/>
      <c r="T31" s="109"/>
      <c r="U31" s="109"/>
    </row>
    <row r="32" spans="1:21">
      <c r="A32" s="43">
        <v>2000</v>
      </c>
      <c r="B32" s="44">
        <v>315.44901168157367</v>
      </c>
      <c r="C32" s="44">
        <v>254.77189988623437</v>
      </c>
      <c r="D32" s="44">
        <v>123.81624968155202</v>
      </c>
      <c r="E32" s="45">
        <v>185.15990145102447</v>
      </c>
      <c r="F32" s="44">
        <v>169.50688543384865</v>
      </c>
      <c r="G32" s="44">
        <v>136.90197035511108</v>
      </c>
      <c r="J32" s="109"/>
      <c r="K32" s="108"/>
      <c r="L32" s="108"/>
      <c r="M32" s="108"/>
      <c r="O32" s="108"/>
      <c r="P32" s="9"/>
      <c r="Q32" s="109"/>
      <c r="R32" s="9"/>
      <c r="S32" s="109"/>
      <c r="T32" s="109"/>
      <c r="U32" s="109"/>
    </row>
    <row r="33" spans="1:21">
      <c r="A33" s="43">
        <v>2001</v>
      </c>
      <c r="B33" s="44">
        <v>322.01385237291913</v>
      </c>
      <c r="C33" s="44">
        <v>259.2599544937429</v>
      </c>
      <c r="D33" s="44">
        <v>124.20500998764572</v>
      </c>
      <c r="E33" s="45">
        <v>192.39114540046165</v>
      </c>
      <c r="F33" s="44">
        <v>175.06319201212131</v>
      </c>
      <c r="G33" s="44">
        <v>140.94696504555998</v>
      </c>
      <c r="J33" s="109"/>
      <c r="K33" s="108"/>
      <c r="L33" s="108"/>
      <c r="M33" s="108"/>
      <c r="O33" s="108"/>
      <c r="P33" s="9"/>
      <c r="Q33" s="109"/>
      <c r="R33" s="9"/>
      <c r="S33" s="109"/>
      <c r="T33" s="109"/>
      <c r="U33" s="109"/>
    </row>
    <row r="34" spans="1:21">
      <c r="A34" s="43">
        <v>2002</v>
      </c>
      <c r="B34" s="44">
        <v>329.42033930674472</v>
      </c>
      <c r="C34" s="44">
        <v>263.59840728100107</v>
      </c>
      <c r="D34" s="44">
        <v>124.97053480128815</v>
      </c>
      <c r="E34" s="45">
        <v>198.40996299785834</v>
      </c>
      <c r="F34" s="44">
        <v>179.39466325398848</v>
      </c>
      <c r="G34" s="44">
        <v>143.54956833563887</v>
      </c>
      <c r="J34" s="109"/>
      <c r="K34" s="108"/>
      <c r="L34" s="108"/>
      <c r="M34" s="108"/>
      <c r="O34" s="108"/>
      <c r="P34" s="9"/>
      <c r="Q34" s="109"/>
      <c r="R34" s="9"/>
      <c r="S34" s="109"/>
      <c r="T34" s="109"/>
      <c r="U34" s="109"/>
    </row>
    <row r="35" spans="1:21">
      <c r="A35" s="29">
        <v>2003</v>
      </c>
      <c r="B35" s="44">
        <v>336.32183849508232</v>
      </c>
      <c r="C35" s="44">
        <v>271.22810011376561</v>
      </c>
      <c r="D35" s="44">
        <v>123.99962922500043</v>
      </c>
      <c r="E35" s="45">
        <v>202.17366758045975</v>
      </c>
      <c r="F35" s="44">
        <v>181.59264835198789</v>
      </c>
      <c r="G35" s="44">
        <v>146.44612204644861</v>
      </c>
      <c r="J35" s="109"/>
      <c r="K35" s="108"/>
      <c r="L35" s="108"/>
      <c r="M35" s="108"/>
      <c r="O35" s="108"/>
      <c r="P35" s="9"/>
      <c r="Q35" s="109"/>
      <c r="R35" s="9"/>
      <c r="S35" s="109"/>
      <c r="T35" s="109"/>
      <c r="U35" s="109"/>
    </row>
    <row r="36" spans="1:21">
      <c r="A36" s="29">
        <v>2004</v>
      </c>
      <c r="B36" s="44">
        <v>342.88667918642773</v>
      </c>
      <c r="C36" s="44">
        <v>279.30659840728094</v>
      </c>
      <c r="D36" s="44">
        <v>122.76354412738763</v>
      </c>
      <c r="E36" s="45">
        <v>207.8639268916165</v>
      </c>
      <c r="F36" s="44">
        <v>185.3608928006077</v>
      </c>
      <c r="G36" s="44">
        <v>150.990177188323</v>
      </c>
      <c r="J36" s="109"/>
      <c r="K36" s="108"/>
      <c r="L36" s="108"/>
      <c r="M36" s="108"/>
      <c r="O36" s="108"/>
      <c r="P36" s="9"/>
      <c r="Q36" s="109"/>
      <c r="R36" s="9"/>
      <c r="S36" s="109"/>
      <c r="T36" s="109"/>
      <c r="U36" s="109"/>
    </row>
    <row r="37" spans="1:21">
      <c r="A37" s="43">
        <v>2005</v>
      </c>
      <c r="B37" s="44">
        <v>349.61984912626917</v>
      </c>
      <c r="C37" s="44">
        <v>287.23549488054607</v>
      </c>
      <c r="D37" s="44">
        <v>121.71888758792404</v>
      </c>
      <c r="E37" s="45">
        <v>212.56018169735987</v>
      </c>
      <c r="F37" s="44">
        <v>187.64697163740436</v>
      </c>
      <c r="G37" s="44">
        <v>154.16421835260113</v>
      </c>
      <c r="J37" s="109"/>
      <c r="K37" s="108"/>
      <c r="L37" s="108"/>
      <c r="M37" s="108"/>
      <c r="O37" s="108"/>
      <c r="P37" s="9"/>
      <c r="Q37" s="109"/>
      <c r="R37" s="9"/>
      <c r="S37" s="109"/>
      <c r="T37" s="109"/>
      <c r="U37" s="109"/>
    </row>
    <row r="38" spans="1:21">
      <c r="A38" s="29">
        <v>2006</v>
      </c>
      <c r="B38" s="44">
        <v>358.03631155107104</v>
      </c>
      <c r="C38" s="44">
        <v>296.3612059158134</v>
      </c>
      <c r="D38" s="44">
        <v>120.81078913303435</v>
      </c>
      <c r="E38" s="45">
        <v>216.68576315297489</v>
      </c>
      <c r="F38" s="44">
        <v>189.56520011826836</v>
      </c>
      <c r="G38" s="44">
        <v>156.91082019961237</v>
      </c>
      <c r="J38" s="109"/>
      <c r="K38" s="108"/>
      <c r="L38" s="108"/>
      <c r="M38" s="108"/>
      <c r="O38" s="108"/>
      <c r="P38" s="9"/>
      <c r="Q38" s="109"/>
      <c r="R38" s="9"/>
      <c r="S38" s="109"/>
      <c r="T38" s="109"/>
      <c r="U38" s="109"/>
    </row>
    <row r="39" spans="1:21">
      <c r="A39" s="43">
        <v>2007</v>
      </c>
      <c r="B39" s="44">
        <v>368.64105420632143</v>
      </c>
      <c r="C39" s="44">
        <v>309.07736063708757</v>
      </c>
      <c r="D39" s="44">
        <v>119.27145147300917</v>
      </c>
      <c r="E39" s="45">
        <v>223.06090452558959</v>
      </c>
      <c r="F39" s="44">
        <v>193.30858208338458</v>
      </c>
      <c r="G39" s="44">
        <v>162.07447775306886</v>
      </c>
      <c r="J39" s="109"/>
      <c r="K39" s="108"/>
      <c r="L39" s="108"/>
      <c r="M39" s="108"/>
      <c r="O39" s="108"/>
      <c r="P39" s="9"/>
      <c r="Q39" s="109"/>
      <c r="R39" s="9"/>
      <c r="S39" s="109"/>
      <c r="T39" s="109"/>
      <c r="U39" s="109"/>
    </row>
    <row r="40" spans="1:21">
      <c r="A40" s="43">
        <v>2008</v>
      </c>
      <c r="B40" s="44">
        <v>383.28569882547663</v>
      </c>
      <c r="C40" s="44">
        <v>321.34470989761093</v>
      </c>
      <c r="D40" s="44">
        <v>119.27555893096911</v>
      </c>
      <c r="E40" s="45">
        <v>222.32845092634926</v>
      </c>
      <c r="F40" s="44">
        <v>190.86124941461088</v>
      </c>
      <c r="G40" s="44">
        <v>160.01706562957469</v>
      </c>
      <c r="J40" s="109"/>
      <c r="K40" s="108"/>
      <c r="L40" s="108"/>
      <c r="M40" s="108"/>
      <c r="O40" s="108"/>
      <c r="P40" s="9"/>
      <c r="Q40" s="109"/>
      <c r="R40" s="9"/>
      <c r="S40" s="109"/>
      <c r="T40" s="109"/>
      <c r="U40" s="109"/>
    </row>
    <row r="41" spans="1:21">
      <c r="A41" s="29">
        <v>2009</v>
      </c>
      <c r="B41" s="44">
        <v>397.25702645064774</v>
      </c>
      <c r="C41" s="44">
        <v>319.69908987485775</v>
      </c>
      <c r="D41" s="44">
        <v>124.2596676162416</v>
      </c>
      <c r="E41" s="45">
        <v>226.08234503617842</v>
      </c>
      <c r="F41" s="44">
        <v>192.45478815300007</v>
      </c>
      <c r="G41" s="44">
        <v>154.88113870332364</v>
      </c>
      <c r="J41" s="109"/>
      <c r="K41" s="108"/>
      <c r="L41" s="108"/>
      <c r="M41" s="108"/>
      <c r="O41" s="108"/>
      <c r="P41" s="9"/>
      <c r="Q41" s="109"/>
      <c r="R41" s="9"/>
      <c r="S41" s="109"/>
      <c r="T41" s="109"/>
      <c r="U41" s="109"/>
    </row>
    <row r="42" spans="1:21">
      <c r="A42" s="43">
        <v>2010</v>
      </c>
      <c r="B42" s="44">
        <v>411.2283540758188</v>
      </c>
      <c r="C42" s="44">
        <v>334.5096700796359</v>
      </c>
      <c r="D42" s="44">
        <v>122.93466851882597</v>
      </c>
      <c r="E42" s="45">
        <v>225.02318418329665</v>
      </c>
      <c r="F42" s="44">
        <v>189.7630592193415</v>
      </c>
      <c r="G42" s="44">
        <v>154.36089876492534</v>
      </c>
      <c r="J42" s="109"/>
      <c r="K42" s="108"/>
      <c r="L42" s="108"/>
      <c r="M42" s="108"/>
      <c r="O42" s="108"/>
      <c r="P42" s="9"/>
      <c r="Q42" s="109"/>
      <c r="R42" s="9"/>
      <c r="S42" s="109"/>
      <c r="T42" s="109"/>
      <c r="U42" s="109"/>
    </row>
    <row r="43" spans="1:21">
      <c r="A43" s="43">
        <v>2011</v>
      </c>
      <c r="B43" s="44">
        <v>435.1311073622561</v>
      </c>
      <c r="C43" s="44">
        <v>351.86348122866889</v>
      </c>
      <c r="D43" s="44">
        <v>123.66475368311191</v>
      </c>
      <c r="E43" s="45">
        <v>220.62827748459478</v>
      </c>
      <c r="F43" s="44">
        <v>184.31052847681656</v>
      </c>
      <c r="G43" s="44">
        <v>149.04046867639266</v>
      </c>
      <c r="J43" s="109"/>
      <c r="K43" s="108"/>
      <c r="L43" s="108"/>
      <c r="M43" s="108"/>
      <c r="O43" s="108"/>
      <c r="P43" s="9"/>
      <c r="Q43" s="109"/>
      <c r="R43" s="9"/>
      <c r="S43" s="109"/>
      <c r="T43" s="109"/>
      <c r="U43" s="109"/>
    </row>
    <row r="44" spans="1:21">
      <c r="A44" s="43">
        <v>2012</v>
      </c>
      <c r="B44" s="44">
        <v>449.43909348441923</v>
      </c>
      <c r="C44" s="44">
        <v>363.0836177474402</v>
      </c>
      <c r="D44" s="44">
        <v>123.78390858632669</v>
      </c>
      <c r="E44" s="45">
        <v>226.60859360394196</v>
      </c>
      <c r="F44" s="44">
        <v>188.01592395238299</v>
      </c>
      <c r="G44" s="44">
        <v>151.89044044546469</v>
      </c>
      <c r="J44" s="109"/>
      <c r="K44" s="108"/>
      <c r="L44" s="108"/>
      <c r="M44" s="108"/>
      <c r="O44" s="108"/>
      <c r="P44" s="9"/>
      <c r="Q44" s="109"/>
      <c r="R44" s="9"/>
      <c r="S44" s="109"/>
      <c r="T44" s="109"/>
      <c r="U44" s="109"/>
    </row>
    <row r="45" spans="1:21">
      <c r="A45" s="42">
        <v>2013</v>
      </c>
      <c r="B45" s="44">
        <v>462.7371041156062</v>
      </c>
      <c r="C45" s="44">
        <v>374.1541524459613</v>
      </c>
      <c r="D45" s="44">
        <v>123.67552280004131</v>
      </c>
      <c r="E45" s="45">
        <v>229.33201786616664</v>
      </c>
      <c r="F45" s="44">
        <v>189.06608672322216</v>
      </c>
      <c r="G45" s="44">
        <v>152.87268041624077</v>
      </c>
      <c r="J45" s="109"/>
      <c r="K45" s="108"/>
      <c r="L45" s="108"/>
      <c r="M45" s="108"/>
      <c r="O45" s="108"/>
      <c r="P45" s="9"/>
      <c r="Q45" s="109"/>
      <c r="R45" s="9"/>
      <c r="S45" s="109"/>
      <c r="T45" s="109"/>
      <c r="U45" s="109"/>
    </row>
    <row r="46" spans="1:21">
      <c r="A46" s="42">
        <v>2014</v>
      </c>
      <c r="B46" s="44">
        <v>471.65855428589617</v>
      </c>
      <c r="C46" s="44">
        <v>382.98065984072809</v>
      </c>
      <c r="D46" s="44">
        <v>123.15466647377102</v>
      </c>
      <c r="E46" s="45">
        <v>231.5243808758716</v>
      </c>
      <c r="F46" s="44">
        <v>189.34558219425182</v>
      </c>
      <c r="G46" s="44">
        <v>153.74616944342736</v>
      </c>
      <c r="J46" s="109"/>
      <c r="K46" s="108"/>
      <c r="L46" s="108"/>
      <c r="M46" s="108"/>
      <c r="O46" s="108"/>
      <c r="P46" s="9"/>
      <c r="Q46" s="109"/>
      <c r="R46" s="9"/>
      <c r="S46" s="109"/>
      <c r="T46" s="109"/>
      <c r="U46" s="109"/>
    </row>
    <row r="47" spans="1:21">
      <c r="A47" s="101" t="s">
        <v>66</v>
      </c>
      <c r="B47" s="44">
        <v>474.18349301333677</v>
      </c>
      <c r="C47" s="44">
        <v>386.7207053469852</v>
      </c>
      <c r="D47" s="44">
        <v>122.61652568819029</v>
      </c>
      <c r="E47" s="45">
        <v>243.82782435181466</v>
      </c>
      <c r="F47" s="44">
        <v>197.73906730828034</v>
      </c>
      <c r="G47" s="44">
        <v>161.26624547422276</v>
      </c>
      <c r="J47" s="109"/>
      <c r="K47" s="108"/>
      <c r="L47" s="108"/>
      <c r="M47" s="108"/>
      <c r="O47" s="108"/>
      <c r="P47" s="9"/>
      <c r="Q47" s="109"/>
      <c r="R47" s="9"/>
      <c r="S47" s="109"/>
      <c r="T47" s="109"/>
      <c r="U47" s="109"/>
    </row>
    <row r="48" spans="1:21">
      <c r="A48" s="101">
        <v>2016</v>
      </c>
      <c r="B48" s="44">
        <v>477.04509023776939</v>
      </c>
      <c r="C48" s="44">
        <v>393.60238907849828</v>
      </c>
      <c r="D48" s="44">
        <v>121.19974458351921</v>
      </c>
      <c r="E48" s="45">
        <v>244.40608693559702</v>
      </c>
      <c r="F48" s="44">
        <v>196.56783291458731</v>
      </c>
      <c r="G48" s="44">
        <v>162.18502241077883</v>
      </c>
      <c r="J48" s="109"/>
      <c r="K48" s="108"/>
      <c r="L48" s="108"/>
      <c r="M48" s="108"/>
      <c r="O48" s="108"/>
      <c r="P48" s="9"/>
      <c r="Q48" s="109"/>
      <c r="R48" s="9"/>
      <c r="S48" s="109"/>
      <c r="T48" s="109"/>
      <c r="U48" s="109"/>
    </row>
    <row r="49" spans="1:21" ht="16.5">
      <c r="A49" s="101" t="s">
        <v>101</v>
      </c>
      <c r="B49" s="44">
        <v>490.3431008689563</v>
      </c>
      <c r="C49" s="44">
        <v>407.66496018202503</v>
      </c>
      <c r="D49" s="44">
        <v>120.28090436078072</v>
      </c>
      <c r="E49" s="45">
        <v>244.95639892714149</v>
      </c>
      <c r="F49" s="44">
        <v>197.01043087506</v>
      </c>
      <c r="G49" s="44">
        <v>163.79194346937254</v>
      </c>
      <c r="I49" s="114"/>
      <c r="J49" s="114"/>
      <c r="K49" s="114"/>
      <c r="L49" s="114"/>
      <c r="M49" s="114"/>
      <c r="N49" s="114"/>
      <c r="O49" s="113"/>
      <c r="P49" s="9"/>
      <c r="Q49" s="109"/>
      <c r="R49" s="9"/>
      <c r="S49" s="109"/>
      <c r="T49" s="109"/>
      <c r="U49" s="109"/>
    </row>
    <row r="50" spans="1:21" s="6" customFormat="1" ht="15">
      <c r="A50" s="46"/>
      <c r="B50" s="112"/>
      <c r="C50" s="47"/>
      <c r="D50" s="47"/>
      <c r="E50" s="47"/>
      <c r="F50" s="47"/>
      <c r="G50" s="47"/>
    </row>
    <row r="51" spans="1:21" ht="14.25" customHeight="1">
      <c r="A51" s="43"/>
      <c r="B51" s="44"/>
      <c r="C51" s="45"/>
      <c r="D51" s="45"/>
      <c r="E51" s="45"/>
      <c r="F51" s="44"/>
      <c r="G51" s="48"/>
      <c r="H51" s="49"/>
      <c r="I51" s="49"/>
      <c r="K51" s="368"/>
      <c r="L51" s="368"/>
      <c r="M51" s="368"/>
      <c r="N51" s="368"/>
      <c r="O51" s="368"/>
      <c r="P51" s="368"/>
      <c r="Q51" s="368"/>
      <c r="R51" s="368"/>
    </row>
    <row r="52" spans="1:21">
      <c r="A52" s="320" t="s">
        <v>825</v>
      </c>
      <c r="B52" s="314"/>
      <c r="C52" s="315"/>
      <c r="D52" s="316"/>
      <c r="E52" s="316"/>
      <c r="F52" s="316"/>
      <c r="G52" s="316"/>
      <c r="H52" s="49"/>
      <c r="I52" s="49"/>
      <c r="J52" s="113"/>
      <c r="K52" s="100"/>
      <c r="L52" s="106"/>
      <c r="M52" s="106"/>
      <c r="N52" s="114"/>
      <c r="O52" s="100"/>
      <c r="P52" s="100"/>
      <c r="Q52" s="106"/>
      <c r="R52" s="100"/>
    </row>
    <row r="53" spans="1:21" ht="13.5" customHeight="1">
      <c r="A53" s="321">
        <v>1</v>
      </c>
      <c r="B53" s="367" t="s">
        <v>827</v>
      </c>
      <c r="C53" s="367"/>
      <c r="D53" s="367"/>
      <c r="E53" s="367"/>
      <c r="F53" s="367"/>
      <c r="G53" s="367"/>
      <c r="H53" s="49"/>
      <c r="I53" s="49"/>
      <c r="J53" s="113"/>
      <c r="K53" s="265"/>
      <c r="L53" s="106"/>
      <c r="M53" s="106"/>
      <c r="N53" s="100"/>
      <c r="O53" s="100"/>
      <c r="P53" s="100"/>
      <c r="Q53" s="106"/>
      <c r="R53" s="100"/>
    </row>
    <row r="54" spans="1:21">
      <c r="A54" s="321">
        <v>2</v>
      </c>
      <c r="B54" s="370" t="s">
        <v>833</v>
      </c>
      <c r="C54" s="370"/>
      <c r="D54" s="370"/>
      <c r="E54" s="370"/>
      <c r="F54" s="370"/>
      <c r="G54" s="370"/>
      <c r="H54" s="49"/>
      <c r="I54" s="49"/>
      <c r="K54" s="100"/>
      <c r="L54" s="106"/>
      <c r="M54" s="106"/>
      <c r="N54" s="100"/>
      <c r="O54" s="100"/>
      <c r="P54" s="100"/>
      <c r="Q54" s="106"/>
      <c r="R54" s="100"/>
    </row>
    <row r="55" spans="1:21">
      <c r="A55" s="321">
        <v>3</v>
      </c>
      <c r="B55" s="370" t="s">
        <v>831</v>
      </c>
      <c r="C55" s="370"/>
      <c r="D55" s="370"/>
      <c r="E55" s="370"/>
      <c r="F55" s="370"/>
      <c r="G55" s="370"/>
      <c r="H55" s="49"/>
      <c r="I55" s="49"/>
      <c r="K55" s="100"/>
      <c r="L55" s="106"/>
      <c r="M55" s="106"/>
      <c r="N55" s="100"/>
      <c r="O55" s="100"/>
      <c r="P55" s="100"/>
      <c r="Q55" s="106"/>
      <c r="R55" s="100"/>
    </row>
    <row r="56" spans="1:21">
      <c r="A56" s="321">
        <v>4</v>
      </c>
      <c r="B56" s="370" t="s">
        <v>835</v>
      </c>
      <c r="C56" s="370"/>
      <c r="D56" s="370"/>
      <c r="E56" s="370"/>
      <c r="F56" s="370"/>
      <c r="G56" s="370"/>
      <c r="H56" s="50"/>
      <c r="I56" s="50"/>
      <c r="K56" s="51"/>
      <c r="L56" s="51"/>
      <c r="M56" s="51"/>
      <c r="N56" s="52"/>
      <c r="O56" s="53"/>
      <c r="P56" s="52"/>
      <c r="Q56" s="52"/>
      <c r="R56" s="52"/>
    </row>
    <row r="57" spans="1:21" ht="14.25" customHeight="1">
      <c r="A57" s="317"/>
      <c r="B57" s="119"/>
      <c r="C57" s="119"/>
      <c r="D57" s="119"/>
      <c r="E57" s="318"/>
      <c r="F57" s="319"/>
      <c r="G57" s="319"/>
      <c r="H57" s="55"/>
      <c r="I57" s="55"/>
      <c r="K57" s="368"/>
      <c r="L57" s="368"/>
      <c r="M57" s="368"/>
      <c r="N57" s="368"/>
      <c r="O57" s="368"/>
      <c r="P57" s="368"/>
      <c r="Q57" s="368"/>
      <c r="R57" s="368"/>
    </row>
    <row r="58" spans="1:21" ht="13.5" customHeight="1">
      <c r="A58" s="313" t="s">
        <v>826</v>
      </c>
      <c r="B58" s="319"/>
      <c r="C58" s="319"/>
      <c r="D58" s="319"/>
      <c r="E58" s="318"/>
      <c r="F58" s="319"/>
      <c r="G58" s="319"/>
      <c r="H58" s="55"/>
      <c r="I58" s="55"/>
      <c r="K58" s="368"/>
      <c r="L58" s="368"/>
      <c r="M58" s="368"/>
      <c r="N58" s="368"/>
      <c r="O58" s="368"/>
      <c r="P58" s="368"/>
      <c r="Q58" s="368"/>
      <c r="R58" s="368"/>
    </row>
    <row r="59" spans="1:21" ht="13.5" customHeight="1">
      <c r="A59" s="327" t="s">
        <v>840</v>
      </c>
      <c r="B59" s="117"/>
      <c r="C59" s="117"/>
      <c r="D59" s="117"/>
      <c r="E59" s="117"/>
      <c r="F59" s="117"/>
      <c r="G59" s="117"/>
      <c r="H59" s="55"/>
      <c r="I59" s="55"/>
      <c r="K59" s="56"/>
      <c r="L59" s="106"/>
      <c r="M59" s="106"/>
      <c r="N59" s="56"/>
      <c r="O59" s="56"/>
      <c r="P59" s="56"/>
      <c r="Q59" s="106"/>
      <c r="R59" s="56"/>
    </row>
    <row r="60" spans="1:21" ht="13.5" customHeight="1">
      <c r="A60" s="322" t="s">
        <v>841</v>
      </c>
      <c r="B60" s="319"/>
      <c r="C60" s="117"/>
      <c r="D60" s="117"/>
      <c r="E60" s="117"/>
      <c r="F60" s="117"/>
      <c r="G60" s="117"/>
      <c r="H60" s="55"/>
      <c r="I60" s="55"/>
      <c r="K60" s="56"/>
      <c r="L60" s="106"/>
      <c r="M60" s="106"/>
      <c r="N60" s="56"/>
      <c r="O60" s="56"/>
      <c r="P60" s="56"/>
      <c r="Q60" s="106"/>
      <c r="R60" s="56"/>
    </row>
    <row r="61" spans="1:21" ht="12.75" customHeight="1">
      <c r="A61" s="312" t="s">
        <v>832</v>
      </c>
      <c r="B61" s="319"/>
      <c r="C61" s="118"/>
      <c r="D61" s="118"/>
      <c r="E61" s="118"/>
      <c r="F61" s="118"/>
      <c r="G61" s="118"/>
      <c r="H61" s="55"/>
      <c r="I61" s="55"/>
      <c r="K61" s="51"/>
      <c r="L61" s="51"/>
      <c r="M61" s="51"/>
      <c r="N61" s="52"/>
      <c r="O61" s="53"/>
      <c r="P61" s="52"/>
      <c r="Q61" s="52"/>
      <c r="R61" s="52"/>
    </row>
    <row r="62" spans="1:21" ht="12.75" customHeight="1">
      <c r="A62" s="118"/>
      <c r="B62" s="319"/>
      <c r="C62" s="118"/>
      <c r="D62" s="118"/>
      <c r="E62" s="118"/>
      <c r="F62" s="118"/>
      <c r="G62" s="118"/>
      <c r="H62" s="55"/>
      <c r="I62" s="55"/>
      <c r="K62" s="368"/>
      <c r="L62" s="368"/>
      <c r="M62" s="368"/>
      <c r="N62" s="368"/>
      <c r="O62" s="368"/>
      <c r="P62" s="368"/>
      <c r="Q62" s="368"/>
      <c r="R62" s="368"/>
    </row>
    <row r="63" spans="1:21">
      <c r="A63" s="370" t="s">
        <v>773</v>
      </c>
      <c r="B63" s="370"/>
      <c r="C63" s="370"/>
      <c r="D63" s="370"/>
      <c r="E63" s="370"/>
      <c r="F63" s="370"/>
      <c r="G63" s="370"/>
      <c r="K63" s="51"/>
      <c r="L63" s="51"/>
      <c r="M63" s="51"/>
      <c r="N63" s="52"/>
      <c r="O63" s="53"/>
      <c r="P63" s="52"/>
      <c r="Q63" s="52"/>
      <c r="R63" s="52"/>
    </row>
    <row r="64" spans="1:21">
      <c r="A64" s="370" t="s">
        <v>824</v>
      </c>
      <c r="B64" s="370"/>
      <c r="C64" s="370"/>
      <c r="D64" s="370"/>
      <c r="E64" s="370"/>
      <c r="F64" s="370"/>
      <c r="G64" s="370"/>
      <c r="K64" s="369"/>
      <c r="L64" s="369"/>
      <c r="M64" s="369"/>
      <c r="N64" s="369"/>
      <c r="O64" s="369"/>
      <c r="P64" s="369"/>
      <c r="Q64" s="369"/>
      <c r="R64" s="369"/>
    </row>
    <row r="65" spans="2:18">
      <c r="B65" s="323"/>
      <c r="C65" s="323"/>
      <c r="D65" s="323"/>
      <c r="E65" s="323"/>
      <c r="F65" s="323"/>
      <c r="G65" s="323"/>
      <c r="H65" s="323"/>
      <c r="I65" s="323"/>
      <c r="J65" s="323"/>
      <c r="K65" s="369"/>
      <c r="L65" s="369"/>
      <c r="M65" s="369"/>
      <c r="N65" s="369"/>
      <c r="O65" s="369"/>
      <c r="P65" s="369"/>
      <c r="Q65" s="369"/>
      <c r="R65" s="369"/>
    </row>
  </sheetData>
  <mergeCells count="13">
    <mergeCell ref="A7:G7"/>
    <mergeCell ref="B53:G53"/>
    <mergeCell ref="K51:R51"/>
    <mergeCell ref="K65:R65"/>
    <mergeCell ref="K57:R57"/>
    <mergeCell ref="K58:R58"/>
    <mergeCell ref="A63:G63"/>
    <mergeCell ref="A64:G64"/>
    <mergeCell ref="K62:R62"/>
    <mergeCell ref="K64:R64"/>
    <mergeCell ref="B54:G54"/>
    <mergeCell ref="B56:G56"/>
    <mergeCell ref="B55:G55"/>
  </mergeCells>
  <pageMargins left="0.70866141732283472" right="0.70866141732283472" top="0.74803149606299213" bottom="0.74803149606299213" header="0.31496062992125984" footer="0.31496062992125984"/>
  <pageSetup paperSize="9" scale="50" orientation="landscape" r:id="rId1"/>
  <colBreaks count="1" manualBreakCount="1">
    <brk id="7"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7:Q56"/>
  <sheetViews>
    <sheetView showGridLines="0" zoomScale="90" zoomScaleNormal="90" workbookViewId="0"/>
  </sheetViews>
  <sheetFormatPr defaultRowHeight="12.75"/>
  <cols>
    <col min="1" max="1" width="8.28515625" style="60" customWidth="1"/>
    <col min="2" max="4" width="33" style="60" customWidth="1"/>
    <col min="5" max="5" width="9.140625" style="60"/>
    <col min="6" max="6" width="13.140625" style="60" bestFit="1" customWidth="1"/>
    <col min="7" max="9" width="9.140625" style="60"/>
    <col min="10" max="10" width="13.85546875" style="60" bestFit="1" customWidth="1"/>
    <col min="11" max="16384" width="9.140625" style="60"/>
  </cols>
  <sheetData>
    <row r="7" spans="1:11" ht="20.25" customHeight="1">
      <c r="A7" s="373" t="s">
        <v>95</v>
      </c>
      <c r="B7" s="374"/>
      <c r="C7" s="374"/>
      <c r="D7" s="374"/>
      <c r="E7" s="57"/>
      <c r="F7" s="58"/>
      <c r="G7" s="59"/>
      <c r="H7" s="59"/>
      <c r="I7" s="59"/>
      <c r="J7" s="59"/>
    </row>
    <row r="8" spans="1:11" ht="18.75" customHeight="1">
      <c r="A8" s="326" t="s">
        <v>836</v>
      </c>
      <c r="B8" s="102"/>
      <c r="C8" s="102"/>
      <c r="D8" s="102"/>
      <c r="E8" s="57"/>
      <c r="F8" s="58"/>
      <c r="G8" s="59"/>
      <c r="H8" s="59"/>
      <c r="I8" s="59"/>
      <c r="J8" s="59"/>
    </row>
    <row r="9" spans="1:11">
      <c r="A9" s="61"/>
      <c r="B9" s="62"/>
      <c r="C9" s="63"/>
      <c r="D9" s="63"/>
      <c r="E9" s="57"/>
      <c r="F9" s="58"/>
      <c r="G9" s="59"/>
      <c r="H9" s="59"/>
      <c r="I9" s="59"/>
      <c r="J9" s="59"/>
    </row>
    <row r="10" spans="1:11" ht="15">
      <c r="A10" s="375"/>
      <c r="B10" s="375"/>
      <c r="C10" s="376" t="s">
        <v>837</v>
      </c>
      <c r="D10" s="376"/>
      <c r="E10" s="57"/>
      <c r="F10" s="58"/>
      <c r="G10" s="59"/>
      <c r="H10" s="59"/>
      <c r="I10" s="59"/>
      <c r="J10" s="59"/>
    </row>
    <row r="11" spans="1:11" s="67" customFormat="1" ht="39.75" customHeight="1">
      <c r="A11" s="64" t="s">
        <v>65</v>
      </c>
      <c r="B11" s="65" t="s">
        <v>102</v>
      </c>
      <c r="C11" s="115" t="s">
        <v>103</v>
      </c>
      <c r="D11" s="66" t="s">
        <v>96</v>
      </c>
      <c r="F11" s="68"/>
      <c r="G11" s="68"/>
      <c r="H11" s="68"/>
      <c r="I11" s="68"/>
      <c r="J11" s="68"/>
    </row>
    <row r="12" spans="1:11" s="67" customFormat="1" ht="15">
      <c r="A12" s="76" t="s">
        <v>94</v>
      </c>
      <c r="B12" s="77">
        <v>9316</v>
      </c>
      <c r="C12" s="30">
        <v>248134</v>
      </c>
      <c r="D12" s="70">
        <v>3.7544230133718073</v>
      </c>
      <c r="E12" s="111"/>
      <c r="F12" s="68"/>
      <c r="G12" s="110"/>
      <c r="H12" s="68"/>
      <c r="I12" s="110"/>
      <c r="J12" s="68"/>
      <c r="K12" s="111"/>
    </row>
    <row r="13" spans="1:11" s="67" customFormat="1" ht="15">
      <c r="A13" s="76" t="s">
        <v>93</v>
      </c>
      <c r="B13" s="77">
        <v>9382</v>
      </c>
      <c r="C13" s="30">
        <v>273706</v>
      </c>
      <c r="D13" s="70">
        <v>3.4277655586651372</v>
      </c>
      <c r="E13" s="111"/>
      <c r="F13" s="68"/>
      <c r="G13" s="110"/>
      <c r="H13" s="68"/>
      <c r="I13" s="110"/>
      <c r="J13" s="68"/>
      <c r="K13" s="111"/>
    </row>
    <row r="14" spans="1:11" s="72" customFormat="1" ht="15">
      <c r="A14" s="76" t="s">
        <v>92</v>
      </c>
      <c r="B14" s="77">
        <v>9700</v>
      </c>
      <c r="C14" s="30">
        <v>300526</v>
      </c>
      <c r="D14" s="70">
        <v>3.2276741446663517</v>
      </c>
      <c r="E14" s="111"/>
      <c r="F14" s="68"/>
      <c r="G14" s="110"/>
      <c r="H14" s="68"/>
      <c r="I14" s="110"/>
      <c r="J14" s="68"/>
      <c r="K14" s="111"/>
    </row>
    <row r="15" spans="1:11" s="74" customFormat="1" ht="15">
      <c r="A15" s="76" t="s">
        <v>91</v>
      </c>
      <c r="B15" s="77">
        <v>10033</v>
      </c>
      <c r="C15" s="30">
        <v>338275</v>
      </c>
      <c r="D15" s="70">
        <v>2.9659300864681102</v>
      </c>
      <c r="E15" s="111"/>
      <c r="F15" s="68"/>
      <c r="G15" s="110"/>
      <c r="H15" s="68"/>
      <c r="I15" s="110"/>
      <c r="J15" s="68"/>
      <c r="K15" s="111"/>
    </row>
    <row r="16" spans="1:11" s="74" customFormat="1" ht="15">
      <c r="A16" s="76" t="s">
        <v>90</v>
      </c>
      <c r="B16" s="77">
        <v>10140</v>
      </c>
      <c r="C16" s="30">
        <v>370049</v>
      </c>
      <c r="D16" s="70">
        <v>2.7401776521487693</v>
      </c>
      <c r="E16" s="111"/>
      <c r="F16" s="68"/>
      <c r="G16" s="110"/>
      <c r="H16" s="68"/>
      <c r="I16" s="110"/>
      <c r="J16" s="68"/>
      <c r="K16" s="111"/>
    </row>
    <row r="17" spans="1:11" s="74" customFormat="1" ht="15">
      <c r="A17" s="76" t="s">
        <v>89</v>
      </c>
      <c r="B17" s="77">
        <v>10271</v>
      </c>
      <c r="C17" s="30">
        <v>401801</v>
      </c>
      <c r="D17" s="70">
        <v>2.5562405270270605</v>
      </c>
      <c r="E17" s="111"/>
      <c r="F17" s="68"/>
      <c r="G17" s="110"/>
      <c r="H17" s="68"/>
      <c r="I17" s="110"/>
      <c r="J17" s="68"/>
      <c r="K17" s="111"/>
    </row>
    <row r="18" spans="1:11" s="74" customFormat="1" ht="15">
      <c r="A18" s="76" t="s">
        <v>88</v>
      </c>
      <c r="B18" s="77">
        <v>9932</v>
      </c>
      <c r="C18" s="30">
        <v>430239</v>
      </c>
      <c r="D18" s="70">
        <v>2.3084843540450772</v>
      </c>
      <c r="E18" s="111"/>
      <c r="F18" s="68"/>
      <c r="G18" s="110"/>
      <c r="H18" s="68"/>
      <c r="I18" s="110"/>
      <c r="J18" s="68"/>
      <c r="K18" s="111"/>
    </row>
    <row r="19" spans="1:11" s="74" customFormat="1" ht="15">
      <c r="A19" s="76" t="s">
        <v>87</v>
      </c>
      <c r="B19" s="77">
        <v>9770</v>
      </c>
      <c r="C19" s="30">
        <v>452276</v>
      </c>
      <c r="D19" s="70">
        <v>2.1601853735329755</v>
      </c>
      <c r="E19" s="111"/>
      <c r="F19" s="68"/>
      <c r="G19" s="110"/>
      <c r="H19" s="68"/>
      <c r="I19" s="110"/>
      <c r="J19" s="68"/>
      <c r="K19" s="111"/>
    </row>
    <row r="20" spans="1:11" s="74" customFormat="1" ht="15">
      <c r="A20" s="76" t="s">
        <v>86</v>
      </c>
      <c r="B20" s="77">
        <v>9909</v>
      </c>
      <c r="C20" s="30">
        <v>478849</v>
      </c>
      <c r="D20" s="70">
        <v>2.0693370979160446</v>
      </c>
      <c r="E20" s="111"/>
      <c r="F20" s="68"/>
      <c r="G20" s="110"/>
      <c r="H20" s="68"/>
      <c r="I20" s="110"/>
      <c r="J20" s="68"/>
      <c r="K20" s="111"/>
    </row>
    <row r="21" spans="1:11" s="74" customFormat="1" ht="15">
      <c r="A21" s="76" t="s">
        <v>85</v>
      </c>
      <c r="B21" s="77">
        <v>10659</v>
      </c>
      <c r="C21" s="30">
        <v>501824</v>
      </c>
      <c r="D21" s="70">
        <v>2.1240514602729244</v>
      </c>
      <c r="E21" s="111"/>
      <c r="F21" s="68"/>
      <c r="G21" s="110"/>
      <c r="H21" s="68"/>
      <c r="I21" s="110"/>
      <c r="J21" s="68"/>
      <c r="K21" s="111"/>
    </row>
    <row r="22" spans="1:11" s="74" customFormat="1" ht="15">
      <c r="A22" s="76" t="s">
        <v>84</v>
      </c>
      <c r="B22" s="77">
        <v>10188</v>
      </c>
      <c r="C22" s="30">
        <v>527216</v>
      </c>
      <c r="D22" s="70">
        <v>1.9324147977299626</v>
      </c>
      <c r="E22" s="111"/>
      <c r="F22" s="68"/>
      <c r="G22" s="110"/>
      <c r="H22" s="68"/>
      <c r="I22" s="110"/>
      <c r="J22" s="68"/>
      <c r="K22" s="111"/>
    </row>
    <row r="23" spans="1:11" s="74" customFormat="1" ht="15">
      <c r="A23" s="76" t="s">
        <v>83</v>
      </c>
      <c r="B23" s="77">
        <v>11352</v>
      </c>
      <c r="C23" s="30">
        <v>564958</v>
      </c>
      <c r="D23" s="70">
        <v>2.009352907649772</v>
      </c>
      <c r="E23" s="111"/>
      <c r="F23" s="68"/>
      <c r="G23" s="110"/>
      <c r="H23" s="68"/>
      <c r="I23" s="110"/>
      <c r="J23" s="68"/>
      <c r="K23" s="111"/>
    </row>
    <row r="24" spans="1:11" s="74" customFormat="1" ht="15">
      <c r="A24" s="76" t="s">
        <v>82</v>
      </c>
      <c r="B24" s="77">
        <v>12093</v>
      </c>
      <c r="C24" s="30">
        <v>602104</v>
      </c>
      <c r="D24" s="70">
        <v>2.0084570107489736</v>
      </c>
      <c r="E24" s="111"/>
      <c r="F24" s="68"/>
      <c r="G24" s="110"/>
      <c r="H24" s="68"/>
      <c r="I24" s="110"/>
      <c r="J24" s="68"/>
      <c r="K24" s="111"/>
    </row>
    <row r="25" spans="1:11" s="74" customFormat="1" ht="15">
      <c r="A25" s="76" t="s">
        <v>81</v>
      </c>
      <c r="B25" s="77">
        <v>11654</v>
      </c>
      <c r="C25" s="30">
        <v>634174</v>
      </c>
      <c r="D25" s="70">
        <v>1.8376660033366237</v>
      </c>
      <c r="E25" s="111"/>
      <c r="F25" s="68"/>
      <c r="G25" s="110"/>
      <c r="H25" s="68"/>
      <c r="I25" s="110"/>
      <c r="J25" s="68"/>
      <c r="K25" s="111"/>
    </row>
    <row r="26" spans="1:11" s="74" customFormat="1" ht="15">
      <c r="A26" s="76" t="s">
        <v>80</v>
      </c>
      <c r="B26" s="77">
        <v>13314</v>
      </c>
      <c r="C26" s="30">
        <v>668051</v>
      </c>
      <c r="D26" s="70">
        <v>1.9929616152060248</v>
      </c>
      <c r="E26" s="111"/>
      <c r="F26" s="68"/>
      <c r="G26" s="110"/>
      <c r="H26" s="68"/>
      <c r="I26" s="110"/>
      <c r="J26" s="68"/>
      <c r="K26" s="111"/>
    </row>
    <row r="27" spans="1:11" s="74" customFormat="1" ht="15">
      <c r="A27" s="76" t="s">
        <v>79</v>
      </c>
      <c r="B27" s="77">
        <v>13524</v>
      </c>
      <c r="C27" s="30">
        <v>703767</v>
      </c>
      <c r="D27" s="70">
        <v>1.9216587308015294</v>
      </c>
      <c r="E27" s="111"/>
      <c r="F27" s="68"/>
      <c r="G27" s="110"/>
      <c r="H27" s="68"/>
      <c r="I27" s="110"/>
      <c r="J27" s="68"/>
      <c r="K27" s="111"/>
    </row>
    <row r="28" spans="1:11" s="74" customFormat="1" ht="15">
      <c r="A28" s="76" t="s">
        <v>78</v>
      </c>
      <c r="B28" s="77">
        <v>14697</v>
      </c>
      <c r="C28" s="30">
        <v>730219</v>
      </c>
      <c r="D28" s="70">
        <v>2.0126838660730546</v>
      </c>
      <c r="E28" s="111"/>
      <c r="F28" s="68"/>
      <c r="G28" s="110"/>
      <c r="H28" s="68"/>
      <c r="I28" s="110"/>
      <c r="J28" s="68"/>
      <c r="K28" s="111"/>
    </row>
    <row r="29" spans="1:11" s="74" customFormat="1" ht="15">
      <c r="A29" s="73" t="s">
        <v>77</v>
      </c>
      <c r="B29" s="77">
        <v>15696</v>
      </c>
      <c r="C29" s="30">
        <v>760791</v>
      </c>
      <c r="D29" s="70">
        <v>2.0631158885948966</v>
      </c>
      <c r="E29" s="111"/>
      <c r="F29" s="68"/>
      <c r="G29" s="110"/>
      <c r="H29" s="68"/>
      <c r="I29" s="110"/>
      <c r="J29" s="68"/>
      <c r="K29" s="111"/>
    </row>
    <row r="30" spans="1:11" s="74" customFormat="1" ht="15">
      <c r="A30" s="76" t="s">
        <v>76</v>
      </c>
      <c r="B30" s="77">
        <v>16515</v>
      </c>
      <c r="C30" s="30">
        <v>795766</v>
      </c>
      <c r="D30" s="70">
        <v>2.0753588366429327</v>
      </c>
      <c r="E30" s="111"/>
      <c r="F30" s="68"/>
      <c r="G30" s="110"/>
      <c r="H30" s="68"/>
      <c r="I30" s="110"/>
      <c r="J30" s="68"/>
      <c r="K30" s="111"/>
    </row>
    <row r="31" spans="1:11" s="74" customFormat="1" ht="15">
      <c r="A31" s="73" t="s">
        <v>75</v>
      </c>
      <c r="B31" s="77">
        <v>17922</v>
      </c>
      <c r="C31" s="30">
        <v>832436</v>
      </c>
      <c r="D31" s="70">
        <v>2.1529583055033661</v>
      </c>
      <c r="E31" s="111"/>
      <c r="F31" s="68"/>
      <c r="G31" s="110"/>
      <c r="H31" s="68"/>
      <c r="I31" s="110"/>
      <c r="J31" s="68"/>
      <c r="K31" s="111"/>
    </row>
    <row r="32" spans="1:11" s="74" customFormat="1" ht="15">
      <c r="A32" s="73" t="s">
        <v>74</v>
      </c>
      <c r="B32" s="77">
        <v>18882</v>
      </c>
      <c r="C32" s="30">
        <v>874380</v>
      </c>
      <c r="D32" s="70">
        <v>2.1594729980100187</v>
      </c>
      <c r="E32" s="111"/>
      <c r="F32" s="68"/>
      <c r="G32" s="110"/>
      <c r="H32" s="68"/>
      <c r="I32" s="110"/>
      <c r="J32" s="68"/>
      <c r="K32" s="111"/>
    </row>
    <row r="33" spans="1:17" s="74" customFormat="1" ht="15">
      <c r="A33" s="73" t="s">
        <v>73</v>
      </c>
      <c r="B33" s="77">
        <v>18756</v>
      </c>
      <c r="C33" s="30">
        <v>913287</v>
      </c>
      <c r="D33" s="70">
        <v>2.0536808254141361</v>
      </c>
      <c r="E33" s="111"/>
      <c r="F33" s="68"/>
      <c r="G33" s="110"/>
      <c r="H33" s="68"/>
      <c r="I33" s="110"/>
      <c r="J33" s="68"/>
      <c r="K33" s="111"/>
    </row>
    <row r="34" spans="1:17" s="74" customFormat="1" ht="15">
      <c r="A34" s="73" t="s">
        <v>72</v>
      </c>
      <c r="B34" s="77">
        <v>19024</v>
      </c>
      <c r="C34" s="30">
        <v>954832</v>
      </c>
      <c r="D34" s="70">
        <v>1.9923923789734739</v>
      </c>
      <c r="E34" s="116"/>
      <c r="F34" s="68"/>
      <c r="G34" s="110"/>
      <c r="H34" s="68"/>
      <c r="I34" s="110"/>
      <c r="J34" s="68"/>
      <c r="K34" s="111"/>
    </row>
    <row r="35" spans="1:17" s="74" customFormat="1" ht="15">
      <c r="A35" s="75" t="s">
        <v>71</v>
      </c>
      <c r="B35" s="77">
        <v>18491</v>
      </c>
      <c r="C35" s="30">
        <v>986373</v>
      </c>
      <c r="D35" s="70">
        <v>1.8746457982933433</v>
      </c>
      <c r="E35" s="111"/>
      <c r="F35" s="68"/>
      <c r="G35" s="110"/>
      <c r="H35" s="68"/>
      <c r="I35" s="110"/>
      <c r="J35" s="68"/>
      <c r="K35" s="111"/>
    </row>
    <row r="36" spans="1:17" s="74" customFormat="1" ht="15">
      <c r="A36" s="73" t="s">
        <v>70</v>
      </c>
      <c r="B36" s="77">
        <v>17779</v>
      </c>
      <c r="C36" s="30">
        <v>960854</v>
      </c>
      <c r="D36" s="70">
        <v>1.8503331411431914</v>
      </c>
      <c r="E36" s="111"/>
      <c r="F36" s="68"/>
      <c r="G36" s="110"/>
      <c r="H36" s="68"/>
      <c r="I36" s="110"/>
      <c r="J36" s="68"/>
      <c r="K36" s="111"/>
    </row>
    <row r="37" spans="1:17" s="74" customFormat="1" ht="15">
      <c r="A37" s="73" t="s">
        <v>69</v>
      </c>
      <c r="B37" s="77">
        <v>18262</v>
      </c>
      <c r="C37" s="30">
        <v>984614</v>
      </c>
      <c r="D37" s="70">
        <v>1.8547369832238827</v>
      </c>
      <c r="E37" s="111"/>
      <c r="F37" s="68"/>
      <c r="G37" s="110"/>
      <c r="H37" s="68"/>
      <c r="I37" s="110"/>
      <c r="J37" s="68"/>
      <c r="K37" s="111"/>
    </row>
    <row r="38" spans="1:17" s="74" customFormat="1" ht="15">
      <c r="A38" s="73" t="s">
        <v>57</v>
      </c>
      <c r="B38" s="77">
        <v>17786</v>
      </c>
      <c r="C38" s="30">
        <v>1013406</v>
      </c>
      <c r="D38" s="70">
        <v>1.7550715113192541</v>
      </c>
      <c r="E38" s="111"/>
      <c r="F38" s="68"/>
      <c r="G38" s="110"/>
      <c r="H38" s="68"/>
      <c r="I38" s="110"/>
      <c r="J38" s="68"/>
      <c r="K38" s="111"/>
    </row>
    <row r="39" spans="1:17" s="74" customFormat="1" ht="15">
      <c r="A39" s="73" t="s">
        <v>68</v>
      </c>
      <c r="B39" s="77">
        <v>17942</v>
      </c>
      <c r="C39" s="30">
        <v>1053663</v>
      </c>
      <c r="D39" s="70">
        <v>1.7028214903626682</v>
      </c>
      <c r="E39" s="111"/>
      <c r="F39" s="68"/>
      <c r="G39" s="110"/>
      <c r="H39" s="68"/>
      <c r="I39" s="110"/>
      <c r="J39" s="68"/>
      <c r="K39" s="111"/>
    </row>
    <row r="40" spans="1:17" s="74" customFormat="1" ht="15">
      <c r="A40" s="71" t="s">
        <v>67</v>
      </c>
      <c r="B40" s="77">
        <v>17747</v>
      </c>
      <c r="C40" s="30">
        <v>1098735</v>
      </c>
      <c r="D40" s="70">
        <v>1.6152211406754131</v>
      </c>
      <c r="E40" s="111"/>
      <c r="F40" s="68"/>
      <c r="G40" s="110"/>
      <c r="H40" s="68"/>
      <c r="I40" s="110"/>
      <c r="J40" s="68"/>
      <c r="K40" s="111"/>
    </row>
    <row r="41" spans="1:17" s="74" customFormat="1" ht="15">
      <c r="A41" s="69">
        <v>2014</v>
      </c>
      <c r="B41" s="77">
        <v>18137</v>
      </c>
      <c r="C41" s="30">
        <v>1143919</v>
      </c>
      <c r="D41" s="70">
        <v>1.5855143589712208</v>
      </c>
      <c r="E41" s="111"/>
      <c r="F41" s="68"/>
      <c r="G41" s="110"/>
      <c r="H41" s="68"/>
      <c r="I41" s="110"/>
      <c r="J41" s="68"/>
      <c r="K41" s="111"/>
    </row>
    <row r="42" spans="1:17" s="74" customFormat="1" ht="15">
      <c r="A42" s="69" t="s">
        <v>66</v>
      </c>
      <c r="B42" s="77">
        <v>18542</v>
      </c>
      <c r="C42" s="30">
        <v>1181868</v>
      </c>
      <c r="D42" s="70">
        <v>1.5688723275357315</v>
      </c>
      <c r="E42" s="111"/>
      <c r="F42" s="68"/>
      <c r="G42" s="110"/>
      <c r="H42" s="68"/>
      <c r="I42" s="110"/>
      <c r="J42" s="68"/>
      <c r="K42" s="111"/>
    </row>
    <row r="43" spans="1:17" s="74" customFormat="1" ht="15">
      <c r="A43" s="69" t="s">
        <v>99</v>
      </c>
      <c r="B43" s="77">
        <v>19225</v>
      </c>
      <c r="C43" s="30">
        <v>1235357</v>
      </c>
      <c r="D43" s="70">
        <v>1.5562303042764156</v>
      </c>
      <c r="E43" s="111"/>
      <c r="F43" s="68"/>
      <c r="G43" s="110"/>
      <c r="H43" s="68"/>
      <c r="I43" s="110"/>
      <c r="J43" s="68"/>
      <c r="K43" s="111"/>
    </row>
    <row r="44" spans="1:17" s="74" customFormat="1" ht="15">
      <c r="A44" s="69" t="s">
        <v>98</v>
      </c>
      <c r="B44" s="77">
        <v>19871</v>
      </c>
      <c r="C44" s="30">
        <v>1282038</v>
      </c>
      <c r="D44" s="70">
        <v>1.549954057524036</v>
      </c>
      <c r="E44" s="111"/>
      <c r="F44" s="68"/>
      <c r="G44" s="110"/>
      <c r="H44" s="68"/>
      <c r="I44" s="110"/>
      <c r="J44" s="68"/>
      <c r="K44" s="111"/>
    </row>
    <row r="45" spans="1:17">
      <c r="A45" s="78"/>
      <c r="B45" s="79"/>
      <c r="C45" s="80"/>
      <c r="D45" s="81"/>
      <c r="E45" s="82"/>
      <c r="F45" s="57"/>
      <c r="G45" s="57"/>
      <c r="H45" s="57"/>
      <c r="I45" s="57"/>
      <c r="J45" s="57"/>
    </row>
    <row r="46" spans="1:17" s="88" customFormat="1">
      <c r="A46" s="83"/>
      <c r="B46" s="84"/>
      <c r="C46" s="84"/>
      <c r="D46" s="84"/>
      <c r="E46" s="84"/>
      <c r="F46" s="84"/>
      <c r="G46" s="84"/>
      <c r="H46" s="85"/>
      <c r="I46" s="84"/>
      <c r="J46" s="84"/>
      <c r="K46" s="86"/>
      <c r="L46" s="86"/>
      <c r="M46" s="84"/>
      <c r="N46" s="84"/>
      <c r="O46" s="84"/>
      <c r="P46" s="87"/>
      <c r="Q46" s="87"/>
    </row>
    <row r="47" spans="1:17" s="92" customFormat="1">
      <c r="A47" s="90" t="s">
        <v>825</v>
      </c>
      <c r="B47" s="89"/>
      <c r="C47" s="89"/>
      <c r="D47" s="89"/>
      <c r="E47" s="89"/>
      <c r="F47" s="89"/>
      <c r="G47" s="89"/>
      <c r="H47" s="90"/>
      <c r="I47" s="89"/>
      <c r="J47" s="89"/>
      <c r="K47" s="91"/>
      <c r="L47" s="91"/>
      <c r="M47" s="89"/>
      <c r="N47" s="89"/>
      <c r="O47" s="89"/>
      <c r="P47" s="54"/>
      <c r="Q47" s="54"/>
    </row>
    <row r="48" spans="1:17" s="94" customFormat="1" ht="39" customHeight="1">
      <c r="A48" s="321">
        <v>1</v>
      </c>
      <c r="B48" s="377" t="s">
        <v>97</v>
      </c>
      <c r="C48" s="377"/>
      <c r="D48" s="377"/>
      <c r="E48" s="93"/>
      <c r="G48" s="104"/>
    </row>
    <row r="49" spans="1:10" s="94" customFormat="1" ht="28.5" customHeight="1">
      <c r="A49" s="321">
        <v>2</v>
      </c>
      <c r="B49" s="377" t="s">
        <v>838</v>
      </c>
      <c r="C49" s="377"/>
      <c r="D49" s="377"/>
    </row>
    <row r="50" spans="1:10">
      <c r="A50" s="266"/>
      <c r="B50" s="95"/>
      <c r="C50" s="95"/>
      <c r="D50" s="95"/>
      <c r="E50" s="96"/>
      <c r="F50" s="96"/>
      <c r="G50" s="96"/>
      <c r="H50" s="96"/>
      <c r="I50" s="96"/>
      <c r="J50" s="96"/>
    </row>
    <row r="51" spans="1:10">
      <c r="A51" s="371" t="s">
        <v>839</v>
      </c>
      <c r="B51" s="371"/>
      <c r="C51" s="371"/>
      <c r="D51" s="371"/>
      <c r="E51" s="96"/>
      <c r="F51" s="96"/>
      <c r="G51" s="96"/>
      <c r="H51" s="96"/>
      <c r="I51" s="96"/>
      <c r="J51" s="96"/>
    </row>
    <row r="52" spans="1:10">
      <c r="A52" s="372"/>
      <c r="B52" s="372"/>
      <c r="C52" s="372"/>
      <c r="D52" s="97"/>
      <c r="E52" s="96"/>
      <c r="F52" s="96"/>
      <c r="G52" s="96"/>
      <c r="H52" s="96"/>
      <c r="I52" s="96"/>
      <c r="J52" s="96"/>
    </row>
    <row r="53" spans="1:10">
      <c r="A53" s="98"/>
      <c r="B53" s="97"/>
      <c r="C53" s="97"/>
      <c r="D53" s="97"/>
      <c r="E53" s="96"/>
      <c r="F53" s="96"/>
      <c r="G53" s="96"/>
      <c r="H53" s="96"/>
      <c r="I53" s="96"/>
      <c r="J53" s="96"/>
    </row>
    <row r="54" spans="1:10" ht="12.75" customHeight="1">
      <c r="A54" s="370" t="s">
        <v>773</v>
      </c>
      <c r="B54" s="370"/>
      <c r="C54" s="370"/>
      <c r="D54" s="370"/>
      <c r="E54" s="325"/>
      <c r="F54" s="325"/>
      <c r="G54" s="325"/>
      <c r="H54" s="96"/>
      <c r="I54" s="96"/>
      <c r="J54" s="96"/>
    </row>
    <row r="55" spans="1:10" ht="12.75" customHeight="1">
      <c r="A55" s="370" t="s">
        <v>824</v>
      </c>
      <c r="B55" s="370"/>
      <c r="C55" s="370"/>
      <c r="D55" s="370"/>
      <c r="E55" s="325"/>
      <c r="F55" s="325"/>
      <c r="G55" s="325"/>
    </row>
    <row r="56" spans="1:10">
      <c r="A56" s="99"/>
      <c r="B56" s="99"/>
    </row>
  </sheetData>
  <mergeCells count="9">
    <mergeCell ref="A54:D54"/>
    <mergeCell ref="A55:D55"/>
    <mergeCell ref="A51:D51"/>
    <mergeCell ref="A52:C52"/>
    <mergeCell ref="A7:D7"/>
    <mergeCell ref="A10:B10"/>
    <mergeCell ref="C10:D10"/>
    <mergeCell ref="B48:D48"/>
    <mergeCell ref="B49:D49"/>
  </mergeCells>
  <pageMargins left="0.27559055118110237" right="0.15748031496062992" top="0.34" bottom="0.31496062992125984" header="0.31496062992125984" footer="0.31496062992125984"/>
  <pageSetup paperSize="9" scale="87"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4944C0253467249BF3D64692CA9BE2B" ma:contentTypeVersion="0" ma:contentTypeDescription="Create a new document." ma:contentTypeScope="" ma:versionID="3f54c4f2bb5cad44d1b7b35582e3a0eb">
  <xsd:schema xmlns:xsd="http://www.w3.org/2001/XMLSchema" xmlns:xs="http://www.w3.org/2001/XMLSchema" xmlns:p="http://schemas.microsoft.com/office/2006/metadata/properties" targetNamespace="http://schemas.microsoft.com/office/2006/metadata/properties" ma:root="true" ma:fieldsID="db21d305174c0b02a36ec95455d06b5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40D21-2A68-49BB-AAE4-90DBF2413ED0}">
  <ds:schemaRefs>
    <ds:schemaRef ds:uri="http://www.w3.org/XML/1998/namespace"/>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02FF6965-1412-4E12-B9F8-7131D1239E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A17A45C-90D3-4B3D-A8DD-94A0F5AEEC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Contents</vt:lpstr>
      <vt:lpstr>Table 1</vt:lpstr>
      <vt:lpstr>Table 2</vt:lpstr>
      <vt:lpstr>Table 3</vt:lpstr>
      <vt:lpstr>Table 4</vt:lpstr>
      <vt:lpstr>Table 5</vt:lpstr>
      <vt:lpstr>Contents!Print_Area</vt:lpstr>
      <vt:lpstr>'Table 1'!Print_Area</vt:lpstr>
      <vt:lpstr>'Table 2'!Print_Area</vt:lpstr>
      <vt:lpstr>'Table 3'!Print_Area</vt:lpstr>
      <vt:lpstr>'Table 4'!Print_Area</vt:lpstr>
      <vt:lpstr>'Table 2'!Print_Titles</vt:lpstr>
      <vt:lpstr>'Table 3'!Print_Titles</vt:lpstr>
    </vt:vector>
  </TitlesOfParts>
  <Company>Health &amp; Social Care Information Centre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Alcohol: England, 2016 - Tables</dc:title>
  <dc:creator>Lorraine Gray</dc:creator>
  <cp:lastModifiedBy>Widdowfield, Sam</cp:lastModifiedBy>
  <cp:lastPrinted>2018-04-19T10:06:38Z</cp:lastPrinted>
  <dcterms:created xsi:type="dcterms:W3CDTF">2016-03-09T12:44:18Z</dcterms:created>
  <dcterms:modified xsi:type="dcterms:W3CDTF">2018-04-25T06:08:55Z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0x01010044944C0253467249BF3D64692CA9BE2B</vt:lpwstr>
  </property>
</Properties>
</file>