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Volumes/NO NAME/Data/Mod 2/"/>
    </mc:Choice>
  </mc:AlternateContent>
  <xr:revisionPtr revIDLastSave="0" documentId="13_ncr:1_{C64AEA18-625F-D94D-887F-F8BAB6881A81}" xr6:coauthVersionLast="45" xr6:coauthVersionMax="45" xr10:uidLastSave="{00000000-0000-0000-0000-000000000000}"/>
  <bookViews>
    <workbookView xWindow="0" yWindow="0" windowWidth="40960" windowHeight="25600" xr2:uid="{00000000-000D-0000-FFFF-FFFF00000000}"/>
  </bookViews>
  <sheets>
    <sheet name="Lookup - Before" sheetId="4" r:id="rId1"/>
    <sheet name="Lookup - After" sheetId="1" r:id="rId2"/>
    <sheet name="Vlookup - Before" sheetId="5" r:id="rId3"/>
    <sheet name="Vlookup - After" sheetId="2" r:id="rId4"/>
    <sheet name="Hlookup - Before" sheetId="6" r:id="rId5"/>
    <sheet name="Hlookup - After" sheetId="3" r:id="rId6"/>
  </sheets>
  <definedNames>
    <definedName name="valHighlight" localSheetId="2">IFERROR(IF('Vlookup - Before'!#REF!="Yes", TRUE, FALSE),FALSE)</definedName>
    <definedName name="valHighlight">IFERROR(IF('Vlookup - After'!#REF!="Yes", TRUE, FALSE),FALSE)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5" l="1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C15" i="3"/>
  <c r="L9" i="2"/>
  <c r="L10" i="2"/>
  <c r="L11" i="2"/>
  <c r="C15" i="1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</calcChain>
</file>

<file path=xl/sharedStrings.xml><?xml version="1.0" encoding="utf-8"?>
<sst xmlns="http://schemas.openxmlformats.org/spreadsheetml/2006/main" count="225" uniqueCount="107">
  <si>
    <t>CART</t>
  </si>
  <si>
    <t>PRODUCT</t>
  </si>
  <si>
    <t>C-1</t>
  </si>
  <si>
    <t>Apples</t>
  </si>
  <si>
    <t>C-2</t>
  </si>
  <si>
    <t>Oranges</t>
  </si>
  <si>
    <t>C-3</t>
  </si>
  <si>
    <t>Batteries</t>
  </si>
  <si>
    <t>Grapes</t>
  </si>
  <si>
    <t>C-5</t>
  </si>
  <si>
    <t>C-6</t>
  </si>
  <si>
    <t>Cutlery</t>
  </si>
  <si>
    <t>C-7</t>
  </si>
  <si>
    <t>Mobile Phones</t>
  </si>
  <si>
    <t>Laptops</t>
  </si>
  <si>
    <t>Cart to Inspect</t>
  </si>
  <si>
    <t>Product Result</t>
  </si>
  <si>
    <t>C-4</t>
  </si>
  <si>
    <t>IN0001</t>
  </si>
  <si>
    <t>Item 1</t>
  </si>
  <si>
    <t>Desc 1</t>
  </si>
  <si>
    <t>IN0002</t>
  </si>
  <si>
    <t>Item 2</t>
  </si>
  <si>
    <t>Desc 2</t>
  </si>
  <si>
    <t>IN0003</t>
  </si>
  <si>
    <t>Item 3</t>
  </si>
  <si>
    <t>Desc 3</t>
  </si>
  <si>
    <t>IN0004</t>
  </si>
  <si>
    <t>Item 4</t>
  </si>
  <si>
    <t>Desc 4</t>
  </si>
  <si>
    <t>IN0005</t>
  </si>
  <si>
    <t>Item 5</t>
  </si>
  <si>
    <t>Desc 5</t>
  </si>
  <si>
    <t>IN0006</t>
  </si>
  <si>
    <t>Item 6</t>
  </si>
  <si>
    <t>Desc 6</t>
  </si>
  <si>
    <t>IN0008</t>
  </si>
  <si>
    <t>Item 8</t>
  </si>
  <si>
    <t>Desc 8</t>
  </si>
  <si>
    <t>IN0009</t>
  </si>
  <si>
    <t>Item 9</t>
  </si>
  <si>
    <t>Desc 9</t>
  </si>
  <si>
    <t>IN0010</t>
  </si>
  <si>
    <t>Item 10</t>
  </si>
  <si>
    <t>Desc 10</t>
  </si>
  <si>
    <t>IN0011</t>
  </si>
  <si>
    <t>Item 11</t>
  </si>
  <si>
    <t>Desc 11</t>
  </si>
  <si>
    <t>IN0012</t>
  </si>
  <si>
    <t>Item 12</t>
  </si>
  <si>
    <t>Desc 12</t>
  </si>
  <si>
    <t>IN0013</t>
  </si>
  <si>
    <t>Item 13</t>
  </si>
  <si>
    <t>Desc 13</t>
  </si>
  <si>
    <t>IN0014</t>
  </si>
  <si>
    <t>Item 14</t>
  </si>
  <si>
    <t>Desc 14</t>
  </si>
  <si>
    <t>IN0015</t>
  </si>
  <si>
    <t>Item 15</t>
  </si>
  <si>
    <t>Desc 15</t>
  </si>
  <si>
    <t>IN0016</t>
  </si>
  <si>
    <t>Item 16</t>
  </si>
  <si>
    <t>Desc 16</t>
  </si>
  <si>
    <t>IN0018</t>
  </si>
  <si>
    <t>Item 18</t>
  </si>
  <si>
    <t>Desc 18</t>
  </si>
  <si>
    <t>IN0019</t>
  </si>
  <si>
    <t>Item 19</t>
  </si>
  <si>
    <t>Desc 19</t>
  </si>
  <si>
    <t>IN0020</t>
  </si>
  <si>
    <t>Item 20</t>
  </si>
  <si>
    <t>Desc 20</t>
  </si>
  <si>
    <t>IN0021</t>
  </si>
  <si>
    <t>Item 21</t>
  </si>
  <si>
    <t>Desc 21</t>
  </si>
  <si>
    <t>IN0022</t>
  </si>
  <si>
    <t>Item 22</t>
  </si>
  <si>
    <t>Desc 22</t>
  </si>
  <si>
    <t>IN0024</t>
  </si>
  <si>
    <t>Item 24</t>
  </si>
  <si>
    <t>Desc 24</t>
  </si>
  <si>
    <t>IN0025</t>
  </si>
  <si>
    <t>Item 25</t>
  </si>
  <si>
    <t>Desc 25</t>
  </si>
  <si>
    <t>Inventory ID</t>
  </si>
  <si>
    <t>Name</t>
  </si>
  <si>
    <t>Description</t>
  </si>
  <si>
    <t>Unit Price</t>
  </si>
  <si>
    <t>Quantity in Stock</t>
  </si>
  <si>
    <t>Inventory Value</t>
  </si>
  <si>
    <t>Reorder Level</t>
  </si>
  <si>
    <t>Reorder Time in Days</t>
  </si>
  <si>
    <t>Quantity in Reorder</t>
  </si>
  <si>
    <t>IN0017</t>
  </si>
  <si>
    <t>Student Name</t>
  </si>
  <si>
    <t>Physics</t>
  </si>
  <si>
    <t>Chemistry</t>
  </si>
  <si>
    <t>Biology</t>
  </si>
  <si>
    <t>Mathematics</t>
  </si>
  <si>
    <t>Economics</t>
  </si>
  <si>
    <t>Chris</t>
  </si>
  <si>
    <t>Robert</t>
  </si>
  <si>
    <t>Roger</t>
  </si>
  <si>
    <t>Rafael</t>
  </si>
  <si>
    <t>Lionel</t>
  </si>
  <si>
    <t>Student</t>
  </si>
  <si>
    <t>Chemistry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</si>
</sst>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164" fontId="0" fillId="0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32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2" defaultTableStyle="TableStyleMedium2" defaultPivotStyle="PivotStyleLight16">
    <tableStyle name="Business Table" pivot="0" count="3" xr9:uid="{00000000-0011-0000-FFFF-FFFF00000000}">
      <tableStyleElement type="wholeTable" dxfId="31"/>
      <tableStyleElement type="headerRow" dxfId="30"/>
      <tableStyleElement type="secondRowStripe" dxfId="29"/>
    </tableStyle>
    <tableStyle name="Business Table 2" pivot="0" count="3" xr9:uid="{00000000-0011-0000-FFFF-FFFF01000000}">
      <tableStyleElement type="wholeTable" dxfId="28"/>
      <tableStyleElement type="headerRow" dxfId="27"/>
      <tableStyleElement type="secondRowStripe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FE7B38-3172-0B40-85AC-0992ECB4B160}" name="Inventory_List_Table3" displayName="Inventory_List_Table3" ref="A7:I29" totalsRowShown="0" headerRowDxfId="10" dataDxfId="9">
  <autoFilter ref="A7:I29" xr:uid="{00000000-0009-0000-0100-000001000000}"/>
  <sortState xmlns:xlrd2="http://schemas.microsoft.com/office/spreadsheetml/2017/richdata2" ref="A8:J29">
    <sortCondition ref="A8"/>
  </sortState>
  <tableColumns count="9">
    <tableColumn id="2" xr3:uid="{0728C4F7-29B2-8A4A-9630-97BB4DD71268}" name="Inventory ID" dataDxfId="8"/>
    <tableColumn id="3" xr3:uid="{BC1A9C1B-EAC2-424D-BD42-9E0DE17E5B03}" name="Name" dataDxfId="7"/>
    <tableColumn id="4" xr3:uid="{7542BBBE-D553-A544-B35D-B4B5E5299465}" name="Description" dataDxfId="6"/>
    <tableColumn id="5" xr3:uid="{CB85CB03-39B7-FF49-88A2-B97144EE0941}" name="Unit Price" dataDxfId="5"/>
    <tableColumn id="6" xr3:uid="{8DB02A84-26F9-1146-9A29-E98FB3CBC311}" name="Quantity in Stock" dataDxfId="4"/>
    <tableColumn id="7" xr3:uid="{160EE950-AC90-F44C-B981-88BE79958054}" name="Inventory Value" dataDxfId="3">
      <calculatedColumnFormula>Inventory_List_Table3[[#This Row],[Unit Price]]*Inventory_List_Table3[[#This Row],[Quantity in Stock]]</calculatedColumnFormula>
    </tableColumn>
    <tableColumn id="8" xr3:uid="{0C0BE996-10FB-604D-A296-2F0B5BF95429}" name="Reorder Level" dataDxfId="2"/>
    <tableColumn id="9" xr3:uid="{06425F38-C8EA-6948-A35B-1F11F1006544}" name="Reorder Time in Days" dataDxfId="1"/>
    <tableColumn id="10" xr3:uid="{544F90A9-E2BC-A041-9B34-98EBEB1727DD}" name="Quantity in Reorder" dataDxfId="0"/>
  </tableColumns>
  <tableStyleInfo name="Business Ta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_List_Table" displayName="Inventory_List_Table" ref="A7:I29" totalsRowShown="0" headerRowDxfId="23" dataDxfId="22">
  <autoFilter ref="A7:I29" xr:uid="{00000000-0009-0000-0100-000001000000}"/>
  <sortState xmlns:xlrd2="http://schemas.microsoft.com/office/spreadsheetml/2017/richdata2" ref="A8:J29">
    <sortCondition ref="A8"/>
  </sortState>
  <tableColumns count="9">
    <tableColumn id="2" xr3:uid="{00000000-0010-0000-0000-000002000000}" name="Inventory ID" dataDxfId="21"/>
    <tableColumn id="3" xr3:uid="{00000000-0010-0000-0000-000003000000}" name="Name" dataDxfId="20"/>
    <tableColumn id="4" xr3:uid="{00000000-0010-0000-0000-000004000000}" name="Description" dataDxfId="19"/>
    <tableColumn id="5" xr3:uid="{00000000-0010-0000-0000-000005000000}" name="Unit Price" dataDxfId="18"/>
    <tableColumn id="6" xr3:uid="{00000000-0010-0000-0000-000006000000}" name="Quantity in Stock" dataDxfId="17"/>
    <tableColumn id="7" xr3:uid="{00000000-0010-0000-0000-000007000000}" name="Inventory Value" dataDxfId="16">
      <calculatedColumnFormula>Inventory_List_Table[[#This Row],[Unit Price]]*Inventory_List_Table[[#This Row],[Quantity in Stock]]</calculatedColumnFormula>
    </tableColumn>
    <tableColumn id="8" xr3:uid="{00000000-0010-0000-0000-000008000000}" name="Reorder Level" dataDxfId="15"/>
    <tableColumn id="9" xr3:uid="{00000000-0010-0000-0000-000009000000}" name="Reorder Time in Days" dataDxfId="14"/>
    <tableColumn id="10" xr3:uid="{00000000-0010-0000-0000-00000A000000}" name="Quantity in Reorder" dataDxfId="13"/>
  </tableColumns>
  <tableStyleInfo name="Business Ta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C2F1A-1FFB-6E47-A658-4B9857C1640D}">
  <dimension ref="B3:C15"/>
  <sheetViews>
    <sheetView tabSelected="1" workbookViewId="0"/>
  </sheetViews>
  <sheetFormatPr baseColWidth="10" defaultColWidth="9.1640625" defaultRowHeight="15" x14ac:dyDescent="0.2"/>
  <cols>
    <col min="1" max="1" width="9.1640625" style="1"/>
    <col min="2" max="2" width="18.5" style="1" customWidth="1"/>
    <col min="3" max="3" width="18.1640625" style="1" customWidth="1"/>
    <col min="4" max="16384" width="9.1640625" style="1"/>
  </cols>
  <sheetData>
    <row r="3" spans="2:3" ht="16" thickBot="1" x14ac:dyDescent="0.25"/>
    <row r="4" spans="2:3" ht="16" thickBot="1" x14ac:dyDescent="0.25">
      <c r="B4" s="6" t="s">
        <v>0</v>
      </c>
      <c r="C4" s="7" t="s">
        <v>1</v>
      </c>
    </row>
    <row r="5" spans="2:3" x14ac:dyDescent="0.2">
      <c r="B5" s="2" t="s">
        <v>2</v>
      </c>
      <c r="C5" s="3" t="s">
        <v>3</v>
      </c>
    </row>
    <row r="6" spans="2:3" x14ac:dyDescent="0.2">
      <c r="B6" s="2" t="s">
        <v>4</v>
      </c>
      <c r="C6" s="3" t="s">
        <v>5</v>
      </c>
    </row>
    <row r="7" spans="2:3" x14ac:dyDescent="0.2">
      <c r="B7" s="2" t="s">
        <v>6</v>
      </c>
      <c r="C7" s="3" t="s">
        <v>7</v>
      </c>
    </row>
    <row r="8" spans="2:3" x14ac:dyDescent="0.2">
      <c r="B8" s="2" t="s">
        <v>17</v>
      </c>
      <c r="C8" s="3" t="s">
        <v>8</v>
      </c>
    </row>
    <row r="9" spans="2:3" x14ac:dyDescent="0.2">
      <c r="B9" s="2" t="s">
        <v>9</v>
      </c>
      <c r="C9" s="3" t="s">
        <v>11</v>
      </c>
    </row>
    <row r="10" spans="2:3" x14ac:dyDescent="0.2">
      <c r="B10" s="2" t="s">
        <v>10</v>
      </c>
      <c r="C10" s="3" t="s">
        <v>13</v>
      </c>
    </row>
    <row r="11" spans="2:3" x14ac:dyDescent="0.2">
      <c r="B11" s="4" t="s">
        <v>12</v>
      </c>
      <c r="C11" s="5" t="s">
        <v>14</v>
      </c>
    </row>
    <row r="14" spans="2:3" x14ac:dyDescent="0.2">
      <c r="B14" s="8" t="s">
        <v>15</v>
      </c>
    </row>
    <row r="15" spans="2:3" x14ac:dyDescent="0.2">
      <c r="B15" s="8" t="s">
        <v>16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5"/>
  <sheetViews>
    <sheetView workbookViewId="0">
      <selection activeCell="D19" sqref="D19"/>
    </sheetView>
  </sheetViews>
  <sheetFormatPr baseColWidth="10" defaultColWidth="9.1640625" defaultRowHeight="15" x14ac:dyDescent="0.2"/>
  <cols>
    <col min="1" max="1" width="9.1640625" style="1"/>
    <col min="2" max="2" width="18.5" style="1" customWidth="1"/>
    <col min="3" max="3" width="18.1640625" style="1" customWidth="1"/>
    <col min="4" max="16384" width="9.1640625" style="1"/>
  </cols>
  <sheetData>
    <row r="3" spans="2:3" ht="16" thickBot="1" x14ac:dyDescent="0.25"/>
    <row r="4" spans="2:3" ht="16" thickBot="1" x14ac:dyDescent="0.25">
      <c r="B4" s="6" t="s">
        <v>0</v>
      </c>
      <c r="C4" s="7" t="s">
        <v>1</v>
      </c>
    </row>
    <row r="5" spans="2:3" x14ac:dyDescent="0.2">
      <c r="B5" s="2" t="s">
        <v>2</v>
      </c>
      <c r="C5" s="3" t="s">
        <v>3</v>
      </c>
    </row>
    <row r="6" spans="2:3" x14ac:dyDescent="0.2">
      <c r="B6" s="2" t="s">
        <v>4</v>
      </c>
      <c r="C6" s="3" t="s">
        <v>5</v>
      </c>
    </row>
    <row r="7" spans="2:3" x14ac:dyDescent="0.2">
      <c r="B7" s="2" t="s">
        <v>6</v>
      </c>
      <c r="C7" s="3" t="s">
        <v>7</v>
      </c>
    </row>
    <row r="8" spans="2:3" x14ac:dyDescent="0.2">
      <c r="B8" s="2" t="s">
        <v>17</v>
      </c>
      <c r="C8" s="3" t="s">
        <v>8</v>
      </c>
    </row>
    <row r="9" spans="2:3" x14ac:dyDescent="0.2">
      <c r="B9" s="2" t="s">
        <v>9</v>
      </c>
      <c r="C9" s="3" t="s">
        <v>11</v>
      </c>
    </row>
    <row r="10" spans="2:3" x14ac:dyDescent="0.2">
      <c r="B10" s="2" t="s">
        <v>10</v>
      </c>
      <c r="C10" s="3" t="s">
        <v>13</v>
      </c>
    </row>
    <row r="11" spans="2:3" x14ac:dyDescent="0.2">
      <c r="B11" s="4" t="s">
        <v>12</v>
      </c>
      <c r="C11" s="5" t="s">
        <v>14</v>
      </c>
    </row>
    <row r="14" spans="2:3" x14ac:dyDescent="0.2">
      <c r="B14" s="8" t="s">
        <v>15</v>
      </c>
      <c r="C14" s="1" t="s">
        <v>17</v>
      </c>
    </row>
    <row r="15" spans="2:3" x14ac:dyDescent="0.2">
      <c r="B15" s="8" t="s">
        <v>16</v>
      </c>
      <c r="C15" s="1" t="str">
        <f>LOOKUP(C14, B5:B11, C5:C11)</f>
        <v>Grapes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FD198-F617-E340-B428-FC738681E8B9}">
  <dimension ref="A4:L29"/>
  <sheetViews>
    <sheetView topLeftCell="A5" workbookViewId="0">
      <selection activeCell="A5" sqref="A5"/>
    </sheetView>
  </sheetViews>
  <sheetFormatPr baseColWidth="10" defaultColWidth="9.1640625" defaultRowHeight="15" x14ac:dyDescent="0.2"/>
  <cols>
    <col min="1" max="1" width="13.1640625" style="1" bestFit="1" customWidth="1"/>
    <col min="2" max="2" width="10.83203125" style="1" bestFit="1" customWidth="1"/>
    <col min="3" max="3" width="13.5" style="1" bestFit="1" customWidth="1"/>
    <col min="4" max="4" width="10" style="1" bestFit="1" customWidth="1"/>
    <col min="5" max="5" width="13.33203125" style="1" bestFit="1" customWidth="1"/>
    <col min="6" max="6" width="13.1640625" style="1" bestFit="1" customWidth="1"/>
    <col min="7" max="8" width="12.6640625" style="1" bestFit="1" customWidth="1"/>
    <col min="9" max="9" width="13.33203125" style="1" bestFit="1" customWidth="1"/>
    <col min="10" max="10" width="9.1640625" style="1"/>
    <col min="11" max="11" width="14.5" style="1" customWidth="1"/>
    <col min="12" max="12" width="16.1640625" style="1" bestFit="1" customWidth="1"/>
    <col min="13" max="16384" width="9.1640625" style="1"/>
  </cols>
  <sheetData>
    <row r="4" spans="1:12" x14ac:dyDescent="0.2">
      <c r="A4" s="9"/>
      <c r="B4" s="9"/>
      <c r="C4" s="9"/>
      <c r="D4" s="10"/>
      <c r="E4" s="9"/>
      <c r="F4" s="10"/>
      <c r="G4" s="9"/>
      <c r="H4" s="9"/>
      <c r="I4" s="9"/>
    </row>
    <row r="5" spans="1:12" x14ac:dyDescent="0.2">
      <c r="A5" s="11"/>
      <c r="B5" s="11"/>
      <c r="C5" s="11"/>
      <c r="D5" s="13"/>
      <c r="E5" s="11"/>
      <c r="F5" s="13"/>
      <c r="G5" s="11"/>
      <c r="H5" s="11"/>
      <c r="I5" s="11"/>
    </row>
    <row r="6" spans="1:12" x14ac:dyDescent="0.2">
      <c r="A6" s="11"/>
      <c r="B6" s="11"/>
      <c r="C6" s="11"/>
      <c r="D6" s="13"/>
      <c r="E6" s="11"/>
      <c r="F6" s="13"/>
      <c r="G6" s="11"/>
      <c r="H6" s="11"/>
      <c r="I6" s="11"/>
    </row>
    <row r="7" spans="1:12" ht="33" thickBot="1" x14ac:dyDescent="0.25">
      <c r="A7" s="9" t="s">
        <v>84</v>
      </c>
      <c r="B7" s="9" t="s">
        <v>85</v>
      </c>
      <c r="C7" s="9" t="s">
        <v>86</v>
      </c>
      <c r="D7" s="10" t="s">
        <v>87</v>
      </c>
      <c r="E7" s="9" t="s">
        <v>88</v>
      </c>
      <c r="F7" s="10" t="s">
        <v>89</v>
      </c>
      <c r="G7" s="9" t="s">
        <v>90</v>
      </c>
      <c r="H7" s="9" t="s">
        <v>91</v>
      </c>
      <c r="I7" s="9" t="s">
        <v>92</v>
      </c>
    </row>
    <row r="8" spans="1:12" ht="16" thickBot="1" x14ac:dyDescent="0.25">
      <c r="A8" s="11" t="s">
        <v>18</v>
      </c>
      <c r="B8" s="11" t="s">
        <v>19</v>
      </c>
      <c r="C8" s="11" t="s">
        <v>20</v>
      </c>
      <c r="D8" s="13">
        <v>51</v>
      </c>
      <c r="E8" s="11">
        <v>25</v>
      </c>
      <c r="F8" s="13">
        <f>Inventory_List_Table3[[#This Row],[Unit Price]]*Inventory_List_Table3[[#This Row],[Quantity in Stock]]</f>
        <v>1275</v>
      </c>
      <c r="G8" s="11">
        <v>29</v>
      </c>
      <c r="H8" s="11">
        <v>13</v>
      </c>
      <c r="I8" s="11">
        <v>50</v>
      </c>
      <c r="K8" s="22" t="s">
        <v>84</v>
      </c>
      <c r="L8" s="23" t="s">
        <v>88</v>
      </c>
    </row>
    <row r="9" spans="1:12" x14ac:dyDescent="0.2">
      <c r="A9" s="11" t="s">
        <v>21</v>
      </c>
      <c r="B9" s="11" t="s">
        <v>22</v>
      </c>
      <c r="C9" s="11" t="s">
        <v>23</v>
      </c>
      <c r="D9" s="13">
        <v>93</v>
      </c>
      <c r="E9" s="11">
        <v>132</v>
      </c>
      <c r="F9" s="13">
        <f>Inventory_List_Table3[[#This Row],[Unit Price]]*Inventory_List_Table3[[#This Row],[Quantity in Stock]]</f>
        <v>12276</v>
      </c>
      <c r="G9" s="11">
        <v>231</v>
      </c>
      <c r="H9" s="11">
        <v>4</v>
      </c>
      <c r="I9" s="11">
        <v>50</v>
      </c>
      <c r="K9" s="21" t="s">
        <v>93</v>
      </c>
      <c r="L9" s="21"/>
    </row>
    <row r="10" spans="1:12" x14ac:dyDescent="0.2">
      <c r="A10" s="11" t="s">
        <v>24</v>
      </c>
      <c r="B10" s="11" t="s">
        <v>25</v>
      </c>
      <c r="C10" s="11" t="s">
        <v>26</v>
      </c>
      <c r="D10" s="13">
        <v>57</v>
      </c>
      <c r="E10" s="11">
        <v>151</v>
      </c>
      <c r="F10" s="13">
        <f>Inventory_List_Table3[[#This Row],[Unit Price]]*Inventory_List_Table3[[#This Row],[Quantity in Stock]]</f>
        <v>8607</v>
      </c>
      <c r="G10" s="11">
        <v>114</v>
      </c>
      <c r="H10" s="11">
        <v>11</v>
      </c>
      <c r="I10" s="11">
        <v>150</v>
      </c>
      <c r="K10" s="20" t="s">
        <v>63</v>
      </c>
      <c r="L10" s="21"/>
    </row>
    <row r="11" spans="1:12" x14ac:dyDescent="0.2">
      <c r="A11" s="11" t="s">
        <v>27</v>
      </c>
      <c r="B11" s="11" t="s">
        <v>28</v>
      </c>
      <c r="C11" s="11" t="s">
        <v>29</v>
      </c>
      <c r="D11" s="13">
        <v>19</v>
      </c>
      <c r="E11" s="11">
        <v>186</v>
      </c>
      <c r="F11" s="13">
        <f>Inventory_List_Table3[[#This Row],[Unit Price]]*Inventory_List_Table3[[#This Row],[Quantity in Stock]]</f>
        <v>3534</v>
      </c>
      <c r="G11" s="11">
        <v>158</v>
      </c>
      <c r="H11" s="11">
        <v>6</v>
      </c>
      <c r="I11" s="11">
        <v>50</v>
      </c>
      <c r="K11" s="20" t="s">
        <v>78</v>
      </c>
      <c r="L11" s="21"/>
    </row>
    <row r="12" spans="1:12" x14ac:dyDescent="0.2">
      <c r="A12" s="11" t="s">
        <v>30</v>
      </c>
      <c r="B12" s="11" t="s">
        <v>31</v>
      </c>
      <c r="C12" s="11" t="s">
        <v>32</v>
      </c>
      <c r="D12" s="13">
        <v>75</v>
      </c>
      <c r="E12" s="11">
        <v>62</v>
      </c>
      <c r="F12" s="13">
        <f>Inventory_List_Table3[[#This Row],[Unit Price]]*Inventory_List_Table3[[#This Row],[Quantity in Stock]]</f>
        <v>4650</v>
      </c>
      <c r="G12" s="11">
        <v>39</v>
      </c>
      <c r="H12" s="11">
        <v>12</v>
      </c>
      <c r="I12" s="11">
        <v>50</v>
      </c>
    </row>
    <row r="13" spans="1:12" x14ac:dyDescent="0.2">
      <c r="A13" s="11" t="s">
        <v>33</v>
      </c>
      <c r="B13" s="11" t="s">
        <v>34</v>
      </c>
      <c r="C13" s="11" t="s">
        <v>35</v>
      </c>
      <c r="D13" s="13">
        <v>11</v>
      </c>
      <c r="E13" s="11">
        <v>5</v>
      </c>
      <c r="F13" s="13">
        <f>Inventory_List_Table3[[#This Row],[Unit Price]]*Inventory_List_Table3[[#This Row],[Quantity in Stock]]</f>
        <v>55</v>
      </c>
      <c r="G13" s="11">
        <v>9</v>
      </c>
      <c r="H13" s="11">
        <v>13</v>
      </c>
      <c r="I13" s="11">
        <v>150</v>
      </c>
    </row>
    <row r="14" spans="1:12" x14ac:dyDescent="0.2">
      <c r="A14" s="11" t="s">
        <v>36</v>
      </c>
      <c r="B14" s="11" t="s">
        <v>37</v>
      </c>
      <c r="C14" s="11" t="s">
        <v>38</v>
      </c>
      <c r="D14" s="13">
        <v>38</v>
      </c>
      <c r="E14" s="11">
        <v>101</v>
      </c>
      <c r="F14" s="13">
        <f>Inventory_List_Table3[[#This Row],[Unit Price]]*Inventory_List_Table3[[#This Row],[Quantity in Stock]]</f>
        <v>3838</v>
      </c>
      <c r="G14" s="11">
        <v>162</v>
      </c>
      <c r="H14" s="11">
        <v>3</v>
      </c>
      <c r="I14" s="11">
        <v>100</v>
      </c>
    </row>
    <row r="15" spans="1:12" x14ac:dyDescent="0.2">
      <c r="A15" s="11" t="s">
        <v>39</v>
      </c>
      <c r="B15" s="11" t="s">
        <v>40</v>
      </c>
      <c r="C15" s="11" t="s">
        <v>41</v>
      </c>
      <c r="D15" s="13">
        <v>59</v>
      </c>
      <c r="E15" s="11">
        <v>122</v>
      </c>
      <c r="F15" s="13">
        <f>Inventory_List_Table3[[#This Row],[Unit Price]]*Inventory_List_Table3[[#This Row],[Quantity in Stock]]</f>
        <v>7198</v>
      </c>
      <c r="G15" s="11">
        <v>82</v>
      </c>
      <c r="H15" s="11">
        <v>3</v>
      </c>
      <c r="I15" s="11">
        <v>150</v>
      </c>
    </row>
    <row r="16" spans="1:12" x14ac:dyDescent="0.2">
      <c r="A16" s="11" t="s">
        <v>42</v>
      </c>
      <c r="B16" s="11" t="s">
        <v>43</v>
      </c>
      <c r="C16" s="11" t="s">
        <v>44</v>
      </c>
      <c r="D16" s="13">
        <v>50</v>
      </c>
      <c r="E16" s="11">
        <v>175</v>
      </c>
      <c r="F16" s="13">
        <f>Inventory_List_Table3[[#This Row],[Unit Price]]*Inventory_List_Table3[[#This Row],[Quantity in Stock]]</f>
        <v>8750</v>
      </c>
      <c r="G16" s="11">
        <v>283</v>
      </c>
      <c r="H16" s="11">
        <v>8</v>
      </c>
      <c r="I16" s="11">
        <v>150</v>
      </c>
    </row>
    <row r="17" spans="1:9" x14ac:dyDescent="0.2">
      <c r="A17" s="11" t="s">
        <v>45</v>
      </c>
      <c r="B17" s="11" t="s">
        <v>46</v>
      </c>
      <c r="C17" s="11" t="s">
        <v>47</v>
      </c>
      <c r="D17" s="13">
        <v>59</v>
      </c>
      <c r="E17" s="11">
        <v>176</v>
      </c>
      <c r="F17" s="13">
        <f>Inventory_List_Table3[[#This Row],[Unit Price]]*Inventory_List_Table3[[#This Row],[Quantity in Stock]]</f>
        <v>10384</v>
      </c>
      <c r="G17" s="11">
        <v>229</v>
      </c>
      <c r="H17" s="11">
        <v>1</v>
      </c>
      <c r="I17" s="11">
        <v>100</v>
      </c>
    </row>
    <row r="18" spans="1:9" x14ac:dyDescent="0.2">
      <c r="A18" s="11" t="s">
        <v>48</v>
      </c>
      <c r="B18" s="11" t="s">
        <v>49</v>
      </c>
      <c r="C18" s="11" t="s">
        <v>50</v>
      </c>
      <c r="D18" s="13">
        <v>18</v>
      </c>
      <c r="E18" s="11">
        <v>22</v>
      </c>
      <c r="F18" s="13">
        <f>Inventory_List_Table3[[#This Row],[Unit Price]]*Inventory_List_Table3[[#This Row],[Quantity in Stock]]</f>
        <v>396</v>
      </c>
      <c r="G18" s="11">
        <v>36</v>
      </c>
      <c r="H18" s="11">
        <v>12</v>
      </c>
      <c r="I18" s="11">
        <v>50</v>
      </c>
    </row>
    <row r="19" spans="1:9" x14ac:dyDescent="0.2">
      <c r="A19" s="11" t="s">
        <v>51</v>
      </c>
      <c r="B19" s="11" t="s">
        <v>52</v>
      </c>
      <c r="C19" s="11" t="s">
        <v>53</v>
      </c>
      <c r="D19" s="13">
        <v>26</v>
      </c>
      <c r="E19" s="11">
        <v>72</v>
      </c>
      <c r="F19" s="13">
        <f>Inventory_List_Table3[[#This Row],[Unit Price]]*Inventory_List_Table3[[#This Row],[Quantity in Stock]]</f>
        <v>1872</v>
      </c>
      <c r="G19" s="11">
        <v>102</v>
      </c>
      <c r="H19" s="11">
        <v>9</v>
      </c>
      <c r="I19" s="11">
        <v>100</v>
      </c>
    </row>
    <row r="20" spans="1:9" x14ac:dyDescent="0.2">
      <c r="A20" s="11" t="s">
        <v>54</v>
      </c>
      <c r="B20" s="11" t="s">
        <v>55</v>
      </c>
      <c r="C20" s="11" t="s">
        <v>56</v>
      </c>
      <c r="D20" s="13">
        <v>42</v>
      </c>
      <c r="E20" s="11">
        <v>62</v>
      </c>
      <c r="F20" s="13">
        <f>Inventory_List_Table3[[#This Row],[Unit Price]]*Inventory_List_Table3[[#This Row],[Quantity in Stock]]</f>
        <v>2604</v>
      </c>
      <c r="G20" s="11">
        <v>83</v>
      </c>
      <c r="H20" s="11">
        <v>2</v>
      </c>
      <c r="I20" s="11">
        <v>100</v>
      </c>
    </row>
    <row r="21" spans="1:9" x14ac:dyDescent="0.2">
      <c r="A21" s="11" t="s">
        <v>57</v>
      </c>
      <c r="B21" s="11" t="s">
        <v>58</v>
      </c>
      <c r="C21" s="11" t="s">
        <v>59</v>
      </c>
      <c r="D21" s="13">
        <v>32</v>
      </c>
      <c r="E21" s="11">
        <v>46</v>
      </c>
      <c r="F21" s="13">
        <f>Inventory_List_Table3[[#This Row],[Unit Price]]*Inventory_List_Table3[[#This Row],[Quantity in Stock]]</f>
        <v>1472</v>
      </c>
      <c r="G21" s="11">
        <v>23</v>
      </c>
      <c r="H21" s="11">
        <v>15</v>
      </c>
      <c r="I21" s="11">
        <v>50</v>
      </c>
    </row>
    <row r="22" spans="1:9" x14ac:dyDescent="0.2">
      <c r="A22" s="11" t="s">
        <v>60</v>
      </c>
      <c r="B22" s="11" t="s">
        <v>61</v>
      </c>
      <c r="C22" s="11" t="s">
        <v>62</v>
      </c>
      <c r="D22" s="13">
        <v>90</v>
      </c>
      <c r="E22" s="11">
        <v>96</v>
      </c>
      <c r="F22" s="13">
        <f>Inventory_List_Table3[[#This Row],[Unit Price]]*Inventory_List_Table3[[#This Row],[Quantity in Stock]]</f>
        <v>8640</v>
      </c>
      <c r="G22" s="11">
        <v>180</v>
      </c>
      <c r="H22" s="11">
        <v>3</v>
      </c>
      <c r="I22" s="11">
        <v>50</v>
      </c>
    </row>
    <row r="23" spans="1:9" x14ac:dyDescent="0.2">
      <c r="A23" s="11" t="s">
        <v>63</v>
      </c>
      <c r="B23" s="11" t="s">
        <v>64</v>
      </c>
      <c r="C23" s="11" t="s">
        <v>65</v>
      </c>
      <c r="D23" s="13">
        <v>12</v>
      </c>
      <c r="E23" s="11">
        <v>6</v>
      </c>
      <c r="F23" s="13">
        <f>Inventory_List_Table3[[#This Row],[Unit Price]]*Inventory_List_Table3[[#This Row],[Quantity in Stock]]</f>
        <v>72</v>
      </c>
      <c r="G23" s="11">
        <v>7</v>
      </c>
      <c r="H23" s="11">
        <v>13</v>
      </c>
      <c r="I23" s="11">
        <v>50</v>
      </c>
    </row>
    <row r="24" spans="1:9" x14ac:dyDescent="0.2">
      <c r="A24" s="11" t="s">
        <v>66</v>
      </c>
      <c r="B24" s="11" t="s">
        <v>67</v>
      </c>
      <c r="C24" s="11" t="s">
        <v>68</v>
      </c>
      <c r="D24" s="13">
        <v>82</v>
      </c>
      <c r="E24" s="11">
        <v>143</v>
      </c>
      <c r="F24" s="13">
        <f>Inventory_List_Table3[[#This Row],[Unit Price]]*Inventory_List_Table3[[#This Row],[Quantity in Stock]]</f>
        <v>11726</v>
      </c>
      <c r="G24" s="11">
        <v>164</v>
      </c>
      <c r="H24" s="11">
        <v>12</v>
      </c>
      <c r="I24" s="11">
        <v>150</v>
      </c>
    </row>
    <row r="25" spans="1:9" x14ac:dyDescent="0.2">
      <c r="A25" s="11" t="s">
        <v>69</v>
      </c>
      <c r="B25" s="11" t="s">
        <v>70</v>
      </c>
      <c r="C25" s="11" t="s">
        <v>71</v>
      </c>
      <c r="D25" s="13">
        <v>16</v>
      </c>
      <c r="E25" s="11">
        <v>124</v>
      </c>
      <c r="F25" s="13">
        <f>Inventory_List_Table3[[#This Row],[Unit Price]]*Inventory_List_Table3[[#This Row],[Quantity in Stock]]</f>
        <v>1984</v>
      </c>
      <c r="G25" s="11">
        <v>113</v>
      </c>
      <c r="H25" s="11">
        <v>14</v>
      </c>
      <c r="I25" s="11">
        <v>50</v>
      </c>
    </row>
    <row r="26" spans="1:9" x14ac:dyDescent="0.2">
      <c r="A26" s="11" t="s">
        <v>72</v>
      </c>
      <c r="B26" s="11" t="s">
        <v>73</v>
      </c>
      <c r="C26" s="11" t="s">
        <v>74</v>
      </c>
      <c r="D26" s="13">
        <v>19</v>
      </c>
      <c r="E26" s="11">
        <v>112</v>
      </c>
      <c r="F26" s="13">
        <f>Inventory_List_Table3[[#This Row],[Unit Price]]*Inventory_List_Table3[[#This Row],[Quantity in Stock]]</f>
        <v>2128</v>
      </c>
      <c r="G26" s="11">
        <v>75</v>
      </c>
      <c r="H26" s="11">
        <v>11</v>
      </c>
      <c r="I26" s="11">
        <v>50</v>
      </c>
    </row>
    <row r="27" spans="1:9" x14ac:dyDescent="0.2">
      <c r="A27" s="11" t="s">
        <v>75</v>
      </c>
      <c r="B27" s="11" t="s">
        <v>76</v>
      </c>
      <c r="C27" s="11" t="s">
        <v>77</v>
      </c>
      <c r="D27" s="13">
        <v>24</v>
      </c>
      <c r="E27" s="11">
        <v>182</v>
      </c>
      <c r="F27" s="13">
        <f>Inventory_List_Table3[[#This Row],[Unit Price]]*Inventory_List_Table3[[#This Row],[Quantity in Stock]]</f>
        <v>4368</v>
      </c>
      <c r="G27" s="11">
        <v>132</v>
      </c>
      <c r="H27" s="11">
        <v>15</v>
      </c>
      <c r="I27" s="11">
        <v>150</v>
      </c>
    </row>
    <row r="28" spans="1:9" x14ac:dyDescent="0.2">
      <c r="A28" s="11" t="s">
        <v>78</v>
      </c>
      <c r="B28" s="11" t="s">
        <v>79</v>
      </c>
      <c r="C28" s="11" t="s">
        <v>80</v>
      </c>
      <c r="D28" s="13">
        <v>75</v>
      </c>
      <c r="E28" s="11">
        <v>173</v>
      </c>
      <c r="F28" s="13">
        <f>Inventory_List_Table3[[#This Row],[Unit Price]]*Inventory_List_Table3[[#This Row],[Quantity in Stock]]</f>
        <v>12975</v>
      </c>
      <c r="G28" s="11">
        <v>127</v>
      </c>
      <c r="H28" s="11">
        <v>9</v>
      </c>
      <c r="I28" s="11">
        <v>100</v>
      </c>
    </row>
    <row r="29" spans="1:9" x14ac:dyDescent="0.2">
      <c r="A29" s="11" t="s">
        <v>81</v>
      </c>
      <c r="B29" s="11" t="s">
        <v>82</v>
      </c>
      <c r="C29" s="11" t="s">
        <v>83</v>
      </c>
      <c r="D29" s="13">
        <v>14</v>
      </c>
      <c r="E29" s="11">
        <v>28</v>
      </c>
      <c r="F29" s="13">
        <f>Inventory_List_Table3[[#This Row],[Unit Price]]*Inventory_List_Table3[[#This Row],[Quantity in Stock]]</f>
        <v>392</v>
      </c>
      <c r="G29" s="11">
        <v>21</v>
      </c>
      <c r="H29" s="11">
        <v>8</v>
      </c>
      <c r="I29" s="11">
        <v>50</v>
      </c>
    </row>
  </sheetData>
  <conditionalFormatting sqref="A5:I6 A8:I29">
    <cfRule type="expression" dxfId="12" priority="1">
      <formula>#REF!="Yes"</formula>
    </cfRule>
    <cfRule type="expression" dxfId="11" priority="2">
      <formula>#REF!=1</formula>
    </cfRule>
  </conditionalFormatting>
  <dataValidations count="9">
    <dataValidation allowBlank="1" showInputMessage="1" showErrorMessage="1" prompt="Enter the item inventory ID in this column" sqref="A4 A7" xr:uid="{D6805B22-18CE-F74E-808C-884DBE32A22D}"/>
    <dataValidation allowBlank="1" showInputMessage="1" showErrorMessage="1" prompt="Enter the name of the item in this column" sqref="B4 B7" xr:uid="{F5E15993-DBA8-D942-888D-AF41E4C40FEA}"/>
    <dataValidation allowBlank="1" showInputMessage="1" showErrorMessage="1" prompt="Enter the quantity in reorder for each item in this column" sqref="I4 I7" xr:uid="{F24A0854-AC10-7046-9F84-FA6A17356A79}"/>
    <dataValidation allowBlank="1" showInputMessage="1" showErrorMessage="1" prompt="Enter the number of days it takes to reorder each item in this column" sqref="H4 H7" xr:uid="{0F32AD5D-E8B2-FD49-B4C2-6A4238AECA57}"/>
    <dataValidation allowBlank="1" showInputMessage="1" showErrorMessage="1" prompt="Enter the reorder level for each item in this column" sqref="G4 G7" xr:uid="{828FB379-D1D1-404C-BECB-67C04DA840B8}"/>
    <dataValidation allowBlank="1" showInputMessage="1" showErrorMessage="1" prompt="This is an automated column._x000a__x000a_The inventory value for each item is automatically calculated in this column." sqref="F4 F7" xr:uid="{57CAFEB6-1619-A34A-8465-796E0E518110}"/>
    <dataValidation allowBlank="1" showInputMessage="1" showErrorMessage="1" prompt="Enter the quantity in stock for each item in this column" sqref="E4 E7" xr:uid="{7675B9EC-1580-BA42-866F-8D481712C79B}"/>
    <dataValidation allowBlank="1" showInputMessage="1" showErrorMessage="1" prompt="Enter the unit price of each item in this column" sqref="D4 D7" xr:uid="{91F9E926-18A4-AC48-A18F-34CE32389B96}"/>
    <dataValidation allowBlank="1" showInputMessage="1" showErrorMessage="1" prompt="Enter a description of the item in this column" sqref="C4 C7" xr:uid="{2BC0112D-1789-F54F-9BCD-B107D93403BD}"/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L29"/>
  <sheetViews>
    <sheetView topLeftCell="A5" workbookViewId="0">
      <selection activeCell="L10" sqref="L10"/>
    </sheetView>
  </sheetViews>
  <sheetFormatPr baseColWidth="10" defaultColWidth="9.1640625" defaultRowHeight="15" x14ac:dyDescent="0.2"/>
  <cols>
    <col min="1" max="1" width="13.1640625" style="1" bestFit="1" customWidth="1"/>
    <col min="2" max="2" width="10.83203125" style="1" bestFit="1" customWidth="1"/>
    <col min="3" max="3" width="13.5" style="1" bestFit="1" customWidth="1"/>
    <col min="4" max="4" width="10" style="1" bestFit="1" customWidth="1"/>
    <col min="5" max="5" width="13.33203125" style="1" bestFit="1" customWidth="1"/>
    <col min="6" max="6" width="13.1640625" style="1" bestFit="1" customWidth="1"/>
    <col min="7" max="8" width="12.6640625" style="1" bestFit="1" customWidth="1"/>
    <col min="9" max="9" width="13.33203125" style="1" bestFit="1" customWidth="1"/>
    <col min="10" max="10" width="9.1640625" style="1"/>
    <col min="11" max="11" width="14.5" style="1" customWidth="1"/>
    <col min="12" max="12" width="16.1640625" style="1" bestFit="1" customWidth="1"/>
    <col min="13" max="16384" width="9.1640625" style="1"/>
  </cols>
  <sheetData>
    <row r="4" spans="1:12" x14ac:dyDescent="0.2">
      <c r="A4" s="9"/>
      <c r="B4" s="9"/>
      <c r="C4" s="9"/>
      <c r="D4" s="10"/>
      <c r="E4" s="9"/>
      <c r="F4" s="10"/>
      <c r="G4" s="9"/>
      <c r="H4" s="9"/>
      <c r="I4" s="9"/>
    </row>
    <row r="5" spans="1:12" x14ac:dyDescent="0.2">
      <c r="A5" s="11"/>
      <c r="B5" s="11"/>
      <c r="C5" s="11"/>
      <c r="D5" s="13"/>
      <c r="E5" s="11"/>
      <c r="F5" s="13"/>
      <c r="G5" s="11"/>
      <c r="H5" s="11"/>
      <c r="I5" s="11"/>
    </row>
    <row r="6" spans="1:12" x14ac:dyDescent="0.2">
      <c r="A6" s="11"/>
      <c r="B6" s="11"/>
      <c r="C6" s="11"/>
      <c r="D6" s="13"/>
      <c r="E6" s="11"/>
      <c r="F6" s="13"/>
      <c r="G6" s="11"/>
      <c r="H6" s="11"/>
      <c r="I6" s="11"/>
    </row>
    <row r="7" spans="1:12" ht="33" thickBot="1" x14ac:dyDescent="0.25">
      <c r="A7" s="9" t="s">
        <v>84</v>
      </c>
      <c r="B7" s="9" t="s">
        <v>85</v>
      </c>
      <c r="C7" s="9" t="s">
        <v>86</v>
      </c>
      <c r="D7" s="10" t="s">
        <v>87</v>
      </c>
      <c r="E7" s="9" t="s">
        <v>88</v>
      </c>
      <c r="F7" s="10" t="s">
        <v>89</v>
      </c>
      <c r="G7" s="9" t="s">
        <v>90</v>
      </c>
      <c r="H7" s="9" t="s">
        <v>91</v>
      </c>
      <c r="I7" s="9" t="s">
        <v>92</v>
      </c>
    </row>
    <row r="8" spans="1:12" ht="16" thickBot="1" x14ac:dyDescent="0.25">
      <c r="A8" s="11" t="s">
        <v>18</v>
      </c>
      <c r="B8" s="11" t="s">
        <v>19</v>
      </c>
      <c r="C8" s="11" t="s">
        <v>20</v>
      </c>
      <c r="D8" s="13">
        <v>51</v>
      </c>
      <c r="E8" s="11">
        <v>25</v>
      </c>
      <c r="F8" s="13">
        <f>Inventory_List_Table[[#This Row],[Unit Price]]*Inventory_List_Table[[#This Row],[Quantity in Stock]]</f>
        <v>1275</v>
      </c>
      <c r="G8" s="11">
        <v>29</v>
      </c>
      <c r="H8" s="11">
        <v>13</v>
      </c>
      <c r="I8" s="11">
        <v>50</v>
      </c>
      <c r="K8" s="22" t="s">
        <v>84</v>
      </c>
      <c r="L8" s="23" t="s">
        <v>88</v>
      </c>
    </row>
    <row r="9" spans="1:12" x14ac:dyDescent="0.2">
      <c r="A9" s="11" t="s">
        <v>21</v>
      </c>
      <c r="B9" s="11" t="s">
        <v>22</v>
      </c>
      <c r="C9" s="11" t="s">
        <v>23</v>
      </c>
      <c r="D9" s="13">
        <v>93</v>
      </c>
      <c r="E9" s="11">
        <v>132</v>
      </c>
      <c r="F9" s="13">
        <f>Inventory_List_Table[[#This Row],[Unit Price]]*Inventory_List_Table[[#This Row],[Quantity in Stock]]</f>
        <v>12276</v>
      </c>
      <c r="G9" s="11">
        <v>231</v>
      </c>
      <c r="H9" s="11">
        <v>4</v>
      </c>
      <c r="I9" s="11">
        <v>50</v>
      </c>
      <c r="K9" s="21" t="s">
        <v>93</v>
      </c>
      <c r="L9" s="21">
        <f>VLOOKUP(K9, Inventory_List_Table[#All], 5, TRUE)</f>
        <v>96</v>
      </c>
    </row>
    <row r="10" spans="1:12" x14ac:dyDescent="0.2">
      <c r="A10" s="11" t="s">
        <v>24</v>
      </c>
      <c r="B10" s="11" t="s">
        <v>25</v>
      </c>
      <c r="C10" s="11" t="s">
        <v>26</v>
      </c>
      <c r="D10" s="13">
        <v>57</v>
      </c>
      <c r="E10" s="11">
        <v>151</v>
      </c>
      <c r="F10" s="13">
        <f>Inventory_List_Table[[#This Row],[Unit Price]]*Inventory_List_Table[[#This Row],[Quantity in Stock]]</f>
        <v>8607</v>
      </c>
      <c r="G10" s="11">
        <v>114</v>
      </c>
      <c r="H10" s="11">
        <v>11</v>
      </c>
      <c r="I10" s="11">
        <v>150</v>
      </c>
      <c r="K10" s="20" t="s">
        <v>63</v>
      </c>
      <c r="L10" s="21">
        <f>VLOOKUP(K10, Inventory_List_Table[#All], 5, FALSE)</f>
        <v>6</v>
      </c>
    </row>
    <row r="11" spans="1:12" x14ac:dyDescent="0.2">
      <c r="A11" s="11" t="s">
        <v>27</v>
      </c>
      <c r="B11" s="11" t="s">
        <v>28</v>
      </c>
      <c r="C11" s="11" t="s">
        <v>29</v>
      </c>
      <c r="D11" s="13">
        <v>19</v>
      </c>
      <c r="E11" s="11">
        <v>186</v>
      </c>
      <c r="F11" s="13">
        <f>Inventory_List_Table[[#This Row],[Unit Price]]*Inventory_List_Table[[#This Row],[Quantity in Stock]]</f>
        <v>3534</v>
      </c>
      <c r="G11" s="11">
        <v>158</v>
      </c>
      <c r="H11" s="11">
        <v>6</v>
      </c>
      <c r="I11" s="11">
        <v>50</v>
      </c>
      <c r="K11" s="20" t="s">
        <v>78</v>
      </c>
      <c r="L11" s="21">
        <f>VLOOKUP(K11, Inventory_List_Table[#All], 5, FALSE)</f>
        <v>173</v>
      </c>
    </row>
    <row r="12" spans="1:12" x14ac:dyDescent="0.2">
      <c r="A12" s="11" t="s">
        <v>30</v>
      </c>
      <c r="B12" s="11" t="s">
        <v>31</v>
      </c>
      <c r="C12" s="11" t="s">
        <v>32</v>
      </c>
      <c r="D12" s="13">
        <v>75</v>
      </c>
      <c r="E12" s="11">
        <v>62</v>
      </c>
      <c r="F12" s="13">
        <f>Inventory_List_Table[[#This Row],[Unit Price]]*Inventory_List_Table[[#This Row],[Quantity in Stock]]</f>
        <v>4650</v>
      </c>
      <c r="G12" s="11">
        <v>39</v>
      </c>
      <c r="H12" s="11">
        <v>12</v>
      </c>
      <c r="I12" s="11">
        <v>50</v>
      </c>
    </row>
    <row r="13" spans="1:12" x14ac:dyDescent="0.2">
      <c r="A13" s="11" t="s">
        <v>33</v>
      </c>
      <c r="B13" s="11" t="s">
        <v>34</v>
      </c>
      <c r="C13" s="11" t="s">
        <v>35</v>
      </c>
      <c r="D13" s="13">
        <v>11</v>
      </c>
      <c r="E13" s="11">
        <v>5</v>
      </c>
      <c r="F13" s="13">
        <f>Inventory_List_Table[[#This Row],[Unit Price]]*Inventory_List_Table[[#This Row],[Quantity in Stock]]</f>
        <v>55</v>
      </c>
      <c r="G13" s="11">
        <v>9</v>
      </c>
      <c r="H13" s="11">
        <v>13</v>
      </c>
      <c r="I13" s="11">
        <v>150</v>
      </c>
    </row>
    <row r="14" spans="1:12" x14ac:dyDescent="0.2">
      <c r="A14" s="11" t="s">
        <v>36</v>
      </c>
      <c r="B14" s="11" t="s">
        <v>37</v>
      </c>
      <c r="C14" s="11" t="s">
        <v>38</v>
      </c>
      <c r="D14" s="13">
        <v>38</v>
      </c>
      <c r="E14" s="11">
        <v>101</v>
      </c>
      <c r="F14" s="13">
        <f>Inventory_List_Table[[#This Row],[Unit Price]]*Inventory_List_Table[[#This Row],[Quantity in Stock]]</f>
        <v>3838</v>
      </c>
      <c r="G14" s="11">
        <v>162</v>
      </c>
      <c r="H14" s="11">
        <v>3</v>
      </c>
      <c r="I14" s="11">
        <v>100</v>
      </c>
    </row>
    <row r="15" spans="1:12" x14ac:dyDescent="0.2">
      <c r="A15" s="11" t="s">
        <v>39</v>
      </c>
      <c r="B15" s="11" t="s">
        <v>40</v>
      </c>
      <c r="C15" s="11" t="s">
        <v>41</v>
      </c>
      <c r="D15" s="13">
        <v>59</v>
      </c>
      <c r="E15" s="11">
        <v>122</v>
      </c>
      <c r="F15" s="13">
        <f>Inventory_List_Table[[#This Row],[Unit Price]]*Inventory_List_Table[[#This Row],[Quantity in Stock]]</f>
        <v>7198</v>
      </c>
      <c r="G15" s="11">
        <v>82</v>
      </c>
      <c r="H15" s="11">
        <v>3</v>
      </c>
      <c r="I15" s="11">
        <v>150</v>
      </c>
    </row>
    <row r="16" spans="1:12" x14ac:dyDescent="0.2">
      <c r="A16" s="11" t="s">
        <v>42</v>
      </c>
      <c r="B16" s="11" t="s">
        <v>43</v>
      </c>
      <c r="C16" s="11" t="s">
        <v>44</v>
      </c>
      <c r="D16" s="13">
        <v>50</v>
      </c>
      <c r="E16" s="11">
        <v>175</v>
      </c>
      <c r="F16" s="13">
        <f>Inventory_List_Table[[#This Row],[Unit Price]]*Inventory_List_Table[[#This Row],[Quantity in Stock]]</f>
        <v>8750</v>
      </c>
      <c r="G16" s="11">
        <v>283</v>
      </c>
      <c r="H16" s="11">
        <v>8</v>
      </c>
      <c r="I16" s="11">
        <v>150</v>
      </c>
    </row>
    <row r="17" spans="1:9" x14ac:dyDescent="0.2">
      <c r="A17" s="11" t="s">
        <v>45</v>
      </c>
      <c r="B17" s="11" t="s">
        <v>46</v>
      </c>
      <c r="C17" s="11" t="s">
        <v>47</v>
      </c>
      <c r="D17" s="13">
        <v>59</v>
      </c>
      <c r="E17" s="11">
        <v>176</v>
      </c>
      <c r="F17" s="13">
        <f>Inventory_List_Table[[#This Row],[Unit Price]]*Inventory_List_Table[[#This Row],[Quantity in Stock]]</f>
        <v>10384</v>
      </c>
      <c r="G17" s="11">
        <v>229</v>
      </c>
      <c r="H17" s="11">
        <v>1</v>
      </c>
      <c r="I17" s="11">
        <v>100</v>
      </c>
    </row>
    <row r="18" spans="1:9" x14ac:dyDescent="0.2">
      <c r="A18" s="11" t="s">
        <v>48</v>
      </c>
      <c r="B18" s="11" t="s">
        <v>49</v>
      </c>
      <c r="C18" s="11" t="s">
        <v>50</v>
      </c>
      <c r="D18" s="13">
        <v>18</v>
      </c>
      <c r="E18" s="11">
        <v>22</v>
      </c>
      <c r="F18" s="13">
        <f>Inventory_List_Table[[#This Row],[Unit Price]]*Inventory_List_Table[[#This Row],[Quantity in Stock]]</f>
        <v>396</v>
      </c>
      <c r="G18" s="11">
        <v>36</v>
      </c>
      <c r="H18" s="11">
        <v>12</v>
      </c>
      <c r="I18" s="11">
        <v>50</v>
      </c>
    </row>
    <row r="19" spans="1:9" x14ac:dyDescent="0.2">
      <c r="A19" s="11" t="s">
        <v>51</v>
      </c>
      <c r="B19" s="11" t="s">
        <v>52</v>
      </c>
      <c r="C19" s="11" t="s">
        <v>53</v>
      </c>
      <c r="D19" s="13">
        <v>26</v>
      </c>
      <c r="E19" s="11">
        <v>72</v>
      </c>
      <c r="F19" s="13">
        <f>Inventory_List_Table[[#This Row],[Unit Price]]*Inventory_List_Table[[#This Row],[Quantity in Stock]]</f>
        <v>1872</v>
      </c>
      <c r="G19" s="11">
        <v>102</v>
      </c>
      <c r="H19" s="11">
        <v>9</v>
      </c>
      <c r="I19" s="11">
        <v>100</v>
      </c>
    </row>
    <row r="20" spans="1:9" x14ac:dyDescent="0.2">
      <c r="A20" s="11" t="s">
        <v>54</v>
      </c>
      <c r="B20" s="11" t="s">
        <v>55</v>
      </c>
      <c r="C20" s="11" t="s">
        <v>56</v>
      </c>
      <c r="D20" s="13">
        <v>42</v>
      </c>
      <c r="E20" s="11">
        <v>62</v>
      </c>
      <c r="F20" s="13">
        <f>Inventory_List_Table[[#This Row],[Unit Price]]*Inventory_List_Table[[#This Row],[Quantity in Stock]]</f>
        <v>2604</v>
      </c>
      <c r="G20" s="11">
        <v>83</v>
      </c>
      <c r="H20" s="11">
        <v>2</v>
      </c>
      <c r="I20" s="11">
        <v>100</v>
      </c>
    </row>
    <row r="21" spans="1:9" x14ac:dyDescent="0.2">
      <c r="A21" s="11" t="s">
        <v>57</v>
      </c>
      <c r="B21" s="11" t="s">
        <v>58</v>
      </c>
      <c r="C21" s="11" t="s">
        <v>59</v>
      </c>
      <c r="D21" s="13">
        <v>32</v>
      </c>
      <c r="E21" s="11">
        <v>46</v>
      </c>
      <c r="F21" s="13">
        <f>Inventory_List_Table[[#This Row],[Unit Price]]*Inventory_List_Table[[#This Row],[Quantity in Stock]]</f>
        <v>1472</v>
      </c>
      <c r="G21" s="11">
        <v>23</v>
      </c>
      <c r="H21" s="11">
        <v>15</v>
      </c>
      <c r="I21" s="11">
        <v>50</v>
      </c>
    </row>
    <row r="22" spans="1:9" x14ac:dyDescent="0.2">
      <c r="A22" s="11" t="s">
        <v>60</v>
      </c>
      <c r="B22" s="11" t="s">
        <v>61</v>
      </c>
      <c r="C22" s="11" t="s">
        <v>62</v>
      </c>
      <c r="D22" s="13">
        <v>90</v>
      </c>
      <c r="E22" s="11">
        <v>96</v>
      </c>
      <c r="F22" s="13">
        <f>Inventory_List_Table[[#This Row],[Unit Price]]*Inventory_List_Table[[#This Row],[Quantity in Stock]]</f>
        <v>8640</v>
      </c>
      <c r="G22" s="11">
        <v>180</v>
      </c>
      <c r="H22" s="11">
        <v>3</v>
      </c>
      <c r="I22" s="11">
        <v>50</v>
      </c>
    </row>
    <row r="23" spans="1:9" x14ac:dyDescent="0.2">
      <c r="A23" s="11" t="s">
        <v>63</v>
      </c>
      <c r="B23" s="11" t="s">
        <v>64</v>
      </c>
      <c r="C23" s="11" t="s">
        <v>65</v>
      </c>
      <c r="D23" s="13">
        <v>12</v>
      </c>
      <c r="E23" s="11">
        <v>6</v>
      </c>
      <c r="F23" s="13">
        <f>Inventory_List_Table[[#This Row],[Unit Price]]*Inventory_List_Table[[#This Row],[Quantity in Stock]]</f>
        <v>72</v>
      </c>
      <c r="G23" s="11">
        <v>7</v>
      </c>
      <c r="H23" s="11">
        <v>13</v>
      </c>
      <c r="I23" s="11">
        <v>50</v>
      </c>
    </row>
    <row r="24" spans="1:9" x14ac:dyDescent="0.2">
      <c r="A24" s="11" t="s">
        <v>66</v>
      </c>
      <c r="B24" s="11" t="s">
        <v>67</v>
      </c>
      <c r="C24" s="11" t="s">
        <v>68</v>
      </c>
      <c r="D24" s="13">
        <v>82</v>
      </c>
      <c r="E24" s="11">
        <v>143</v>
      </c>
      <c r="F24" s="13">
        <f>Inventory_List_Table[[#This Row],[Unit Price]]*Inventory_List_Table[[#This Row],[Quantity in Stock]]</f>
        <v>11726</v>
      </c>
      <c r="G24" s="11">
        <v>164</v>
      </c>
      <c r="H24" s="11">
        <v>12</v>
      </c>
      <c r="I24" s="11">
        <v>150</v>
      </c>
    </row>
    <row r="25" spans="1:9" x14ac:dyDescent="0.2">
      <c r="A25" s="11" t="s">
        <v>69</v>
      </c>
      <c r="B25" s="11" t="s">
        <v>70</v>
      </c>
      <c r="C25" s="11" t="s">
        <v>71</v>
      </c>
      <c r="D25" s="13">
        <v>16</v>
      </c>
      <c r="E25" s="11">
        <v>124</v>
      </c>
      <c r="F25" s="13">
        <f>Inventory_List_Table[[#This Row],[Unit Price]]*Inventory_List_Table[[#This Row],[Quantity in Stock]]</f>
        <v>1984</v>
      </c>
      <c r="G25" s="11">
        <v>113</v>
      </c>
      <c r="H25" s="11">
        <v>14</v>
      </c>
      <c r="I25" s="11">
        <v>50</v>
      </c>
    </row>
    <row r="26" spans="1:9" x14ac:dyDescent="0.2">
      <c r="A26" s="11" t="s">
        <v>72</v>
      </c>
      <c r="B26" s="11" t="s">
        <v>73</v>
      </c>
      <c r="C26" s="11" t="s">
        <v>74</v>
      </c>
      <c r="D26" s="13">
        <v>19</v>
      </c>
      <c r="E26" s="11">
        <v>112</v>
      </c>
      <c r="F26" s="13">
        <f>Inventory_List_Table[[#This Row],[Unit Price]]*Inventory_List_Table[[#This Row],[Quantity in Stock]]</f>
        <v>2128</v>
      </c>
      <c r="G26" s="11">
        <v>75</v>
      </c>
      <c r="H26" s="11">
        <v>11</v>
      </c>
      <c r="I26" s="11">
        <v>50</v>
      </c>
    </row>
    <row r="27" spans="1:9" x14ac:dyDescent="0.2">
      <c r="A27" s="11" t="s">
        <v>75</v>
      </c>
      <c r="B27" s="11" t="s">
        <v>76</v>
      </c>
      <c r="C27" s="11" t="s">
        <v>77</v>
      </c>
      <c r="D27" s="13">
        <v>24</v>
      </c>
      <c r="E27" s="11">
        <v>182</v>
      </c>
      <c r="F27" s="13">
        <f>Inventory_List_Table[[#This Row],[Unit Price]]*Inventory_List_Table[[#This Row],[Quantity in Stock]]</f>
        <v>4368</v>
      </c>
      <c r="G27" s="11">
        <v>132</v>
      </c>
      <c r="H27" s="11">
        <v>15</v>
      </c>
      <c r="I27" s="11">
        <v>150</v>
      </c>
    </row>
    <row r="28" spans="1:9" x14ac:dyDescent="0.2">
      <c r="A28" s="11" t="s">
        <v>78</v>
      </c>
      <c r="B28" s="11" t="s">
        <v>79</v>
      </c>
      <c r="C28" s="11" t="s">
        <v>80</v>
      </c>
      <c r="D28" s="13">
        <v>75</v>
      </c>
      <c r="E28" s="11">
        <v>173</v>
      </c>
      <c r="F28" s="13">
        <f>Inventory_List_Table[[#This Row],[Unit Price]]*Inventory_List_Table[[#This Row],[Quantity in Stock]]</f>
        <v>12975</v>
      </c>
      <c r="G28" s="11">
        <v>127</v>
      </c>
      <c r="H28" s="11">
        <v>9</v>
      </c>
      <c r="I28" s="11">
        <v>100</v>
      </c>
    </row>
    <row r="29" spans="1:9" x14ac:dyDescent="0.2">
      <c r="A29" s="11" t="s">
        <v>81</v>
      </c>
      <c r="B29" s="11" t="s">
        <v>82</v>
      </c>
      <c r="C29" s="11" t="s">
        <v>83</v>
      </c>
      <c r="D29" s="13">
        <v>14</v>
      </c>
      <c r="E29" s="11">
        <v>28</v>
      </c>
      <c r="F29" s="13">
        <f>Inventory_List_Table[[#This Row],[Unit Price]]*Inventory_List_Table[[#This Row],[Quantity in Stock]]</f>
        <v>392</v>
      </c>
      <c r="G29" s="11">
        <v>21</v>
      </c>
      <c r="H29" s="11">
        <v>8</v>
      </c>
      <c r="I29" s="11">
        <v>50</v>
      </c>
    </row>
  </sheetData>
  <conditionalFormatting sqref="A5:I6 A8:I29">
    <cfRule type="expression" dxfId="25" priority="24">
      <formula>#REF!="Yes"</formula>
    </cfRule>
    <cfRule type="expression" dxfId="24" priority="25">
      <formula>#REF!=1</formula>
    </cfRule>
  </conditionalFormatting>
  <dataValidations count="9">
    <dataValidation allowBlank="1" showInputMessage="1" showErrorMessage="1" prompt="Enter a description of the item in this column" sqref="C4 C7" xr:uid="{00000000-0002-0000-0100-000000000000}"/>
    <dataValidation allowBlank="1" showInputMessage="1" showErrorMessage="1" prompt="Enter the unit price of each item in this column" sqref="D4 D7" xr:uid="{00000000-0002-0000-0100-000001000000}"/>
    <dataValidation allowBlank="1" showInputMessage="1" showErrorMessage="1" prompt="Enter the quantity in stock for each item in this column" sqref="E4 E7" xr:uid="{00000000-0002-0000-0100-000002000000}"/>
    <dataValidation allowBlank="1" showInputMessage="1" showErrorMessage="1" prompt="This is an automated column._x000a__x000a_The inventory value for each item is automatically calculated in this column." sqref="F4 F7" xr:uid="{00000000-0002-0000-0100-000003000000}"/>
    <dataValidation allowBlank="1" showInputMessage="1" showErrorMessage="1" prompt="Enter the reorder level for each item in this column" sqref="G4 G7" xr:uid="{00000000-0002-0000-0100-000004000000}"/>
    <dataValidation allowBlank="1" showInputMessage="1" showErrorMessage="1" prompt="Enter the number of days it takes to reorder each item in this column" sqref="H4 H7" xr:uid="{00000000-0002-0000-0100-000005000000}"/>
    <dataValidation allowBlank="1" showInputMessage="1" showErrorMessage="1" prompt="Enter the quantity in reorder for each item in this column" sqref="I4 I7" xr:uid="{00000000-0002-0000-0100-000006000000}"/>
    <dataValidation allowBlank="1" showInputMessage="1" showErrorMessage="1" prompt="Enter the name of the item in this column" sqref="B4 B7" xr:uid="{00000000-0002-0000-0100-000007000000}"/>
    <dataValidation allowBlank="1" showInputMessage="1" showErrorMessage="1" prompt="Enter the item inventory ID in this column" sqref="A4 A7" xr:uid="{00000000-0002-0000-0100-000008000000}"/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4678B-E537-F94B-B705-003FBFDA8F48}">
  <dimension ref="B5:G15"/>
  <sheetViews>
    <sheetView workbookViewId="0"/>
  </sheetViews>
  <sheetFormatPr baseColWidth="10" defaultColWidth="9.1640625" defaultRowHeight="15" x14ac:dyDescent="0.2"/>
  <cols>
    <col min="1" max="1" width="9.1640625" style="12"/>
    <col min="2" max="2" width="19.83203125" style="12" customWidth="1"/>
    <col min="3" max="3" width="10" style="12" bestFit="1" customWidth="1"/>
    <col min="4" max="4" width="10" style="12" customWidth="1"/>
    <col min="5" max="5" width="10.1640625" style="12" customWidth="1"/>
    <col min="6" max="7" width="10" style="12" customWidth="1"/>
    <col min="8" max="16384" width="9.1640625" style="12"/>
  </cols>
  <sheetData>
    <row r="5" spans="2:7" ht="16" thickBot="1" x14ac:dyDescent="0.25"/>
    <row r="6" spans="2:7" ht="16" thickBot="1" x14ac:dyDescent="0.25">
      <c r="B6" s="16" t="s">
        <v>94</v>
      </c>
      <c r="C6" s="17" t="s">
        <v>100</v>
      </c>
      <c r="D6" s="17" t="s">
        <v>101</v>
      </c>
      <c r="E6" s="17" t="s">
        <v>102</v>
      </c>
      <c r="F6" s="17" t="s">
        <v>103</v>
      </c>
      <c r="G6" s="18" t="s">
        <v>104</v>
      </c>
    </row>
    <row r="7" spans="2:7" x14ac:dyDescent="0.2">
      <c r="B7" s="15" t="s">
        <v>95</v>
      </c>
      <c r="C7" s="15">
        <v>76</v>
      </c>
      <c r="D7" s="15">
        <v>55</v>
      </c>
      <c r="E7" s="15">
        <v>74</v>
      </c>
      <c r="F7" s="15">
        <v>87</v>
      </c>
      <c r="G7" s="15">
        <v>89</v>
      </c>
    </row>
    <row r="8" spans="2:7" x14ac:dyDescent="0.2">
      <c r="B8" s="14" t="s">
        <v>96</v>
      </c>
      <c r="C8" s="14">
        <v>54</v>
      </c>
      <c r="D8" s="14">
        <v>68</v>
      </c>
      <c r="E8" s="14">
        <v>68</v>
      </c>
      <c r="F8" s="14">
        <v>99</v>
      </c>
      <c r="G8" s="14">
        <v>91</v>
      </c>
    </row>
    <row r="9" spans="2:7" x14ac:dyDescent="0.2">
      <c r="B9" s="14" t="s">
        <v>97</v>
      </c>
      <c r="C9" s="14">
        <v>98</v>
      </c>
      <c r="D9" s="14">
        <v>88</v>
      </c>
      <c r="E9" s="14">
        <v>87</v>
      </c>
      <c r="F9" s="14">
        <v>95</v>
      </c>
      <c r="G9" s="14">
        <v>91</v>
      </c>
    </row>
    <row r="10" spans="2:7" x14ac:dyDescent="0.2">
      <c r="B10" s="14" t="s">
        <v>98</v>
      </c>
      <c r="C10" s="14">
        <v>87</v>
      </c>
      <c r="D10" s="14">
        <v>95</v>
      </c>
      <c r="E10" s="14">
        <v>88</v>
      </c>
      <c r="F10" s="14">
        <v>93</v>
      </c>
      <c r="G10" s="14">
        <v>92</v>
      </c>
    </row>
    <row r="11" spans="2:7" x14ac:dyDescent="0.2">
      <c r="B11" s="14" t="s">
        <v>99</v>
      </c>
      <c r="C11" s="14">
        <v>77</v>
      </c>
      <c r="D11" s="14">
        <v>95</v>
      </c>
      <c r="E11" s="14">
        <v>88</v>
      </c>
      <c r="F11" s="14">
        <v>89</v>
      </c>
      <c r="G11" s="14">
        <v>97</v>
      </c>
    </row>
    <row r="14" spans="2:7" x14ac:dyDescent="0.2">
      <c r="B14" s="19" t="s">
        <v>105</v>
      </c>
      <c r="C14" s="12" t="s">
        <v>103</v>
      </c>
    </row>
    <row r="15" spans="2:7" x14ac:dyDescent="0.2">
      <c r="B15" s="19" t="s">
        <v>106</v>
      </c>
    </row>
  </sheetData>
  <dataValidations count="1">
    <dataValidation type="list" allowBlank="1" showInputMessage="1" showErrorMessage="1" sqref="C14" xr:uid="{D81058D8-AB61-D44D-81D1-9C7D5D107610}">
      <formula1>$C$6:$G$6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G15"/>
  <sheetViews>
    <sheetView workbookViewId="0">
      <selection activeCell="C14" sqref="C14"/>
    </sheetView>
  </sheetViews>
  <sheetFormatPr baseColWidth="10" defaultColWidth="9.1640625" defaultRowHeight="15" x14ac:dyDescent="0.2"/>
  <cols>
    <col min="1" max="1" width="9.1640625" style="12"/>
    <col min="2" max="2" width="19.83203125" style="12" customWidth="1"/>
    <col min="3" max="3" width="10" style="12" bestFit="1" customWidth="1"/>
    <col min="4" max="4" width="10" style="12" customWidth="1"/>
    <col min="5" max="5" width="10.1640625" style="12" customWidth="1"/>
    <col min="6" max="7" width="10" style="12" customWidth="1"/>
    <col min="8" max="16384" width="9.1640625" style="12"/>
  </cols>
  <sheetData>
    <row r="5" spans="2:7" ht="16" thickBot="1" x14ac:dyDescent="0.25"/>
    <row r="6" spans="2:7" ht="16" thickBot="1" x14ac:dyDescent="0.25">
      <c r="B6" s="16" t="s">
        <v>94</v>
      </c>
      <c r="C6" s="17" t="s">
        <v>100</v>
      </c>
      <c r="D6" s="17" t="s">
        <v>101</v>
      </c>
      <c r="E6" s="17" t="s">
        <v>102</v>
      </c>
      <c r="F6" s="17" t="s">
        <v>103</v>
      </c>
      <c r="G6" s="18" t="s">
        <v>104</v>
      </c>
    </row>
    <row r="7" spans="2:7" x14ac:dyDescent="0.2">
      <c r="B7" s="15" t="s">
        <v>95</v>
      </c>
      <c r="C7" s="15">
        <v>76</v>
      </c>
      <c r="D7" s="15">
        <v>55</v>
      </c>
      <c r="E7" s="15">
        <v>74</v>
      </c>
      <c r="F7" s="15">
        <v>87</v>
      </c>
      <c r="G7" s="15">
        <v>89</v>
      </c>
    </row>
    <row r="8" spans="2:7" x14ac:dyDescent="0.2">
      <c r="B8" s="14" t="s">
        <v>96</v>
      </c>
      <c r="C8" s="14">
        <v>54</v>
      </c>
      <c r="D8" s="14">
        <v>68</v>
      </c>
      <c r="E8" s="14">
        <v>68</v>
      </c>
      <c r="F8" s="14">
        <v>99</v>
      </c>
      <c r="G8" s="14">
        <v>91</v>
      </c>
    </row>
    <row r="9" spans="2:7" x14ac:dyDescent="0.2">
      <c r="B9" s="14" t="s">
        <v>97</v>
      </c>
      <c r="C9" s="14">
        <v>98</v>
      </c>
      <c r="D9" s="14">
        <v>88</v>
      </c>
      <c r="E9" s="14">
        <v>87</v>
      </c>
      <c r="F9" s="14">
        <v>95</v>
      </c>
      <c r="G9" s="14">
        <v>91</v>
      </c>
    </row>
    <row r="10" spans="2:7" x14ac:dyDescent="0.2">
      <c r="B10" s="14" t="s">
        <v>98</v>
      </c>
      <c r="C10" s="14">
        <v>87</v>
      </c>
      <c r="D10" s="14">
        <v>95</v>
      </c>
      <c r="E10" s="14">
        <v>88</v>
      </c>
      <c r="F10" s="14">
        <v>93</v>
      </c>
      <c r="G10" s="14">
        <v>92</v>
      </c>
    </row>
    <row r="11" spans="2:7" x14ac:dyDescent="0.2">
      <c r="B11" s="14" t="s">
        <v>99</v>
      </c>
      <c r="C11" s="14">
        <v>77</v>
      </c>
      <c r="D11" s="14">
        <v>95</v>
      </c>
      <c r="E11" s="14">
        <v>88</v>
      </c>
      <c r="F11" s="14">
        <v>89</v>
      </c>
      <c r="G11" s="14">
        <v>97</v>
      </c>
    </row>
    <row r="14" spans="2:7" x14ac:dyDescent="0.2">
      <c r="B14" s="19" t="s">
        <v>105</v>
      </c>
      <c r="C14" s="12" t="s">
        <v>103</v>
      </c>
    </row>
    <row r="15" spans="2:7" x14ac:dyDescent="0.2">
      <c r="B15" s="19" t="s">
        <v>106</v>
      </c>
      <c r="C15" s="12">
        <f>HLOOKUP(C14, B6:G11, 3, FALSE)</f>
        <v>99</v>
      </c>
    </row>
  </sheetData>
  <dataValidations count="1">
    <dataValidation type="list" allowBlank="1" showInputMessage="1" showErrorMessage="1" sqref="C14" xr:uid="{00000000-0002-0000-0200-000000000000}">
      <formula1>$C$6:$G$6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Lookup - Before</vt:lpstr>
      <vt:lpstr>Lookup - After</vt:lpstr>
      <vt:lpstr>Vlookup - Before</vt:lpstr>
      <vt:lpstr>Vlookup - After</vt:lpstr>
      <vt:lpstr>Hlookup - Before</vt:lpstr>
      <vt:lpstr>Hlookup - 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Pratheerth</dc:creator>
  <cp:lastModifiedBy>Microsoft Office User</cp:lastModifiedBy>
  <dcterms:created xsi:type="dcterms:W3CDTF">2019-10-10T16:49:01Z</dcterms:created>
  <dcterms:modified xsi:type="dcterms:W3CDTF">2020-04-23T06:03:52Z</dcterms:modified>
</cp:coreProperties>
</file>