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repos\vrp-u\data\results\"/>
    </mc:Choice>
  </mc:AlternateContent>
  <xr:revisionPtr revIDLastSave="0" documentId="13_ncr:1_{D24F03D7-E3C6-4C07-B0CF-030DDDD360D1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CVRP" sheetId="1" r:id="rId1"/>
    <sheet name="CVRPU" sheetId="2" r:id="rId2"/>
    <sheet name="VRPDP" sheetId="3" r:id="rId3"/>
    <sheet name="VRPDPU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J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2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0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F20" i="1" s="1"/>
  <c r="F18" i="4" l="1"/>
  <c r="J20" i="1"/>
</calcChain>
</file>

<file path=xl/sharedStrings.xml><?xml version="1.0" encoding="utf-8"?>
<sst xmlns="http://schemas.openxmlformats.org/spreadsheetml/2006/main" count="320" uniqueCount="198">
  <si>
    <t>Value OR</t>
  </si>
  <si>
    <t>Time OR</t>
  </si>
  <si>
    <t>Steps OR</t>
  </si>
  <si>
    <t>Value Local</t>
  </si>
  <si>
    <t>Time Local</t>
  </si>
  <si>
    <t>Steps Local</t>
  </si>
  <si>
    <t>Value GA</t>
  </si>
  <si>
    <t>Time GA</t>
  </si>
  <si>
    <t>Steps GA</t>
  </si>
  <si>
    <t>Instance</t>
  </si>
  <si>
    <t>CVRP_10X10_40</t>
  </si>
  <si>
    <t>CVRP_10X10_50</t>
  </si>
  <si>
    <t>CVRP_10X10_75</t>
  </si>
  <si>
    <t>CVRP_13X13_25</t>
  </si>
  <si>
    <t>CVRP_13X13_50</t>
  </si>
  <si>
    <t>CVRP_16X9_25</t>
  </si>
  <si>
    <t>CVRP_16X9_40</t>
  </si>
  <si>
    <t>CVRP_20X15_100</t>
  </si>
  <si>
    <t>CVRP_20X15_150</t>
  </si>
  <si>
    <t>CVRP_20X15_50</t>
  </si>
  <si>
    <t>CVRP_20X15_75</t>
  </si>
  <si>
    <t>CVRP_20X20_100</t>
  </si>
  <si>
    <t>CVRP_20X20_25</t>
  </si>
  <si>
    <t>CVRP_20X20_50</t>
  </si>
  <si>
    <t>CVRP_20X20_75</t>
  </si>
  <si>
    <t>CVRP_30X25_150</t>
  </si>
  <si>
    <t>CVRP_30X25_75</t>
  </si>
  <si>
    <t>CVRP_8X8_20</t>
  </si>
  <si>
    <t>0.29s</t>
  </si>
  <si>
    <t>0.33s</t>
  </si>
  <si>
    <t>0.92s</t>
  </si>
  <si>
    <t>0.10s</t>
  </si>
  <si>
    <t>0.28s</t>
  </si>
  <si>
    <t>0.09s</t>
  </si>
  <si>
    <t>0.37s</t>
  </si>
  <si>
    <t>1.74s</t>
  </si>
  <si>
    <t>4.44s</t>
  </si>
  <si>
    <t>0.32s</t>
  </si>
  <si>
    <t>0.77s</t>
  </si>
  <si>
    <t>1.49s</t>
  </si>
  <si>
    <t>0.34s</t>
  </si>
  <si>
    <t>0.89s</t>
  </si>
  <si>
    <t>3.22s</t>
  </si>
  <si>
    <t>1.12s</t>
  </si>
  <si>
    <t>0.08s</t>
  </si>
  <si>
    <t>0.78s</t>
  </si>
  <si>
    <t>2.23s</t>
  </si>
  <si>
    <t>12.96s</t>
  </si>
  <si>
    <t>0.47s</t>
  </si>
  <si>
    <t>1.60s</t>
  </si>
  <si>
    <t>0.30s</t>
  </si>
  <si>
    <t>1.15s</t>
  </si>
  <si>
    <t>22.25s</t>
  </si>
  <si>
    <t>89.74s</t>
  </si>
  <si>
    <t>1.58s</t>
  </si>
  <si>
    <t>9.70s</t>
  </si>
  <si>
    <t>12.10s</t>
  </si>
  <si>
    <t>1.41s</t>
  </si>
  <si>
    <t>9.90s</t>
  </si>
  <si>
    <t>83.38s</t>
  </si>
  <si>
    <t>6.17s</t>
  </si>
  <si>
    <t>540.01s</t>
  </si>
  <si>
    <t>540.02s</t>
  </si>
  <si>
    <t>540.03s</t>
  </si>
  <si>
    <t>540.06s</t>
  </si>
  <si>
    <t>540.00s</t>
  </si>
  <si>
    <t>540.05s</t>
  </si>
  <si>
    <t>540.17s</t>
  </si>
  <si>
    <t>1.19s</t>
  </si>
  <si>
    <t>6.95s</t>
  </si>
  <si>
    <t>9.23s</t>
  </si>
  <si>
    <t>0.42s</t>
  </si>
  <si>
    <t>1.25s</t>
  </si>
  <si>
    <t>0.72s</t>
  </si>
  <si>
    <t>8.28s</t>
  </si>
  <si>
    <t>111.34s</t>
  </si>
  <si>
    <t>2.38s</t>
  </si>
  <si>
    <t>8.15s</t>
  </si>
  <si>
    <t>7.97s</t>
  </si>
  <si>
    <t>0.41s</t>
  </si>
  <si>
    <t>1.27s</t>
  </si>
  <si>
    <t>7.05s</t>
  </si>
  <si>
    <t>97.05s</t>
  </si>
  <si>
    <t>8.19s</t>
  </si>
  <si>
    <t>1.65s</t>
  </si>
  <si>
    <t>2.27s</t>
  </si>
  <si>
    <t>10.69s</t>
  </si>
  <si>
    <t>2.09s</t>
  </si>
  <si>
    <t>1.54s</t>
  </si>
  <si>
    <t>22.07s</t>
  </si>
  <si>
    <t>78.91s</t>
  </si>
  <si>
    <t>1.90s</t>
  </si>
  <si>
    <t>19.46s</t>
  </si>
  <si>
    <t>25.16s</t>
  </si>
  <si>
    <t>1.99s</t>
  </si>
  <si>
    <t>7.09s</t>
  </si>
  <si>
    <t>93.77s</t>
  </si>
  <si>
    <t>9.02s</t>
  </si>
  <si>
    <t>0.12s</t>
  </si>
  <si>
    <t>540.10s</t>
  </si>
  <si>
    <t>540.13s</t>
  </si>
  <si>
    <t>540.21s</t>
  </si>
  <si>
    <t>540.34s</t>
  </si>
  <si>
    <t>540.16s</t>
  </si>
  <si>
    <t>540.11s</t>
  </si>
  <si>
    <t>540.14s</t>
  </si>
  <si>
    <t>540.40s</t>
  </si>
  <si>
    <t>540.80s</t>
  </si>
  <si>
    <t>540.08s</t>
  </si>
  <si>
    <t>VRPDP_10X10_40</t>
  </si>
  <si>
    <t>VRPDP_13X13_25</t>
  </si>
  <si>
    <t>VRPDP_13X13_50</t>
  </si>
  <si>
    <t>VRPDP_16X9_25</t>
  </si>
  <si>
    <t>VRPDP_16X9_40</t>
  </si>
  <si>
    <t>VRPDP_20X15_100</t>
  </si>
  <si>
    <t>VRPDP_20X15_120</t>
  </si>
  <si>
    <t>VRPDP_20X15_50</t>
  </si>
  <si>
    <t>VRPDP_20X15_75</t>
  </si>
  <si>
    <t>VRPDP_20X20_100</t>
  </si>
  <si>
    <t>VRPDP_20X20_25</t>
  </si>
  <si>
    <t>VRPDP_20X20_50</t>
  </si>
  <si>
    <t>VRPDP_20X20_75</t>
  </si>
  <si>
    <t>VRPDP_30X25_150</t>
  </si>
  <si>
    <t>VRPDP_30X25_75</t>
  </si>
  <si>
    <t>VRPDP_8X8_20</t>
  </si>
  <si>
    <t>9.39s</t>
  </si>
  <si>
    <t>19.54s</t>
  </si>
  <si>
    <t>2.10s</t>
  </si>
  <si>
    <t>11.81s</t>
  </si>
  <si>
    <t>88.65s</t>
  </si>
  <si>
    <t>181.03s</t>
  </si>
  <si>
    <t>24.22s</t>
  </si>
  <si>
    <t>61.49s</t>
  </si>
  <si>
    <t>63.69s</t>
  </si>
  <si>
    <t>2.72s</t>
  </si>
  <si>
    <t>16.00s</t>
  </si>
  <si>
    <t>31.49s</t>
  </si>
  <si>
    <t>297.69s</t>
  </si>
  <si>
    <t>29.33s</t>
  </si>
  <si>
    <t>0.80s</t>
  </si>
  <si>
    <t>39.43s</t>
  </si>
  <si>
    <t>6.31s</t>
  </si>
  <si>
    <t>25.04s</t>
  </si>
  <si>
    <t>7.44s</t>
  </si>
  <si>
    <t>17.15s</t>
  </si>
  <si>
    <t>198.49s</t>
  </si>
  <si>
    <t>294.03s</t>
  </si>
  <si>
    <t>57.50s</t>
  </si>
  <si>
    <t>125.09s</t>
  </si>
  <si>
    <t>122.74s</t>
  </si>
  <si>
    <t>7.22s</t>
  </si>
  <si>
    <t>29.61s</t>
  </si>
  <si>
    <t>71.68s</t>
  </si>
  <si>
    <t>481.81s</t>
  </si>
  <si>
    <t>137.11s</t>
  </si>
  <si>
    <t>3.88s</t>
  </si>
  <si>
    <t>540.07s</t>
  </si>
  <si>
    <t>540.19s</t>
  </si>
  <si>
    <t>540.12s</t>
  </si>
  <si>
    <t>165.67s</t>
  </si>
  <si>
    <t>42.14s</t>
  </si>
  <si>
    <t>304.23s</t>
  </si>
  <si>
    <t>53.41s</t>
  </si>
  <si>
    <t>203.86s</t>
  </si>
  <si>
    <t>319.35s</t>
  </si>
  <si>
    <t>571.21s</t>
  </si>
  <si>
    <t>460.03s</t>
  </si>
  <si>
    <t>439.46s</t>
  </si>
  <si>
    <t>440.26s</t>
  </si>
  <si>
    <t>170.16s</t>
  </si>
  <si>
    <t>600.02s</t>
  </si>
  <si>
    <t>433.68s</t>
  </si>
  <si>
    <t>582.72s</t>
  </si>
  <si>
    <t>437.29s</t>
  </si>
  <si>
    <t>8.23s</t>
  </si>
  <si>
    <t>2.16s</t>
  </si>
  <si>
    <t>13.71s</t>
  </si>
  <si>
    <t>1.64s</t>
  </si>
  <si>
    <t>5.45s</t>
  </si>
  <si>
    <t>65.54s</t>
  </si>
  <si>
    <t>314.89s</t>
  </si>
  <si>
    <t>16.68s</t>
  </si>
  <si>
    <t>37.49s</t>
  </si>
  <si>
    <t>73.96s</t>
  </si>
  <si>
    <t>3.38s</t>
  </si>
  <si>
    <t>21.78s</t>
  </si>
  <si>
    <t>45.91s</t>
  </si>
  <si>
    <t>380.98s</t>
  </si>
  <si>
    <t>34.68s</t>
  </si>
  <si>
    <t>0.65s</t>
  </si>
  <si>
    <t>541.16s</t>
  </si>
  <si>
    <t>540.96s</t>
  </si>
  <si>
    <t>540.30s</t>
  </si>
  <si>
    <t>540.04s</t>
  </si>
  <si>
    <t>540.42s</t>
  </si>
  <si>
    <t>540.20s</t>
  </si>
  <si>
    <t>540.31s</t>
  </si>
  <si>
    <t>Value Percent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</si>
</sst>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J1" sqref="J1:J1048576"/>
    </sheetView>
  </sheetViews>
  <sheetFormatPr baseColWidth="10" defaultColWidth="9.140625" defaultRowHeight="15" x14ac:dyDescent="0.25"/>
  <cols>
    <col min="1" max="1" width="15.85546875" bestFit="1" customWidth="1"/>
    <col min="3" max="3" width="8.42578125" bestFit="1" customWidth="1"/>
    <col min="4" max="4" width="8.85546875" bestFit="1" customWidth="1"/>
    <col min="5" max="5" width="11" bestFit="1" customWidth="1"/>
    <col min="6" max="6" width="17.28515625" bestFit="1" customWidth="1"/>
    <col min="7" max="7" width="10.28515625" bestFit="1" customWidth="1"/>
    <col min="8" max="8" width="10.7109375" bestFit="1" customWidth="1"/>
    <col min="9" max="9" width="9.28515625" bestFit="1" customWidth="1"/>
    <col min="10" max="10" width="17.28515625" bestFit="1" customWidth="1"/>
    <col min="11" max="11" width="8.5703125" bestFit="1" customWidth="1"/>
    <col min="12" max="12" width="9" bestFit="1" customWidth="1"/>
  </cols>
  <sheetData>
    <row r="1" spans="1:12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197</v>
      </c>
      <c r="G1" s="1" t="s">
        <v>4</v>
      </c>
      <c r="H1" s="1" t="s">
        <v>5</v>
      </c>
      <c r="I1" s="1" t="s">
        <v>6</v>
      </c>
      <c r="J1" s="1" t="s">
        <v>197</v>
      </c>
      <c r="K1" s="1" t="s">
        <v>7</v>
      </c>
      <c r="L1" s="1" t="s">
        <v>8</v>
      </c>
    </row>
    <row r="2" spans="1:12" x14ac:dyDescent="0.25">
      <c r="A2" s="1" t="s">
        <v>10</v>
      </c>
      <c r="B2">
        <v>11586</v>
      </c>
      <c r="C2" t="s">
        <v>28</v>
      </c>
      <c r="D2">
        <v>5</v>
      </c>
      <c r="E2">
        <v>12930</v>
      </c>
      <c r="F2" s="2">
        <f>(B2-E2)/B2</f>
        <v>-0.11600207146556188</v>
      </c>
      <c r="G2" t="s">
        <v>45</v>
      </c>
      <c r="H2">
        <v>13</v>
      </c>
      <c r="I2">
        <v>28305</v>
      </c>
      <c r="J2" s="2">
        <f>(B2-I2)/B2</f>
        <v>-1.4430346970481616</v>
      </c>
      <c r="K2" t="s">
        <v>61</v>
      </c>
      <c r="L2">
        <v>11783</v>
      </c>
    </row>
    <row r="3" spans="1:12" x14ac:dyDescent="0.25">
      <c r="A3" s="1" t="s">
        <v>11</v>
      </c>
      <c r="B3">
        <v>12536</v>
      </c>
      <c r="C3" t="s">
        <v>29</v>
      </c>
      <c r="D3">
        <v>12</v>
      </c>
      <c r="E3">
        <v>14854</v>
      </c>
      <c r="F3" s="2">
        <f t="shared" ref="F3:F19" si="0">(B3-E3)/B3</f>
        <v>-0.18490746649649012</v>
      </c>
      <c r="G3" t="s">
        <v>46</v>
      </c>
      <c r="H3">
        <v>21</v>
      </c>
      <c r="I3">
        <v>30661</v>
      </c>
      <c r="J3" s="2">
        <f t="shared" ref="J3:J19" si="1">(B3-I3)/B3</f>
        <v>-1.445835992342055</v>
      </c>
      <c r="K3" t="s">
        <v>62</v>
      </c>
      <c r="L3">
        <v>7072</v>
      </c>
    </row>
    <row r="4" spans="1:12" x14ac:dyDescent="0.25">
      <c r="A4" s="1" t="s">
        <v>12</v>
      </c>
      <c r="B4">
        <v>15754</v>
      </c>
      <c r="C4" t="s">
        <v>30</v>
      </c>
      <c r="D4">
        <v>34</v>
      </c>
      <c r="E4">
        <v>19210</v>
      </c>
      <c r="F4" s="2">
        <f t="shared" si="0"/>
        <v>-0.21937285768693665</v>
      </c>
      <c r="G4" t="s">
        <v>47</v>
      </c>
      <c r="H4">
        <v>27</v>
      </c>
      <c r="I4">
        <v>44898</v>
      </c>
      <c r="J4" s="2">
        <f t="shared" si="1"/>
        <v>-1.8499428716516439</v>
      </c>
      <c r="K4" t="s">
        <v>62</v>
      </c>
      <c r="L4">
        <v>5130</v>
      </c>
    </row>
    <row r="5" spans="1:12" x14ac:dyDescent="0.25">
      <c r="A5" s="1" t="s">
        <v>13</v>
      </c>
      <c r="B5">
        <v>13764</v>
      </c>
      <c r="C5" t="s">
        <v>31</v>
      </c>
      <c r="D5">
        <v>8</v>
      </c>
      <c r="E5">
        <v>14633</v>
      </c>
      <c r="F5" s="2">
        <f t="shared" si="0"/>
        <v>-6.313571636152282E-2</v>
      </c>
      <c r="G5" t="s">
        <v>48</v>
      </c>
      <c r="H5">
        <v>20</v>
      </c>
      <c r="I5">
        <v>22359</v>
      </c>
      <c r="J5" s="2">
        <f t="shared" si="1"/>
        <v>-0.62445510026155182</v>
      </c>
      <c r="K5" t="s">
        <v>63</v>
      </c>
      <c r="L5">
        <v>12093</v>
      </c>
    </row>
    <row r="6" spans="1:12" x14ac:dyDescent="0.25">
      <c r="A6" s="1" t="s">
        <v>14</v>
      </c>
      <c r="B6">
        <v>22986</v>
      </c>
      <c r="C6" t="s">
        <v>32</v>
      </c>
      <c r="D6">
        <v>5</v>
      </c>
      <c r="E6">
        <v>24204</v>
      </c>
      <c r="F6" s="2">
        <f t="shared" si="0"/>
        <v>-5.2988775776559645E-2</v>
      </c>
      <c r="G6" t="s">
        <v>49</v>
      </c>
      <c r="H6">
        <v>14</v>
      </c>
      <c r="I6">
        <v>54524</v>
      </c>
      <c r="J6" s="2">
        <f t="shared" si="1"/>
        <v>-1.3720525537283563</v>
      </c>
      <c r="K6" t="s">
        <v>64</v>
      </c>
      <c r="L6">
        <v>8306</v>
      </c>
    </row>
    <row r="7" spans="1:12" x14ac:dyDescent="0.25">
      <c r="A7" s="1" t="s">
        <v>15</v>
      </c>
      <c r="B7">
        <v>7687</v>
      </c>
      <c r="C7" t="s">
        <v>33</v>
      </c>
      <c r="D7">
        <v>11</v>
      </c>
      <c r="E7">
        <v>9098</v>
      </c>
      <c r="F7" s="2">
        <f t="shared" si="0"/>
        <v>-0.18355665409132302</v>
      </c>
      <c r="G7" t="s">
        <v>50</v>
      </c>
      <c r="H7">
        <v>13</v>
      </c>
      <c r="I7">
        <v>13762</v>
      </c>
      <c r="J7" s="2">
        <f t="shared" si="1"/>
        <v>-0.79029530375959411</v>
      </c>
      <c r="K7" t="s">
        <v>62</v>
      </c>
      <c r="L7">
        <v>12401</v>
      </c>
    </row>
    <row r="8" spans="1:12" x14ac:dyDescent="0.25">
      <c r="A8" s="1" t="s">
        <v>16</v>
      </c>
      <c r="B8">
        <v>11901</v>
      </c>
      <c r="C8" t="s">
        <v>34</v>
      </c>
      <c r="D8">
        <v>15</v>
      </c>
      <c r="E8">
        <v>14356</v>
      </c>
      <c r="F8" s="2">
        <f t="shared" si="0"/>
        <v>-0.20628518611881355</v>
      </c>
      <c r="G8" t="s">
        <v>51</v>
      </c>
      <c r="H8">
        <v>16</v>
      </c>
      <c r="I8">
        <v>23235</v>
      </c>
      <c r="J8" s="2">
        <f t="shared" si="1"/>
        <v>-0.95235694479455513</v>
      </c>
      <c r="K8" t="s">
        <v>65</v>
      </c>
      <c r="L8">
        <v>8954</v>
      </c>
    </row>
    <row r="9" spans="1:12" x14ac:dyDescent="0.25">
      <c r="A9" s="1" t="s">
        <v>17</v>
      </c>
      <c r="B9">
        <v>37890</v>
      </c>
      <c r="C9" t="s">
        <v>35</v>
      </c>
      <c r="D9">
        <v>29</v>
      </c>
      <c r="E9">
        <v>39693</v>
      </c>
      <c r="F9" s="2">
        <f t="shared" si="0"/>
        <v>-4.7585114806017417E-2</v>
      </c>
      <c r="G9" t="s">
        <v>52</v>
      </c>
      <c r="H9">
        <v>29</v>
      </c>
      <c r="I9">
        <v>121859</v>
      </c>
      <c r="J9" s="2">
        <f t="shared" si="1"/>
        <v>-2.2161256268144629</v>
      </c>
      <c r="K9" t="s">
        <v>62</v>
      </c>
      <c r="L9">
        <v>4281</v>
      </c>
    </row>
    <row r="10" spans="1:12" x14ac:dyDescent="0.25">
      <c r="A10" s="1" t="s">
        <v>18</v>
      </c>
      <c r="B10">
        <v>50537</v>
      </c>
      <c r="C10" t="s">
        <v>36</v>
      </c>
      <c r="D10">
        <v>46</v>
      </c>
      <c r="E10">
        <v>54812</v>
      </c>
      <c r="F10" s="2">
        <f t="shared" si="0"/>
        <v>-8.4591487425054915E-2</v>
      </c>
      <c r="G10" t="s">
        <v>53</v>
      </c>
      <c r="H10">
        <v>33</v>
      </c>
      <c r="I10">
        <v>169922</v>
      </c>
      <c r="J10" s="2">
        <f t="shared" si="1"/>
        <v>-2.3623285909333753</v>
      </c>
      <c r="K10" t="s">
        <v>66</v>
      </c>
      <c r="L10">
        <v>2770</v>
      </c>
    </row>
    <row r="11" spans="1:12" x14ac:dyDescent="0.25">
      <c r="A11" s="1" t="s">
        <v>19</v>
      </c>
      <c r="B11">
        <v>21592</v>
      </c>
      <c r="C11" t="s">
        <v>37</v>
      </c>
      <c r="D11">
        <v>23</v>
      </c>
      <c r="E11">
        <v>23067</v>
      </c>
      <c r="F11" s="2">
        <f t="shared" si="0"/>
        <v>-6.8312337902927012E-2</v>
      </c>
      <c r="G11" t="s">
        <v>54</v>
      </c>
      <c r="H11">
        <v>21</v>
      </c>
      <c r="I11">
        <v>52094</v>
      </c>
      <c r="J11" s="2">
        <f t="shared" si="1"/>
        <v>-1.4126528343831048</v>
      </c>
      <c r="K11" t="s">
        <v>61</v>
      </c>
      <c r="L11">
        <v>8016</v>
      </c>
    </row>
    <row r="12" spans="1:12" x14ac:dyDescent="0.25">
      <c r="A12" s="1" t="s">
        <v>20</v>
      </c>
      <c r="B12">
        <v>30506</v>
      </c>
      <c r="C12" t="s">
        <v>38</v>
      </c>
      <c r="D12">
        <v>22</v>
      </c>
      <c r="E12">
        <v>31586</v>
      </c>
      <c r="F12" s="2">
        <f t="shared" si="0"/>
        <v>-3.5402871566249265E-2</v>
      </c>
      <c r="G12" t="s">
        <v>55</v>
      </c>
      <c r="H12">
        <v>30</v>
      </c>
      <c r="I12">
        <v>78461</v>
      </c>
      <c r="J12" s="2">
        <f t="shared" si="1"/>
        <v>-1.5719858388513734</v>
      </c>
      <c r="K12" t="s">
        <v>61</v>
      </c>
      <c r="L12">
        <v>5051</v>
      </c>
    </row>
    <row r="13" spans="1:12" x14ac:dyDescent="0.25">
      <c r="A13" s="1" t="s">
        <v>21</v>
      </c>
      <c r="B13">
        <v>52276</v>
      </c>
      <c r="C13" t="s">
        <v>39</v>
      </c>
      <c r="D13">
        <v>25</v>
      </c>
      <c r="E13">
        <v>57449</v>
      </c>
      <c r="F13" s="2">
        <f t="shared" si="0"/>
        <v>-9.8955543652919128E-2</v>
      </c>
      <c r="G13" t="s">
        <v>56</v>
      </c>
      <c r="H13">
        <v>17</v>
      </c>
      <c r="I13">
        <v>175583</v>
      </c>
      <c r="J13" s="2">
        <f t="shared" si="1"/>
        <v>-2.3587688422985691</v>
      </c>
      <c r="K13" t="s">
        <v>62</v>
      </c>
      <c r="L13">
        <v>4250</v>
      </c>
    </row>
    <row r="14" spans="1:12" x14ac:dyDescent="0.25">
      <c r="A14" s="1" t="s">
        <v>22</v>
      </c>
      <c r="B14">
        <v>18058</v>
      </c>
      <c r="C14" t="s">
        <v>33</v>
      </c>
      <c r="D14">
        <v>15</v>
      </c>
      <c r="E14">
        <v>22981</v>
      </c>
      <c r="F14" s="2">
        <f t="shared" si="0"/>
        <v>-0.27262155277439359</v>
      </c>
      <c r="G14" t="s">
        <v>37</v>
      </c>
      <c r="H14">
        <v>15</v>
      </c>
      <c r="I14">
        <v>29391</v>
      </c>
      <c r="J14" s="2">
        <f t="shared" si="1"/>
        <v>-0.62758888027467052</v>
      </c>
      <c r="K14" t="s">
        <v>62</v>
      </c>
      <c r="L14">
        <v>12483</v>
      </c>
    </row>
    <row r="15" spans="1:12" x14ac:dyDescent="0.25">
      <c r="A15" s="1" t="s">
        <v>23</v>
      </c>
      <c r="B15">
        <v>31146</v>
      </c>
      <c r="C15" t="s">
        <v>40</v>
      </c>
      <c r="D15">
        <v>18</v>
      </c>
      <c r="E15">
        <v>38084</v>
      </c>
      <c r="F15" s="2">
        <f t="shared" si="0"/>
        <v>-0.22275733641559109</v>
      </c>
      <c r="G15" t="s">
        <v>57</v>
      </c>
      <c r="H15">
        <v>9</v>
      </c>
      <c r="I15">
        <v>80307</v>
      </c>
      <c r="J15" s="2">
        <f t="shared" si="1"/>
        <v>-1.578404931612406</v>
      </c>
      <c r="K15" t="s">
        <v>63</v>
      </c>
      <c r="L15">
        <v>8015</v>
      </c>
    </row>
    <row r="16" spans="1:12" x14ac:dyDescent="0.25">
      <c r="A16" s="1" t="s">
        <v>24</v>
      </c>
      <c r="B16">
        <v>44544</v>
      </c>
      <c r="C16" t="s">
        <v>41</v>
      </c>
      <c r="D16">
        <v>25</v>
      </c>
      <c r="E16">
        <v>43816</v>
      </c>
      <c r="F16" s="2">
        <f t="shared" si="0"/>
        <v>1.63433908045977E-2</v>
      </c>
      <c r="G16" t="s">
        <v>58</v>
      </c>
      <c r="H16">
        <v>40</v>
      </c>
      <c r="I16">
        <v>116146</v>
      </c>
      <c r="J16" s="2">
        <f t="shared" si="1"/>
        <v>-1.6074443247126438</v>
      </c>
      <c r="K16" t="s">
        <v>66</v>
      </c>
      <c r="L16">
        <v>5017</v>
      </c>
    </row>
    <row r="17" spans="1:12" x14ac:dyDescent="0.25">
      <c r="A17" s="1" t="s">
        <v>25</v>
      </c>
      <c r="B17">
        <v>93213</v>
      </c>
      <c r="C17" t="s">
        <v>42</v>
      </c>
      <c r="D17">
        <v>48</v>
      </c>
      <c r="E17">
        <v>101033</v>
      </c>
      <c r="F17" s="2">
        <f t="shared" si="0"/>
        <v>-8.3893877463443942E-2</v>
      </c>
      <c r="G17" t="s">
        <v>59</v>
      </c>
      <c r="H17">
        <v>50</v>
      </c>
      <c r="I17">
        <v>331253</v>
      </c>
      <c r="J17" s="2">
        <f t="shared" si="1"/>
        <v>-2.5537210474933754</v>
      </c>
      <c r="K17" t="s">
        <v>67</v>
      </c>
      <c r="L17">
        <v>2702</v>
      </c>
    </row>
    <row r="18" spans="1:12" x14ac:dyDescent="0.25">
      <c r="A18" s="1" t="s">
        <v>26</v>
      </c>
      <c r="B18">
        <v>50737</v>
      </c>
      <c r="C18" t="s">
        <v>43</v>
      </c>
      <c r="D18">
        <v>54</v>
      </c>
      <c r="E18">
        <v>56829</v>
      </c>
      <c r="F18" s="2">
        <f t="shared" si="0"/>
        <v>-0.12007016575674558</v>
      </c>
      <c r="G18" t="s">
        <v>60</v>
      </c>
      <c r="H18">
        <v>21</v>
      </c>
      <c r="I18">
        <v>138032</v>
      </c>
      <c r="J18" s="2">
        <f t="shared" si="1"/>
        <v>-1.7205392514338649</v>
      </c>
      <c r="K18" t="s">
        <v>62</v>
      </c>
      <c r="L18">
        <v>5883</v>
      </c>
    </row>
    <row r="19" spans="1:12" x14ac:dyDescent="0.25">
      <c r="A19" s="1" t="s">
        <v>27</v>
      </c>
      <c r="B19">
        <v>6237</v>
      </c>
      <c r="C19" t="s">
        <v>44</v>
      </c>
      <c r="D19">
        <v>8</v>
      </c>
      <c r="E19">
        <v>7201</v>
      </c>
      <c r="F19" s="2">
        <f t="shared" si="0"/>
        <v>-0.15456148789482121</v>
      </c>
      <c r="G19" t="s">
        <v>31</v>
      </c>
      <c r="H19">
        <v>5</v>
      </c>
      <c r="I19">
        <v>9725</v>
      </c>
      <c r="J19" s="2">
        <f t="shared" si="1"/>
        <v>-0.55924322590989262</v>
      </c>
      <c r="K19" t="s">
        <v>61</v>
      </c>
      <c r="L19">
        <v>16898</v>
      </c>
    </row>
    <row r="20" spans="1:12" x14ac:dyDescent="0.25">
      <c r="F20" s="2">
        <f>AVERAGE(F2:F19)</f>
        <v>-0.12214761738059848</v>
      </c>
      <c r="J20" s="2">
        <f>AVERAGE(J2:J19)</f>
        <v>-1.5025987143502035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workbookViewId="0">
      <selection activeCell="J1" sqref="J1:J1048576"/>
    </sheetView>
  </sheetViews>
  <sheetFormatPr baseColWidth="10" defaultColWidth="9.140625" defaultRowHeight="15" x14ac:dyDescent="0.25"/>
  <cols>
    <col min="1" max="1" width="15.85546875" bestFit="1" customWidth="1"/>
    <col min="2" max="2" width="9.140625" bestFit="1" customWidth="1"/>
    <col min="3" max="3" width="8.42578125" bestFit="1" customWidth="1"/>
    <col min="4" max="4" width="8.85546875" bestFit="1" customWidth="1"/>
    <col min="5" max="5" width="11" bestFit="1" customWidth="1"/>
    <col min="6" max="6" width="17.28515625" bestFit="1" customWidth="1"/>
    <col min="7" max="7" width="10.28515625" bestFit="1" customWidth="1"/>
    <col min="8" max="8" width="10.7109375" bestFit="1" customWidth="1"/>
    <col min="9" max="9" width="9.28515625" bestFit="1" customWidth="1"/>
    <col min="10" max="10" width="17.28515625" bestFit="1" customWidth="1"/>
    <col min="11" max="11" width="8.5703125" bestFit="1" customWidth="1"/>
  </cols>
  <sheetData>
    <row r="1" spans="1:12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197</v>
      </c>
      <c r="G1" s="1" t="s">
        <v>4</v>
      </c>
      <c r="H1" s="1" t="s">
        <v>5</v>
      </c>
      <c r="I1" s="1" t="s">
        <v>6</v>
      </c>
      <c r="J1" s="1" t="s">
        <v>197</v>
      </c>
      <c r="K1" s="1" t="s">
        <v>7</v>
      </c>
      <c r="L1" s="1" t="s">
        <v>8</v>
      </c>
    </row>
    <row r="2" spans="1:12" x14ac:dyDescent="0.25">
      <c r="A2" s="1" t="s">
        <v>10</v>
      </c>
      <c r="B2">
        <v>12755</v>
      </c>
      <c r="C2" t="s">
        <v>68</v>
      </c>
      <c r="D2">
        <v>7</v>
      </c>
      <c r="E2">
        <v>15426</v>
      </c>
      <c r="F2" s="2">
        <f>(B2-E2)/B2</f>
        <v>-0.20940807526460212</v>
      </c>
      <c r="G2" t="s">
        <v>84</v>
      </c>
      <c r="H2">
        <v>19</v>
      </c>
      <c r="I2">
        <v>33156</v>
      </c>
      <c r="J2" s="2">
        <f>(B2-I2)/B2</f>
        <v>-1.5994511956095649</v>
      </c>
      <c r="K2" t="s">
        <v>99</v>
      </c>
      <c r="L2">
        <v>4071</v>
      </c>
    </row>
    <row r="3" spans="1:12" x14ac:dyDescent="0.25">
      <c r="A3" s="1" t="s">
        <v>11</v>
      </c>
      <c r="B3">
        <v>16246</v>
      </c>
      <c r="C3" t="s">
        <v>69</v>
      </c>
      <c r="D3">
        <v>7</v>
      </c>
      <c r="E3">
        <v>16687</v>
      </c>
      <c r="F3" s="2">
        <f t="shared" ref="F3:F19" si="0">(B3-E3)/B3</f>
        <v>-2.7145143419918749E-2</v>
      </c>
      <c r="G3" t="s">
        <v>85</v>
      </c>
      <c r="H3">
        <v>25</v>
      </c>
      <c r="I3">
        <v>43584</v>
      </c>
      <c r="J3" s="2">
        <f t="shared" ref="J3:J19" si="1">(B3-I3)/B3</f>
        <v>-1.6827526775821742</v>
      </c>
      <c r="K3" t="s">
        <v>65</v>
      </c>
      <c r="L3">
        <v>2234</v>
      </c>
    </row>
    <row r="4" spans="1:12" x14ac:dyDescent="0.25">
      <c r="A4" s="1" t="s">
        <v>12</v>
      </c>
      <c r="B4">
        <v>19491</v>
      </c>
      <c r="C4" t="s">
        <v>70</v>
      </c>
      <c r="D4">
        <v>8</v>
      </c>
      <c r="E4">
        <v>25787</v>
      </c>
      <c r="F4" s="2">
        <f t="shared" si="0"/>
        <v>-0.323020881432456</v>
      </c>
      <c r="G4" t="s">
        <v>86</v>
      </c>
      <c r="H4">
        <v>29</v>
      </c>
      <c r="I4">
        <v>62996</v>
      </c>
      <c r="J4" s="2">
        <f t="shared" si="1"/>
        <v>-2.2320558206351651</v>
      </c>
      <c r="K4" t="s">
        <v>62</v>
      </c>
      <c r="L4">
        <v>1896</v>
      </c>
    </row>
    <row r="5" spans="1:12" x14ac:dyDescent="0.25">
      <c r="A5" s="1" t="s">
        <v>13</v>
      </c>
      <c r="B5">
        <v>15336</v>
      </c>
      <c r="C5" t="s">
        <v>71</v>
      </c>
      <c r="D5">
        <v>9</v>
      </c>
      <c r="E5">
        <v>17823</v>
      </c>
      <c r="F5" s="2">
        <f t="shared" si="0"/>
        <v>-0.16216744913928013</v>
      </c>
      <c r="G5" t="s">
        <v>50</v>
      </c>
      <c r="H5">
        <v>10</v>
      </c>
      <c r="I5">
        <v>31241</v>
      </c>
      <c r="J5" s="2">
        <f t="shared" si="1"/>
        <v>-1.0371022430881587</v>
      </c>
      <c r="K5" t="s">
        <v>100</v>
      </c>
      <c r="L5">
        <v>3533</v>
      </c>
    </row>
    <row r="6" spans="1:12" x14ac:dyDescent="0.25">
      <c r="A6" s="1" t="s">
        <v>14</v>
      </c>
      <c r="B6">
        <v>24619</v>
      </c>
      <c r="C6" t="s">
        <v>72</v>
      </c>
      <c r="D6">
        <v>3</v>
      </c>
      <c r="E6">
        <v>27940</v>
      </c>
      <c r="F6" s="2">
        <f t="shared" si="0"/>
        <v>-0.13489581217758642</v>
      </c>
      <c r="G6" t="s">
        <v>87</v>
      </c>
      <c r="H6">
        <v>16</v>
      </c>
      <c r="I6">
        <v>65821</v>
      </c>
      <c r="J6" s="2">
        <f t="shared" si="1"/>
        <v>-1.6735854421381859</v>
      </c>
      <c r="K6" t="s">
        <v>61</v>
      </c>
      <c r="L6">
        <v>2823</v>
      </c>
    </row>
    <row r="7" spans="1:12" x14ac:dyDescent="0.25">
      <c r="A7" s="1" t="s">
        <v>15</v>
      </c>
      <c r="B7">
        <v>9406</v>
      </c>
      <c r="C7" t="s">
        <v>73</v>
      </c>
      <c r="D7">
        <v>11</v>
      </c>
      <c r="E7">
        <v>10030</v>
      </c>
      <c r="F7" s="2">
        <f t="shared" si="0"/>
        <v>-6.6340633638103344E-2</v>
      </c>
      <c r="G7" t="s">
        <v>40</v>
      </c>
      <c r="H7">
        <v>16</v>
      </c>
      <c r="I7">
        <v>20038</v>
      </c>
      <c r="J7" s="2">
        <f t="shared" si="1"/>
        <v>-1.1303423346799915</v>
      </c>
      <c r="K7" t="s">
        <v>66</v>
      </c>
      <c r="L7">
        <v>3556</v>
      </c>
    </row>
    <row r="8" spans="1:12" x14ac:dyDescent="0.25">
      <c r="A8" s="1" t="s">
        <v>16</v>
      </c>
      <c r="B8">
        <v>16248</v>
      </c>
      <c r="C8" t="s">
        <v>68</v>
      </c>
      <c r="D8">
        <v>10</v>
      </c>
      <c r="E8">
        <v>17117</v>
      </c>
      <c r="F8" s="2">
        <f t="shared" si="0"/>
        <v>-5.3483505662235351E-2</v>
      </c>
      <c r="G8" t="s">
        <v>88</v>
      </c>
      <c r="H8">
        <v>20</v>
      </c>
      <c r="I8">
        <v>30755</v>
      </c>
      <c r="J8" s="2">
        <f t="shared" si="1"/>
        <v>-0.89284835056622358</v>
      </c>
      <c r="K8" t="s">
        <v>63</v>
      </c>
      <c r="L8">
        <v>2990</v>
      </c>
    </row>
    <row r="9" spans="1:12" x14ac:dyDescent="0.25">
      <c r="A9" s="1" t="s">
        <v>17</v>
      </c>
      <c r="B9">
        <v>40226</v>
      </c>
      <c r="C9" t="s">
        <v>74</v>
      </c>
      <c r="D9">
        <v>14</v>
      </c>
      <c r="E9">
        <v>43980</v>
      </c>
      <c r="F9" s="2">
        <f t="shared" si="0"/>
        <v>-9.3322726594739724E-2</v>
      </c>
      <c r="G9" t="s">
        <v>89</v>
      </c>
      <c r="H9">
        <v>42</v>
      </c>
      <c r="I9">
        <v>139418</v>
      </c>
      <c r="J9" s="2">
        <f t="shared" si="1"/>
        <v>-2.4658678466663351</v>
      </c>
      <c r="K9" t="s">
        <v>101</v>
      </c>
      <c r="L9">
        <v>941</v>
      </c>
    </row>
    <row r="10" spans="1:12" x14ac:dyDescent="0.25">
      <c r="A10" s="1" t="s">
        <v>18</v>
      </c>
      <c r="B10">
        <v>57358</v>
      </c>
      <c r="C10" t="s">
        <v>75</v>
      </c>
      <c r="D10">
        <v>10</v>
      </c>
      <c r="E10">
        <v>60583</v>
      </c>
      <c r="F10" s="2">
        <f t="shared" si="0"/>
        <v>-5.6225809826005092E-2</v>
      </c>
      <c r="G10" t="s">
        <v>90</v>
      </c>
      <c r="H10">
        <v>31</v>
      </c>
      <c r="I10">
        <v>208443</v>
      </c>
      <c r="J10" s="2">
        <f t="shared" si="1"/>
        <v>-2.6340702256006137</v>
      </c>
      <c r="K10" t="s">
        <v>102</v>
      </c>
      <c r="L10">
        <v>592</v>
      </c>
    </row>
    <row r="11" spans="1:12" x14ac:dyDescent="0.25">
      <c r="A11" s="1" t="s">
        <v>19</v>
      </c>
      <c r="B11">
        <v>23934</v>
      </c>
      <c r="C11" t="s">
        <v>76</v>
      </c>
      <c r="D11">
        <v>18</v>
      </c>
      <c r="E11">
        <v>28513</v>
      </c>
      <c r="F11" s="2">
        <f t="shared" si="0"/>
        <v>-0.19131779059079135</v>
      </c>
      <c r="G11" t="s">
        <v>91</v>
      </c>
      <c r="H11">
        <v>11</v>
      </c>
      <c r="I11">
        <v>65208</v>
      </c>
      <c r="J11" s="2">
        <f t="shared" si="1"/>
        <v>-1.7244923539734269</v>
      </c>
      <c r="K11" t="s">
        <v>103</v>
      </c>
      <c r="L11">
        <v>1826</v>
      </c>
    </row>
    <row r="12" spans="1:12" x14ac:dyDescent="0.25">
      <c r="A12" s="1" t="s">
        <v>20</v>
      </c>
      <c r="B12">
        <v>34518</v>
      </c>
      <c r="C12" t="s">
        <v>77</v>
      </c>
      <c r="D12">
        <v>26</v>
      </c>
      <c r="E12">
        <v>36717</v>
      </c>
      <c r="F12" s="2">
        <f t="shared" si="0"/>
        <v>-6.37058925777855E-2</v>
      </c>
      <c r="G12" t="s">
        <v>92</v>
      </c>
      <c r="H12">
        <v>33</v>
      </c>
      <c r="I12">
        <v>95551</v>
      </c>
      <c r="J12" s="2">
        <f t="shared" si="1"/>
        <v>-1.7681499507503331</v>
      </c>
      <c r="K12" t="s">
        <v>104</v>
      </c>
      <c r="L12">
        <v>1047</v>
      </c>
    </row>
    <row r="13" spans="1:12" x14ac:dyDescent="0.25">
      <c r="A13" s="1" t="s">
        <v>21</v>
      </c>
      <c r="B13">
        <v>58974</v>
      </c>
      <c r="C13" t="s">
        <v>78</v>
      </c>
      <c r="D13">
        <v>18</v>
      </c>
      <c r="E13">
        <v>66897</v>
      </c>
      <c r="F13" s="2">
        <f t="shared" si="0"/>
        <v>-0.13434733950554481</v>
      </c>
      <c r="G13" t="s">
        <v>93</v>
      </c>
      <c r="H13">
        <v>33</v>
      </c>
      <c r="I13">
        <v>198998</v>
      </c>
      <c r="J13" s="2">
        <f t="shared" si="1"/>
        <v>-2.3743344524705803</v>
      </c>
      <c r="K13" t="s">
        <v>102</v>
      </c>
      <c r="L13">
        <v>894</v>
      </c>
    </row>
    <row r="14" spans="1:12" x14ac:dyDescent="0.25">
      <c r="A14" s="1" t="s">
        <v>22</v>
      </c>
      <c r="B14">
        <v>20788</v>
      </c>
      <c r="C14" t="s">
        <v>79</v>
      </c>
      <c r="D14">
        <v>14</v>
      </c>
      <c r="E14">
        <v>24234</v>
      </c>
      <c r="F14" s="2">
        <f t="shared" si="0"/>
        <v>-0.16576871271887628</v>
      </c>
      <c r="G14" t="s">
        <v>32</v>
      </c>
      <c r="H14">
        <v>11</v>
      </c>
      <c r="I14">
        <v>39963</v>
      </c>
      <c r="J14" s="2">
        <f t="shared" si="1"/>
        <v>-0.92240715797575523</v>
      </c>
      <c r="K14" t="s">
        <v>66</v>
      </c>
      <c r="L14">
        <v>2314</v>
      </c>
    </row>
    <row r="15" spans="1:12" x14ac:dyDescent="0.25">
      <c r="A15" s="1" t="s">
        <v>23</v>
      </c>
      <c r="B15">
        <v>37259</v>
      </c>
      <c r="C15" t="s">
        <v>80</v>
      </c>
      <c r="D15">
        <v>9</v>
      </c>
      <c r="E15">
        <v>37942</v>
      </c>
      <c r="F15" s="2">
        <f t="shared" si="0"/>
        <v>-1.8331141469175232E-2</v>
      </c>
      <c r="G15" t="s">
        <v>94</v>
      </c>
      <c r="H15">
        <v>19</v>
      </c>
      <c r="I15">
        <v>90531</v>
      </c>
      <c r="J15" s="2">
        <f t="shared" si="1"/>
        <v>-1.4297753562897555</v>
      </c>
      <c r="K15" t="s">
        <v>105</v>
      </c>
      <c r="L15">
        <v>1656</v>
      </c>
    </row>
    <row r="16" spans="1:12" x14ac:dyDescent="0.25">
      <c r="A16" s="1" t="s">
        <v>24</v>
      </c>
      <c r="B16">
        <v>49995</v>
      </c>
      <c r="C16" t="s">
        <v>81</v>
      </c>
      <c r="D16">
        <v>12</v>
      </c>
      <c r="E16">
        <v>55199</v>
      </c>
      <c r="F16" s="2">
        <f t="shared" si="0"/>
        <v>-0.10409040904090409</v>
      </c>
      <c r="G16" t="s">
        <v>95</v>
      </c>
      <c r="H16">
        <v>31</v>
      </c>
      <c r="I16">
        <v>140589</v>
      </c>
      <c r="J16" s="2">
        <f t="shared" si="1"/>
        <v>-1.8120612061206121</v>
      </c>
      <c r="K16" t="s">
        <v>106</v>
      </c>
      <c r="L16">
        <v>956</v>
      </c>
    </row>
    <row r="17" spans="1:12" x14ac:dyDescent="0.25">
      <c r="A17" s="1" t="s">
        <v>25</v>
      </c>
      <c r="B17">
        <v>103257</v>
      </c>
      <c r="C17" t="s">
        <v>82</v>
      </c>
      <c r="D17">
        <v>43</v>
      </c>
      <c r="E17">
        <v>111273</v>
      </c>
      <c r="F17" s="2">
        <f t="shared" si="0"/>
        <v>-7.7631540718789041E-2</v>
      </c>
      <c r="G17" t="s">
        <v>96</v>
      </c>
      <c r="H17">
        <v>33</v>
      </c>
      <c r="I17">
        <v>395047</v>
      </c>
      <c r="J17" s="2">
        <f t="shared" si="1"/>
        <v>-2.8258616849220877</v>
      </c>
      <c r="K17" t="s">
        <v>107</v>
      </c>
      <c r="L17">
        <v>294</v>
      </c>
    </row>
    <row r="18" spans="1:12" x14ac:dyDescent="0.25">
      <c r="A18" s="1" t="s">
        <v>26</v>
      </c>
      <c r="B18">
        <v>59590</v>
      </c>
      <c r="C18" t="s">
        <v>83</v>
      </c>
      <c r="D18">
        <v>32</v>
      </c>
      <c r="E18">
        <v>63119</v>
      </c>
      <c r="F18" s="2">
        <f t="shared" si="0"/>
        <v>-5.9221345863399902E-2</v>
      </c>
      <c r="G18" t="s">
        <v>97</v>
      </c>
      <c r="H18">
        <v>42</v>
      </c>
      <c r="I18">
        <v>166957</v>
      </c>
      <c r="J18" s="2">
        <f t="shared" si="1"/>
        <v>-1.8017620406108408</v>
      </c>
      <c r="K18" t="s">
        <v>108</v>
      </c>
      <c r="L18">
        <v>829</v>
      </c>
    </row>
    <row r="19" spans="1:12" x14ac:dyDescent="0.25">
      <c r="A19" s="1" t="s">
        <v>27</v>
      </c>
      <c r="B19">
        <v>7802</v>
      </c>
      <c r="C19" t="s">
        <v>28</v>
      </c>
      <c r="D19">
        <v>9</v>
      </c>
      <c r="E19">
        <v>8971</v>
      </c>
      <c r="F19" s="2">
        <f t="shared" si="0"/>
        <v>-0.14983337605742117</v>
      </c>
      <c r="G19" t="s">
        <v>98</v>
      </c>
      <c r="H19">
        <v>6</v>
      </c>
      <c r="I19">
        <v>13431</v>
      </c>
      <c r="J19" s="2">
        <f t="shared" si="1"/>
        <v>-0.72148167136631636</v>
      </c>
      <c r="K19" t="s">
        <v>64</v>
      </c>
      <c r="L19">
        <v>8090</v>
      </c>
    </row>
    <row r="20" spans="1:12" x14ac:dyDescent="0.25">
      <c r="F20" s="2">
        <f>AVERAGE(F2:F19)</f>
        <v>-0.11612542142764523</v>
      </c>
      <c r="J20" s="2">
        <f>AVERAGE(J2:J19)</f>
        <v>-1.7071334450581181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J1" sqref="J1:J1048576"/>
    </sheetView>
  </sheetViews>
  <sheetFormatPr baseColWidth="10" defaultColWidth="9.140625" defaultRowHeight="15" x14ac:dyDescent="0.25"/>
  <cols>
    <col min="1" max="1" width="17.28515625" bestFit="1" customWidth="1"/>
    <col min="2" max="2" width="9.140625" bestFit="1" customWidth="1"/>
    <col min="3" max="3" width="8.42578125" bestFit="1" customWidth="1"/>
    <col min="4" max="4" width="8.85546875" bestFit="1" customWidth="1"/>
    <col min="5" max="5" width="11" bestFit="1" customWidth="1"/>
    <col min="6" max="6" width="17.28515625" bestFit="1" customWidth="1"/>
    <col min="7" max="7" width="10.28515625" bestFit="1" customWidth="1"/>
    <col min="8" max="8" width="10.7109375" bestFit="1" customWidth="1"/>
    <col min="9" max="9" width="9.28515625" bestFit="1" customWidth="1"/>
    <col min="10" max="10" width="17.28515625" bestFit="1" customWidth="1"/>
    <col min="11" max="11" width="8.5703125" bestFit="1" customWidth="1"/>
  </cols>
  <sheetData>
    <row r="1" spans="1:12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197</v>
      </c>
      <c r="G1" s="1" t="s">
        <v>4</v>
      </c>
      <c r="H1" s="1" t="s">
        <v>5</v>
      </c>
      <c r="I1" s="1" t="s">
        <v>6</v>
      </c>
      <c r="J1" s="1" t="s">
        <v>197</v>
      </c>
      <c r="K1" s="1" t="s">
        <v>7</v>
      </c>
      <c r="L1" s="1" t="s">
        <v>8</v>
      </c>
    </row>
    <row r="2" spans="1:12" x14ac:dyDescent="0.25">
      <c r="A2" s="1" t="s">
        <v>109</v>
      </c>
      <c r="B2">
        <v>16833</v>
      </c>
      <c r="C2" t="s">
        <v>125</v>
      </c>
      <c r="D2">
        <v>20</v>
      </c>
      <c r="E2">
        <v>20127</v>
      </c>
      <c r="F2" s="2">
        <f>(B2-E2)/B2</f>
        <v>-0.19568704330778827</v>
      </c>
      <c r="G2" t="s">
        <v>140</v>
      </c>
      <c r="H2">
        <v>13</v>
      </c>
      <c r="I2">
        <v>50022</v>
      </c>
      <c r="J2" s="2">
        <f>(B2-I2)/B2</f>
        <v>-1.9716628052040635</v>
      </c>
      <c r="K2" t="s">
        <v>63</v>
      </c>
      <c r="L2">
        <v>5127</v>
      </c>
    </row>
    <row r="3" spans="1:12" x14ac:dyDescent="0.25">
      <c r="A3" s="1" t="s">
        <v>110</v>
      </c>
      <c r="B3">
        <v>21398</v>
      </c>
      <c r="C3" t="s">
        <v>39</v>
      </c>
      <c r="D3">
        <v>11</v>
      </c>
      <c r="E3">
        <v>27163</v>
      </c>
      <c r="F3" s="2">
        <f t="shared" ref="F3:F17" si="0">(B3-E3)/B3</f>
        <v>-0.26941770258902703</v>
      </c>
      <c r="G3" t="s">
        <v>141</v>
      </c>
      <c r="H3">
        <v>15</v>
      </c>
      <c r="I3">
        <v>46504</v>
      </c>
      <c r="J3" s="2">
        <f t="shared" ref="J3:J19" si="1">(B3-I3)/B3</f>
        <v>-1.1732872231049631</v>
      </c>
      <c r="K3" t="s">
        <v>156</v>
      </c>
      <c r="L3">
        <v>6818</v>
      </c>
    </row>
    <row r="4" spans="1:12" x14ac:dyDescent="0.25">
      <c r="A4" s="1" t="s">
        <v>111</v>
      </c>
      <c r="B4">
        <v>32173</v>
      </c>
      <c r="C4" t="s">
        <v>126</v>
      </c>
      <c r="D4">
        <v>61</v>
      </c>
      <c r="E4">
        <v>43013</v>
      </c>
      <c r="F4" s="2">
        <f t="shared" si="0"/>
        <v>-0.33692848040282225</v>
      </c>
      <c r="G4" t="s">
        <v>142</v>
      </c>
      <c r="H4">
        <v>43</v>
      </c>
      <c r="I4">
        <v>103579</v>
      </c>
      <c r="J4" s="2">
        <f t="shared" si="1"/>
        <v>-2.2194386597457494</v>
      </c>
      <c r="K4" t="s">
        <v>104</v>
      </c>
      <c r="L4">
        <v>3651</v>
      </c>
    </row>
    <row r="5" spans="1:12" x14ac:dyDescent="0.25">
      <c r="A5" s="1" t="s">
        <v>112</v>
      </c>
      <c r="B5">
        <v>11479</v>
      </c>
      <c r="C5" t="s">
        <v>127</v>
      </c>
      <c r="D5">
        <v>23</v>
      </c>
      <c r="E5">
        <v>16368</v>
      </c>
      <c r="F5" s="2">
        <f t="shared" si="0"/>
        <v>-0.42590818015506576</v>
      </c>
      <c r="G5" t="s">
        <v>143</v>
      </c>
      <c r="H5">
        <v>35</v>
      </c>
      <c r="I5">
        <v>28200</v>
      </c>
      <c r="J5" s="2">
        <f t="shared" si="1"/>
        <v>-1.4566599878038156</v>
      </c>
      <c r="K5" t="s">
        <v>156</v>
      </c>
      <c r="L5">
        <v>7211</v>
      </c>
    </row>
    <row r="6" spans="1:12" x14ac:dyDescent="0.25">
      <c r="A6" s="1" t="s">
        <v>113</v>
      </c>
      <c r="B6">
        <v>16026</v>
      </c>
      <c r="C6" t="s">
        <v>128</v>
      </c>
      <c r="D6">
        <v>38</v>
      </c>
      <c r="E6">
        <v>20708</v>
      </c>
      <c r="F6" s="2">
        <f t="shared" si="0"/>
        <v>-0.29215025583426929</v>
      </c>
      <c r="G6" t="s">
        <v>144</v>
      </c>
      <c r="H6">
        <v>41</v>
      </c>
      <c r="I6">
        <v>48564</v>
      </c>
      <c r="J6" s="2">
        <f t="shared" si="1"/>
        <v>-2.0303257207038561</v>
      </c>
      <c r="K6" t="s">
        <v>62</v>
      </c>
      <c r="L6">
        <v>5005</v>
      </c>
    </row>
    <row r="7" spans="1:12" x14ac:dyDescent="0.25">
      <c r="A7" s="1" t="s">
        <v>114</v>
      </c>
      <c r="B7">
        <v>60076</v>
      </c>
      <c r="C7" t="s">
        <v>129</v>
      </c>
      <c r="D7">
        <v>118</v>
      </c>
      <c r="E7">
        <v>72802</v>
      </c>
      <c r="F7" s="2">
        <f t="shared" si="0"/>
        <v>-0.21183167987216192</v>
      </c>
      <c r="G7" t="s">
        <v>145</v>
      </c>
      <c r="H7">
        <v>64</v>
      </c>
      <c r="I7">
        <v>222602</v>
      </c>
      <c r="J7" s="2">
        <f t="shared" si="1"/>
        <v>-2.7053399027897997</v>
      </c>
      <c r="K7" t="s">
        <v>157</v>
      </c>
      <c r="L7">
        <v>1974</v>
      </c>
    </row>
    <row r="8" spans="1:12" x14ac:dyDescent="0.25">
      <c r="A8" s="1" t="s">
        <v>115</v>
      </c>
      <c r="B8">
        <v>66474</v>
      </c>
      <c r="C8" t="s">
        <v>130</v>
      </c>
      <c r="D8">
        <v>190</v>
      </c>
      <c r="E8">
        <v>87739</v>
      </c>
      <c r="F8" s="2">
        <f t="shared" si="0"/>
        <v>-0.31989950958269397</v>
      </c>
      <c r="G8" t="s">
        <v>146</v>
      </c>
      <c r="H8">
        <v>78</v>
      </c>
      <c r="I8">
        <v>287698</v>
      </c>
      <c r="J8" s="2">
        <f t="shared" si="1"/>
        <v>-3.3279778560038511</v>
      </c>
      <c r="K8" t="s">
        <v>66</v>
      </c>
      <c r="L8">
        <v>1481</v>
      </c>
    </row>
    <row r="9" spans="1:12" x14ac:dyDescent="0.25">
      <c r="A9" s="1" t="s">
        <v>116</v>
      </c>
      <c r="B9">
        <v>32293</v>
      </c>
      <c r="C9" t="s">
        <v>131</v>
      </c>
      <c r="D9">
        <v>90</v>
      </c>
      <c r="E9">
        <v>41691</v>
      </c>
      <c r="F9" s="2">
        <f t="shared" si="0"/>
        <v>-0.29102282228346699</v>
      </c>
      <c r="G9" t="s">
        <v>147</v>
      </c>
      <c r="H9">
        <v>20</v>
      </c>
      <c r="I9">
        <v>99309</v>
      </c>
      <c r="J9" s="2">
        <f t="shared" si="1"/>
        <v>-2.0752485058681449</v>
      </c>
      <c r="K9" t="s">
        <v>66</v>
      </c>
      <c r="L9">
        <v>4066</v>
      </c>
    </row>
    <row r="10" spans="1:12" x14ac:dyDescent="0.25">
      <c r="A10" s="1" t="s">
        <v>117</v>
      </c>
      <c r="B10">
        <v>45491</v>
      </c>
      <c r="C10" t="s">
        <v>132</v>
      </c>
      <c r="D10">
        <v>90</v>
      </c>
      <c r="E10">
        <v>56086</v>
      </c>
      <c r="F10" s="2">
        <f t="shared" si="0"/>
        <v>-0.23290321162427732</v>
      </c>
      <c r="G10" t="s">
        <v>148</v>
      </c>
      <c r="H10">
        <v>42</v>
      </c>
      <c r="I10">
        <v>166024</v>
      </c>
      <c r="J10" s="2">
        <f t="shared" si="1"/>
        <v>-2.6496010199819744</v>
      </c>
      <c r="K10" t="s">
        <v>62</v>
      </c>
      <c r="L10">
        <v>2725</v>
      </c>
    </row>
    <row r="11" spans="1:12" x14ac:dyDescent="0.25">
      <c r="A11" s="1" t="s">
        <v>118</v>
      </c>
      <c r="B11">
        <v>82854</v>
      </c>
      <c r="C11" t="s">
        <v>133</v>
      </c>
      <c r="D11">
        <v>118</v>
      </c>
      <c r="E11">
        <v>111836</v>
      </c>
      <c r="F11" s="2">
        <f t="shared" si="0"/>
        <v>-0.34979602674584209</v>
      </c>
      <c r="G11" t="s">
        <v>149</v>
      </c>
      <c r="H11">
        <v>105</v>
      </c>
      <c r="I11">
        <v>326523</v>
      </c>
      <c r="J11" s="2">
        <f t="shared" si="1"/>
        <v>-2.9409443116807878</v>
      </c>
      <c r="K11" t="s">
        <v>62</v>
      </c>
      <c r="L11">
        <v>1961</v>
      </c>
    </row>
    <row r="12" spans="1:12" x14ac:dyDescent="0.25">
      <c r="A12" s="1" t="s">
        <v>119</v>
      </c>
      <c r="B12">
        <v>29155</v>
      </c>
      <c r="C12" t="s">
        <v>134</v>
      </c>
      <c r="D12">
        <v>24</v>
      </c>
      <c r="E12">
        <v>37686</v>
      </c>
      <c r="F12" s="2">
        <f t="shared" si="0"/>
        <v>-0.29260847196021267</v>
      </c>
      <c r="G12" t="s">
        <v>150</v>
      </c>
      <c r="H12">
        <v>29</v>
      </c>
      <c r="I12">
        <v>67531</v>
      </c>
      <c r="J12" s="2">
        <f t="shared" si="1"/>
        <v>-1.3162750814611559</v>
      </c>
      <c r="K12" t="s">
        <v>61</v>
      </c>
      <c r="L12">
        <v>6290</v>
      </c>
    </row>
    <row r="13" spans="1:12" x14ac:dyDescent="0.25">
      <c r="A13" s="1" t="s">
        <v>120</v>
      </c>
      <c r="B13">
        <v>45763</v>
      </c>
      <c r="C13" t="s">
        <v>135</v>
      </c>
      <c r="D13">
        <v>57</v>
      </c>
      <c r="E13">
        <v>62962</v>
      </c>
      <c r="F13" s="2">
        <f t="shared" si="0"/>
        <v>-0.37582763367786204</v>
      </c>
      <c r="G13" t="s">
        <v>151</v>
      </c>
      <c r="H13">
        <v>68</v>
      </c>
      <c r="I13">
        <v>157468</v>
      </c>
      <c r="J13" s="2">
        <f t="shared" si="1"/>
        <v>-2.4409457421934753</v>
      </c>
      <c r="K13" t="s">
        <v>64</v>
      </c>
      <c r="L13">
        <v>4024</v>
      </c>
    </row>
    <row r="14" spans="1:12" x14ac:dyDescent="0.25">
      <c r="A14" s="1" t="s">
        <v>121</v>
      </c>
      <c r="B14">
        <v>68579</v>
      </c>
      <c r="C14" t="s">
        <v>136</v>
      </c>
      <c r="D14">
        <v>81</v>
      </c>
      <c r="E14">
        <v>95492</v>
      </c>
      <c r="F14" s="2">
        <f t="shared" si="0"/>
        <v>-0.39243791831318625</v>
      </c>
      <c r="G14" t="s">
        <v>152</v>
      </c>
      <c r="H14">
        <v>86</v>
      </c>
      <c r="I14">
        <v>247531</v>
      </c>
      <c r="J14" s="2">
        <f t="shared" si="1"/>
        <v>-2.6094285422651251</v>
      </c>
      <c r="K14" t="s">
        <v>61</v>
      </c>
      <c r="L14">
        <v>2725</v>
      </c>
    </row>
    <row r="15" spans="1:12" x14ac:dyDescent="0.25">
      <c r="A15" s="1" t="s">
        <v>122</v>
      </c>
      <c r="B15">
        <v>141138</v>
      </c>
      <c r="C15" t="s">
        <v>137</v>
      </c>
      <c r="D15">
        <v>254</v>
      </c>
      <c r="E15">
        <v>202793</v>
      </c>
      <c r="F15" s="2">
        <f t="shared" si="0"/>
        <v>-0.43684195609970383</v>
      </c>
      <c r="G15" t="s">
        <v>153</v>
      </c>
      <c r="H15">
        <v>65</v>
      </c>
      <c r="I15">
        <v>639138</v>
      </c>
      <c r="J15" s="2">
        <f t="shared" si="1"/>
        <v>-3.5284615057603195</v>
      </c>
      <c r="K15" t="s">
        <v>108</v>
      </c>
      <c r="L15">
        <v>1249</v>
      </c>
    </row>
    <row r="16" spans="1:12" x14ac:dyDescent="0.25">
      <c r="A16" s="1" t="s">
        <v>123</v>
      </c>
      <c r="B16">
        <v>87858</v>
      </c>
      <c r="C16" t="s">
        <v>138</v>
      </c>
      <c r="D16">
        <v>86</v>
      </c>
      <c r="E16">
        <v>115402</v>
      </c>
      <c r="F16" s="2">
        <f t="shared" si="0"/>
        <v>-0.31350588449543582</v>
      </c>
      <c r="G16" t="s">
        <v>154</v>
      </c>
      <c r="H16">
        <v>36</v>
      </c>
      <c r="I16">
        <v>311322</v>
      </c>
      <c r="J16" s="2">
        <f t="shared" si="1"/>
        <v>-2.54346786860616</v>
      </c>
      <c r="K16" t="s">
        <v>158</v>
      </c>
      <c r="L16">
        <v>2342</v>
      </c>
    </row>
    <row r="17" spans="1:12" x14ac:dyDescent="0.25">
      <c r="A17" s="1" t="s">
        <v>124</v>
      </c>
      <c r="B17">
        <v>9736</v>
      </c>
      <c r="C17" t="s">
        <v>139</v>
      </c>
      <c r="D17">
        <v>5</v>
      </c>
      <c r="E17">
        <v>12247</v>
      </c>
      <c r="F17" s="2">
        <f t="shared" si="0"/>
        <v>-0.25790879211175022</v>
      </c>
      <c r="G17" t="s">
        <v>155</v>
      </c>
      <c r="H17">
        <v>11</v>
      </c>
      <c r="I17">
        <v>16935</v>
      </c>
      <c r="J17" s="2">
        <f t="shared" si="1"/>
        <v>-0.7394207066557108</v>
      </c>
      <c r="K17" t="s">
        <v>62</v>
      </c>
      <c r="L17">
        <v>8692</v>
      </c>
    </row>
    <row r="18" spans="1:12" x14ac:dyDescent="0.25">
      <c r="F18" s="2">
        <f>AVERAGE(F2:F17)</f>
        <v>-0.31216722306597283</v>
      </c>
      <c r="J18" s="2">
        <f>AVERAGE(J2:J17)</f>
        <v>-2.2330303399893099</v>
      </c>
    </row>
    <row r="19" spans="1:12" x14ac:dyDescent="0.25">
      <c r="F19" s="2"/>
      <c r="J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tabSelected="1" workbookViewId="0">
      <selection activeCell="E23" sqref="E23"/>
    </sheetView>
  </sheetViews>
  <sheetFormatPr baseColWidth="10" defaultColWidth="9.140625" defaultRowHeight="15" x14ac:dyDescent="0.25"/>
  <cols>
    <col min="1" max="1" width="17.28515625" bestFit="1" customWidth="1"/>
    <col min="3" max="3" width="8.42578125" bestFit="1" customWidth="1"/>
    <col min="4" max="4" width="8.85546875" bestFit="1" customWidth="1"/>
    <col min="5" max="5" width="11" bestFit="1" customWidth="1"/>
    <col min="6" max="6" width="17.28515625" bestFit="1" customWidth="1"/>
    <col min="7" max="7" width="10.28515625" bestFit="1" customWidth="1"/>
    <col min="8" max="8" width="10.7109375" bestFit="1" customWidth="1"/>
    <col min="9" max="9" width="9.28515625" bestFit="1" customWidth="1"/>
    <col min="10" max="10" width="17.28515625" bestFit="1" customWidth="1"/>
    <col min="11" max="11" width="8.5703125" bestFit="1" customWidth="1"/>
    <col min="12" max="12" width="9" bestFit="1" customWidth="1"/>
  </cols>
  <sheetData>
    <row r="1" spans="1:12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197</v>
      </c>
      <c r="G1" s="1" t="s">
        <v>4</v>
      </c>
      <c r="H1" s="1" t="s">
        <v>5</v>
      </c>
      <c r="I1" s="1" t="s">
        <v>6</v>
      </c>
      <c r="J1" s="1" t="s">
        <v>197</v>
      </c>
      <c r="K1" s="1" t="s">
        <v>7</v>
      </c>
      <c r="L1" s="1" t="s">
        <v>8</v>
      </c>
    </row>
    <row r="2" spans="1:12" x14ac:dyDescent="0.25">
      <c r="A2" s="1" t="s">
        <v>109</v>
      </c>
      <c r="B2">
        <v>21253</v>
      </c>
      <c r="C2" t="s">
        <v>159</v>
      </c>
      <c r="D2">
        <v>6</v>
      </c>
      <c r="E2">
        <v>18282</v>
      </c>
      <c r="F2" s="2">
        <f>(B2-E2)/B2</f>
        <v>0.13979202936056087</v>
      </c>
      <c r="G2" t="s">
        <v>174</v>
      </c>
      <c r="H2">
        <v>22</v>
      </c>
      <c r="I2">
        <v>68944</v>
      </c>
      <c r="J2" s="2">
        <f>(E2-I2)/E2</f>
        <v>-2.7711410130182692</v>
      </c>
      <c r="K2" t="s">
        <v>67</v>
      </c>
      <c r="L2">
        <v>2440</v>
      </c>
    </row>
    <row r="3" spans="1:12" x14ac:dyDescent="0.25">
      <c r="A3" s="1" t="s">
        <v>110</v>
      </c>
      <c r="B3">
        <v>25772</v>
      </c>
      <c r="C3" t="s">
        <v>160</v>
      </c>
      <c r="D3">
        <v>8</v>
      </c>
      <c r="E3">
        <v>23488</v>
      </c>
      <c r="F3" s="2">
        <f t="shared" ref="F3:F17" si="0">(B3-E3)/B3</f>
        <v>8.8623312121682452E-2</v>
      </c>
      <c r="G3" t="s">
        <v>175</v>
      </c>
      <c r="H3">
        <v>20</v>
      </c>
      <c r="I3">
        <v>66033</v>
      </c>
      <c r="J3" s="2">
        <f t="shared" ref="J3:J17" si="1">(E3-I3)/E3</f>
        <v>-1.811350476839237</v>
      </c>
      <c r="K3" t="s">
        <v>158</v>
      </c>
      <c r="L3">
        <v>2748</v>
      </c>
    </row>
    <row r="4" spans="1:12" x14ac:dyDescent="0.25">
      <c r="A4" s="1" t="s">
        <v>111</v>
      </c>
      <c r="B4">
        <v>40453</v>
      </c>
      <c r="C4" t="s">
        <v>161</v>
      </c>
      <c r="D4">
        <v>20</v>
      </c>
      <c r="E4">
        <v>39329</v>
      </c>
      <c r="F4" s="2">
        <f t="shared" si="0"/>
        <v>2.778533112500927E-2</v>
      </c>
      <c r="G4" t="s">
        <v>176</v>
      </c>
      <c r="H4">
        <v>29</v>
      </c>
      <c r="I4">
        <v>142576</v>
      </c>
      <c r="J4" s="2">
        <f t="shared" si="1"/>
        <v>-2.6252129471890973</v>
      </c>
      <c r="K4" t="s">
        <v>67</v>
      </c>
      <c r="L4">
        <v>1753</v>
      </c>
    </row>
    <row r="5" spans="1:12" x14ac:dyDescent="0.25">
      <c r="A5" s="1" t="s">
        <v>112</v>
      </c>
      <c r="B5">
        <v>13287</v>
      </c>
      <c r="C5" t="s">
        <v>162</v>
      </c>
      <c r="D5">
        <v>17</v>
      </c>
      <c r="E5">
        <v>14053</v>
      </c>
      <c r="F5" s="2">
        <f t="shared" si="0"/>
        <v>-5.7650334913825541E-2</v>
      </c>
      <c r="G5" t="s">
        <v>177</v>
      </c>
      <c r="H5">
        <v>13</v>
      </c>
      <c r="I5">
        <v>40579</v>
      </c>
      <c r="J5" s="2">
        <f t="shared" si="1"/>
        <v>-1.8875684907137267</v>
      </c>
      <c r="K5" t="s">
        <v>108</v>
      </c>
      <c r="L5">
        <v>2723</v>
      </c>
    </row>
    <row r="6" spans="1:12" x14ac:dyDescent="0.25">
      <c r="A6" s="1" t="s">
        <v>113</v>
      </c>
      <c r="B6">
        <v>22351</v>
      </c>
      <c r="C6" t="s">
        <v>163</v>
      </c>
      <c r="D6">
        <v>18</v>
      </c>
      <c r="E6">
        <v>21942</v>
      </c>
      <c r="F6" s="2">
        <f t="shared" si="0"/>
        <v>1.8298957541049616E-2</v>
      </c>
      <c r="G6" t="s">
        <v>178</v>
      </c>
      <c r="H6">
        <v>12</v>
      </c>
      <c r="I6">
        <v>65740</v>
      </c>
      <c r="J6" s="2">
        <f t="shared" si="1"/>
        <v>-1.9960805760641691</v>
      </c>
      <c r="K6" t="s">
        <v>64</v>
      </c>
      <c r="L6">
        <v>2146</v>
      </c>
    </row>
    <row r="7" spans="1:12" x14ac:dyDescent="0.25">
      <c r="A7" s="1" t="s">
        <v>114</v>
      </c>
      <c r="B7">
        <v>71198</v>
      </c>
      <c r="C7" t="s">
        <v>164</v>
      </c>
      <c r="D7">
        <v>91</v>
      </c>
      <c r="E7">
        <v>51090</v>
      </c>
      <c r="F7" s="2">
        <f t="shared" si="0"/>
        <v>0.28242366358605581</v>
      </c>
      <c r="G7" t="s">
        <v>179</v>
      </c>
      <c r="H7">
        <v>20</v>
      </c>
      <c r="I7">
        <v>273638</v>
      </c>
      <c r="J7" s="2">
        <f t="shared" si="1"/>
        <v>-4.3559992170679189</v>
      </c>
      <c r="K7" t="s">
        <v>157</v>
      </c>
      <c r="L7">
        <v>711</v>
      </c>
    </row>
    <row r="8" spans="1:12" x14ac:dyDescent="0.25">
      <c r="A8" s="1" t="s">
        <v>115</v>
      </c>
      <c r="B8">
        <v>78969</v>
      </c>
      <c r="C8" t="s">
        <v>165</v>
      </c>
      <c r="D8">
        <v>64</v>
      </c>
      <c r="E8">
        <v>53171</v>
      </c>
      <c r="F8" s="2">
        <f t="shared" si="0"/>
        <v>0.32668515493421468</v>
      </c>
      <c r="G8" t="s">
        <v>180</v>
      </c>
      <c r="H8">
        <v>65</v>
      </c>
      <c r="I8">
        <v>339572</v>
      </c>
      <c r="J8" s="2">
        <f t="shared" si="1"/>
        <v>-5.3864136465366457</v>
      </c>
      <c r="K8" t="s">
        <v>190</v>
      </c>
      <c r="L8">
        <v>473</v>
      </c>
    </row>
    <row r="9" spans="1:12" x14ac:dyDescent="0.25">
      <c r="A9" s="1" t="s">
        <v>116</v>
      </c>
      <c r="B9">
        <v>38893</v>
      </c>
      <c r="C9" t="s">
        <v>166</v>
      </c>
      <c r="D9">
        <v>35</v>
      </c>
      <c r="E9">
        <v>30565</v>
      </c>
      <c r="F9" s="2">
        <f t="shared" si="0"/>
        <v>0.2141259352582727</v>
      </c>
      <c r="G9" t="s">
        <v>181</v>
      </c>
      <c r="H9">
        <v>42</v>
      </c>
      <c r="I9">
        <v>125681</v>
      </c>
      <c r="J9" s="2">
        <f t="shared" si="1"/>
        <v>-3.111925404874857</v>
      </c>
      <c r="K9" t="s">
        <v>67</v>
      </c>
      <c r="L9">
        <v>1384</v>
      </c>
    </row>
    <row r="10" spans="1:12" x14ac:dyDescent="0.25">
      <c r="A10" s="1" t="s">
        <v>117</v>
      </c>
      <c r="B10">
        <v>59536</v>
      </c>
      <c r="C10" t="s">
        <v>167</v>
      </c>
      <c r="D10">
        <v>58</v>
      </c>
      <c r="E10">
        <v>44157</v>
      </c>
      <c r="F10" s="2">
        <f t="shared" si="0"/>
        <v>0.25831429723192689</v>
      </c>
      <c r="G10" t="s">
        <v>182</v>
      </c>
      <c r="H10">
        <v>27</v>
      </c>
      <c r="I10">
        <v>200963</v>
      </c>
      <c r="J10" s="2">
        <f t="shared" si="1"/>
        <v>-3.5511017505718234</v>
      </c>
      <c r="K10" t="s">
        <v>99</v>
      </c>
      <c r="L10">
        <v>897</v>
      </c>
    </row>
    <row r="11" spans="1:12" x14ac:dyDescent="0.25">
      <c r="A11" s="1" t="s">
        <v>118</v>
      </c>
      <c r="B11">
        <v>106643</v>
      </c>
      <c r="C11" t="s">
        <v>168</v>
      </c>
      <c r="D11">
        <v>38</v>
      </c>
      <c r="E11">
        <v>75424</v>
      </c>
      <c r="F11" s="2">
        <f t="shared" si="0"/>
        <v>0.29274307737029154</v>
      </c>
      <c r="G11" t="s">
        <v>183</v>
      </c>
      <c r="H11">
        <v>30</v>
      </c>
      <c r="I11">
        <v>396322</v>
      </c>
      <c r="J11" s="2">
        <f t="shared" si="1"/>
        <v>-4.2545873992363177</v>
      </c>
      <c r="K11" t="s">
        <v>191</v>
      </c>
      <c r="L11">
        <v>694</v>
      </c>
    </row>
    <row r="12" spans="1:12" x14ac:dyDescent="0.25">
      <c r="A12" s="1" t="s">
        <v>119</v>
      </c>
      <c r="B12">
        <v>34955</v>
      </c>
      <c r="C12" t="s">
        <v>169</v>
      </c>
      <c r="D12">
        <v>41</v>
      </c>
      <c r="E12">
        <v>35638</v>
      </c>
      <c r="F12" s="2">
        <f t="shared" si="0"/>
        <v>-1.9539407810041483E-2</v>
      </c>
      <c r="G12" t="s">
        <v>184</v>
      </c>
      <c r="H12">
        <v>18</v>
      </c>
      <c r="I12">
        <v>88213</v>
      </c>
      <c r="J12" s="2">
        <f t="shared" si="1"/>
        <v>-1.475251136427409</v>
      </c>
      <c r="K12" t="s">
        <v>192</v>
      </c>
      <c r="L12">
        <v>1843</v>
      </c>
    </row>
    <row r="13" spans="1:12" x14ac:dyDescent="0.25">
      <c r="A13" s="1" t="s">
        <v>120</v>
      </c>
      <c r="B13">
        <v>63592</v>
      </c>
      <c r="C13" t="s">
        <v>170</v>
      </c>
      <c r="D13">
        <v>40</v>
      </c>
      <c r="E13">
        <v>47385</v>
      </c>
      <c r="F13" s="2">
        <f t="shared" si="0"/>
        <v>0.25485910177380805</v>
      </c>
      <c r="G13" t="s">
        <v>185</v>
      </c>
      <c r="H13">
        <v>42</v>
      </c>
      <c r="I13">
        <v>189961</v>
      </c>
      <c r="J13" s="2">
        <f t="shared" si="1"/>
        <v>-3.0088846681439274</v>
      </c>
      <c r="K13" t="s">
        <v>193</v>
      </c>
      <c r="L13">
        <v>1323</v>
      </c>
    </row>
    <row r="14" spans="1:12" x14ac:dyDescent="0.25">
      <c r="A14" s="1" t="s">
        <v>121</v>
      </c>
      <c r="B14">
        <v>86258</v>
      </c>
      <c r="C14" t="s">
        <v>171</v>
      </c>
      <c r="D14">
        <v>42</v>
      </c>
      <c r="E14">
        <v>57952</v>
      </c>
      <c r="F14" s="2">
        <f t="shared" si="0"/>
        <v>0.32815506967469682</v>
      </c>
      <c r="G14" t="s">
        <v>186</v>
      </c>
      <c r="H14">
        <v>37</v>
      </c>
      <c r="I14">
        <v>302753</v>
      </c>
      <c r="J14" s="2">
        <f t="shared" si="1"/>
        <v>-4.2242027885146332</v>
      </c>
      <c r="K14" t="s">
        <v>194</v>
      </c>
      <c r="L14">
        <v>850</v>
      </c>
    </row>
    <row r="15" spans="1:12" x14ac:dyDescent="0.25">
      <c r="A15" s="1" t="s">
        <v>122</v>
      </c>
      <c r="B15">
        <v>187112</v>
      </c>
      <c r="C15" t="s">
        <v>172</v>
      </c>
      <c r="D15">
        <v>91</v>
      </c>
      <c r="E15">
        <v>108214</v>
      </c>
      <c r="F15" s="2">
        <f t="shared" si="0"/>
        <v>0.42166189234255419</v>
      </c>
      <c r="G15" t="s">
        <v>187</v>
      </c>
      <c r="H15">
        <v>42</v>
      </c>
      <c r="I15">
        <v>766252</v>
      </c>
      <c r="J15" s="2">
        <f t="shared" si="1"/>
        <v>-6.0808952630898032</v>
      </c>
      <c r="K15" t="s">
        <v>195</v>
      </c>
      <c r="L15">
        <v>284</v>
      </c>
    </row>
    <row r="16" spans="1:12" x14ac:dyDescent="0.25">
      <c r="A16" s="1" t="s">
        <v>123</v>
      </c>
      <c r="B16">
        <v>107867</v>
      </c>
      <c r="C16" t="s">
        <v>173</v>
      </c>
      <c r="D16">
        <v>79</v>
      </c>
      <c r="E16">
        <v>80031</v>
      </c>
      <c r="F16" s="2">
        <f t="shared" si="0"/>
        <v>0.25805853504779036</v>
      </c>
      <c r="G16" t="s">
        <v>188</v>
      </c>
      <c r="H16">
        <v>26</v>
      </c>
      <c r="I16">
        <v>358041</v>
      </c>
      <c r="J16" s="2">
        <f t="shared" si="1"/>
        <v>-3.4737789106721144</v>
      </c>
      <c r="K16" t="s">
        <v>196</v>
      </c>
      <c r="L16">
        <v>540</v>
      </c>
    </row>
    <row r="17" spans="1:12" x14ac:dyDescent="0.25">
      <c r="A17" s="1" t="s">
        <v>124</v>
      </c>
      <c r="B17">
        <v>10326</v>
      </c>
      <c r="C17" t="s">
        <v>92</v>
      </c>
      <c r="D17">
        <v>6</v>
      </c>
      <c r="E17">
        <v>11683</v>
      </c>
      <c r="F17" s="2">
        <f t="shared" si="0"/>
        <v>-0.13141584350184002</v>
      </c>
      <c r="G17" t="s">
        <v>189</v>
      </c>
      <c r="H17">
        <v>12</v>
      </c>
      <c r="I17">
        <v>24935</v>
      </c>
      <c r="J17" s="2">
        <f t="shared" si="1"/>
        <v>-1.1342976975092014</v>
      </c>
      <c r="K17" t="s">
        <v>193</v>
      </c>
      <c r="L17">
        <v>4283</v>
      </c>
    </row>
    <row r="18" spans="1:12" x14ac:dyDescent="0.25">
      <c r="F18" s="2">
        <f>AVERAGE(F2:F17)</f>
        <v>0.16893254819638787</v>
      </c>
      <c r="J18" s="2">
        <f>AVERAGE(J2:J17)</f>
        <v>-3.1967932116543221</v>
      </c>
    </row>
    <row r="19" spans="1:12" x14ac:dyDescent="0.25">
      <c r="F19" s="2"/>
      <c r="J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CVRP</vt:lpstr>
      <vt:lpstr>CVRPU</vt:lpstr>
      <vt:lpstr>VRPDP</vt:lpstr>
      <vt:lpstr>VRPDPU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Andreas Schmidt</cp:lastModifiedBy>
  <dcterms:created xsi:type="dcterms:W3CDTF">2022-03-30T15:46:32Z</dcterms:created>
  <dcterms:modified xsi:type="dcterms:W3CDTF">2022-03-30T19:58:31Z</dcterms:modified>
</cp:coreProperties>
</file>