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ohammad Omar Shehab\Desktop\American Project Assistant\TerminalApp\Resources\Calculation Sheets\"/>
    </mc:Choice>
  </mc:AlternateContent>
  <xr:revisionPtr revIDLastSave="0" documentId="13_ncr:1_{4BFD4AE1-5591-4DAB-9AEF-6B9C2220C051}" xr6:coauthVersionLast="47" xr6:coauthVersionMax="47" xr10:uidLastSave="{00000000-0000-0000-0000-000000000000}"/>
  <bookViews>
    <workbookView xWindow="4500" yWindow="4500" windowWidth="28800" windowHeight="15345" xr2:uid="{00000000-000D-0000-FFFF-FFFF00000000}"/>
  </bookViews>
  <sheets>
    <sheet name="VENTILA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4" l="1"/>
  <c r="C14" i="4"/>
  <c r="E7" i="4" l="1"/>
  <c r="G7" i="4" s="1"/>
  <c r="I5" i="4"/>
  <c r="G14" i="4" l="1"/>
  <c r="E6" i="4"/>
  <c r="G6" i="4" s="1"/>
  <c r="I6" i="4"/>
  <c r="I7" i="4"/>
  <c r="J7" i="4" s="1"/>
  <c r="E5" i="4"/>
  <c r="G5" i="4" s="1"/>
  <c r="C8" i="4"/>
  <c r="J6" i="4" l="1"/>
  <c r="G8" i="4"/>
  <c r="J5" i="4"/>
  <c r="I8" i="4"/>
  <c r="E8" i="4"/>
  <c r="J8" i="4" l="1"/>
</calcChain>
</file>

<file path=xl/sharedStrings.xml><?xml version="1.0" encoding="utf-8"?>
<sst xmlns="http://schemas.openxmlformats.org/spreadsheetml/2006/main" count="28" uniqueCount="21">
  <si>
    <t>S.N.</t>
  </si>
  <si>
    <t>TOTAL =</t>
  </si>
  <si>
    <t>-</t>
  </si>
  <si>
    <t>SPACE</t>
  </si>
  <si>
    <t>AREA (FT2)</t>
  </si>
  <si>
    <t>OCCUPANCY DENSITY PER 1000 FT2</t>
  </si>
  <si>
    <t>OCCUPANCY</t>
  </si>
  <si>
    <t>PEOPLE OUTDOOR AIR RATE (CFM/PERSON)</t>
  </si>
  <si>
    <t>CFM-A</t>
  </si>
  <si>
    <t>AREA OUTDOOR AIR RATE (CFM/FT2)</t>
  </si>
  <si>
    <t>CFM-B</t>
  </si>
  <si>
    <t>TOTAL</t>
  </si>
  <si>
    <t>2021 Texas Mechanical Code Ventilation Calculations (Table 403.3.1.1):</t>
  </si>
  <si>
    <t>2021 Texas Mechanical Code Restroom Exhaust Calculations (Table 403.3.1.1):</t>
  </si>
  <si>
    <t>NB OF WCs</t>
  </si>
  <si>
    <t>PROJECT: Gen Korean BBQ House</t>
  </si>
  <si>
    <t>MINIMUM EXHAUST AIR RATE PER WC (CFM)</t>
  </si>
  <si>
    <t>Space 1</t>
  </si>
  <si>
    <t>Space 2</t>
  </si>
  <si>
    <t>Space 3</t>
  </si>
  <si>
    <t>Bathroom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</si>
</sst>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u/>
      <sz val="12"/>
      <color theme="1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4" fillId="2" borderId="0" xfId="1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2" fontId="2" fillId="3" borderId="0" xfId="0" quotePrefix="1" applyNumberFormat="1" applyFont="1" applyFill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3" fontId="2" fillId="3" borderId="0" xfId="0" quotePrefix="1" applyNumberFormat="1" applyFont="1" applyFill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" fontId="3" fillId="0" borderId="0" xfId="1" applyNumberFormat="1" applyFont="1" applyBorder="1" applyAlignment="1">
      <alignment horizontal="center" vertical="center"/>
    </xf>
    <xf numFmtId="1" fontId="2" fillId="3" borderId="0" xfId="0" quotePrefix="1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3" fontId="2" fillId="3" borderId="0" xfId="0" applyNumberFormat="1" applyFont="1" applyFill="1" applyAlignment="1">
      <alignment horizontal="center" vertical="center"/>
    </xf>
    <xf numFmtId="1" fontId="2" fillId="3" borderId="0" xfId="0" quotePrefix="1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B8C7-3E75-481B-A291-1DDDFFE2FFB7}">
  <dimension ref="A1:J14"/>
  <sheetViews>
    <sheetView tabSelected="1" workbookViewId="0">
      <selection activeCell="F18" sqref="F18"/>
    </sheetView>
  </sheetViews>
  <sheetFormatPr defaultRowHeight="15" x14ac:dyDescent="0.25"/>
  <cols>
    <col min="1" max="1" width="6.28515625" customWidth="1"/>
    <col min="2" max="2" width="27.85546875" bestFit="1" customWidth="1"/>
    <col min="3" max="3" width="7" bestFit="1" customWidth="1"/>
    <col min="4" max="4" width="22.5703125" customWidth="1"/>
    <col min="5" max="5" width="16.42578125" customWidth="1"/>
    <col min="6" max="6" width="25.7109375" customWidth="1"/>
    <col min="7" max="7" width="11.42578125" bestFit="1" customWidth="1"/>
    <col min="8" max="8" width="22.28515625" customWidth="1"/>
  </cols>
  <sheetData>
    <row r="1" spans="1:10" ht="16.5" customHeight="1" x14ac:dyDescent="0.25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6.5" x14ac:dyDescent="0.25">
      <c r="A2" s="2"/>
      <c r="B2" s="1"/>
      <c r="C2" s="1"/>
      <c r="D2" s="1"/>
      <c r="E2" s="1"/>
    </row>
    <row r="3" spans="1:10" x14ac:dyDescent="0.25">
      <c r="A3" s="22" t="s">
        <v>12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28.5" x14ac:dyDescent="0.25">
      <c r="A4" s="3" t="s">
        <v>0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 t="s">
        <v>8</v>
      </c>
      <c r="H4" s="4" t="s">
        <v>9</v>
      </c>
      <c r="I4" s="5" t="s">
        <v>10</v>
      </c>
      <c r="J4" s="5" t="s">
        <v>11</v>
      </c>
    </row>
    <row r="5" spans="1:10" ht="16.5" x14ac:dyDescent="0.25">
      <c r="A5" s="6">
        <v>1</v>
      </c>
      <c r="B5" s="6" t="s">
        <v>17</v>
      </c>
      <c r="C5" s="6">
        <v>1</v>
      </c>
      <c r="D5" s="7">
        <v>70</v>
      </c>
      <c r="E5" s="15">
        <f>C5*D5/1000</f>
        <v>7.0000000000000007E-2</v>
      </c>
      <c r="F5" s="14">
        <v>7.5</v>
      </c>
      <c r="G5" s="8">
        <f>E5*F5</f>
        <v>0.52500000000000002</v>
      </c>
      <c r="H5" s="12">
        <v>0.18</v>
      </c>
      <c r="I5" s="8">
        <f>C5*H5</f>
        <v>0.18</v>
      </c>
      <c r="J5" s="8">
        <f>I5+G5</f>
        <v>0.70500000000000007</v>
      </c>
    </row>
    <row r="6" spans="1:10" ht="16.5" x14ac:dyDescent="0.25">
      <c r="A6" s="6">
        <v>2</v>
      </c>
      <c r="B6" s="6" t="s">
        <v>18</v>
      </c>
      <c r="C6" s="6">
        <v>2</v>
      </c>
      <c r="D6" s="7">
        <v>20</v>
      </c>
      <c r="E6" s="15">
        <f t="shared" ref="E6:E7" si="0">C6*D6/1000</f>
        <v>0.04</v>
      </c>
      <c r="F6" s="14">
        <v>7.5</v>
      </c>
      <c r="G6" s="8">
        <f t="shared" ref="G6:G7" si="1">E6*F6</f>
        <v>0.3</v>
      </c>
      <c r="H6" s="12">
        <v>0.12</v>
      </c>
      <c r="I6" s="8">
        <f t="shared" ref="I6:I7" si="2">C6*H6</f>
        <v>0.24</v>
      </c>
      <c r="J6" s="8">
        <f t="shared" ref="J6:J7" si="3">I6+G6</f>
        <v>0.54</v>
      </c>
    </row>
    <row r="7" spans="1:10" ht="16.5" x14ac:dyDescent="0.25">
      <c r="A7" s="6">
        <v>3</v>
      </c>
      <c r="B7" s="6" t="s">
        <v>19</v>
      </c>
      <c r="C7" s="6">
        <v>3</v>
      </c>
      <c r="D7" s="7">
        <v>0</v>
      </c>
      <c r="E7" s="15">
        <f t="shared" si="0"/>
        <v>0</v>
      </c>
      <c r="F7" s="14">
        <v>0</v>
      </c>
      <c r="G7" s="8">
        <f t="shared" si="1"/>
        <v>0</v>
      </c>
      <c r="H7" s="12">
        <v>0.12</v>
      </c>
      <c r="I7" s="8">
        <f t="shared" si="2"/>
        <v>0.36</v>
      </c>
      <c r="J7" s="8">
        <f t="shared" si="3"/>
        <v>0.36</v>
      </c>
    </row>
    <row r="8" spans="1:10" x14ac:dyDescent="0.25">
      <c r="A8" s="9">
        <v>4</v>
      </c>
      <c r="B8" s="9" t="s">
        <v>1</v>
      </c>
      <c r="C8" s="10">
        <f>SUM(C5:C7)</f>
        <v>6</v>
      </c>
      <c r="D8" s="13" t="s">
        <v>2</v>
      </c>
      <c r="E8" s="16">
        <f>SUM(E5:E7)</f>
        <v>0.11000000000000001</v>
      </c>
      <c r="F8" s="11" t="s">
        <v>2</v>
      </c>
      <c r="G8" s="10">
        <f>SUM(G5:G7)</f>
        <v>0.82499999999999996</v>
      </c>
      <c r="H8" s="11" t="s">
        <v>2</v>
      </c>
      <c r="I8" s="10">
        <f>SUM(I5:I7)</f>
        <v>0.78</v>
      </c>
      <c r="J8" s="10">
        <f>SUM(J5:J7)</f>
        <v>1.605</v>
      </c>
    </row>
    <row r="11" spans="1:10" x14ac:dyDescent="0.25">
      <c r="A11" s="21" t="s">
        <v>13</v>
      </c>
      <c r="B11" s="21"/>
      <c r="C11" s="21"/>
      <c r="D11" s="21"/>
      <c r="E11" s="21"/>
      <c r="F11" s="21"/>
      <c r="G11" s="21"/>
      <c r="H11" s="17"/>
      <c r="I11" s="17"/>
      <c r="J11" s="17"/>
    </row>
    <row r="12" spans="1:10" ht="32.25" customHeight="1" x14ac:dyDescent="0.25">
      <c r="A12" s="3" t="s">
        <v>0</v>
      </c>
      <c r="B12" s="3" t="s">
        <v>3</v>
      </c>
      <c r="C12" s="23" t="s">
        <v>14</v>
      </c>
      <c r="D12" s="23"/>
      <c r="E12" s="23" t="s">
        <v>16</v>
      </c>
      <c r="F12" s="23"/>
      <c r="G12" s="5" t="s">
        <v>11</v>
      </c>
    </row>
    <row r="13" spans="1:10" ht="16.5" x14ac:dyDescent="0.25">
      <c r="A13" s="6">
        <v>1</v>
      </c>
      <c r="B13" s="6" t="s">
        <v>20</v>
      </c>
      <c r="C13" s="24">
        <v>1</v>
      </c>
      <c r="D13" s="24"/>
      <c r="E13" s="25">
        <v>70</v>
      </c>
      <c r="F13" s="25"/>
      <c r="G13" s="8">
        <f>E13*C13</f>
        <v>70</v>
      </c>
    </row>
    <row r="14" spans="1:10" x14ac:dyDescent="0.25">
      <c r="A14" s="9">
        <v>2</v>
      </c>
      <c r="B14" s="9" t="s">
        <v>1</v>
      </c>
      <c r="C14" s="18">
        <f>SUM(C11:C13)</f>
        <v>1</v>
      </c>
      <c r="D14" s="18"/>
      <c r="E14" s="19" t="s">
        <v>2</v>
      </c>
      <c r="F14" s="19"/>
      <c r="G14" s="10">
        <f>SUM(G11:G13)</f>
        <v>70</v>
      </c>
    </row>
  </sheetData>
  <mergeCells count="9">
    <mergeCell ref="C14:D14"/>
    <mergeCell ref="E14:F14"/>
    <mergeCell ref="A1:J1"/>
    <mergeCell ref="A11:G11"/>
    <mergeCell ref="A3:J3"/>
    <mergeCell ref="C12:D12"/>
    <mergeCell ref="C13:D13"/>
    <mergeCell ref="E12:F12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VENTILATION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Omar Shehab</dc:creator>
  <cp:lastModifiedBy>Al Amer Mohammad Omar Al Amer Mohammad Faysal Shehab</cp:lastModifiedBy>
  <dcterms:created xsi:type="dcterms:W3CDTF">2015-06-05T18:17:20Z</dcterms:created>
  <dcterms:modified xsi:type="dcterms:W3CDTF">2025-08-30T20:55:41Z</dcterms:modified>
</cp:coreProperties>
</file>