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C:\Users\jumes\source\repos\WNE\"/>
    </mc:Choice>
  </mc:AlternateContent>
  <xr:revisionPtr revIDLastSave="0" documentId="13_ncr:1_{DC1D5FF1-BBF0-4F6E-AE27-12D610D8134B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 (3)" sheetId="4" r:id="rId1"/>
    <sheet name="Sheet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7" i="4" l="1"/>
  <c r="K47" i="4" s="1"/>
  <c r="M40" i="4"/>
  <c r="M39" i="4"/>
  <c r="M37" i="4"/>
  <c r="M41" i="4"/>
  <c r="M33" i="4"/>
  <c r="M32" i="4"/>
  <c r="M35" i="4" l="1"/>
  <c r="M38" i="4" l="1"/>
  <c r="M31" i="4"/>
  <c r="M34" i="4"/>
  <c r="K44" i="4" l="1"/>
  <c r="K49" i="4" s="1"/>
  <c r="K51" i="4" s="1"/>
  <c r="I42" i="4"/>
  <c r="E11" i="4" l="1"/>
</calcChain>
</file>

<file path=xl/sharedStrings.xml><?xml version="1.0" encoding="utf-8"?>
<sst xmlns="http://schemas.openxmlformats.org/spreadsheetml/2006/main" count="104" uniqueCount="76">
  <si>
    <t>NO</t>
    <phoneticPr fontId="3" type="noConversion"/>
  </si>
  <si>
    <t>등 록 번 호</t>
    <phoneticPr fontId="3" type="noConversion"/>
  </si>
  <si>
    <t>상         호</t>
    <phoneticPr fontId="3" type="noConversion"/>
  </si>
  <si>
    <t>대        표</t>
    <phoneticPr fontId="3" type="noConversion"/>
  </si>
  <si>
    <t>주        소</t>
    <phoneticPr fontId="3" type="noConversion"/>
  </si>
  <si>
    <t>전 화 번 호</t>
    <phoneticPr fontId="3" type="noConversion"/>
  </si>
  <si>
    <t>종목</t>
    <phoneticPr fontId="3" type="noConversion"/>
  </si>
  <si>
    <t>업         태</t>
    <phoneticPr fontId="3" type="noConversion"/>
  </si>
  <si>
    <t>경기도 가평군 청평면 삼회리 490-1</t>
    <phoneticPr fontId="3" type="noConversion"/>
  </si>
  <si>
    <t>부동산/음식/음식</t>
    <phoneticPr fontId="3" type="noConversion"/>
  </si>
  <si>
    <t>132-21-60881</t>
    <phoneticPr fontId="3" type="noConversion"/>
  </si>
  <si>
    <t xml:space="preserve">노래방기기 대여 </t>
    <phoneticPr fontId="3" type="noConversion"/>
  </si>
  <si>
    <t>박 호 성 (인)</t>
    <phoneticPr fontId="3" type="noConversion"/>
  </si>
  <si>
    <t>예금주</t>
    <phoneticPr fontId="3" type="noConversion"/>
  </si>
  <si>
    <t>거래은행</t>
    <phoneticPr fontId="3" type="noConversion"/>
  </si>
  <si>
    <t>애프터유</t>
    <phoneticPr fontId="3" type="noConversion"/>
  </si>
  <si>
    <t>하나은행</t>
    <phoneticPr fontId="3" type="noConversion"/>
  </si>
  <si>
    <t>233-910008-29204</t>
    <phoneticPr fontId="3" type="noConversion"/>
  </si>
  <si>
    <t>결제계좌</t>
    <phoneticPr fontId="3" type="noConversion"/>
  </si>
  <si>
    <t>총 이용 금액</t>
    <phoneticPr fontId="3" type="noConversion"/>
  </si>
  <si>
    <t>예금주</t>
    <phoneticPr fontId="3" type="noConversion"/>
  </si>
  <si>
    <t>환불 금액</t>
    <phoneticPr fontId="3" type="noConversion"/>
  </si>
  <si>
    <t>환불계좌 및 은행</t>
    <phoneticPr fontId="3" type="noConversion"/>
  </si>
  <si>
    <t>임대.뷔페</t>
    <phoneticPr fontId="3" type="noConversion"/>
  </si>
  <si>
    <t xml:space="preserve">기타 옵션 </t>
    <phoneticPr fontId="3" type="noConversion"/>
  </si>
  <si>
    <t>이  메  일</t>
  </si>
  <si>
    <t>거 래 내 용</t>
  </si>
  <si>
    <t>아래와 같이 계산합니다.</t>
  </si>
  <si>
    <r>
      <t xml:space="preserve">총 이용 금액
</t>
    </r>
    <r>
      <rPr>
        <b/>
        <sz val="14"/>
        <color rgb="FFFF0000"/>
        <rFont val="맑은 고딕"/>
        <family val="3"/>
        <charset val="129"/>
        <scheme val="major"/>
      </rPr>
      <t>(부가세포함)</t>
    </r>
    <phoneticPr fontId="3" type="noConversion"/>
  </si>
  <si>
    <t>공
급
받
는
자</t>
    <phoneticPr fontId="3" type="noConversion"/>
  </si>
  <si>
    <t>거래일자</t>
    <phoneticPr fontId="3" type="noConversion"/>
  </si>
  <si>
    <t>공
급
자</t>
    <phoneticPr fontId="3" type="noConversion"/>
  </si>
  <si>
    <t xml:space="preserve">객   실 </t>
    <phoneticPr fontId="3" type="noConversion"/>
  </si>
  <si>
    <t>식  사</t>
    <phoneticPr fontId="3" type="noConversion"/>
  </si>
  <si>
    <t>일 수</t>
    <phoneticPr fontId="3" type="noConversion"/>
  </si>
  <si>
    <t>Tel. 1599-0853</t>
    <phoneticPr fontId="3" type="noConversion"/>
  </si>
  <si>
    <t>Fax. 031-585-4362</t>
    <phoneticPr fontId="3" type="noConversion"/>
  </si>
  <si>
    <t>이 메 일</t>
    <phoneticPr fontId="3" type="noConversion"/>
  </si>
  <si>
    <t>MOIRE478@naver.com</t>
    <phoneticPr fontId="3" type="noConversion"/>
  </si>
  <si>
    <t>숙박 외</t>
    <phoneticPr fontId="3" type="noConversion"/>
  </si>
  <si>
    <t>석   식 (BBQ A)</t>
    <phoneticPr fontId="3" type="noConversion"/>
  </si>
  <si>
    <t>조   식 (방문)</t>
    <phoneticPr fontId="3" type="noConversion"/>
  </si>
  <si>
    <t>조   식 (딜리버리 서비스)</t>
    <phoneticPr fontId="3" type="noConversion"/>
  </si>
  <si>
    <t>석   식 (BBQ B)</t>
    <phoneticPr fontId="3" type="noConversion"/>
  </si>
  <si>
    <t>석   식 (BBQ C)</t>
    <phoneticPr fontId="3" type="noConversion"/>
  </si>
  <si>
    <t>애프터유 (무아레478)</t>
    <phoneticPr fontId="3" type="noConversion"/>
  </si>
  <si>
    <t>:</t>
    <phoneticPr fontId="3" type="noConversion"/>
  </si>
  <si>
    <t>시  간</t>
    <phoneticPr fontId="3" type="noConversion"/>
  </si>
  <si>
    <t>내  용</t>
    <phoneticPr fontId="3" type="noConversion"/>
  </si>
  <si>
    <t>잔금
결제</t>
    <phoneticPr fontId="3" type="noConversion"/>
  </si>
  <si>
    <t>MOIRE478 리조트 거래내역서</t>
    <phoneticPr fontId="3" type="noConversion"/>
  </si>
  <si>
    <t>단  가</t>
    <phoneticPr fontId="3" type="noConversion"/>
  </si>
  <si>
    <t xml:space="preserve">금  액 </t>
    <phoneticPr fontId="3" type="noConversion"/>
  </si>
  <si>
    <t>합  계</t>
    <phoneticPr fontId="3" type="noConversion"/>
  </si>
  <si>
    <t>아 동</t>
    <phoneticPr fontId="3" type="noConversion"/>
  </si>
  <si>
    <t>성 인</t>
    <phoneticPr fontId="3" type="noConversion"/>
  </si>
  <si>
    <t>BBQ 그릴기계 대여</t>
    <phoneticPr fontId="3" type="noConversion"/>
  </si>
  <si>
    <t>숙박 인원 추가</t>
    <phoneticPr fontId="3" type="noConversion"/>
  </si>
  <si>
    <t>인 분</t>
    <phoneticPr fontId="3" type="noConversion"/>
  </si>
  <si>
    <t>수 량</t>
    <phoneticPr fontId="3" type="noConversion"/>
  </si>
  <si>
    <t>식 사</t>
    <phoneticPr fontId="3" type="noConversion"/>
  </si>
  <si>
    <t>현장
결제</t>
    <phoneticPr fontId="3" type="noConversion"/>
  </si>
  <si>
    <t>인원</t>
    <phoneticPr fontId="3" type="noConversion"/>
  </si>
  <si>
    <t>네이버예약 합계</t>
    <phoneticPr fontId="3" type="noConversion"/>
  </si>
  <si>
    <t>요청
사항</t>
    <phoneticPr fontId="3" type="noConversion"/>
  </si>
  <si>
    <t>쉐프조리 서비스</t>
    <phoneticPr fontId="3" type="noConversion"/>
  </si>
  <si>
    <r>
      <t xml:space="preserve">고기 추가 </t>
    </r>
    <r>
      <rPr>
        <sz val="9"/>
        <rFont val="맑은 고딕"/>
        <family val="3"/>
        <charset val="129"/>
        <scheme val="major"/>
      </rPr>
      <t>(A타입)</t>
    </r>
    <phoneticPr fontId="3" type="noConversion"/>
  </si>
  <si>
    <t>현장결제 합계</t>
    <phoneticPr fontId="3" type="noConversion"/>
  </si>
  <si>
    <t>주중/주말</t>
    <phoneticPr fontId="3" type="noConversion"/>
  </si>
  <si>
    <t>결제
완료</t>
    <phoneticPr fontId="3" type="noConversion"/>
  </si>
  <si>
    <t>예  약  자</t>
    <phoneticPr fontId="3" type="noConversion"/>
  </si>
  <si>
    <t>연  락  처</t>
    <phoneticPr fontId="3" type="noConversion"/>
  </si>
  <si>
    <t>예 약 번 호</t>
    <phoneticPr fontId="3" type="noConversion"/>
  </si>
  <si>
    <t>네이버예약</t>
    <phoneticPr fontId="3" type="noConversion"/>
  </si>
  <si>
    <t>현장결제 및 당일결제</t>
    <phoneticPr fontId="3" type="noConversion"/>
  </si>
  <si>
    <r>
      <t xml:space="preserve">고기 추가 </t>
    </r>
    <r>
      <rPr>
        <sz val="9"/>
        <rFont val="맑은 고딕"/>
        <family val="3"/>
        <charset val="129"/>
        <scheme val="major"/>
      </rPr>
      <t>(B타입)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</si>
</sst>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1" formatCode="_-* #,##0_-;\-* #,##0_-;_-* &quot;-&quot;_-;_-@_-"/>
    <numFmt numFmtId="176" formatCode="0_);[Red]\(0\)"/>
    <numFmt numFmtId="177" formatCode="#,##0_ "/>
    <numFmt numFmtId="178" formatCode="#,##0_ &quot;원&quot;"/>
    <numFmt numFmtId="179" formatCode="&quot;₩&quot;\ #,##0\ &quot;원&quot;"/>
    <numFmt numFmtId="180" formatCode="[$-F800]dddd\,\ mmmm\ dd\,\ yyyy"/>
    <numFmt numFmtId="181" formatCode="mm&quot;월&quot;\ dd&quot;일&quot;"/>
    <numFmt numFmtId="182" formatCode="#&quot;명&quot;"/>
    <numFmt numFmtId="183" formatCode="#,##0_ &quot;박&quot;"/>
    <numFmt numFmtId="184" formatCode="m&quot;월&quot;\ d&quot;일&quot;;@"/>
    <numFmt numFmtId="185" formatCode="#,##0_);[Red]\(#,##0\)"/>
  </numFmts>
  <fonts count="4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color indexed="8"/>
      <name val="맑은 고딕"/>
      <family val="3"/>
      <charset val="129"/>
    </font>
    <font>
      <b/>
      <sz val="10"/>
      <name val="맑은 고딕"/>
      <family val="3"/>
      <charset val="129"/>
    </font>
    <font>
      <b/>
      <sz val="10"/>
      <color indexed="8"/>
      <name val="맑은 고딕"/>
      <family val="3"/>
      <charset val="129"/>
    </font>
    <font>
      <b/>
      <sz val="20"/>
      <color indexed="8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sz val="10"/>
      <color indexed="8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1"/>
      <color indexed="8"/>
      <name val="맑은 고딕"/>
      <family val="3"/>
      <charset val="129"/>
      <scheme val="major"/>
    </font>
    <font>
      <b/>
      <sz val="10"/>
      <color indexed="8"/>
      <name val="맑은 고딕"/>
      <family val="3"/>
      <charset val="129"/>
      <scheme val="major"/>
    </font>
    <font>
      <b/>
      <sz val="11"/>
      <color indexed="8"/>
      <name val="맑은 고딕"/>
      <family val="3"/>
      <charset val="129"/>
      <scheme val="major"/>
    </font>
    <font>
      <b/>
      <sz val="16"/>
      <color indexed="8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sz val="12"/>
      <name val="맑은 고딕"/>
      <family val="3"/>
      <charset val="129"/>
      <scheme val="major"/>
    </font>
    <font>
      <sz val="14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b/>
      <sz val="14"/>
      <color theme="1"/>
      <name val="맑은 고딕"/>
      <family val="3"/>
      <charset val="129"/>
      <scheme val="major"/>
    </font>
    <font>
      <b/>
      <sz val="14"/>
      <color rgb="FFFF000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sz val="14"/>
      <color indexed="8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b/>
      <sz val="13"/>
      <color theme="1"/>
      <name val="맑은 고딕"/>
      <family val="3"/>
      <charset val="129"/>
      <scheme val="major"/>
    </font>
    <font>
      <b/>
      <sz val="12"/>
      <color rgb="FFFF0000"/>
      <name val="맑은 고딕"/>
      <family val="3"/>
      <charset val="129"/>
      <scheme val="major"/>
    </font>
    <font>
      <b/>
      <sz val="12"/>
      <name val="맑은 고딕"/>
      <family val="3"/>
      <charset val="129"/>
      <scheme val="major"/>
    </font>
    <font>
      <b/>
      <sz val="11"/>
      <color rgb="FFFF0000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12"/>
      <color theme="1"/>
      <name val="맑은 고딕"/>
      <family val="2"/>
      <charset val="129"/>
      <scheme val="major"/>
    </font>
    <font>
      <b/>
      <sz val="11"/>
      <color theme="1"/>
      <name val="맑은 고딕"/>
      <family val="2"/>
      <charset val="129"/>
      <scheme val="maj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</cellStyleXfs>
  <cellXfs count="211">
    <xf numFmtId="0" fontId="0" fillId="0" borderId="0" xfId="0">
      <alignment vertical="center"/>
    </xf>
    <xf numFmtId="0" fontId="5" fillId="0" borderId="0" xfId="2" applyFont="1" applyBorder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2" applyFont="1" applyBorder="1" applyAlignment="1">
      <alignment horizontal="center" vertical="center"/>
    </xf>
    <xf numFmtId="0" fontId="9" fillId="0" borderId="0" xfId="2" applyFont="1" applyBorder="1" applyAlignment="1">
      <alignment vertical="center"/>
    </xf>
    <xf numFmtId="0" fontId="7" fillId="0" borderId="0" xfId="2" applyFont="1" applyBorder="1" applyAlignment="1">
      <alignment horizontal="center" vertical="center"/>
    </xf>
    <xf numFmtId="0" fontId="7" fillId="0" borderId="0" xfId="2" applyFont="1" applyBorder="1" applyAlignment="1">
      <alignment horizontal="left" vertical="center"/>
    </xf>
    <xf numFmtId="0" fontId="8" fillId="0" borderId="0" xfId="2" quotePrefix="1" applyFont="1" applyBorder="1" applyAlignment="1">
      <alignment horizontal="right" vertical="center"/>
    </xf>
    <xf numFmtId="0" fontId="5" fillId="0" borderId="0" xfId="2" applyFont="1" applyBorder="1" applyAlignment="1">
      <alignment horizontal="left" vertical="center"/>
    </xf>
    <xf numFmtId="0" fontId="5" fillId="0" borderId="0" xfId="2" quotePrefix="1" applyFont="1" applyBorder="1" applyAlignment="1">
      <alignment horizontal="left" vertical="center"/>
    </xf>
    <xf numFmtId="41" fontId="6" fillId="0" borderId="0" xfId="1" applyFont="1" applyAlignment="1">
      <alignment vertical="center"/>
    </xf>
    <xf numFmtId="41" fontId="6" fillId="0" borderId="0" xfId="1" applyFont="1" applyAlignment="1">
      <alignment horizontal="center" vertical="center"/>
    </xf>
    <xf numFmtId="0" fontId="11" fillId="0" borderId="0" xfId="2" applyFont="1" applyBorder="1" applyAlignment="1">
      <alignment vertical="center"/>
    </xf>
    <xf numFmtId="41" fontId="11" fillId="0" borderId="0" xfId="1" applyFont="1" applyBorder="1" applyAlignment="1">
      <alignment vertical="center"/>
    </xf>
    <xf numFmtId="41" fontId="11" fillId="0" borderId="0" xfId="1" applyFont="1" applyBorder="1" applyAlignment="1">
      <alignment horizontal="center" vertical="center"/>
    </xf>
    <xf numFmtId="0" fontId="12" fillId="0" borderId="0" xfId="2" applyFont="1" applyBorder="1" applyAlignment="1">
      <alignment vertical="center"/>
    </xf>
    <xf numFmtId="0" fontId="14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Border="1" applyAlignment="1">
      <alignment horizontal="right" vertical="center"/>
    </xf>
    <xf numFmtId="41" fontId="16" fillId="0" borderId="0" xfId="1" applyFont="1" applyBorder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27" fillId="0" borderId="0" xfId="0" applyFont="1" applyAlignment="1">
      <alignment vertical="center"/>
    </xf>
    <xf numFmtId="0" fontId="32" fillId="2" borderId="0" xfId="0" applyFont="1" applyFill="1" applyBorder="1" applyAlignment="1">
      <alignment horizontal="center" vertical="center"/>
    </xf>
    <xf numFmtId="0" fontId="30" fillId="2" borderId="0" xfId="0" applyFont="1" applyFill="1" applyBorder="1" applyAlignment="1">
      <alignment horizontal="center" vertical="center" readingOrder="1"/>
    </xf>
    <xf numFmtId="0" fontId="16" fillId="2" borderId="0" xfId="0" applyFont="1" applyFill="1" applyBorder="1" applyAlignment="1">
      <alignment horizontal="center" vertical="center"/>
    </xf>
    <xf numFmtId="41" fontId="16" fillId="2" borderId="0" xfId="1" applyFont="1" applyFill="1" applyBorder="1" applyAlignment="1">
      <alignment horizontal="center" vertical="center"/>
    </xf>
    <xf numFmtId="41" fontId="23" fillId="2" borderId="0" xfId="1" applyFont="1" applyFill="1" applyBorder="1" applyAlignment="1">
      <alignment vertical="center"/>
    </xf>
    <xf numFmtId="41" fontId="24" fillId="2" borderId="0" xfId="1" applyFont="1" applyFill="1" applyBorder="1" applyAlignment="1">
      <alignment vertical="center"/>
    </xf>
    <xf numFmtId="41" fontId="16" fillId="2" borderId="10" xfId="1" applyFont="1" applyFill="1" applyBorder="1" applyAlignment="1">
      <alignment vertical="center"/>
    </xf>
    <xf numFmtId="41" fontId="16" fillId="2" borderId="13" xfId="1" applyFont="1" applyFill="1" applyBorder="1" applyAlignment="1">
      <alignment vertical="center"/>
    </xf>
    <xf numFmtId="41" fontId="16" fillId="0" borderId="10" xfId="1" applyFont="1" applyBorder="1" applyAlignment="1">
      <alignment vertical="center"/>
    </xf>
    <xf numFmtId="41" fontId="16" fillId="0" borderId="10" xfId="1" applyFont="1" applyFill="1" applyBorder="1" applyAlignment="1">
      <alignment vertical="center"/>
    </xf>
    <xf numFmtId="41" fontId="17" fillId="0" borderId="9" xfId="1" applyFont="1" applyFill="1" applyBorder="1" applyAlignment="1">
      <alignment horizontal="center" vertical="center"/>
    </xf>
    <xf numFmtId="0" fontId="17" fillId="0" borderId="10" xfId="2" applyFont="1" applyFill="1" applyBorder="1" applyAlignment="1">
      <alignment horizontal="center" vertical="center"/>
    </xf>
    <xf numFmtId="0" fontId="15" fillId="0" borderId="17" xfId="0" applyFont="1" applyFill="1" applyBorder="1" applyAlignment="1">
      <alignment horizontal="center" vertical="center"/>
    </xf>
    <xf numFmtId="0" fontId="15" fillId="0" borderId="15" xfId="0" applyFont="1" applyFill="1" applyBorder="1" applyAlignment="1">
      <alignment horizontal="center" vertical="center"/>
    </xf>
    <xf numFmtId="0" fontId="18" fillId="0" borderId="15" xfId="2" applyFont="1" applyFill="1" applyBorder="1" applyAlignment="1">
      <alignment horizontal="center" vertical="center"/>
    </xf>
    <xf numFmtId="0" fontId="20" fillId="0" borderId="15" xfId="2" applyFont="1" applyFill="1" applyBorder="1" applyAlignment="1">
      <alignment horizontal="center" vertical="center"/>
    </xf>
    <xf numFmtId="0" fontId="20" fillId="0" borderId="19" xfId="2" applyFont="1" applyFill="1" applyBorder="1" applyAlignment="1">
      <alignment horizontal="center" vertical="center"/>
    </xf>
    <xf numFmtId="0" fontId="27" fillId="2" borderId="8" xfId="0" applyFont="1" applyFill="1" applyBorder="1" applyAlignment="1">
      <alignment horizontal="center" vertical="center"/>
    </xf>
    <xf numFmtId="0" fontId="27" fillId="2" borderId="11" xfId="0" applyFont="1" applyFill="1" applyBorder="1" applyAlignment="1">
      <alignment horizontal="center" vertical="center"/>
    </xf>
    <xf numFmtId="0" fontId="12" fillId="0" borderId="8" xfId="2" applyFont="1" applyBorder="1" applyAlignment="1">
      <alignment horizontal="center" vertical="center"/>
    </xf>
    <xf numFmtId="0" fontId="27" fillId="6" borderId="5" xfId="0" applyFont="1" applyFill="1" applyBorder="1" applyAlignment="1">
      <alignment horizontal="center" vertical="center"/>
    </xf>
    <xf numFmtId="176" fontId="21" fillId="6" borderId="6" xfId="1" applyNumberFormat="1" applyFont="1" applyFill="1" applyBorder="1" applyAlignment="1">
      <alignment horizontal="center" vertical="center"/>
    </xf>
    <xf numFmtId="41" fontId="21" fillId="6" borderId="6" xfId="1" applyFont="1" applyFill="1" applyBorder="1" applyAlignment="1">
      <alignment horizontal="center" vertical="center"/>
    </xf>
    <xf numFmtId="41" fontId="14" fillId="6" borderId="7" xfId="1" applyFont="1" applyFill="1" applyBorder="1" applyAlignment="1">
      <alignment horizontal="center" vertical="center"/>
    </xf>
    <xf numFmtId="0" fontId="14" fillId="6" borderId="7" xfId="0" applyFont="1" applyFill="1" applyBorder="1" applyAlignment="1">
      <alignment horizontal="center" vertical="center"/>
    </xf>
    <xf numFmtId="0" fontId="27" fillId="5" borderId="32" xfId="0" applyFont="1" applyFill="1" applyBorder="1" applyAlignment="1">
      <alignment horizontal="center" vertical="center"/>
    </xf>
    <xf numFmtId="176" fontId="21" fillId="5" borderId="26" xfId="1" applyNumberFormat="1" applyFont="1" applyFill="1" applyBorder="1" applyAlignment="1">
      <alignment horizontal="center" vertical="center"/>
    </xf>
    <xf numFmtId="41" fontId="21" fillId="5" borderId="26" xfId="1" applyFont="1" applyFill="1" applyBorder="1" applyAlignment="1">
      <alignment horizontal="center" vertical="center"/>
    </xf>
    <xf numFmtId="41" fontId="14" fillId="5" borderId="27" xfId="1" applyFont="1" applyFill="1" applyBorder="1" applyAlignment="1">
      <alignment horizontal="center" vertical="center"/>
    </xf>
    <xf numFmtId="0" fontId="14" fillId="6" borderId="6" xfId="0" applyFont="1" applyFill="1" applyBorder="1" applyAlignment="1">
      <alignment horizontal="center" vertical="center"/>
    </xf>
    <xf numFmtId="0" fontId="27" fillId="2" borderId="3" xfId="0" applyFont="1" applyFill="1" applyBorder="1" applyAlignment="1">
      <alignment horizontal="center" vertical="center"/>
    </xf>
    <xf numFmtId="0" fontId="33" fillId="2" borderId="3" xfId="0" applyFont="1" applyFill="1" applyBorder="1" applyAlignment="1">
      <alignment horizontal="center" vertical="center"/>
    </xf>
    <xf numFmtId="0" fontId="34" fillId="2" borderId="3" xfId="0" applyNumberFormat="1" applyFont="1" applyFill="1" applyBorder="1" applyAlignment="1">
      <alignment horizontal="center" vertical="center" readingOrder="1"/>
    </xf>
    <xf numFmtId="182" fontId="27" fillId="2" borderId="3" xfId="0" applyNumberFormat="1" applyFont="1" applyFill="1" applyBorder="1" applyAlignment="1">
      <alignment horizontal="center" vertical="center"/>
    </xf>
    <xf numFmtId="183" fontId="16" fillId="2" borderId="3" xfId="1" applyNumberFormat="1" applyFont="1" applyFill="1" applyBorder="1" applyAlignment="1">
      <alignment horizontal="center" vertical="center"/>
    </xf>
    <xf numFmtId="41" fontId="23" fillId="2" borderId="3" xfId="1" applyFont="1" applyFill="1" applyBorder="1" applyAlignment="1">
      <alignment vertical="center"/>
    </xf>
    <xf numFmtId="41" fontId="24" fillId="2" borderId="3" xfId="1" applyFont="1" applyFill="1" applyBorder="1" applyAlignment="1">
      <alignment vertical="center"/>
    </xf>
    <xf numFmtId="0" fontId="27" fillId="0" borderId="7" xfId="0" applyFont="1" applyFill="1" applyBorder="1" applyAlignment="1">
      <alignment horizontal="center" vertical="center" wrapText="1"/>
    </xf>
    <xf numFmtId="0" fontId="13" fillId="0" borderId="20" xfId="0" applyNumberFormat="1" applyFont="1" applyFill="1" applyBorder="1" applyAlignment="1">
      <alignment horizontal="center" vertical="center"/>
    </xf>
    <xf numFmtId="0" fontId="14" fillId="5" borderId="26" xfId="0" applyFont="1" applyFill="1" applyBorder="1" applyAlignment="1">
      <alignment horizontal="center" vertical="center"/>
    </xf>
    <xf numFmtId="41" fontId="14" fillId="5" borderId="26" xfId="1" applyFont="1" applyFill="1" applyBorder="1" applyAlignment="1">
      <alignment horizontal="center" vertical="center"/>
    </xf>
    <xf numFmtId="0" fontId="27" fillId="5" borderId="32" xfId="0" applyFont="1" applyFill="1" applyBorder="1" applyAlignment="1">
      <alignment horizontal="center" vertical="center"/>
    </xf>
    <xf numFmtId="41" fontId="14" fillId="5" borderId="27" xfId="1" applyFont="1" applyFill="1" applyBorder="1" applyAlignment="1">
      <alignment horizontal="center" vertical="center"/>
    </xf>
    <xf numFmtId="0" fontId="13" fillId="0" borderId="15" xfId="0" applyFont="1" applyFill="1" applyBorder="1" applyAlignment="1">
      <alignment horizontal="center" vertical="center"/>
    </xf>
    <xf numFmtId="0" fontId="27" fillId="0" borderId="36" xfId="0" applyFont="1" applyFill="1" applyBorder="1" applyAlignment="1">
      <alignment horizontal="center" vertical="center"/>
    </xf>
    <xf numFmtId="182" fontId="27" fillId="0" borderId="37" xfId="0" applyNumberFormat="1" applyFont="1" applyFill="1" applyBorder="1" applyAlignment="1">
      <alignment horizontal="center" vertical="center"/>
    </xf>
    <xf numFmtId="0" fontId="39" fillId="5" borderId="26" xfId="0" applyFont="1" applyFill="1" applyBorder="1" applyAlignment="1">
      <alignment horizontal="center" vertical="center" wrapText="1"/>
    </xf>
    <xf numFmtId="0" fontId="27" fillId="0" borderId="8" xfId="0" applyFont="1" applyFill="1" applyBorder="1" applyAlignment="1">
      <alignment horizontal="center" vertical="center"/>
    </xf>
    <xf numFmtId="185" fontId="23" fillId="0" borderId="37" xfId="1" applyNumberFormat="1" applyFont="1" applyFill="1" applyBorder="1" applyAlignment="1">
      <alignment vertical="center"/>
    </xf>
    <xf numFmtId="185" fontId="24" fillId="0" borderId="38" xfId="1" applyNumberFormat="1" applyFont="1" applyFill="1" applyBorder="1" applyAlignment="1">
      <alignment vertical="center"/>
    </xf>
    <xf numFmtId="185" fontId="17" fillId="0" borderId="9" xfId="1" applyNumberFormat="1" applyFont="1" applyFill="1" applyBorder="1" applyAlignment="1">
      <alignment horizontal="center" vertical="center"/>
    </xf>
    <xf numFmtId="185" fontId="17" fillId="0" borderId="9" xfId="1" applyNumberFormat="1" applyFont="1" applyFill="1" applyBorder="1" applyAlignment="1">
      <alignment vertical="center"/>
    </xf>
    <xf numFmtId="185" fontId="16" fillId="0" borderId="10" xfId="1" applyNumberFormat="1" applyFont="1" applyFill="1" applyBorder="1" applyAlignment="1">
      <alignment vertical="center"/>
    </xf>
    <xf numFmtId="185" fontId="17" fillId="2" borderId="9" xfId="1" applyNumberFormat="1" applyFont="1" applyFill="1" applyBorder="1" applyAlignment="1">
      <alignment horizontal="center" vertical="center"/>
    </xf>
    <xf numFmtId="185" fontId="17" fillId="2" borderId="9" xfId="1" applyNumberFormat="1" applyFont="1" applyFill="1" applyBorder="1" applyAlignment="1">
      <alignment vertical="center"/>
    </xf>
    <xf numFmtId="185" fontId="16" fillId="2" borderId="10" xfId="1" applyNumberFormat="1" applyFont="1" applyFill="1" applyBorder="1" applyAlignment="1">
      <alignment vertical="center"/>
    </xf>
    <xf numFmtId="185" fontId="16" fillId="2" borderId="10" xfId="1" applyNumberFormat="1" applyFont="1" applyFill="1" applyBorder="1" applyAlignment="1">
      <alignment horizontal="right" vertical="center"/>
    </xf>
    <xf numFmtId="185" fontId="17" fillId="0" borderId="12" xfId="1" applyNumberFormat="1" applyFont="1" applyFill="1" applyBorder="1" applyAlignment="1">
      <alignment horizontal="center" vertical="center"/>
    </xf>
    <xf numFmtId="185" fontId="16" fillId="0" borderId="13" xfId="1" applyNumberFormat="1" applyFont="1" applyFill="1" applyBorder="1" applyAlignment="1">
      <alignment vertical="center"/>
    </xf>
    <xf numFmtId="185" fontId="17" fillId="2" borderId="9" xfId="1" applyNumberFormat="1" applyFont="1" applyFill="1" applyBorder="1" applyAlignment="1">
      <alignment horizontal="right" vertical="center"/>
    </xf>
    <xf numFmtId="185" fontId="17" fillId="2" borderId="12" xfId="1" applyNumberFormat="1" applyFont="1" applyFill="1" applyBorder="1" applyAlignment="1">
      <alignment horizontal="right" vertical="center"/>
    </xf>
    <xf numFmtId="185" fontId="16" fillId="0" borderId="9" xfId="1" applyNumberFormat="1" applyFont="1" applyFill="1" applyBorder="1" applyAlignment="1">
      <alignment horizontal="center" vertical="center"/>
    </xf>
    <xf numFmtId="185" fontId="16" fillId="0" borderId="9" xfId="1" applyNumberFormat="1" applyFont="1" applyFill="1" applyBorder="1" applyAlignment="1">
      <alignment vertical="center"/>
    </xf>
    <xf numFmtId="185" fontId="16" fillId="2" borderId="9" xfId="1" applyNumberFormat="1" applyFont="1" applyFill="1" applyBorder="1" applyAlignment="1">
      <alignment horizontal="center" vertical="center"/>
    </xf>
    <xf numFmtId="185" fontId="16" fillId="2" borderId="9" xfId="1" applyNumberFormat="1" applyFont="1" applyFill="1" applyBorder="1" applyAlignment="1">
      <alignment vertical="center"/>
    </xf>
    <xf numFmtId="185" fontId="16" fillId="0" borderId="9" xfId="1" applyNumberFormat="1" applyFont="1" applyBorder="1" applyAlignment="1">
      <alignment horizontal="center" vertical="center"/>
    </xf>
    <xf numFmtId="185" fontId="16" fillId="0" borderId="9" xfId="1" applyNumberFormat="1" applyFont="1" applyBorder="1" applyAlignment="1">
      <alignment vertical="center"/>
    </xf>
    <xf numFmtId="183" fontId="16" fillId="0" borderId="37" xfId="1" applyNumberFormat="1" applyFont="1" applyFill="1" applyBorder="1" applyAlignment="1">
      <alignment horizontal="center" vertical="center"/>
    </xf>
    <xf numFmtId="185" fontId="17" fillId="0" borderId="9" xfId="1" applyNumberFormat="1" applyFont="1" applyFill="1" applyBorder="1" applyAlignment="1">
      <alignment horizontal="right" vertical="center"/>
    </xf>
    <xf numFmtId="185" fontId="17" fillId="0" borderId="12" xfId="1" applyNumberFormat="1" applyFont="1" applyFill="1" applyBorder="1" applyAlignment="1">
      <alignment horizontal="right" vertical="center"/>
    </xf>
    <xf numFmtId="0" fontId="25" fillId="0" borderId="19" xfId="0" applyFont="1" applyFill="1" applyBorder="1" applyAlignment="1">
      <alignment horizontal="center" vertical="center"/>
    </xf>
    <xf numFmtId="0" fontId="25" fillId="0" borderId="12" xfId="0" applyFont="1" applyFill="1" applyBorder="1" applyAlignment="1">
      <alignment horizontal="center" vertical="center"/>
    </xf>
    <xf numFmtId="0" fontId="25" fillId="0" borderId="13" xfId="0" applyFont="1" applyFill="1" applyBorder="1" applyAlignment="1">
      <alignment horizontal="center" vertical="center"/>
    </xf>
    <xf numFmtId="0" fontId="26" fillId="0" borderId="0" xfId="2" applyFont="1" applyBorder="1" applyAlignment="1">
      <alignment horizontal="center" vertical="center"/>
    </xf>
    <xf numFmtId="0" fontId="24" fillId="0" borderId="22" xfId="0" applyFont="1" applyBorder="1" applyAlignment="1">
      <alignment horizontal="center" vertical="center" wrapText="1"/>
    </xf>
    <xf numFmtId="0" fontId="24" fillId="0" borderId="24" xfId="0" applyFont="1" applyBorder="1" applyAlignment="1">
      <alignment horizontal="center" vertical="center"/>
    </xf>
    <xf numFmtId="41" fontId="19" fillId="0" borderId="9" xfId="1" applyFont="1" applyFill="1" applyBorder="1" applyAlignment="1">
      <alignment horizontal="center" vertical="center"/>
    </xf>
    <xf numFmtId="178" fontId="28" fillId="4" borderId="1" xfId="1" applyNumberFormat="1" applyFont="1" applyFill="1" applyBorder="1" applyAlignment="1">
      <alignment horizontal="right" vertical="center"/>
    </xf>
    <xf numFmtId="177" fontId="17" fillId="0" borderId="12" xfId="2" applyNumberFormat="1" applyFont="1" applyBorder="1" applyAlignment="1">
      <alignment horizontal="center" vertical="center"/>
    </xf>
    <xf numFmtId="177" fontId="17" fillId="0" borderId="13" xfId="2" applyNumberFormat="1" applyFont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 wrapText="1"/>
    </xf>
    <xf numFmtId="0" fontId="14" fillId="0" borderId="23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7" fillId="0" borderId="9" xfId="2" applyFont="1" applyBorder="1" applyAlignment="1">
      <alignment horizontal="center" vertical="center"/>
    </xf>
    <xf numFmtId="0" fontId="17" fillId="0" borderId="10" xfId="2" applyFont="1" applyBorder="1" applyAlignment="1">
      <alignment horizontal="center" vertical="center"/>
    </xf>
    <xf numFmtId="0" fontId="17" fillId="0" borderId="11" xfId="2" applyFont="1" applyBorder="1" applyAlignment="1">
      <alignment horizontal="center" vertical="center"/>
    </xf>
    <xf numFmtId="0" fontId="17" fillId="0" borderId="12" xfId="2" applyFont="1" applyBorder="1" applyAlignment="1">
      <alignment horizontal="center" vertical="center"/>
    </xf>
    <xf numFmtId="0" fontId="17" fillId="0" borderId="13" xfId="2" applyFont="1" applyBorder="1" applyAlignment="1">
      <alignment horizontal="center" vertical="center"/>
    </xf>
    <xf numFmtId="0" fontId="17" fillId="0" borderId="8" xfId="2" applyFont="1" applyBorder="1" applyAlignment="1">
      <alignment horizontal="center" vertical="center"/>
    </xf>
    <xf numFmtId="0" fontId="17" fillId="0" borderId="9" xfId="2" applyFont="1" applyFill="1" applyBorder="1" applyAlignment="1">
      <alignment horizontal="center" vertical="center"/>
    </xf>
    <xf numFmtId="0" fontId="17" fillId="0" borderId="5" xfId="2" applyFont="1" applyBorder="1" applyAlignment="1">
      <alignment horizontal="center" vertical="center"/>
    </xf>
    <xf numFmtId="0" fontId="17" fillId="0" borderId="6" xfId="2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17" fillId="0" borderId="12" xfId="2" applyFont="1" applyFill="1" applyBorder="1" applyAlignment="1">
      <alignment horizontal="center" vertical="center"/>
    </xf>
    <xf numFmtId="0" fontId="17" fillId="2" borderId="9" xfId="2" applyFont="1" applyFill="1" applyBorder="1" applyAlignment="1">
      <alignment horizontal="center" vertical="center"/>
    </xf>
    <xf numFmtId="0" fontId="31" fillId="0" borderId="1" xfId="2" applyFont="1" applyBorder="1" applyAlignment="1">
      <alignment horizontal="center" vertical="center"/>
    </xf>
    <xf numFmtId="0" fontId="31" fillId="0" borderId="2" xfId="2" applyFont="1" applyBorder="1" applyAlignment="1">
      <alignment horizontal="center" vertical="center"/>
    </xf>
    <xf numFmtId="179" fontId="22" fillId="4" borderId="2" xfId="1" applyNumberFormat="1" applyFont="1" applyFill="1" applyBorder="1" applyAlignment="1">
      <alignment horizontal="center" vertical="center"/>
    </xf>
    <xf numFmtId="179" fontId="22" fillId="4" borderId="3" xfId="1" applyNumberFormat="1" applyFont="1" applyFill="1" applyBorder="1" applyAlignment="1">
      <alignment horizontal="center" vertical="center"/>
    </xf>
    <xf numFmtId="179" fontId="22" fillId="4" borderId="4" xfId="1" applyNumberFormat="1" applyFont="1" applyFill="1" applyBorder="1" applyAlignment="1">
      <alignment horizontal="center" vertical="center"/>
    </xf>
    <xf numFmtId="0" fontId="14" fillId="5" borderId="26" xfId="0" applyFont="1" applyFill="1" applyBorder="1" applyAlignment="1">
      <alignment horizontal="center" vertical="center"/>
    </xf>
    <xf numFmtId="0" fontId="16" fillId="5" borderId="26" xfId="0" applyFont="1" applyFill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39" fillId="6" borderId="16" xfId="0" applyFont="1" applyFill="1" applyBorder="1" applyAlignment="1">
      <alignment horizontal="center" vertical="center"/>
    </xf>
    <xf numFmtId="0" fontId="39" fillId="6" borderId="17" xfId="0" applyFont="1" applyFill="1" applyBorder="1" applyAlignment="1">
      <alignment horizontal="center" vertical="center"/>
    </xf>
    <xf numFmtId="0" fontId="10" fillId="0" borderId="2" xfId="2" applyFont="1" applyBorder="1" applyAlignment="1">
      <alignment horizontal="center" vertical="center"/>
    </xf>
    <xf numFmtId="0" fontId="10" fillId="0" borderId="3" xfId="2" applyFont="1" applyBorder="1" applyAlignment="1">
      <alignment horizontal="center" vertical="center"/>
    </xf>
    <xf numFmtId="0" fontId="10" fillId="0" borderId="4" xfId="2" applyFont="1" applyBorder="1" applyAlignment="1">
      <alignment horizontal="center" vertical="center"/>
    </xf>
    <xf numFmtId="41" fontId="13" fillId="0" borderId="6" xfId="1" applyFont="1" applyFill="1" applyBorder="1" applyAlignment="1">
      <alignment horizontal="center" vertical="center"/>
    </xf>
    <xf numFmtId="41" fontId="13" fillId="0" borderId="7" xfId="1" applyFont="1" applyFill="1" applyBorder="1" applyAlignment="1">
      <alignment horizontal="center" vertical="center"/>
    </xf>
    <xf numFmtId="41" fontId="16" fillId="0" borderId="9" xfId="1" applyFont="1" applyFill="1" applyBorder="1" applyAlignment="1">
      <alignment horizontal="center" vertical="center"/>
    </xf>
    <xf numFmtId="41" fontId="16" fillId="0" borderId="10" xfId="1" applyFont="1" applyFill="1" applyBorder="1" applyAlignment="1">
      <alignment horizontal="center" vertical="center"/>
    </xf>
    <xf numFmtId="41" fontId="17" fillId="0" borderId="9" xfId="1" applyFont="1" applyFill="1" applyBorder="1" applyAlignment="1">
      <alignment horizontal="center" vertical="center"/>
    </xf>
    <xf numFmtId="0" fontId="14" fillId="0" borderId="25" xfId="0" applyFont="1" applyFill="1" applyBorder="1" applyAlignment="1">
      <alignment horizontal="center" vertical="center" wrapText="1"/>
    </xf>
    <xf numFmtId="0" fontId="16" fillId="0" borderId="9" xfId="0" applyNumberFormat="1" applyFont="1" applyFill="1" applyBorder="1" applyAlignment="1">
      <alignment horizontal="center" vertical="center"/>
    </xf>
    <xf numFmtId="0" fontId="16" fillId="0" borderId="10" xfId="0" applyNumberFormat="1" applyFont="1" applyFill="1" applyBorder="1" applyAlignment="1">
      <alignment horizontal="center" vertical="center"/>
    </xf>
    <xf numFmtId="0" fontId="4" fillId="0" borderId="9" xfId="3" applyFill="1" applyBorder="1" applyAlignment="1">
      <alignment horizontal="center" vertical="center"/>
    </xf>
    <xf numFmtId="0" fontId="17" fillId="0" borderId="10" xfId="2" applyFont="1" applyFill="1" applyBorder="1" applyAlignment="1">
      <alignment horizontal="center" vertical="center"/>
    </xf>
    <xf numFmtId="0" fontId="13" fillId="0" borderId="15" xfId="0" applyFont="1" applyFill="1" applyBorder="1" applyAlignment="1">
      <alignment horizontal="center" vertical="center"/>
    </xf>
    <xf numFmtId="0" fontId="38" fillId="0" borderId="19" xfId="0" applyFont="1" applyFill="1" applyBorder="1" applyAlignment="1">
      <alignment horizontal="center" vertical="center"/>
    </xf>
    <xf numFmtId="0" fontId="19" fillId="0" borderId="9" xfId="2" applyFont="1" applyFill="1" applyBorder="1" applyAlignment="1">
      <alignment horizontal="center" vertical="center"/>
    </xf>
    <xf numFmtId="0" fontId="19" fillId="0" borderId="10" xfId="2" applyFont="1" applyFill="1" applyBorder="1" applyAlignment="1">
      <alignment horizontal="center" vertical="center"/>
    </xf>
    <xf numFmtId="41" fontId="4" fillId="0" borderId="12" xfId="3" applyNumberFormat="1" applyFill="1" applyBorder="1" applyAlignment="1">
      <alignment horizontal="center" vertical="center"/>
    </xf>
    <xf numFmtId="41" fontId="19" fillId="0" borderId="12" xfId="1" applyFont="1" applyFill="1" applyBorder="1" applyAlignment="1">
      <alignment horizontal="center" vertical="center"/>
    </xf>
    <xf numFmtId="41" fontId="19" fillId="0" borderId="13" xfId="1" applyFont="1" applyFill="1" applyBorder="1" applyAlignment="1">
      <alignment horizontal="center" vertical="center"/>
    </xf>
    <xf numFmtId="41" fontId="19" fillId="0" borderId="10" xfId="1" applyFont="1" applyFill="1" applyBorder="1" applyAlignment="1">
      <alignment horizontal="center" vertical="center"/>
    </xf>
    <xf numFmtId="0" fontId="28" fillId="3" borderId="28" xfId="0" applyFont="1" applyFill="1" applyBorder="1" applyAlignment="1">
      <alignment horizontal="center" vertical="center"/>
    </xf>
    <xf numFmtId="0" fontId="28" fillId="3" borderId="30" xfId="0" applyFont="1" applyFill="1" applyBorder="1" applyAlignment="1">
      <alignment horizontal="center" vertical="center"/>
    </xf>
    <xf numFmtId="180" fontId="28" fillId="3" borderId="31" xfId="0" applyNumberFormat="1" applyFont="1" applyFill="1" applyBorder="1" applyAlignment="1">
      <alignment horizontal="center" vertical="center"/>
    </xf>
    <xf numFmtId="180" fontId="28" fillId="3" borderId="29" xfId="0" applyNumberFormat="1" applyFont="1" applyFill="1" applyBorder="1" applyAlignment="1">
      <alignment horizontal="center" vertical="center"/>
    </xf>
    <xf numFmtId="180" fontId="28" fillId="3" borderId="30" xfId="0" applyNumberFormat="1" applyFont="1" applyFill="1" applyBorder="1" applyAlignment="1">
      <alignment horizontal="center" vertical="center"/>
    </xf>
    <xf numFmtId="0" fontId="19" fillId="0" borderId="12" xfId="2" applyFont="1" applyFill="1" applyBorder="1" applyAlignment="1">
      <alignment horizontal="center" vertical="center"/>
    </xf>
    <xf numFmtId="0" fontId="19" fillId="0" borderId="13" xfId="2" applyFont="1" applyFill="1" applyBorder="1" applyAlignment="1">
      <alignment horizontal="center" vertical="center"/>
    </xf>
    <xf numFmtId="0" fontId="17" fillId="2" borderId="14" xfId="2" applyFont="1" applyFill="1" applyBorder="1" applyAlignment="1">
      <alignment horizontal="center" vertical="center"/>
    </xf>
    <xf numFmtId="0" fontId="17" fillId="2" borderId="15" xfId="2" applyFont="1" applyFill="1" applyBorder="1" applyAlignment="1">
      <alignment horizontal="center" vertical="center"/>
    </xf>
    <xf numFmtId="0" fontId="17" fillId="2" borderId="18" xfId="2" applyFont="1" applyFill="1" applyBorder="1" applyAlignment="1">
      <alignment horizontal="center" vertical="center"/>
    </xf>
    <xf numFmtId="0" fontId="17" fillId="2" borderId="19" xfId="2" applyFont="1" applyFill="1" applyBorder="1" applyAlignment="1">
      <alignment horizontal="center" vertical="center"/>
    </xf>
    <xf numFmtId="0" fontId="39" fillId="6" borderId="6" xfId="0" applyFont="1" applyFill="1" applyBorder="1" applyAlignment="1">
      <alignment horizontal="center" vertical="center"/>
    </xf>
    <xf numFmtId="0" fontId="14" fillId="6" borderId="6" xfId="0" applyFont="1" applyFill="1" applyBorder="1" applyAlignment="1">
      <alignment horizontal="center" vertical="center"/>
    </xf>
    <xf numFmtId="0" fontId="16" fillId="6" borderId="6" xfId="0" applyFont="1" applyFill="1" applyBorder="1" applyAlignment="1">
      <alignment horizontal="center" vertical="center"/>
    </xf>
    <xf numFmtId="0" fontId="16" fillId="2" borderId="9" xfId="0" applyFont="1" applyFill="1" applyBorder="1" applyAlignment="1">
      <alignment horizontal="center" vertical="center"/>
    </xf>
    <xf numFmtId="0" fontId="17" fillId="0" borderId="34" xfId="2" applyFont="1" applyBorder="1" applyAlignment="1">
      <alignment horizontal="center" vertical="center" wrapText="1"/>
    </xf>
    <xf numFmtId="0" fontId="17" fillId="0" borderId="35" xfId="2" applyFont="1" applyBorder="1" applyAlignment="1">
      <alignment horizontal="center" vertical="center"/>
    </xf>
    <xf numFmtId="0" fontId="17" fillId="0" borderId="34" xfId="2" applyFont="1" applyBorder="1" applyAlignment="1">
      <alignment horizontal="center" vertical="center"/>
    </xf>
    <xf numFmtId="0" fontId="14" fillId="6" borderId="2" xfId="0" applyFont="1" applyFill="1" applyBorder="1" applyAlignment="1">
      <alignment horizontal="center" vertical="center"/>
    </xf>
    <xf numFmtId="0" fontId="14" fillId="6" borderId="3" xfId="0" applyFont="1" applyFill="1" applyBorder="1" applyAlignment="1">
      <alignment horizontal="center" vertical="center"/>
    </xf>
    <xf numFmtId="0" fontId="14" fillId="6" borderId="4" xfId="0" applyFont="1" applyFill="1" applyBorder="1" applyAlignment="1">
      <alignment horizontal="center" vertical="center"/>
    </xf>
    <xf numFmtId="0" fontId="36" fillId="5" borderId="2" xfId="0" applyFont="1" applyFill="1" applyBorder="1" applyAlignment="1">
      <alignment horizontal="center" vertical="center"/>
    </xf>
    <xf numFmtId="0" fontId="36" fillId="5" borderId="3" xfId="0" applyFont="1" applyFill="1" applyBorder="1" applyAlignment="1">
      <alignment horizontal="center" vertical="center"/>
    </xf>
    <xf numFmtId="0" fontId="36" fillId="5" borderId="4" xfId="0" applyFont="1" applyFill="1" applyBorder="1" applyAlignment="1">
      <alignment horizontal="center" vertical="center"/>
    </xf>
    <xf numFmtId="178" fontId="36" fillId="5" borderId="2" xfId="0" applyNumberFormat="1" applyFont="1" applyFill="1" applyBorder="1" applyAlignment="1">
      <alignment horizontal="center" vertical="center"/>
    </xf>
    <xf numFmtId="178" fontId="36" fillId="5" borderId="3" xfId="0" applyNumberFormat="1" applyFont="1" applyFill="1" applyBorder="1" applyAlignment="1">
      <alignment horizontal="center" vertical="center"/>
    </xf>
    <xf numFmtId="178" fontId="36" fillId="5" borderId="4" xfId="0" applyNumberFormat="1" applyFont="1" applyFill="1" applyBorder="1" applyAlignment="1">
      <alignment horizontal="center" vertical="center"/>
    </xf>
    <xf numFmtId="178" fontId="13" fillId="0" borderId="1" xfId="1" applyNumberFormat="1" applyFont="1" applyBorder="1" applyAlignment="1">
      <alignment horizontal="right" vertical="center"/>
    </xf>
    <xf numFmtId="0" fontId="24" fillId="0" borderId="22" xfId="0" applyFont="1" applyFill="1" applyBorder="1" applyAlignment="1">
      <alignment horizontal="center" vertical="center" wrapText="1"/>
    </xf>
    <xf numFmtId="0" fontId="24" fillId="0" borderId="24" xfId="0" applyFont="1" applyFill="1" applyBorder="1" applyAlignment="1">
      <alignment horizontal="center" vertical="center"/>
    </xf>
    <xf numFmtId="178" fontId="13" fillId="2" borderId="1" xfId="1" applyNumberFormat="1" applyFont="1" applyFill="1" applyBorder="1" applyAlignment="1">
      <alignment horizontal="right" vertical="center"/>
    </xf>
    <xf numFmtId="0" fontId="17" fillId="0" borderId="7" xfId="2" applyFont="1" applyBorder="1" applyAlignment="1">
      <alignment horizontal="center" vertical="center"/>
    </xf>
    <xf numFmtId="0" fontId="28" fillId="4" borderId="1" xfId="0" applyFont="1" applyFill="1" applyBorder="1" applyAlignment="1">
      <alignment horizontal="center" vertical="center" wrapText="1"/>
    </xf>
    <xf numFmtId="0" fontId="28" fillId="4" borderId="1" xfId="0" applyFont="1" applyFill="1" applyBorder="1" applyAlignment="1">
      <alignment horizontal="center" vertical="center"/>
    </xf>
    <xf numFmtId="0" fontId="17" fillId="2" borderId="12" xfId="2" applyFont="1" applyFill="1" applyBorder="1" applyAlignment="1">
      <alignment horizontal="center" vertical="center"/>
    </xf>
    <xf numFmtId="0" fontId="36" fillId="6" borderId="2" xfId="0" applyFont="1" applyFill="1" applyBorder="1" applyAlignment="1">
      <alignment horizontal="center" vertical="center"/>
    </xf>
    <xf numFmtId="0" fontId="36" fillId="6" borderId="3" xfId="0" applyFont="1" applyFill="1" applyBorder="1" applyAlignment="1">
      <alignment horizontal="center" vertical="center"/>
    </xf>
    <xf numFmtId="0" fontId="36" fillId="6" borderId="4" xfId="0" applyFont="1" applyFill="1" applyBorder="1" applyAlignment="1">
      <alignment horizontal="center" vertical="center"/>
    </xf>
    <xf numFmtId="178" fontId="36" fillId="6" borderId="2" xfId="0" applyNumberFormat="1" applyFont="1" applyFill="1" applyBorder="1" applyAlignment="1">
      <alignment horizontal="center" vertical="center"/>
    </xf>
    <xf numFmtId="178" fontId="36" fillId="6" borderId="3" xfId="0" applyNumberFormat="1" applyFont="1" applyFill="1" applyBorder="1" applyAlignment="1">
      <alignment horizontal="center" vertical="center"/>
    </xf>
    <xf numFmtId="178" fontId="36" fillId="6" borderId="4" xfId="0" applyNumberFormat="1" applyFont="1" applyFill="1" applyBorder="1" applyAlignment="1">
      <alignment horizontal="center" vertical="center"/>
    </xf>
    <xf numFmtId="184" fontId="24" fillId="0" borderId="17" xfId="0" applyNumberFormat="1" applyFont="1" applyFill="1" applyBorder="1" applyAlignment="1">
      <alignment horizontal="center" vertical="center" wrapText="1"/>
    </xf>
    <xf numFmtId="184" fontId="24" fillId="0" borderId="6" xfId="0" applyNumberFormat="1" applyFont="1" applyFill="1" applyBorder="1" applyAlignment="1">
      <alignment horizontal="center" vertical="center" wrapText="1"/>
    </xf>
    <xf numFmtId="0" fontId="33" fillId="0" borderId="14" xfId="0" applyFont="1" applyFill="1" applyBorder="1" applyAlignment="1">
      <alignment horizontal="center" vertical="center"/>
    </xf>
    <xf numFmtId="0" fontId="33" fillId="0" borderId="33" xfId="0" applyFont="1" applyFill="1" applyBorder="1" applyAlignment="1">
      <alignment horizontal="center" vertical="center"/>
    </xf>
    <xf numFmtId="0" fontId="33" fillId="0" borderId="15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21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181" fontId="16" fillId="0" borderId="19" xfId="0" applyNumberFormat="1" applyFont="1" applyFill="1" applyBorder="1" applyAlignment="1">
      <alignment horizontal="center" vertical="center" wrapText="1"/>
    </xf>
    <xf numFmtId="181" fontId="16" fillId="0" borderId="12" xfId="0" applyNumberFormat="1" applyFont="1" applyFill="1" applyBorder="1" applyAlignment="1">
      <alignment horizontal="center" vertical="center" wrapText="1"/>
    </xf>
    <xf numFmtId="181" fontId="16" fillId="0" borderId="13" xfId="0" applyNumberFormat="1" applyFont="1" applyFill="1" applyBorder="1" applyAlignment="1">
      <alignment horizontal="center" vertical="center" wrapText="1"/>
    </xf>
    <xf numFmtId="181" fontId="24" fillId="0" borderId="17" xfId="0" applyNumberFormat="1" applyFont="1" applyFill="1" applyBorder="1" applyAlignment="1">
      <alignment horizontal="center" vertical="center" wrapText="1"/>
    </xf>
    <xf numFmtId="181" fontId="24" fillId="0" borderId="6" xfId="0" applyNumberFormat="1" applyFont="1" applyFill="1" applyBorder="1" applyAlignment="1">
      <alignment horizontal="center" vertical="center" wrapText="1"/>
    </xf>
    <xf numFmtId="181" fontId="24" fillId="0" borderId="7" xfId="0" applyNumberFormat="1" applyFont="1" applyFill="1" applyBorder="1" applyAlignment="1">
      <alignment horizontal="center" vertical="center" wrapText="1"/>
    </xf>
    <xf numFmtId="0" fontId="13" fillId="0" borderId="16" xfId="0" applyNumberFormat="1" applyFont="1" applyFill="1" applyBorder="1" applyAlignment="1">
      <alignment horizontal="center" vertical="center"/>
    </xf>
    <xf numFmtId="0" fontId="13" fillId="0" borderId="39" xfId="0" applyNumberFormat="1" applyFont="1" applyFill="1" applyBorder="1" applyAlignment="1">
      <alignment horizontal="center" vertical="center"/>
    </xf>
    <xf numFmtId="0" fontId="13" fillId="0" borderId="40" xfId="0" applyNumberFormat="1" applyFont="1" applyFill="1" applyBorder="1" applyAlignment="1">
      <alignment horizontal="center" vertical="center"/>
    </xf>
    <xf numFmtId="0" fontId="35" fillId="5" borderId="28" xfId="2" applyFont="1" applyFill="1" applyBorder="1" applyAlignment="1">
      <alignment horizontal="center" vertical="center"/>
    </xf>
    <xf numFmtId="0" fontId="35" fillId="5" borderId="29" xfId="2" applyFont="1" applyFill="1" applyBorder="1" applyAlignment="1">
      <alignment horizontal="center" vertical="center"/>
    </xf>
    <xf numFmtId="0" fontId="35" fillId="5" borderId="30" xfId="2" applyFont="1" applyFill="1" applyBorder="1" applyAlignment="1">
      <alignment horizontal="center" vertical="center"/>
    </xf>
    <xf numFmtId="0" fontId="39" fillId="5" borderId="26" xfId="0" applyFont="1" applyFill="1" applyBorder="1" applyAlignment="1">
      <alignment horizontal="center" vertical="center"/>
    </xf>
  </cellXfs>
  <cellStyles count="4">
    <cellStyle name="쉼표 [0]" xfId="1" builtinId="6"/>
    <cellStyle name="표준" xfId="0" builtinId="0"/>
    <cellStyle name="표준 2" xfId="2" xr:uid="{00000000-0005-0000-0000-000002000000}"/>
    <cellStyle name="하이퍼링크" xfId="3" builtinId="8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447674</xdr:colOff>
      <xdr:row>4</xdr:row>
      <xdr:rowOff>117471</xdr:rowOff>
    </xdr:from>
    <xdr:to>
      <xdr:col>11</xdr:col>
      <xdr:colOff>941293</xdr:colOff>
      <xdr:row>5</xdr:row>
      <xdr:rowOff>272129</xdr:rowOff>
    </xdr:to>
    <xdr:pic>
      <xdr:nvPicPr>
        <xdr:cNvPr id="2" name="그림 1" descr="도장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201274" y="1412871"/>
          <a:ext cx="493619" cy="468983"/>
        </a:xfrm>
        <a:prstGeom prst="rect">
          <a:avLst/>
        </a:prstGeom>
      </xdr:spPr>
    </xdr:pic>
    <xdr:clientData/>
  </xdr:twoCellAnchor>
  <xdr:twoCellAnchor editAs="oneCell">
    <xdr:from>
      <xdr:col>12</xdr:col>
      <xdr:colOff>350745</xdr:colOff>
      <xdr:row>1</xdr:row>
      <xdr:rowOff>11768</xdr:rowOff>
    </xdr:from>
    <xdr:to>
      <xdr:col>12</xdr:col>
      <xdr:colOff>874143</xdr:colOff>
      <xdr:row>1</xdr:row>
      <xdr:rowOff>561975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47320" y="11768"/>
          <a:ext cx="523398" cy="5502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  <a:solidFill>
          <a:schemeClr val="phClr"/>
        </a:soli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OIRE478@nav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53"/>
  <sheetViews>
    <sheetView tabSelected="1" zoomScale="85" zoomScaleNormal="85" workbookViewId="0">
      <selection activeCell="K16" sqref="K16"/>
    </sheetView>
  </sheetViews>
  <sheetFormatPr defaultColWidth="9" defaultRowHeight="19.5" customHeight="1" x14ac:dyDescent="0.4"/>
  <cols>
    <col min="1" max="1" width="1.59765625" style="2" customWidth="1"/>
    <col min="2" max="2" width="8.09765625" style="2" customWidth="1"/>
    <col min="3" max="3" width="13.8984375" style="2" customWidth="1"/>
    <col min="4" max="4" width="13.59765625" style="2" customWidth="1"/>
    <col min="5" max="5" width="18.8984375" style="2" customWidth="1"/>
    <col min="6" max="6" width="17.59765625" style="2" customWidth="1"/>
    <col min="7" max="7" width="8.09765625" style="2" customWidth="1"/>
    <col min="8" max="8" width="10.3984375" style="10" customWidth="1"/>
    <col min="9" max="9" width="10.09765625" style="10" customWidth="1"/>
    <col min="10" max="10" width="10.09765625" style="11" customWidth="1"/>
    <col min="11" max="11" width="7.3984375" style="11" customWidth="1"/>
    <col min="12" max="12" width="12.59765625" style="10" customWidth="1"/>
    <col min="13" max="13" width="15" style="2" customWidth="1"/>
    <col min="14" max="14" width="1.59765625" style="2" customWidth="1"/>
    <col min="15" max="16384" width="9" style="2"/>
  </cols>
  <sheetData>
    <row r="1" spans="1:14" ht="9.9" customHeight="1" x14ac:dyDescent="0.4"/>
    <row r="2" spans="1:14" ht="48" customHeight="1" x14ac:dyDescent="0.4">
      <c r="B2" s="128" t="s">
        <v>50</v>
      </c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30"/>
      <c r="N2" s="4"/>
    </row>
    <row r="3" spans="1:14" ht="14.25" customHeight="1" x14ac:dyDescent="0.4">
      <c r="A3" s="1"/>
      <c r="B3" s="12"/>
      <c r="C3" s="12"/>
      <c r="D3" s="12"/>
      <c r="E3" s="12"/>
      <c r="F3" s="12"/>
      <c r="G3" s="12"/>
      <c r="H3" s="13"/>
      <c r="I3" s="13"/>
      <c r="J3" s="14"/>
      <c r="K3" s="14"/>
      <c r="L3" s="13"/>
      <c r="M3" s="15"/>
      <c r="N3" s="5"/>
    </row>
    <row r="4" spans="1:14" ht="36.75" customHeight="1" x14ac:dyDescent="0.4">
      <c r="B4" s="149" t="s">
        <v>30</v>
      </c>
      <c r="C4" s="150"/>
      <c r="D4" s="151"/>
      <c r="E4" s="152"/>
      <c r="F4" s="153"/>
      <c r="G4" s="103" t="s">
        <v>31</v>
      </c>
      <c r="H4" s="35" t="s">
        <v>2</v>
      </c>
      <c r="I4" s="131" t="s">
        <v>45</v>
      </c>
      <c r="J4" s="131"/>
      <c r="K4" s="131"/>
      <c r="L4" s="131"/>
      <c r="M4" s="132"/>
    </row>
    <row r="5" spans="1:14" ht="24.9" customHeight="1" x14ac:dyDescent="0.4">
      <c r="B5" s="136" t="s">
        <v>29</v>
      </c>
      <c r="C5" s="61" t="s">
        <v>70</v>
      </c>
      <c r="D5" s="204"/>
      <c r="E5" s="205"/>
      <c r="F5" s="206"/>
      <c r="G5" s="104"/>
      <c r="H5" s="36" t="s">
        <v>1</v>
      </c>
      <c r="I5" s="133" t="s">
        <v>10</v>
      </c>
      <c r="J5" s="133"/>
      <c r="K5" s="133"/>
      <c r="L5" s="133"/>
      <c r="M5" s="134"/>
    </row>
    <row r="6" spans="1:14" ht="24.9" customHeight="1" x14ac:dyDescent="0.4">
      <c r="B6" s="104"/>
      <c r="C6" s="66" t="s">
        <v>71</v>
      </c>
      <c r="D6" s="137"/>
      <c r="E6" s="137"/>
      <c r="F6" s="138"/>
      <c r="G6" s="104"/>
      <c r="H6" s="36" t="s">
        <v>3</v>
      </c>
      <c r="I6" s="133" t="s">
        <v>12</v>
      </c>
      <c r="J6" s="133"/>
      <c r="K6" s="133"/>
      <c r="L6" s="133"/>
      <c r="M6" s="134"/>
    </row>
    <row r="7" spans="1:14" ht="24.9" customHeight="1" x14ac:dyDescent="0.4">
      <c r="A7" s="1"/>
      <c r="B7" s="104"/>
      <c r="C7" s="66" t="s">
        <v>72</v>
      </c>
      <c r="D7" s="137"/>
      <c r="E7" s="137"/>
      <c r="F7" s="138"/>
      <c r="G7" s="104"/>
      <c r="H7" s="36" t="s">
        <v>4</v>
      </c>
      <c r="I7" s="133" t="s">
        <v>8</v>
      </c>
      <c r="J7" s="133"/>
      <c r="K7" s="133"/>
      <c r="L7" s="133"/>
      <c r="M7" s="134"/>
      <c r="N7" s="5"/>
    </row>
    <row r="8" spans="1:14" ht="24.9" customHeight="1" x14ac:dyDescent="0.4">
      <c r="A8" s="1"/>
      <c r="B8" s="104"/>
      <c r="C8" s="66" t="s">
        <v>25</v>
      </c>
      <c r="D8" s="139"/>
      <c r="E8" s="112"/>
      <c r="F8" s="140"/>
      <c r="G8" s="104"/>
      <c r="H8" s="37" t="s">
        <v>7</v>
      </c>
      <c r="I8" s="135" t="s">
        <v>9</v>
      </c>
      <c r="J8" s="135"/>
      <c r="K8" s="135"/>
      <c r="L8" s="33" t="s">
        <v>6</v>
      </c>
      <c r="M8" s="34" t="s">
        <v>23</v>
      </c>
      <c r="N8" s="3"/>
    </row>
    <row r="9" spans="1:14" ht="24.9" customHeight="1" x14ac:dyDescent="0.4">
      <c r="A9" s="1"/>
      <c r="B9" s="104"/>
      <c r="C9" s="141" t="s">
        <v>26</v>
      </c>
      <c r="D9" s="143" t="s">
        <v>39</v>
      </c>
      <c r="E9" s="143"/>
      <c r="F9" s="144"/>
      <c r="G9" s="104"/>
      <c r="H9" s="38" t="s">
        <v>5</v>
      </c>
      <c r="I9" s="99" t="s">
        <v>35</v>
      </c>
      <c r="J9" s="99"/>
      <c r="K9" s="99"/>
      <c r="L9" s="99" t="s">
        <v>36</v>
      </c>
      <c r="M9" s="148"/>
      <c r="N9" s="6"/>
    </row>
    <row r="10" spans="1:14" ht="24.9" customHeight="1" x14ac:dyDescent="0.4">
      <c r="A10" s="1"/>
      <c r="B10" s="105"/>
      <c r="C10" s="142"/>
      <c r="D10" s="154" t="s">
        <v>27</v>
      </c>
      <c r="E10" s="154"/>
      <c r="F10" s="155"/>
      <c r="G10" s="105"/>
      <c r="H10" s="39" t="s">
        <v>37</v>
      </c>
      <c r="I10" s="145" t="s">
        <v>38</v>
      </c>
      <c r="J10" s="146"/>
      <c r="K10" s="146"/>
      <c r="L10" s="146"/>
      <c r="M10" s="147"/>
      <c r="N10" s="6"/>
    </row>
    <row r="11" spans="1:14" ht="33.75" customHeight="1" x14ac:dyDescent="0.4">
      <c r="A11" s="1"/>
      <c r="B11" s="118" t="s">
        <v>19</v>
      </c>
      <c r="C11" s="118"/>
      <c r="D11" s="119"/>
      <c r="E11" s="120">
        <f>SUM(K44)</f>
        <v>0</v>
      </c>
      <c r="F11" s="121"/>
      <c r="G11" s="121"/>
      <c r="H11" s="121"/>
      <c r="I11" s="121"/>
      <c r="J11" s="121"/>
      <c r="K11" s="121"/>
      <c r="L11" s="121"/>
      <c r="M11" s="122"/>
      <c r="N11" s="6"/>
    </row>
    <row r="12" spans="1:14" ht="12.75" customHeight="1" x14ac:dyDescent="0.4">
      <c r="A12" s="1"/>
      <c r="B12" s="12"/>
      <c r="C12" s="12"/>
      <c r="D12" s="12"/>
      <c r="E12" s="12"/>
      <c r="F12" s="12"/>
      <c r="G12" s="12"/>
      <c r="H12" s="13"/>
      <c r="I12" s="13"/>
      <c r="J12" s="14"/>
      <c r="K12" s="14"/>
      <c r="L12" s="13"/>
      <c r="M12" s="12"/>
      <c r="N12" s="1"/>
    </row>
    <row r="13" spans="1:14" ht="27.9" customHeight="1" x14ac:dyDescent="0.4">
      <c r="A13" s="1"/>
      <c r="B13" s="207" t="s">
        <v>73</v>
      </c>
      <c r="C13" s="208"/>
      <c r="D13" s="208"/>
      <c r="E13" s="208"/>
      <c r="F13" s="208"/>
      <c r="G13" s="208"/>
      <c r="H13" s="208"/>
      <c r="I13" s="208"/>
      <c r="J13" s="208"/>
      <c r="K13" s="208"/>
      <c r="L13" s="208"/>
      <c r="M13" s="209"/>
      <c r="N13" s="1"/>
    </row>
    <row r="14" spans="1:14" ht="24" customHeight="1" x14ac:dyDescent="0.4">
      <c r="A14" s="1"/>
      <c r="B14" s="64" t="s">
        <v>0</v>
      </c>
      <c r="C14" s="123" t="s">
        <v>32</v>
      </c>
      <c r="D14" s="123"/>
      <c r="E14" s="123"/>
      <c r="F14" s="123"/>
      <c r="G14" s="123"/>
      <c r="H14" s="123"/>
      <c r="I14" s="69" t="s">
        <v>62</v>
      </c>
      <c r="J14" s="69" t="s">
        <v>68</v>
      </c>
      <c r="K14" s="62" t="s">
        <v>34</v>
      </c>
      <c r="L14" s="63" t="s">
        <v>52</v>
      </c>
      <c r="M14" s="65" t="s">
        <v>53</v>
      </c>
      <c r="N14" s="5"/>
    </row>
    <row r="15" spans="1:14" ht="38.25" customHeight="1" x14ac:dyDescent="0.4">
      <c r="A15" s="1"/>
      <c r="B15" s="67">
        <v>1</v>
      </c>
      <c r="C15" s="192"/>
      <c r="D15" s="193"/>
      <c r="E15" s="193"/>
      <c r="F15" s="193"/>
      <c r="G15" s="193"/>
      <c r="H15" s="194"/>
      <c r="I15" s="68"/>
      <c r="J15" s="68"/>
      <c r="K15" s="90"/>
      <c r="L15" s="71"/>
      <c r="M15" s="72"/>
      <c r="N15" s="6"/>
    </row>
    <row r="16" spans="1:14" ht="38.25" customHeight="1" x14ac:dyDescent="0.4">
      <c r="A16" s="1"/>
      <c r="B16" s="67">
        <v>2</v>
      </c>
      <c r="C16" s="195"/>
      <c r="D16" s="196"/>
      <c r="E16" s="196"/>
      <c r="F16" s="196"/>
      <c r="G16" s="196"/>
      <c r="H16" s="197"/>
      <c r="I16" s="68"/>
      <c r="J16" s="68"/>
      <c r="K16" s="90"/>
      <c r="L16" s="71"/>
      <c r="M16" s="72"/>
      <c r="N16" s="6"/>
    </row>
    <row r="17" spans="1:14" ht="15" customHeight="1" x14ac:dyDescent="0.4">
      <c r="A17" s="1"/>
      <c r="B17" s="53"/>
      <c r="C17" s="54"/>
      <c r="D17" s="54"/>
      <c r="E17" s="55"/>
      <c r="F17" s="55"/>
      <c r="G17" s="55"/>
      <c r="H17" s="55"/>
      <c r="I17" s="56"/>
      <c r="J17" s="56"/>
      <c r="K17" s="57"/>
      <c r="L17" s="58"/>
      <c r="M17" s="59"/>
      <c r="N17" s="6"/>
    </row>
    <row r="18" spans="1:14" ht="24" customHeight="1" x14ac:dyDescent="0.4">
      <c r="A18" s="9"/>
      <c r="B18" s="48" t="s">
        <v>0</v>
      </c>
      <c r="C18" s="123" t="s">
        <v>60</v>
      </c>
      <c r="D18" s="124"/>
      <c r="E18" s="124"/>
      <c r="F18" s="124"/>
      <c r="G18" s="124"/>
      <c r="H18" s="124"/>
      <c r="I18" s="210" t="s">
        <v>47</v>
      </c>
      <c r="J18" s="210"/>
      <c r="K18" s="49" t="s">
        <v>58</v>
      </c>
      <c r="L18" s="50" t="s">
        <v>52</v>
      </c>
      <c r="M18" s="51" t="s">
        <v>53</v>
      </c>
      <c r="N18" s="8"/>
    </row>
    <row r="19" spans="1:14" ht="21" customHeight="1" x14ac:dyDescent="0.4">
      <c r="A19" s="7"/>
      <c r="B19" s="70">
        <v>1</v>
      </c>
      <c r="C19" s="112" t="s">
        <v>40</v>
      </c>
      <c r="D19" s="112"/>
      <c r="E19" s="112"/>
      <c r="F19" s="112"/>
      <c r="G19" s="112"/>
      <c r="H19" s="112"/>
      <c r="I19" s="112" t="s">
        <v>46</v>
      </c>
      <c r="J19" s="112"/>
      <c r="K19" s="73"/>
      <c r="L19" s="74"/>
      <c r="M19" s="75"/>
      <c r="N19" s="8"/>
    </row>
    <row r="20" spans="1:14" ht="21" customHeight="1" x14ac:dyDescent="0.4">
      <c r="A20" s="7"/>
      <c r="B20" s="40">
        <v>2</v>
      </c>
      <c r="C20" s="117" t="s">
        <v>43</v>
      </c>
      <c r="D20" s="117"/>
      <c r="E20" s="117"/>
      <c r="F20" s="117"/>
      <c r="G20" s="117"/>
      <c r="H20" s="117"/>
      <c r="I20" s="117" t="s">
        <v>46</v>
      </c>
      <c r="J20" s="117"/>
      <c r="K20" s="76"/>
      <c r="L20" s="77"/>
      <c r="M20" s="78"/>
      <c r="N20" s="8"/>
    </row>
    <row r="21" spans="1:14" ht="21" customHeight="1" x14ac:dyDescent="0.4">
      <c r="A21" s="7"/>
      <c r="B21" s="40">
        <v>3</v>
      </c>
      <c r="C21" s="117" t="s">
        <v>44</v>
      </c>
      <c r="D21" s="117"/>
      <c r="E21" s="117"/>
      <c r="F21" s="117"/>
      <c r="G21" s="117"/>
      <c r="H21" s="117"/>
      <c r="I21" s="117" t="s">
        <v>46</v>
      </c>
      <c r="J21" s="117"/>
      <c r="K21" s="76"/>
      <c r="L21" s="77"/>
      <c r="M21" s="78"/>
      <c r="N21" s="8"/>
    </row>
    <row r="22" spans="1:14" ht="21" customHeight="1" x14ac:dyDescent="0.4">
      <c r="A22" s="7"/>
      <c r="B22" s="40">
        <v>3</v>
      </c>
      <c r="C22" s="117" t="s">
        <v>66</v>
      </c>
      <c r="D22" s="117"/>
      <c r="E22" s="117"/>
      <c r="F22" s="117"/>
      <c r="G22" s="117"/>
      <c r="H22" s="117"/>
      <c r="I22" s="117" t="s">
        <v>46</v>
      </c>
      <c r="J22" s="117"/>
      <c r="K22" s="76"/>
      <c r="L22" s="77"/>
      <c r="M22" s="78"/>
      <c r="N22" s="8"/>
    </row>
    <row r="23" spans="1:14" ht="21" customHeight="1" x14ac:dyDescent="0.4">
      <c r="A23" s="7"/>
      <c r="B23" s="40">
        <v>3</v>
      </c>
      <c r="C23" s="117" t="s">
        <v>75</v>
      </c>
      <c r="D23" s="117"/>
      <c r="E23" s="117"/>
      <c r="F23" s="117"/>
      <c r="G23" s="117"/>
      <c r="H23" s="117"/>
      <c r="I23" s="117" t="s">
        <v>46</v>
      </c>
      <c r="J23" s="117"/>
      <c r="K23" s="76"/>
      <c r="L23" s="77"/>
      <c r="M23" s="78"/>
      <c r="N23" s="8"/>
    </row>
    <row r="24" spans="1:14" ht="21" customHeight="1" x14ac:dyDescent="0.4">
      <c r="A24" s="7"/>
      <c r="B24" s="40">
        <v>3</v>
      </c>
      <c r="C24" s="117" t="s">
        <v>65</v>
      </c>
      <c r="D24" s="117"/>
      <c r="E24" s="117"/>
      <c r="F24" s="117"/>
      <c r="G24" s="117"/>
      <c r="H24" s="117"/>
      <c r="I24" s="117" t="s">
        <v>46</v>
      </c>
      <c r="J24" s="117"/>
      <c r="K24" s="76"/>
      <c r="L24" s="77"/>
      <c r="M24" s="79"/>
      <c r="N24" s="8"/>
    </row>
    <row r="25" spans="1:14" ht="21" customHeight="1" x14ac:dyDescent="0.4">
      <c r="A25" s="9"/>
      <c r="B25" s="40">
        <v>4</v>
      </c>
      <c r="C25" s="112" t="s">
        <v>41</v>
      </c>
      <c r="D25" s="112"/>
      <c r="E25" s="112"/>
      <c r="F25" s="112"/>
      <c r="G25" s="112"/>
      <c r="H25" s="112"/>
      <c r="I25" s="112" t="s">
        <v>46</v>
      </c>
      <c r="J25" s="112"/>
      <c r="K25" s="73"/>
      <c r="L25" s="91"/>
      <c r="M25" s="75"/>
      <c r="N25" s="8"/>
    </row>
    <row r="26" spans="1:14" ht="21" customHeight="1" x14ac:dyDescent="0.4">
      <c r="A26" s="9"/>
      <c r="B26" s="41">
        <v>5</v>
      </c>
      <c r="C26" s="116" t="s">
        <v>42</v>
      </c>
      <c r="D26" s="116"/>
      <c r="E26" s="116"/>
      <c r="F26" s="116"/>
      <c r="G26" s="116"/>
      <c r="H26" s="116"/>
      <c r="I26" s="116" t="s">
        <v>46</v>
      </c>
      <c r="J26" s="116"/>
      <c r="K26" s="80"/>
      <c r="L26" s="92"/>
      <c r="M26" s="81"/>
      <c r="N26" s="8"/>
    </row>
    <row r="27" spans="1:14" ht="33.75" customHeight="1" x14ac:dyDescent="0.4">
      <c r="A27" s="9"/>
      <c r="B27" s="170" t="s">
        <v>63</v>
      </c>
      <c r="C27" s="171"/>
      <c r="D27" s="171"/>
      <c r="E27" s="171"/>
      <c r="F27" s="171"/>
      <c r="G27" s="171"/>
      <c r="H27" s="172"/>
      <c r="I27" s="173">
        <f>SUM(M15:M16,M19:M26)</f>
        <v>0</v>
      </c>
      <c r="J27" s="174"/>
      <c r="K27" s="174"/>
      <c r="L27" s="174"/>
      <c r="M27" s="175"/>
      <c r="N27" s="8"/>
    </row>
    <row r="28" spans="1:14" ht="28.5" customHeight="1" x14ac:dyDescent="0.4">
      <c r="A28" s="9"/>
      <c r="B28" s="25"/>
      <c r="C28" s="23"/>
      <c r="D28" s="24"/>
      <c r="E28" s="24"/>
      <c r="F28" s="24"/>
      <c r="G28" s="24"/>
      <c r="H28" s="24"/>
      <c r="I28" s="25"/>
      <c r="J28" s="25"/>
      <c r="K28" s="26"/>
      <c r="L28" s="27"/>
      <c r="M28" s="28"/>
      <c r="N28" s="8"/>
    </row>
    <row r="29" spans="1:14" ht="27.9" customHeight="1" x14ac:dyDescent="0.4">
      <c r="A29" s="9"/>
      <c r="B29" s="167" t="s">
        <v>74</v>
      </c>
      <c r="C29" s="168"/>
      <c r="D29" s="168"/>
      <c r="E29" s="168"/>
      <c r="F29" s="168"/>
      <c r="G29" s="168"/>
      <c r="H29" s="168"/>
      <c r="I29" s="168"/>
      <c r="J29" s="168"/>
      <c r="K29" s="168"/>
      <c r="L29" s="168"/>
      <c r="M29" s="169"/>
      <c r="N29" s="8"/>
    </row>
    <row r="30" spans="1:14" ht="24" customHeight="1" x14ac:dyDescent="0.4">
      <c r="A30" s="9"/>
      <c r="B30" s="43" t="s">
        <v>0</v>
      </c>
      <c r="C30" s="161" t="s">
        <v>33</v>
      </c>
      <c r="D30" s="162"/>
      <c r="E30" s="162"/>
      <c r="F30" s="162"/>
      <c r="G30" s="162"/>
      <c r="H30" s="162"/>
      <c r="I30" s="126" t="s">
        <v>47</v>
      </c>
      <c r="J30" s="127"/>
      <c r="K30" s="44" t="s">
        <v>58</v>
      </c>
      <c r="L30" s="45" t="s">
        <v>52</v>
      </c>
      <c r="M30" s="46" t="s">
        <v>53</v>
      </c>
      <c r="N30" s="8"/>
    </row>
    <row r="31" spans="1:14" ht="21" customHeight="1" x14ac:dyDescent="0.4">
      <c r="A31" s="9"/>
      <c r="B31" s="40">
        <v>1</v>
      </c>
      <c r="C31" s="117" t="s">
        <v>40</v>
      </c>
      <c r="D31" s="117"/>
      <c r="E31" s="117"/>
      <c r="F31" s="117"/>
      <c r="G31" s="117"/>
      <c r="H31" s="117"/>
      <c r="I31" s="156" t="s">
        <v>46</v>
      </c>
      <c r="J31" s="157"/>
      <c r="K31" s="82"/>
      <c r="L31" s="82">
        <v>40000</v>
      </c>
      <c r="M31" s="29">
        <f t="shared" ref="M31:M35" si="0">SUM(L31)*K31</f>
        <v>0</v>
      </c>
      <c r="N31" s="8"/>
    </row>
    <row r="32" spans="1:14" ht="21" customHeight="1" x14ac:dyDescent="0.4">
      <c r="A32" s="9"/>
      <c r="B32" s="40">
        <v>2</v>
      </c>
      <c r="C32" s="117" t="s">
        <v>43</v>
      </c>
      <c r="D32" s="117"/>
      <c r="E32" s="117"/>
      <c r="F32" s="117"/>
      <c r="G32" s="117"/>
      <c r="H32" s="117"/>
      <c r="I32" s="156" t="s">
        <v>46</v>
      </c>
      <c r="J32" s="157"/>
      <c r="K32" s="82"/>
      <c r="L32" s="82">
        <v>55000</v>
      </c>
      <c r="M32" s="29">
        <f t="shared" ref="M32:M33" si="1">SUM(L32)*K32</f>
        <v>0</v>
      </c>
      <c r="N32" s="8"/>
    </row>
    <row r="33" spans="1:14" ht="21" customHeight="1" x14ac:dyDescent="0.4">
      <c r="A33" s="9"/>
      <c r="B33" s="40">
        <v>3</v>
      </c>
      <c r="C33" s="117" t="s">
        <v>44</v>
      </c>
      <c r="D33" s="117"/>
      <c r="E33" s="117"/>
      <c r="F33" s="117"/>
      <c r="G33" s="117"/>
      <c r="H33" s="117"/>
      <c r="I33" s="156" t="s">
        <v>46</v>
      </c>
      <c r="J33" s="157"/>
      <c r="K33" s="82"/>
      <c r="L33" s="82">
        <v>88000</v>
      </c>
      <c r="M33" s="29">
        <f t="shared" si="1"/>
        <v>0</v>
      </c>
      <c r="N33" s="8"/>
    </row>
    <row r="34" spans="1:14" ht="21" customHeight="1" x14ac:dyDescent="0.4">
      <c r="A34" s="9"/>
      <c r="B34" s="40">
        <v>4</v>
      </c>
      <c r="C34" s="117" t="s">
        <v>41</v>
      </c>
      <c r="D34" s="117"/>
      <c r="E34" s="117"/>
      <c r="F34" s="117"/>
      <c r="G34" s="117"/>
      <c r="H34" s="117"/>
      <c r="I34" s="156" t="s">
        <v>46</v>
      </c>
      <c r="J34" s="157"/>
      <c r="K34" s="82"/>
      <c r="L34" s="82">
        <v>12000</v>
      </c>
      <c r="M34" s="29">
        <f t="shared" si="0"/>
        <v>0</v>
      </c>
      <c r="N34" s="8"/>
    </row>
    <row r="35" spans="1:14" ht="21" customHeight="1" x14ac:dyDescent="0.4">
      <c r="A35" s="9"/>
      <c r="B35" s="41">
        <v>5</v>
      </c>
      <c r="C35" s="183" t="s">
        <v>42</v>
      </c>
      <c r="D35" s="183"/>
      <c r="E35" s="183"/>
      <c r="F35" s="183"/>
      <c r="G35" s="183"/>
      <c r="H35" s="183"/>
      <c r="I35" s="158" t="s">
        <v>46</v>
      </c>
      <c r="J35" s="159"/>
      <c r="K35" s="83"/>
      <c r="L35" s="83">
        <v>16500</v>
      </c>
      <c r="M35" s="30">
        <f t="shared" si="0"/>
        <v>0</v>
      </c>
      <c r="N35" s="8"/>
    </row>
    <row r="36" spans="1:14" ht="24" customHeight="1" x14ac:dyDescent="0.4">
      <c r="B36" s="43" t="s">
        <v>0</v>
      </c>
      <c r="C36" s="161" t="s">
        <v>24</v>
      </c>
      <c r="D36" s="162"/>
      <c r="E36" s="162"/>
      <c r="F36" s="162"/>
      <c r="G36" s="162"/>
      <c r="H36" s="162"/>
      <c r="I36" s="160" t="s">
        <v>48</v>
      </c>
      <c r="J36" s="160"/>
      <c r="K36" s="52" t="s">
        <v>59</v>
      </c>
      <c r="L36" s="52" t="s">
        <v>51</v>
      </c>
      <c r="M36" s="47" t="s">
        <v>53</v>
      </c>
    </row>
    <row r="37" spans="1:14" ht="20.399999999999999" customHeight="1" x14ac:dyDescent="0.4">
      <c r="B37" s="42">
        <v>3</v>
      </c>
      <c r="C37" s="115" t="s">
        <v>56</v>
      </c>
      <c r="D37" s="115"/>
      <c r="E37" s="115"/>
      <c r="F37" s="115"/>
      <c r="G37" s="115"/>
      <c r="H37" s="115"/>
      <c r="I37" s="115"/>
      <c r="J37" s="115"/>
      <c r="K37" s="84"/>
      <c r="L37" s="85">
        <v>40000</v>
      </c>
      <c r="M37" s="32">
        <f t="shared" ref="M37" si="2">SUM(L37)*K37</f>
        <v>0</v>
      </c>
    </row>
    <row r="38" spans="1:14" ht="20.399999999999999" customHeight="1" x14ac:dyDescent="0.4">
      <c r="B38" s="42">
        <v>2</v>
      </c>
      <c r="C38" s="115" t="s">
        <v>11</v>
      </c>
      <c r="D38" s="115"/>
      <c r="E38" s="115"/>
      <c r="F38" s="115"/>
      <c r="G38" s="115"/>
      <c r="H38" s="115"/>
      <c r="I38" s="115"/>
      <c r="J38" s="115"/>
      <c r="K38" s="84"/>
      <c r="L38" s="85">
        <v>110000</v>
      </c>
      <c r="M38" s="32">
        <f t="shared" ref="M38" si="3">SUM(L38)*K38</f>
        <v>0</v>
      </c>
    </row>
    <row r="39" spans="1:14" ht="20.399999999999999" customHeight="1" x14ac:dyDescent="0.4">
      <c r="B39" s="42">
        <v>6</v>
      </c>
      <c r="C39" s="163" t="s">
        <v>57</v>
      </c>
      <c r="D39" s="163"/>
      <c r="E39" s="163"/>
      <c r="F39" s="163"/>
      <c r="G39" s="163"/>
      <c r="H39" s="163"/>
      <c r="I39" s="163" t="s">
        <v>54</v>
      </c>
      <c r="J39" s="163"/>
      <c r="K39" s="86"/>
      <c r="L39" s="87">
        <v>33000</v>
      </c>
      <c r="M39" s="29">
        <f t="shared" ref="M39:M40" si="4">SUM(L39)*K39</f>
        <v>0</v>
      </c>
    </row>
    <row r="40" spans="1:14" ht="20.399999999999999" customHeight="1" x14ac:dyDescent="0.4">
      <c r="B40" s="42">
        <v>7</v>
      </c>
      <c r="C40" s="115" t="s">
        <v>57</v>
      </c>
      <c r="D40" s="115"/>
      <c r="E40" s="115"/>
      <c r="F40" s="115"/>
      <c r="G40" s="115"/>
      <c r="H40" s="115"/>
      <c r="I40" s="115" t="s">
        <v>55</v>
      </c>
      <c r="J40" s="115"/>
      <c r="K40" s="84"/>
      <c r="L40" s="85">
        <v>55000</v>
      </c>
      <c r="M40" s="32">
        <f t="shared" si="4"/>
        <v>0</v>
      </c>
    </row>
    <row r="41" spans="1:14" ht="20.399999999999999" customHeight="1" x14ac:dyDescent="0.4">
      <c r="B41" s="42">
        <v>5</v>
      </c>
      <c r="C41" s="125"/>
      <c r="D41" s="125"/>
      <c r="E41" s="125"/>
      <c r="F41" s="125"/>
      <c r="G41" s="125"/>
      <c r="H41" s="125"/>
      <c r="I41" s="125"/>
      <c r="J41" s="125"/>
      <c r="K41" s="88"/>
      <c r="L41" s="89"/>
      <c r="M41" s="31">
        <f t="shared" ref="M41" si="5">SUM(L41)*K41</f>
        <v>0</v>
      </c>
    </row>
    <row r="42" spans="1:14" ht="33.75" customHeight="1" x14ac:dyDescent="0.4">
      <c r="A42" s="9"/>
      <c r="B42" s="184" t="s">
        <v>67</v>
      </c>
      <c r="C42" s="185"/>
      <c r="D42" s="185"/>
      <c r="E42" s="185"/>
      <c r="F42" s="185"/>
      <c r="G42" s="185"/>
      <c r="H42" s="186"/>
      <c r="I42" s="187">
        <f>SUM(M31:M35,M37:M41)</f>
        <v>0</v>
      </c>
      <c r="J42" s="188"/>
      <c r="K42" s="188"/>
      <c r="L42" s="188"/>
      <c r="M42" s="189"/>
      <c r="N42" s="8"/>
    </row>
    <row r="43" spans="1:14" ht="12.75" customHeight="1" x14ac:dyDescent="0.4">
      <c r="B43" s="16"/>
      <c r="C43" s="17"/>
      <c r="D43" s="17"/>
      <c r="E43" s="17"/>
      <c r="F43" s="17"/>
      <c r="G43" s="17"/>
      <c r="H43" s="17"/>
      <c r="I43" s="18"/>
      <c r="J43" s="18"/>
      <c r="K43" s="19"/>
      <c r="L43" s="18"/>
      <c r="M43" s="20"/>
    </row>
    <row r="44" spans="1:14" ht="24.9" customHeight="1" x14ac:dyDescent="0.4">
      <c r="B44" s="113" t="s">
        <v>13</v>
      </c>
      <c r="C44" s="114"/>
      <c r="D44" s="114" t="s">
        <v>15</v>
      </c>
      <c r="E44" s="180"/>
      <c r="F44" s="21"/>
      <c r="G44" s="181" t="s">
        <v>28</v>
      </c>
      <c r="H44" s="182"/>
      <c r="I44" s="182"/>
      <c r="J44" s="182"/>
      <c r="K44" s="100">
        <f>SUM(M15:M16,M19:M26,M31:M35,M37:M41)</f>
        <v>0</v>
      </c>
      <c r="L44" s="100"/>
      <c r="M44" s="100"/>
    </row>
    <row r="45" spans="1:14" ht="24.9" customHeight="1" x14ac:dyDescent="0.4">
      <c r="B45" s="111" t="s">
        <v>14</v>
      </c>
      <c r="C45" s="106"/>
      <c r="D45" s="106" t="s">
        <v>16</v>
      </c>
      <c r="E45" s="107"/>
      <c r="F45" s="21"/>
      <c r="G45" s="182"/>
      <c r="H45" s="182"/>
      <c r="I45" s="182"/>
      <c r="J45" s="182"/>
      <c r="K45" s="100"/>
      <c r="L45" s="100"/>
      <c r="M45" s="100"/>
    </row>
    <row r="46" spans="1:14" ht="24.9" customHeight="1" x14ac:dyDescent="0.4">
      <c r="B46" s="108" t="s">
        <v>18</v>
      </c>
      <c r="C46" s="109"/>
      <c r="D46" s="109" t="s">
        <v>17</v>
      </c>
      <c r="E46" s="110"/>
      <c r="F46" s="21"/>
      <c r="G46" s="182"/>
      <c r="H46" s="182"/>
      <c r="I46" s="182"/>
      <c r="J46" s="182"/>
      <c r="K46" s="100"/>
      <c r="L46" s="100"/>
      <c r="M46" s="100"/>
    </row>
    <row r="47" spans="1:14" ht="24.9" customHeight="1" x14ac:dyDescent="0.4">
      <c r="B47" s="96"/>
      <c r="C47" s="96"/>
      <c r="D47" s="96"/>
      <c r="E47" s="96"/>
      <c r="F47" s="21"/>
      <c r="G47" s="97" t="s">
        <v>69</v>
      </c>
      <c r="H47" s="201"/>
      <c r="I47" s="202"/>
      <c r="J47" s="203"/>
      <c r="K47" s="176">
        <f>SUM(I27)</f>
        <v>0</v>
      </c>
      <c r="L47" s="176"/>
      <c r="M47" s="176"/>
    </row>
    <row r="48" spans="1:14" ht="24.9" customHeight="1" x14ac:dyDescent="0.4">
      <c r="B48" s="113" t="s">
        <v>22</v>
      </c>
      <c r="C48" s="114"/>
      <c r="D48" s="114"/>
      <c r="E48" s="180"/>
      <c r="F48" s="22"/>
      <c r="G48" s="98"/>
      <c r="H48" s="198"/>
      <c r="I48" s="199"/>
      <c r="J48" s="200"/>
      <c r="K48" s="176"/>
      <c r="L48" s="176"/>
      <c r="M48" s="176"/>
    </row>
    <row r="49" spans="2:13" ht="24.9" customHeight="1" x14ac:dyDescent="0.4">
      <c r="B49" s="111" t="s">
        <v>20</v>
      </c>
      <c r="C49" s="106"/>
      <c r="D49" s="106"/>
      <c r="E49" s="107"/>
      <c r="F49" s="22"/>
      <c r="G49" s="177" t="s">
        <v>61</v>
      </c>
      <c r="H49" s="190"/>
      <c r="I49" s="191"/>
      <c r="J49" s="60"/>
      <c r="K49" s="179">
        <f>K44-K47</f>
        <v>0</v>
      </c>
      <c r="L49" s="179"/>
      <c r="M49" s="179"/>
    </row>
    <row r="50" spans="2:13" ht="24.9" customHeight="1" x14ac:dyDescent="0.4">
      <c r="B50" s="108" t="s">
        <v>21</v>
      </c>
      <c r="C50" s="109"/>
      <c r="D50" s="101"/>
      <c r="E50" s="102"/>
      <c r="F50" s="22"/>
      <c r="G50" s="178"/>
      <c r="H50" s="93"/>
      <c r="I50" s="94"/>
      <c r="J50" s="95"/>
      <c r="K50" s="179"/>
      <c r="L50" s="179"/>
      <c r="M50" s="179"/>
    </row>
    <row r="51" spans="2:13" ht="24.9" customHeight="1" x14ac:dyDescent="0.4">
      <c r="B51" s="164" t="s">
        <v>64</v>
      </c>
      <c r="C51" s="164"/>
      <c r="D51" s="166"/>
      <c r="E51" s="166"/>
      <c r="F51" s="22"/>
      <c r="G51" s="177" t="s">
        <v>49</v>
      </c>
      <c r="H51" s="190"/>
      <c r="I51" s="191"/>
      <c r="J51" s="60"/>
      <c r="K51" s="179">
        <f>K44-K47-K49</f>
        <v>0</v>
      </c>
      <c r="L51" s="179"/>
      <c r="M51" s="179"/>
    </row>
    <row r="52" spans="2:13" ht="24.9" customHeight="1" x14ac:dyDescent="0.4">
      <c r="B52" s="165"/>
      <c r="C52" s="165"/>
      <c r="D52" s="165"/>
      <c r="E52" s="165"/>
      <c r="F52" s="22"/>
      <c r="G52" s="178"/>
      <c r="H52" s="93"/>
      <c r="I52" s="94"/>
      <c r="J52" s="95"/>
      <c r="K52" s="179"/>
      <c r="L52" s="179"/>
      <c r="M52" s="179"/>
    </row>
    <row r="53" spans="2:13" ht="9.9" customHeight="1" x14ac:dyDescent="0.4"/>
  </sheetData>
  <mergeCells count="103">
    <mergeCell ref="C15:H15"/>
    <mergeCell ref="C16:H16"/>
    <mergeCell ref="H48:J48"/>
    <mergeCell ref="H47:J47"/>
    <mergeCell ref="D5:F5"/>
    <mergeCell ref="G51:G52"/>
    <mergeCell ref="H51:I51"/>
    <mergeCell ref="K51:M52"/>
    <mergeCell ref="H52:J52"/>
    <mergeCell ref="C22:H22"/>
    <mergeCell ref="I22:J22"/>
    <mergeCell ref="C23:H23"/>
    <mergeCell ref="I23:J23"/>
    <mergeCell ref="C24:H24"/>
    <mergeCell ref="I24:J24"/>
    <mergeCell ref="B13:M13"/>
    <mergeCell ref="I18:J18"/>
    <mergeCell ref="I19:J19"/>
    <mergeCell ref="I20:J20"/>
    <mergeCell ref="I21:J21"/>
    <mergeCell ref="C20:H20"/>
    <mergeCell ref="C21:H21"/>
    <mergeCell ref="I25:J25"/>
    <mergeCell ref="I26:J26"/>
    <mergeCell ref="B51:B52"/>
    <mergeCell ref="C51:E52"/>
    <mergeCell ref="B29:M29"/>
    <mergeCell ref="B27:H27"/>
    <mergeCell ref="I27:M27"/>
    <mergeCell ref="K47:M48"/>
    <mergeCell ref="G49:G50"/>
    <mergeCell ref="K49:M50"/>
    <mergeCell ref="D44:E44"/>
    <mergeCell ref="G44:J46"/>
    <mergeCell ref="B50:C50"/>
    <mergeCell ref="C35:H35"/>
    <mergeCell ref="B42:H42"/>
    <mergeCell ref="I42:M42"/>
    <mergeCell ref="B49:C49"/>
    <mergeCell ref="D49:E49"/>
    <mergeCell ref="B48:C48"/>
    <mergeCell ref="D48:E48"/>
    <mergeCell ref="H49:I49"/>
    <mergeCell ref="I37:J37"/>
    <mergeCell ref="I38:J38"/>
    <mergeCell ref="I39:J39"/>
    <mergeCell ref="C32:H32"/>
    <mergeCell ref="C33:H33"/>
    <mergeCell ref="I31:J31"/>
    <mergeCell ref="I32:J32"/>
    <mergeCell ref="I33:J33"/>
    <mergeCell ref="I34:J34"/>
    <mergeCell ref="I35:J35"/>
    <mergeCell ref="I36:J36"/>
    <mergeCell ref="I40:J40"/>
    <mergeCell ref="I41:J41"/>
    <mergeCell ref="C30:H30"/>
    <mergeCell ref="C31:H31"/>
    <mergeCell ref="C36:H36"/>
    <mergeCell ref="C38:H38"/>
    <mergeCell ref="C39:H39"/>
    <mergeCell ref="C40:H40"/>
    <mergeCell ref="B2:M2"/>
    <mergeCell ref="I4:M4"/>
    <mergeCell ref="I5:M5"/>
    <mergeCell ref="I7:M7"/>
    <mergeCell ref="I8:K8"/>
    <mergeCell ref="B5:B10"/>
    <mergeCell ref="D7:F7"/>
    <mergeCell ref="D8:F8"/>
    <mergeCell ref="C9:C10"/>
    <mergeCell ref="D9:F9"/>
    <mergeCell ref="D6:F6"/>
    <mergeCell ref="I10:M10"/>
    <mergeCell ref="L9:M9"/>
    <mergeCell ref="B4:C4"/>
    <mergeCell ref="D4:F4"/>
    <mergeCell ref="D10:F10"/>
    <mergeCell ref="I6:M6"/>
    <mergeCell ref="H50:J50"/>
    <mergeCell ref="D47:E47"/>
    <mergeCell ref="G47:G48"/>
    <mergeCell ref="I9:K9"/>
    <mergeCell ref="K44:M46"/>
    <mergeCell ref="D50:E50"/>
    <mergeCell ref="G4:G10"/>
    <mergeCell ref="D45:E45"/>
    <mergeCell ref="B46:C46"/>
    <mergeCell ref="D46:E46"/>
    <mergeCell ref="B45:C45"/>
    <mergeCell ref="C19:H19"/>
    <mergeCell ref="B44:C44"/>
    <mergeCell ref="C37:H37"/>
    <mergeCell ref="C26:H26"/>
    <mergeCell ref="C34:H34"/>
    <mergeCell ref="B47:C47"/>
    <mergeCell ref="B11:D11"/>
    <mergeCell ref="E11:M11"/>
    <mergeCell ref="C14:H14"/>
    <mergeCell ref="C25:H25"/>
    <mergeCell ref="C18:H18"/>
    <mergeCell ref="C41:H41"/>
    <mergeCell ref="I30:J30"/>
  </mergeCells>
  <phoneticPr fontId="3" type="noConversion"/>
  <dataValidations disablePrompts="1" count="1">
    <dataValidation type="list" allowBlank="1" showInputMessage="1" showErrorMessage="1" sqref="J49 J51" xr:uid="{00000000-0002-0000-0000-000000000000}">
      <formula1>"카드결제, 무통장입금, 현금"</formula1>
    </dataValidation>
  </dataValidations>
  <hyperlinks>
    <hyperlink ref="I10" r:id="rId1" xr:uid="{00000000-0004-0000-0000-000000000000}"/>
  </hyperlinks>
  <printOptions horizontalCentered="1" verticalCentered="1"/>
  <pageMargins left="0.39370078740157483" right="0.39370078740157483" top="0" bottom="0" header="0" footer="0"/>
  <pageSetup paperSize="9" scale="5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984375" defaultRowHeight="17.399999999999999" x14ac:dyDescent="0.4"/>
  <sheetData/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 (3)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김주영</cp:lastModifiedBy>
  <cp:lastPrinted>2021-06-24T14:10:31Z</cp:lastPrinted>
  <dcterms:created xsi:type="dcterms:W3CDTF">2015-09-21T00:46:30Z</dcterms:created>
  <dcterms:modified xsi:type="dcterms:W3CDTF">2021-07-01T11:52:36Z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2.5.3</vt:lpwstr>
  </property>
</Properties>
</file>