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Sheet1" sheetId="1" r:id="rId1"/>
    <sheet name="Sheet2" sheetId="2" r:id="rId2"/>
    <sheet name="Sheet3" sheetId="3" r:id="rId3"/>
  </sheets>
  <definedNames>
    <definedName name="WeatherStationV1" localSheetId="0">Sheet1!$A$1:$I$18</definedName>
  </definedNam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J18" i="1"/>
  <c r="J19" i="1"/>
  <c r="J2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1" i="1"/>
  <c r="J2" i="1"/>
  <c r="J22" i="1" l="1"/>
</calcChain>
</file>

<file path=xl/connections.xml><?xml version="1.0" encoding="utf-8"?>
<connections xmlns="http://schemas.openxmlformats.org/spreadsheetml/2006/main">
  <connection id="1" name="WeatherStationV1" type="6" refreshedVersion="4" background="1" saveData="1">
    <textPr codePage="437" sourceFile="C:\Users\morgan\Dropbox\GMD_Share\NRS\WeatherStation\WeatherStationV1\WeatherStationV1_files\WeatherStationV1.csv" tab="0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<sst xmlns="http://schemas.openxmlformats.org/spreadsheetml/2006/main" count="104" uniqueCount="83">
  <si>
    <t>Id</t>
  </si>
  <si>
    <t>Designator</t>
  </si>
  <si>
    <t>Package</t>
  </si>
  <si>
    <t>Quantity</t>
  </si>
  <si>
    <t>Designation</t>
  </si>
  <si>
    <t>K2,K1</t>
  </si>
  <si>
    <t>RELAY-TE-1FORMC</t>
  </si>
  <si>
    <t>PB890-ND</t>
  </si>
  <si>
    <t>R2,R3</t>
  </si>
  <si>
    <t>R_0805</t>
  </si>
  <si>
    <t>10k</t>
  </si>
  <si>
    <t>R4,R5,R6,R7,R8,R10,R11</t>
  </si>
  <si>
    <t>1k</t>
  </si>
  <si>
    <t>IC1</t>
  </si>
  <si>
    <t>SOIC-16_7.5x10.3mm_Pitch1.27mm</t>
  </si>
  <si>
    <t>DS3231/SO</t>
  </si>
  <si>
    <t>R1,R9,R12</t>
  </si>
  <si>
    <t>2.2k</t>
  </si>
  <si>
    <t>BAT1</t>
  </si>
  <si>
    <t>BATTCON_20MM</t>
  </si>
  <si>
    <t>~</t>
  </si>
  <si>
    <t>P1,P2</t>
  </si>
  <si>
    <t>Pin_Header_Straight_1x07</t>
  </si>
  <si>
    <t>CONN_01X07</t>
  </si>
  <si>
    <t>P3,P4</t>
  </si>
  <si>
    <t>TerminalBlock_Pheonix_PT-3.5mm_3pol</t>
  </si>
  <si>
    <t>CONN_01X03</t>
  </si>
  <si>
    <t>C1</t>
  </si>
  <si>
    <t>C_Radial_D10_L16_P5</t>
  </si>
  <si>
    <t>470u</t>
  </si>
  <si>
    <t>C3,C4,C5</t>
  </si>
  <si>
    <t>C_0805</t>
  </si>
  <si>
    <t>1u</t>
  </si>
  <si>
    <t>Diode_DO-41_SOD81_Horizontal_RM10</t>
  </si>
  <si>
    <t>1N4004</t>
  </si>
  <si>
    <t>J3</t>
  </si>
  <si>
    <t>SparkFun-SCREWTERMINAL-3.5MM-2</t>
  </si>
  <si>
    <t>1X2-3.5MM</t>
  </si>
  <si>
    <t>Q1,Q2</t>
  </si>
  <si>
    <t>SOT-23</t>
  </si>
  <si>
    <t>MMBT3904</t>
  </si>
  <si>
    <t>C2</t>
  </si>
  <si>
    <t>10u</t>
  </si>
  <si>
    <t>LED1,LED2,LED3,LED4,LED5</t>
  </si>
  <si>
    <t>0805P-HandSoldering</t>
  </si>
  <si>
    <t>LED</t>
  </si>
  <si>
    <t>J1,J2</t>
  </si>
  <si>
    <t>RJ12-A-2014-1-4-R</t>
  </si>
  <si>
    <t>A-2014-1-4-R</t>
  </si>
  <si>
    <t>PCB1</t>
  </si>
  <si>
    <t>BEAGLEBONE_BLACK</t>
  </si>
  <si>
    <t>E14_BEAGLEBONEBLACK_REVA_BEAGLEBONE_BLACK</t>
  </si>
  <si>
    <t>Supplier</t>
  </si>
  <si>
    <t>Ref</t>
  </si>
  <si>
    <t>PCB2</t>
  </si>
  <si>
    <t>Cape</t>
  </si>
  <si>
    <t>OSHPark</t>
  </si>
  <si>
    <t>Unit Cost</t>
  </si>
  <si>
    <t>Ext Cost</t>
  </si>
  <si>
    <t>DigiKey</t>
  </si>
  <si>
    <t>D1,D2</t>
  </si>
  <si>
    <t>Temp/Press/Humidity</t>
  </si>
  <si>
    <t>UV Sensor</t>
  </si>
  <si>
    <t>AdaFruit</t>
  </si>
  <si>
    <t>RMCF0805JT10K0CT-ND</t>
  </si>
  <si>
    <t>311-1.0KARCT-ND</t>
  </si>
  <si>
    <t>RMCF0805JT2K20CT-ND</t>
  </si>
  <si>
    <t>DS3231S#T&amp;RCT-ND</t>
  </si>
  <si>
    <t>311-1365-1-ND</t>
  </si>
  <si>
    <t>490-1718-1-ND</t>
  </si>
  <si>
    <t>BAT-HLD-001-ND</t>
  </si>
  <si>
    <t>493-5898-1-ND</t>
  </si>
  <si>
    <t>S7005-ND</t>
  </si>
  <si>
    <t>277-1722-ND</t>
  </si>
  <si>
    <t>1N4004DICT-ND</t>
  </si>
  <si>
    <t>MMBT3904FSCT-ND</t>
  </si>
  <si>
    <t>277-1721-ND</t>
  </si>
  <si>
    <t>67-1557-1-ND</t>
  </si>
  <si>
    <t>AE10391-ND</t>
  </si>
  <si>
    <t>bme280</t>
  </si>
  <si>
    <t>si1145</t>
  </si>
  <si>
    <t>BBB revC</t>
  </si>
  <si>
    <t>Order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</si>
</sst>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eatherStationV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E2" sqref="E2:E21"/>
    </sheetView>
  </sheetViews>
  <sheetFormatPr defaultRowHeight="15" x14ac:dyDescent="0.25"/>
  <cols>
    <col min="1" max="1" width="3" bestFit="1" customWidth="1"/>
    <col min="2" max="2" width="24.42578125" bestFit="1" customWidth="1"/>
    <col min="3" max="3" width="37.42578125" bestFit="1" customWidth="1"/>
    <col min="4" max="4" width="8.7109375" bestFit="1" customWidth="1"/>
    <col min="5" max="5" width="8.7109375" customWidth="1"/>
    <col min="6" max="6" width="48.28515625" bestFit="1" customWidth="1"/>
    <col min="7" max="7" width="15.285156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82</v>
      </c>
      <c r="F1" s="3" t="s">
        <v>4</v>
      </c>
      <c r="G1" s="3" t="s">
        <v>52</v>
      </c>
      <c r="H1" s="3" t="s">
        <v>53</v>
      </c>
      <c r="I1" s="3" t="s">
        <v>57</v>
      </c>
      <c r="J1" s="3" t="s">
        <v>58</v>
      </c>
    </row>
    <row r="2" spans="1:10" x14ac:dyDescent="0.25">
      <c r="A2">
        <v>1</v>
      </c>
      <c r="B2" t="s">
        <v>5</v>
      </c>
      <c r="C2" t="s">
        <v>6</v>
      </c>
      <c r="D2">
        <v>2</v>
      </c>
      <c r="E2">
        <f>16*D2</f>
        <v>32</v>
      </c>
      <c r="F2" t="s">
        <v>7</v>
      </c>
      <c r="G2" t="s">
        <v>59</v>
      </c>
      <c r="H2" s="1" t="s">
        <v>7</v>
      </c>
      <c r="I2">
        <v>1.87</v>
      </c>
      <c r="J2">
        <f>I2*D2</f>
        <v>3.74</v>
      </c>
    </row>
    <row r="3" spans="1:10" x14ac:dyDescent="0.25">
      <c r="A3">
        <f>A2+1</f>
        <v>2</v>
      </c>
      <c r="B3" t="s">
        <v>8</v>
      </c>
      <c r="C3" t="s">
        <v>9</v>
      </c>
      <c r="D3">
        <v>2</v>
      </c>
      <c r="E3">
        <f t="shared" ref="E3:E21" si="0">16*D3</f>
        <v>32</v>
      </c>
      <c r="F3" t="s">
        <v>10</v>
      </c>
      <c r="G3" t="s">
        <v>59</v>
      </c>
      <c r="H3" s="1" t="s">
        <v>64</v>
      </c>
      <c r="I3">
        <v>8.8000000000000005E-3</v>
      </c>
      <c r="J3">
        <f t="shared" ref="J3:J21" si="1">I3*D3</f>
        <v>1.7600000000000001E-2</v>
      </c>
    </row>
    <row r="4" spans="1:10" x14ac:dyDescent="0.25">
      <c r="A4">
        <f t="shared" ref="A4:A21" si="2">A3+1</f>
        <v>3</v>
      </c>
      <c r="B4" t="s">
        <v>11</v>
      </c>
      <c r="C4" t="s">
        <v>9</v>
      </c>
      <c r="D4">
        <v>7</v>
      </c>
      <c r="E4">
        <f t="shared" si="0"/>
        <v>112</v>
      </c>
      <c r="F4" t="s">
        <v>12</v>
      </c>
      <c r="G4" t="s">
        <v>59</v>
      </c>
      <c r="H4" s="1" t="s">
        <v>65</v>
      </c>
      <c r="I4">
        <v>7.3000000000000001E-3</v>
      </c>
      <c r="J4">
        <f t="shared" si="1"/>
        <v>5.11E-2</v>
      </c>
    </row>
    <row r="5" spans="1:10" x14ac:dyDescent="0.25">
      <c r="A5">
        <f t="shared" si="2"/>
        <v>4</v>
      </c>
      <c r="B5" t="s">
        <v>13</v>
      </c>
      <c r="C5" t="s">
        <v>14</v>
      </c>
      <c r="D5">
        <v>1</v>
      </c>
      <c r="E5">
        <f t="shared" si="0"/>
        <v>16</v>
      </c>
      <c r="F5" t="s">
        <v>15</v>
      </c>
      <c r="G5" t="s">
        <v>59</v>
      </c>
      <c r="H5" s="1" t="s">
        <v>67</v>
      </c>
      <c r="I5">
        <v>8.1859999999999999</v>
      </c>
      <c r="J5">
        <f t="shared" si="1"/>
        <v>8.1859999999999999</v>
      </c>
    </row>
    <row r="6" spans="1:10" x14ac:dyDescent="0.25">
      <c r="A6">
        <f t="shared" si="2"/>
        <v>5</v>
      </c>
      <c r="B6" t="s">
        <v>16</v>
      </c>
      <c r="C6" t="s">
        <v>9</v>
      </c>
      <c r="D6">
        <v>3</v>
      </c>
      <c r="E6">
        <f t="shared" si="0"/>
        <v>48</v>
      </c>
      <c r="F6" t="s">
        <v>17</v>
      </c>
      <c r="G6" t="s">
        <v>59</v>
      </c>
      <c r="H6" s="1" t="s">
        <v>66</v>
      </c>
      <c r="I6">
        <v>8.8000000000000005E-3</v>
      </c>
      <c r="J6">
        <f t="shared" si="1"/>
        <v>2.64E-2</v>
      </c>
    </row>
    <row r="7" spans="1:10" x14ac:dyDescent="0.25">
      <c r="A7">
        <f t="shared" si="2"/>
        <v>6</v>
      </c>
      <c r="B7" t="s">
        <v>18</v>
      </c>
      <c r="C7" t="s">
        <v>19</v>
      </c>
      <c r="D7">
        <v>1</v>
      </c>
      <c r="E7">
        <f t="shared" si="0"/>
        <v>16</v>
      </c>
      <c r="F7" t="s">
        <v>20</v>
      </c>
      <c r="G7" t="s">
        <v>59</v>
      </c>
      <c r="H7" s="1" t="s">
        <v>70</v>
      </c>
      <c r="I7">
        <v>0.25679999999999997</v>
      </c>
      <c r="J7">
        <f t="shared" si="1"/>
        <v>0.25679999999999997</v>
      </c>
    </row>
    <row r="8" spans="1:10" x14ac:dyDescent="0.25">
      <c r="A8">
        <f t="shared" si="2"/>
        <v>7</v>
      </c>
      <c r="B8" t="s">
        <v>21</v>
      </c>
      <c r="C8" t="s">
        <v>22</v>
      </c>
      <c r="D8">
        <v>2</v>
      </c>
      <c r="E8">
        <f t="shared" si="0"/>
        <v>32</v>
      </c>
      <c r="F8" t="s">
        <v>23</v>
      </c>
      <c r="G8" t="s">
        <v>59</v>
      </c>
      <c r="H8" s="1" t="s">
        <v>72</v>
      </c>
      <c r="I8">
        <v>0.60499999999999998</v>
      </c>
      <c r="J8">
        <f t="shared" si="1"/>
        <v>1.21</v>
      </c>
    </row>
    <row r="9" spans="1:10" x14ac:dyDescent="0.25">
      <c r="A9">
        <f t="shared" si="2"/>
        <v>8</v>
      </c>
      <c r="B9" t="s">
        <v>24</v>
      </c>
      <c r="C9" t="s">
        <v>25</v>
      </c>
      <c r="D9">
        <v>2</v>
      </c>
      <c r="E9">
        <f t="shared" si="0"/>
        <v>32</v>
      </c>
      <c r="F9" t="s">
        <v>26</v>
      </c>
      <c r="G9" t="s">
        <v>59</v>
      </c>
      <c r="H9" s="1" t="s">
        <v>73</v>
      </c>
      <c r="I9">
        <v>0.58699999999999997</v>
      </c>
      <c r="J9">
        <f t="shared" si="1"/>
        <v>1.1739999999999999</v>
      </c>
    </row>
    <row r="10" spans="1:10" x14ac:dyDescent="0.25">
      <c r="A10">
        <f t="shared" si="2"/>
        <v>9</v>
      </c>
      <c r="B10" t="s">
        <v>27</v>
      </c>
      <c r="C10" t="s">
        <v>28</v>
      </c>
      <c r="D10">
        <v>1</v>
      </c>
      <c r="E10">
        <f t="shared" si="0"/>
        <v>16</v>
      </c>
      <c r="F10" t="s">
        <v>29</v>
      </c>
      <c r="G10" t="s">
        <v>59</v>
      </c>
      <c r="H10" s="1" t="s">
        <v>71</v>
      </c>
      <c r="I10">
        <v>0.22700000000000001</v>
      </c>
      <c r="J10">
        <f t="shared" si="1"/>
        <v>0.22700000000000001</v>
      </c>
    </row>
    <row r="11" spans="1:10" x14ac:dyDescent="0.25">
      <c r="A11">
        <f t="shared" si="2"/>
        <v>10</v>
      </c>
      <c r="B11" t="s">
        <v>30</v>
      </c>
      <c r="C11" t="s">
        <v>31</v>
      </c>
      <c r="D11">
        <v>3</v>
      </c>
      <c r="E11">
        <f t="shared" si="0"/>
        <v>48</v>
      </c>
      <c r="F11" t="s">
        <v>32</v>
      </c>
      <c r="G11" t="s">
        <v>59</v>
      </c>
      <c r="H11" s="1" t="s">
        <v>68</v>
      </c>
      <c r="I11">
        <v>3.1800000000000002E-2</v>
      </c>
      <c r="J11">
        <f t="shared" si="1"/>
        <v>9.5400000000000013E-2</v>
      </c>
    </row>
    <row r="12" spans="1:10" x14ac:dyDescent="0.25">
      <c r="A12">
        <f t="shared" si="2"/>
        <v>11</v>
      </c>
      <c r="B12" t="s">
        <v>60</v>
      </c>
      <c r="C12" t="s">
        <v>33</v>
      </c>
      <c r="D12">
        <v>1</v>
      </c>
      <c r="E12">
        <f t="shared" si="0"/>
        <v>16</v>
      </c>
      <c r="F12" t="s">
        <v>34</v>
      </c>
      <c r="G12" t="s">
        <v>59</v>
      </c>
      <c r="H12" s="1" t="s">
        <v>74</v>
      </c>
      <c r="I12">
        <v>0.115</v>
      </c>
      <c r="J12">
        <f t="shared" si="1"/>
        <v>0.115</v>
      </c>
    </row>
    <row r="13" spans="1:10" ht="24" x14ac:dyDescent="0.25">
      <c r="A13">
        <f t="shared" si="2"/>
        <v>12</v>
      </c>
      <c r="B13" t="s">
        <v>35</v>
      </c>
      <c r="C13" t="s">
        <v>36</v>
      </c>
      <c r="D13">
        <v>1</v>
      </c>
      <c r="E13">
        <f t="shared" si="0"/>
        <v>16</v>
      </c>
      <c r="F13" t="s">
        <v>37</v>
      </c>
      <c r="G13" t="s">
        <v>59</v>
      </c>
      <c r="H13" s="2" t="s">
        <v>76</v>
      </c>
      <c r="I13">
        <v>0.39100000000000001</v>
      </c>
      <c r="J13">
        <f t="shared" si="1"/>
        <v>0.39100000000000001</v>
      </c>
    </row>
    <row r="14" spans="1:10" x14ac:dyDescent="0.25">
      <c r="A14">
        <f t="shared" si="2"/>
        <v>13</v>
      </c>
      <c r="B14" t="s">
        <v>38</v>
      </c>
      <c r="C14" t="s">
        <v>39</v>
      </c>
      <c r="D14">
        <v>2</v>
      </c>
      <c r="E14">
        <f t="shared" si="0"/>
        <v>32</v>
      </c>
      <c r="F14" t="s">
        <v>40</v>
      </c>
      <c r="G14" t="s">
        <v>59</v>
      </c>
      <c r="H14" s="1" t="s">
        <v>75</v>
      </c>
      <c r="I14">
        <v>0.14199999999999999</v>
      </c>
      <c r="J14">
        <f t="shared" si="1"/>
        <v>0.28399999999999997</v>
      </c>
    </row>
    <row r="15" spans="1:10" x14ac:dyDescent="0.25">
      <c r="A15">
        <f t="shared" si="2"/>
        <v>14</v>
      </c>
      <c r="B15" t="s">
        <v>41</v>
      </c>
      <c r="C15" t="s">
        <v>31</v>
      </c>
      <c r="D15">
        <v>1</v>
      </c>
      <c r="E15">
        <f t="shared" si="0"/>
        <v>16</v>
      </c>
      <c r="F15" t="s">
        <v>42</v>
      </c>
      <c r="G15" t="s">
        <v>59</v>
      </c>
      <c r="H15" s="1" t="s">
        <v>69</v>
      </c>
      <c r="I15">
        <v>3.56E-2</v>
      </c>
      <c r="J15">
        <f t="shared" si="1"/>
        <v>3.56E-2</v>
      </c>
    </row>
    <row r="16" spans="1:10" x14ac:dyDescent="0.25">
      <c r="A16">
        <f t="shared" si="2"/>
        <v>15</v>
      </c>
      <c r="B16" t="s">
        <v>43</v>
      </c>
      <c r="C16" t="s">
        <v>44</v>
      </c>
      <c r="D16">
        <v>5</v>
      </c>
      <c r="E16">
        <f t="shared" si="0"/>
        <v>80</v>
      </c>
      <c r="F16" t="s">
        <v>45</v>
      </c>
      <c r="G16" t="s">
        <v>59</v>
      </c>
      <c r="H16" s="1" t="s">
        <v>77</v>
      </c>
      <c r="I16">
        <v>0.32800000000000001</v>
      </c>
      <c r="J16">
        <f t="shared" si="1"/>
        <v>1.6400000000000001</v>
      </c>
    </row>
    <row r="17" spans="1:10" x14ac:dyDescent="0.25">
      <c r="A17">
        <f t="shared" si="2"/>
        <v>16</v>
      </c>
      <c r="B17" t="s">
        <v>46</v>
      </c>
      <c r="C17" t="s">
        <v>47</v>
      </c>
      <c r="D17">
        <v>2</v>
      </c>
      <c r="E17">
        <f t="shared" si="0"/>
        <v>32</v>
      </c>
      <c r="F17" t="s">
        <v>48</v>
      </c>
      <c r="G17" t="s">
        <v>59</v>
      </c>
      <c r="H17" s="1" t="s">
        <v>78</v>
      </c>
      <c r="I17">
        <v>0.61499999999999999</v>
      </c>
      <c r="J17">
        <f t="shared" si="1"/>
        <v>1.23</v>
      </c>
    </row>
    <row r="18" spans="1:10" x14ac:dyDescent="0.25">
      <c r="A18">
        <f t="shared" si="2"/>
        <v>17</v>
      </c>
      <c r="B18" t="s">
        <v>49</v>
      </c>
      <c r="C18" t="s">
        <v>50</v>
      </c>
      <c r="D18">
        <v>1</v>
      </c>
      <c r="E18">
        <f t="shared" si="0"/>
        <v>16</v>
      </c>
      <c r="F18" t="s">
        <v>51</v>
      </c>
      <c r="G18" t="s">
        <v>63</v>
      </c>
      <c r="H18" s="1" t="s">
        <v>81</v>
      </c>
      <c r="I18">
        <v>55</v>
      </c>
      <c r="J18">
        <f t="shared" si="1"/>
        <v>55</v>
      </c>
    </row>
    <row r="19" spans="1:10" x14ac:dyDescent="0.25">
      <c r="A19">
        <f t="shared" si="2"/>
        <v>18</v>
      </c>
      <c r="B19" t="s">
        <v>54</v>
      </c>
      <c r="C19" t="s">
        <v>55</v>
      </c>
      <c r="D19">
        <v>1</v>
      </c>
      <c r="E19">
        <f t="shared" si="0"/>
        <v>16</v>
      </c>
      <c r="G19" t="s">
        <v>56</v>
      </c>
      <c r="I19">
        <v>20</v>
      </c>
      <c r="J19">
        <f t="shared" si="1"/>
        <v>20</v>
      </c>
    </row>
    <row r="20" spans="1:10" x14ac:dyDescent="0.25">
      <c r="A20">
        <f t="shared" si="2"/>
        <v>19</v>
      </c>
      <c r="C20" t="s">
        <v>61</v>
      </c>
      <c r="D20">
        <v>1</v>
      </c>
      <c r="E20">
        <f t="shared" si="0"/>
        <v>16</v>
      </c>
      <c r="G20" t="s">
        <v>63</v>
      </c>
      <c r="H20" s="1" t="s">
        <v>79</v>
      </c>
      <c r="I20">
        <v>19.95</v>
      </c>
      <c r="J20">
        <f t="shared" si="1"/>
        <v>19.95</v>
      </c>
    </row>
    <row r="21" spans="1:10" x14ac:dyDescent="0.25">
      <c r="A21">
        <f t="shared" si="2"/>
        <v>20</v>
      </c>
      <c r="C21" t="s">
        <v>62</v>
      </c>
      <c r="D21">
        <v>1</v>
      </c>
      <c r="E21">
        <f t="shared" si="0"/>
        <v>16</v>
      </c>
      <c r="G21" t="s">
        <v>63</v>
      </c>
      <c r="H21" s="1" t="s">
        <v>80</v>
      </c>
      <c r="I21">
        <v>9.9499999999999993</v>
      </c>
      <c r="J21">
        <f t="shared" si="1"/>
        <v>9.9499999999999993</v>
      </c>
    </row>
    <row r="22" spans="1:10" x14ac:dyDescent="0.25">
      <c r="J22">
        <f>SUM(J2:J21)</f>
        <v>123.57990000000001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Sheet1!WeatherStationV1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morgan</cp:lastModifiedBy>
  <dcterms:created xsi:type="dcterms:W3CDTF">2016-08-12T03:05:18Z</dcterms:created>
  <dcterms:modified xsi:type="dcterms:W3CDTF">2016-08-22T21:02:52Z</dcterms:modified>
</cp:coreProperties>
</file>