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\2\01-PLAN de Classement B2\VISA\STATISTICS\2018 Statistics\Compilation drafts\"/>
    </mc:Choice>
  </mc:AlternateContent>
  <bookViews>
    <workbookView xWindow="2550" yWindow="1725" windowWidth="18735" windowHeight="11655" activeTab="1"/>
  </bookViews>
  <sheets>
    <sheet name="Full data" sheetId="1" r:id="rId1"/>
    <sheet name="Summary by Schengen State" sheetId="2" r:id="rId2"/>
    <sheet name="Sheet3" sheetId="3" state="hidden" r:id="rId3"/>
    <sheet name="Sheet1" sheetId="4" state="hidden" r:id="rId4"/>
  </sheets>
  <externalReferences>
    <externalReference r:id="rId5"/>
  </externalReferences>
  <definedNames>
    <definedName name="_xlnm._FilterDatabase" localSheetId="0" hidden="1">'Full data'!$A$2:$H$380</definedName>
    <definedName name="tListePays">[1]Ressources!$A$2:$A$31</definedName>
  </definedNames>
  <calcPr calcId="162913"/>
</workbook>
</file>

<file path=xl/calcChain.xml><?xml version="1.0" encoding="utf-8"?>
<calcChain xmlns="http://schemas.openxmlformats.org/spreadsheetml/2006/main">
  <c r="C26" i="2" l="1"/>
  <c r="G332" i="1" l="1"/>
  <c r="G326" i="1" l="1"/>
  <c r="G328" i="1"/>
  <c r="G322" i="1"/>
  <c r="G323" i="1"/>
  <c r="G324" i="1"/>
  <c r="G325" i="1"/>
  <c r="G313" i="1"/>
  <c r="G329" i="1"/>
  <c r="G331" i="1"/>
  <c r="G330" i="1"/>
  <c r="G312" i="1"/>
  <c r="G327" i="1"/>
  <c r="G333" i="1"/>
  <c r="G336" i="1"/>
  <c r="G334" i="1"/>
  <c r="G335" i="1"/>
  <c r="G337" i="1"/>
  <c r="G338" i="1"/>
  <c r="G339" i="1"/>
  <c r="G340" i="1"/>
  <c r="G341" i="1"/>
  <c r="G342" i="1"/>
  <c r="G344" i="1"/>
  <c r="G343" i="1"/>
  <c r="G345" i="1"/>
  <c r="G307" i="1" l="1"/>
  <c r="G306" i="1"/>
  <c r="G291" i="1"/>
  <c r="G260" i="1" l="1"/>
  <c r="G254" i="1"/>
  <c r="G255" i="1"/>
  <c r="G171" i="1" l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60" i="1" l="1"/>
  <c r="G146" i="1"/>
  <c r="G69" i="1"/>
  <c r="G99" i="1"/>
  <c r="G100" i="1"/>
  <c r="G101" i="1"/>
  <c r="G102" i="1"/>
  <c r="G104" i="1"/>
  <c r="G105" i="1"/>
  <c r="G106" i="1"/>
  <c r="G107" i="1"/>
  <c r="G18" i="1" l="1"/>
  <c r="G14" i="1" l="1"/>
  <c r="G8" i="1" l="1"/>
  <c r="G6" i="1"/>
  <c r="G376" i="1" l="1"/>
  <c r="G319" i="1" l="1"/>
  <c r="G320" i="1"/>
  <c r="G321" i="1"/>
  <c r="G318" i="1"/>
  <c r="G309" i="1" l="1"/>
  <c r="G310" i="1"/>
  <c r="G311" i="1"/>
  <c r="G316" i="1"/>
  <c r="G317" i="1"/>
  <c r="G315" i="1"/>
  <c r="G314" i="1"/>
  <c r="G358" i="1"/>
  <c r="G370" i="1"/>
  <c r="G302" i="1" l="1"/>
  <c r="G281" i="1" l="1"/>
  <c r="G290" i="1"/>
  <c r="G116" i="1" l="1"/>
  <c r="G126" i="1"/>
  <c r="G125" i="1"/>
  <c r="G163" i="1"/>
  <c r="G112" i="1"/>
  <c r="G165" i="1"/>
  <c r="G166" i="1"/>
  <c r="G167" i="1"/>
  <c r="G168" i="1"/>
  <c r="G169" i="1"/>
  <c r="G170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7" i="1"/>
  <c r="G248" i="1"/>
  <c r="G251" i="1"/>
  <c r="G246" i="1"/>
  <c r="G249" i="1"/>
  <c r="G244" i="1"/>
  <c r="G252" i="1"/>
  <c r="G245" i="1"/>
  <c r="G250" i="1"/>
  <c r="G264" i="1"/>
  <c r="G257" i="1"/>
  <c r="G253" i="1"/>
  <c r="G256" i="1"/>
  <c r="G265" i="1"/>
  <c r="G263" i="1"/>
  <c r="G262" i="1"/>
  <c r="G261" i="1"/>
  <c r="G258" i="1"/>
  <c r="G259" i="1"/>
  <c r="G266" i="1"/>
  <c r="G267" i="1"/>
  <c r="G268" i="1"/>
  <c r="G269" i="1"/>
  <c r="G271" i="1"/>
  <c r="G276" i="1"/>
  <c r="G278" i="1"/>
  <c r="G274" i="1"/>
  <c r="G273" i="1"/>
  <c r="G277" i="1"/>
  <c r="G270" i="1"/>
  <c r="G272" i="1"/>
  <c r="G275" i="1"/>
  <c r="G285" i="1"/>
  <c r="G283" i="1"/>
  <c r="G287" i="1"/>
  <c r="G286" i="1"/>
  <c r="G279" i="1"/>
  <c r="G289" i="1"/>
  <c r="G284" i="1"/>
  <c r="G282" i="1"/>
  <c r="G288" i="1"/>
  <c r="G280" i="1"/>
  <c r="G304" i="1"/>
  <c r="G308" i="1"/>
  <c r="G296" i="1"/>
  <c r="G303" i="1"/>
  <c r="G299" i="1"/>
  <c r="G293" i="1"/>
  <c r="G297" i="1"/>
  <c r="G295" i="1"/>
  <c r="G305" i="1"/>
  <c r="G292" i="1"/>
  <c r="G300" i="1"/>
  <c r="G294" i="1"/>
  <c r="G301" i="1"/>
  <c r="G298" i="1"/>
  <c r="G346" i="1"/>
  <c r="G347" i="1"/>
  <c r="G350" i="1"/>
  <c r="G351" i="1"/>
  <c r="G352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151" i="1" l="1"/>
  <c r="G134" i="1"/>
  <c r="G153" i="1"/>
  <c r="G120" i="1"/>
  <c r="G108" i="1"/>
  <c r="G109" i="1"/>
  <c r="G111" i="1"/>
  <c r="G161" i="1"/>
  <c r="G124" i="1"/>
  <c r="G114" i="1"/>
  <c r="G162" i="1"/>
  <c r="G150" i="1"/>
  <c r="G127" i="1"/>
  <c r="G119" i="1"/>
  <c r="G139" i="1"/>
  <c r="G110" i="1"/>
  <c r="G140" i="1"/>
  <c r="G147" i="1"/>
  <c r="G113" i="1"/>
  <c r="G164" i="1"/>
  <c r="G133" i="1"/>
  <c r="G130" i="1"/>
  <c r="G137" i="1"/>
  <c r="G117" i="1"/>
  <c r="G115" i="1"/>
  <c r="G138" i="1"/>
  <c r="G128" i="1"/>
  <c r="G143" i="1"/>
  <c r="G144" i="1"/>
  <c r="G131" i="1"/>
  <c r="G135" i="1"/>
  <c r="G122" i="1"/>
  <c r="G136" i="1"/>
  <c r="G129" i="1"/>
  <c r="G156" i="1"/>
  <c r="G152" i="1"/>
  <c r="G154" i="1"/>
  <c r="G155" i="1"/>
  <c r="G118" i="1"/>
  <c r="G142" i="1"/>
  <c r="G145" i="1"/>
  <c r="G123" i="1"/>
  <c r="G159" i="1"/>
  <c r="G121" i="1"/>
  <c r="G149" i="1"/>
  <c r="G141" i="1"/>
  <c r="G157" i="1"/>
  <c r="G132" i="1"/>
  <c r="G148" i="1"/>
  <c r="G158" i="1"/>
  <c r="G82" i="1" l="1"/>
  <c r="G83" i="1"/>
  <c r="G71" i="1"/>
  <c r="G75" i="1"/>
  <c r="G91" i="1"/>
  <c r="G85" i="1"/>
  <c r="G88" i="1"/>
  <c r="G76" i="1"/>
  <c r="G96" i="1"/>
  <c r="G70" i="1"/>
  <c r="G79" i="1"/>
  <c r="G80" i="1"/>
  <c r="G84" i="1"/>
  <c r="G90" i="1"/>
  <c r="G98" i="1"/>
  <c r="G95" i="1"/>
  <c r="G97" i="1"/>
  <c r="G103" i="1"/>
  <c r="G87" i="1"/>
  <c r="G72" i="1"/>
  <c r="G73" i="1"/>
  <c r="G74" i="1"/>
  <c r="G77" i="1"/>
  <c r="G78" i="1"/>
  <c r="G81" i="1"/>
  <c r="G86" i="1"/>
  <c r="G89" i="1"/>
  <c r="G93" i="1"/>
  <c r="G94" i="1"/>
  <c r="G10" i="1" l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6" i="1"/>
  <c r="G92" i="1"/>
  <c r="G3" i="1"/>
  <c r="G4" i="1"/>
  <c r="G5" i="1"/>
  <c r="G7" i="1"/>
  <c r="G9" i="1"/>
  <c r="B379" i="1"/>
  <c r="H380" i="1" l="1"/>
  <c r="G349" i="1"/>
  <c r="G354" i="1"/>
  <c r="G348" i="1"/>
  <c r="G373" i="1"/>
  <c r="G372" i="1"/>
  <c r="G374" i="1"/>
  <c r="G375" i="1"/>
  <c r="G377" i="1"/>
  <c r="H379" i="1" l="1"/>
  <c r="F380" i="1"/>
  <c r="F379" i="1"/>
  <c r="E380" i="1"/>
  <c r="D380" i="1"/>
  <c r="C380" i="1"/>
  <c r="C379" i="1"/>
  <c r="D379" i="1"/>
  <c r="E379" i="1"/>
  <c r="G379" i="1" l="1"/>
  <c r="G380" i="1"/>
</calcChain>
</file>

<file path=xl/sharedStrings.xml><?xml version="1.0" encoding="utf-8"?>
<sst xmlns="http://schemas.openxmlformats.org/spreadsheetml/2006/main" count="813" uniqueCount="434">
  <si>
    <t>LTVs issued</t>
  </si>
  <si>
    <t>Nordjylland</t>
  </si>
  <si>
    <t>Pilies BCP (sea border)</t>
  </si>
  <si>
    <t>Delfzijl</t>
  </si>
  <si>
    <t>Den Helder</t>
  </si>
  <si>
    <t>Gent-Terneuzen</t>
  </si>
  <si>
    <t>Harlingen</t>
  </si>
  <si>
    <t>BCP</t>
  </si>
  <si>
    <t>Border Guard, Niirala</t>
  </si>
  <si>
    <t>Border Guard, Nuijamaa</t>
  </si>
  <si>
    <t>Border Guard, Vaalimaa</t>
  </si>
  <si>
    <t>Customs, Hamina</t>
  </si>
  <si>
    <t>Customs, Hanko</t>
  </si>
  <si>
    <t>Customs, Helsinki</t>
  </si>
  <si>
    <t>Customs, Inkoo</t>
  </si>
  <si>
    <t>Customs, Kemi</t>
  </si>
  <si>
    <t>Customs, Kokkola</t>
  </si>
  <si>
    <t>Customs, Kotka</t>
  </si>
  <si>
    <t>Customs, Loviisa</t>
  </si>
  <si>
    <t>Customs, Oulu</t>
  </si>
  <si>
    <t>Customs, Pietarsaari</t>
  </si>
  <si>
    <t>Customs, Pori</t>
  </si>
  <si>
    <t>Customs, Porvoo</t>
  </si>
  <si>
    <t>Customs, Raahe</t>
  </si>
  <si>
    <t>Customs, Rauma</t>
  </si>
  <si>
    <t>Customs, Tornio</t>
  </si>
  <si>
    <t>Customs, Turku</t>
  </si>
  <si>
    <t>Customs, Vaasa</t>
  </si>
  <si>
    <t>Border Guard sea, Helsinki</t>
  </si>
  <si>
    <t>Border Guard, Helsinki-Vantaa</t>
  </si>
  <si>
    <t>Border Guard, Kalajoki</t>
  </si>
  <si>
    <t>Border Guard, Kaskinen</t>
  </si>
  <si>
    <t>Vilnius airport BCP</t>
  </si>
  <si>
    <t>Kena railway BCP</t>
  </si>
  <si>
    <t>Lavoriškes BCP (land border)</t>
  </si>
  <si>
    <t>Raigardas BCP (land border)</t>
  </si>
  <si>
    <t>Kybartai BCP (land border)</t>
  </si>
  <si>
    <t>AIR - Brussels National (Zaventem)</t>
  </si>
  <si>
    <t>AIR - Gosselies</t>
  </si>
  <si>
    <t>SEA - Antwerp</t>
  </si>
  <si>
    <t>SEA - Oostende</t>
  </si>
  <si>
    <t>SEA - Zeebrugge</t>
  </si>
  <si>
    <t>Reykjavik</t>
  </si>
  <si>
    <t>Directorate of Immigration</t>
  </si>
  <si>
    <t>Koper- Sea Port</t>
  </si>
  <si>
    <t>Salzburg</t>
  </si>
  <si>
    <t>Schwechat</t>
  </si>
  <si>
    <t>Praha-Ruzyně</t>
  </si>
  <si>
    <t>Malta International Airport</t>
  </si>
  <si>
    <t>Freeport</t>
  </si>
  <si>
    <t>Hamburg APT</t>
  </si>
  <si>
    <t>München APT</t>
  </si>
  <si>
    <t>Düsseldorf APT</t>
  </si>
  <si>
    <t>Stuttgart APT</t>
  </si>
  <si>
    <t>Nürnberg APT</t>
  </si>
  <si>
    <t>Hamburg</t>
  </si>
  <si>
    <t>Commissariato P.S. di Barletta (BA) - Ufficio con attribuzioni di frontiera marittima</t>
  </si>
  <si>
    <t>Commissariato P.S. di Carbonia-Iglesias (CA) - Ufficio con attribuzioni di frontiera marittima</t>
  </si>
  <si>
    <t>Commissariato P.S. di Porto Empedocle (AG) - Ufficio con attribuzioni di frontiera marittima</t>
  </si>
  <si>
    <t>Questura di Sassari - Ufficio con attribuzioni di frontiera marittima</t>
  </si>
  <si>
    <t>Ufficio Polizia di Frontiera presso lo scalo marittimo di Catania</t>
  </si>
  <si>
    <t>Ufficio Polizia di Frontiera presso lo scalo marittimo di Olbia</t>
  </si>
  <si>
    <t>Ufficio Polizia di Frontiera presso lo scalo marittimo di Palermo</t>
  </si>
  <si>
    <t>Ufficio Polizia di Frontiera presso lo scalo marittimo di Pescara</t>
  </si>
  <si>
    <t>Ufficio Polizia di Frontiera presso lo scalo marittimo di Venezia</t>
  </si>
  <si>
    <t>Østjylland</t>
  </si>
  <si>
    <t>Midt- og Vestjylland</t>
  </si>
  <si>
    <t>Syd- og Sønderjylland</t>
  </si>
  <si>
    <t>København</t>
  </si>
  <si>
    <t>Nyköping</t>
  </si>
  <si>
    <t>Rakvere Police Station</t>
  </si>
  <si>
    <t>Visa CNA</t>
  </si>
  <si>
    <t xml:space="preserve"> ATVs issued </t>
  </si>
  <si>
    <t xml:space="preserve">Uniform visas issued </t>
  </si>
  <si>
    <t xml:space="preserve">Total ATVs, uniform visas issued  </t>
  </si>
  <si>
    <t>Uniform visas issued</t>
  </si>
  <si>
    <t>Austria</t>
  </si>
  <si>
    <t>ATVs applied for</t>
  </si>
  <si>
    <t>Uniform visas applied for</t>
  </si>
  <si>
    <t>Belgium</t>
  </si>
  <si>
    <t>Switzerland</t>
  </si>
  <si>
    <t>Czech Republic</t>
  </si>
  <si>
    <t>Germany</t>
  </si>
  <si>
    <t>Hungary</t>
  </si>
  <si>
    <t>Szeged-Röszke</t>
  </si>
  <si>
    <t>Tompa-Kelebia</t>
  </si>
  <si>
    <t>Denmark</t>
  </si>
  <si>
    <t>Estonia</t>
  </si>
  <si>
    <t>Tallinn Border Crossing Point</t>
  </si>
  <si>
    <t>Tallinn Border Guard Station</t>
  </si>
  <si>
    <t>Narva Border Crossing Point</t>
  </si>
  <si>
    <t>Narva Border Guard Station</t>
  </si>
  <si>
    <t>Greece</t>
  </si>
  <si>
    <t>Schengen state and top BCP issuing visas</t>
  </si>
  <si>
    <t>Spain</t>
  </si>
  <si>
    <t>Finland</t>
  </si>
  <si>
    <t>France</t>
  </si>
  <si>
    <t>Iceland</t>
  </si>
  <si>
    <t>Italy</t>
  </si>
  <si>
    <t>Commissariato P.S. di Vasto (CH) - Ufficio con attribuzioni di frontiera marittima</t>
  </si>
  <si>
    <t>Stazione CC. di Ortona (CH) - Ufficio con attribuzioni di frontiera marittima</t>
  </si>
  <si>
    <t>Stazione CC. di Pozzallo (RG) - Ufficio con attribuzioni di frontiera marittima</t>
  </si>
  <si>
    <t>Lithuania</t>
  </si>
  <si>
    <t>Latvia</t>
  </si>
  <si>
    <t>Malta</t>
  </si>
  <si>
    <t>Netherlands</t>
  </si>
  <si>
    <t>Poland</t>
  </si>
  <si>
    <t>Portugal</t>
  </si>
  <si>
    <t>Sweden</t>
  </si>
  <si>
    <t>Slovenia</t>
  </si>
  <si>
    <t>Slovakia</t>
  </si>
  <si>
    <t>Norway</t>
  </si>
  <si>
    <t>Gardemoen</t>
  </si>
  <si>
    <t>Oslo</t>
  </si>
  <si>
    <t>Kirkenes</t>
  </si>
  <si>
    <t>Budapest Liszt Ferenc Airport</t>
  </si>
  <si>
    <t>Rotterdam Seaport</t>
  </si>
  <si>
    <t>Vienna Schwechat Airport</t>
  </si>
  <si>
    <t>Antwerpen Seaport</t>
  </si>
  <si>
    <t>Zurich Kloten Airport</t>
  </si>
  <si>
    <t>Prague Ruzyně Airport</t>
  </si>
  <si>
    <t xml:space="preserve">Civitavecchia Seaport </t>
  </si>
  <si>
    <t>Koper Seaport</t>
  </si>
  <si>
    <t>Paris-Orly Airport</t>
  </si>
  <si>
    <t>Calais Port</t>
  </si>
  <si>
    <t>Paris-Roissy Charles de Gaulle Airport</t>
  </si>
  <si>
    <t>Lyon-Saint-Exupery Airport</t>
  </si>
  <si>
    <t>Marseille-Provence Airport</t>
  </si>
  <si>
    <t>Nice-Cote d'Azur Airport</t>
  </si>
  <si>
    <t>Marseille Port</t>
  </si>
  <si>
    <t>Sete Port</t>
  </si>
  <si>
    <t>Cherbourg Port</t>
  </si>
  <si>
    <t>Le Havre Port</t>
  </si>
  <si>
    <t>Saint-Malo Port</t>
  </si>
  <si>
    <t>Border Guard, Imatra</t>
  </si>
  <si>
    <t>Country</t>
  </si>
  <si>
    <t>Commissariato P.S. di Castellammare di Stabia (NA) - Ufficio con attribuzioni di frontiera marittima</t>
  </si>
  <si>
    <t>Commissariato P.S. di Chioggia (VE) - Ufficio con attribuzioni di frontiera marittima</t>
  </si>
  <si>
    <t>Commissariato P.S. di Fiumicino (RM) - Ufficio con attribuzioni di frontiera marittima</t>
  </si>
  <si>
    <t>Commissariato P.S. di Gaeta (LT) - Ufficio con attribuzioni di frontiera marittima</t>
  </si>
  <si>
    <t>Commissariato P.S. di Gela (CL) - Ufficio con attribuzioni di frontiera marittima</t>
  </si>
  <si>
    <t>Commissariato P.S. di Licata (AG) - Ufficio con attribuzioni di frontiera marittima</t>
  </si>
  <si>
    <t>Commissariato P.S. di Manfredonia (FG) - Ufficio con attribuzioni di frontiera marittima</t>
  </si>
  <si>
    <t>Commissariato P.S. di Marina di Carrara (MS) - Ufficio con attribuzioni di frontiera marittima</t>
  </si>
  <si>
    <t>Commissariato P.S. di Milazzo (ME) - Ufficio con attribuzioni di frontiera marittima</t>
  </si>
  <si>
    <t>Commissariato P.S. di Monopoli (BA) - Ufficio con attribuzioni di frontiera marittima</t>
  </si>
  <si>
    <t>Commissariato P.S. di Piombino (LI) - Ufficio con attribuzioni di frontiera marittima</t>
  </si>
  <si>
    <t>Commissariato P.S. di Pozzuoli (NA) - Ufficio con attribuzioni di frontiera marittima</t>
  </si>
  <si>
    <t>Commissariato P.S. di Sorrento (NA) - Ufficio con attribuzioni di frontiera marittima</t>
  </si>
  <si>
    <t>Commissariato P.S. di Termini Imerese (PA) - Ufficio con attribuzioni di frontiera marittima</t>
  </si>
  <si>
    <t>Commissariato P.S. di Torre Annunziata (NA) - Ufficio con attribuzioni di frontiera marittima</t>
  </si>
  <si>
    <t>Commissariato P.S. di Viareggio (LU) - Ufficio con attribuzioni di frontiera marittima</t>
  </si>
  <si>
    <t>Posto di Polizia di Frontiera Marittima di Augusta</t>
  </si>
  <si>
    <t>Questura di Crotone - Ufficio con attribuzioni di frontiera marittima</t>
  </si>
  <si>
    <t>Questura di Imperia - Ufficio con attribuzioni di frontiera marittima</t>
  </si>
  <si>
    <t>Questura di Oristano - Ufficio con attribuzioni di frontiera marittima</t>
  </si>
  <si>
    <t>Questura di Ravenna - Ufficio con attribuzioni di frontiera marittima</t>
  </si>
  <si>
    <t>Stazione CC. di S. Giorgio di Nogaro (UD) - Ufficio con attribuzioni di frontiera marittima</t>
  </si>
  <si>
    <t>Ufficio Polizia di Frontiera presso lo scalo aereo di Ciampino (RM)</t>
  </si>
  <si>
    <t>Ufficio Polizia di Frontiera presso lo scalo aereo di Milano - Linate (MI)</t>
  </si>
  <si>
    <t>Ufficio Polizia di Frontiera presso lo scalo aereo di Milano - Malpensa (VA)</t>
  </si>
  <si>
    <t>Ufficio Polizia di Frontiera presso lo scalo aereo di Napoli</t>
  </si>
  <si>
    <t>Ufficio Polizia di Frontiera presso lo scalo aereo di Olbia</t>
  </si>
  <si>
    <t>Ufficio Polizia di Frontiera presso lo scalo aereo di Pisa</t>
  </si>
  <si>
    <t>Ufficio Polizia di Frontiera presso lo scalo aereo di Roma Fiumicino (RM)</t>
  </si>
  <si>
    <t>Ufficio Polizia di Frontiera presso lo scalo aereo di Venezia</t>
  </si>
  <si>
    <t>Ufficio Polizia di Frontiera presso lo scalo marittimo di Ancona</t>
  </si>
  <si>
    <t>Ufficio Polizia di Frontiera presso lo scalo marittimo di Bari</t>
  </si>
  <si>
    <t>Ufficio Polizia di Frontiera presso lo scalo marittimo di Brindisi</t>
  </si>
  <si>
    <t>Ufficio Polizia di Frontiera presso lo scalo marittimo di Cagliari</t>
  </si>
  <si>
    <t>Ufficio Polizia di Frontiera presso lo scalo marittimo di Civitavecchia (RM)</t>
  </si>
  <si>
    <t>Ufficio Polizia di Frontiera presso lo scalo marittimo di Genova</t>
  </si>
  <si>
    <t>Ufficio Polizia di Frontiera presso lo scalo marittimo di Gioia Tauro (RC)</t>
  </si>
  <si>
    <t>Ufficio Polizia di Frontiera presso lo scalo marittimo di La Spezia</t>
  </si>
  <si>
    <t>Ufficio Polizia di Frontiera presso lo scalo marittimo di Livorno</t>
  </si>
  <si>
    <t>Ufficio Polizia di Frontiera presso lo scalo marittimo di Messina</t>
  </si>
  <si>
    <t>Ufficio Polizia di Frontiera presso lo scalo marittimo di Napoli</t>
  </si>
  <si>
    <t>Ufficio Polizia di Frontiera presso lo scalo marittimo di Ronchi dei Legionari (UD)</t>
  </si>
  <si>
    <t>Ufficio Polizia di Frontiera presso lo scalo marittimo di Salerno</t>
  </si>
  <si>
    <t>Ufficio Polizia di Frontiera presso lo scalo marittimo di Savona</t>
  </si>
  <si>
    <t>Ufficio Polizia di Frontiera presso lo scalo marittimo di Siracusa</t>
  </si>
  <si>
    <t>Ufficio Polizia di Frontiera presso lo scalo marittimo di Taranto</t>
  </si>
  <si>
    <t>Ufficio Polizia di Frontiera presso lo scalo marittimo di Trapani</t>
  </si>
  <si>
    <t>Ufficio Polizia di Frontiera presso lo scalo marittimo di Trieste</t>
  </si>
  <si>
    <t>Valetta Seaport</t>
  </si>
  <si>
    <t>Bergen</t>
  </si>
  <si>
    <t>Basel Mulhouse</t>
  </si>
  <si>
    <t>Genève-Cointrin</t>
  </si>
  <si>
    <t>Zürich-Kloten</t>
  </si>
  <si>
    <t>Luxembourg</t>
  </si>
  <si>
    <t>Luxembourg Airport</t>
  </si>
  <si>
    <t>Bremerhaven</t>
  </si>
  <si>
    <t>Linz</t>
  </si>
  <si>
    <t>SEA - Gent</t>
  </si>
  <si>
    <t>Border Guard, Turku Airport</t>
  </si>
  <si>
    <t>Customs, Uusikaupunki</t>
  </si>
  <si>
    <t>Dunkerque Port</t>
  </si>
  <si>
    <t>Total all Schengen BCPs 2017</t>
  </si>
  <si>
    <t>Bremen APT</t>
  </si>
  <si>
    <t>Kiel</t>
  </si>
  <si>
    <t>Emden</t>
  </si>
  <si>
    <t>Brunsbüttel</t>
  </si>
  <si>
    <t>Rostock</t>
  </si>
  <si>
    <t>Cuxhaven</t>
  </si>
  <si>
    <t>Lübeck</t>
  </si>
  <si>
    <t>Mukran</t>
  </si>
  <si>
    <t>Wismar</t>
  </si>
  <si>
    <t>Stralsund</t>
  </si>
  <si>
    <t>Wilhelmshaven</t>
  </si>
  <si>
    <t>Bremen</t>
  </si>
  <si>
    <t>Lubmin</t>
  </si>
  <si>
    <t>Commissariato P.S. di Termoli (CB) - Ufficio con attribuzioni di frontiera marittima</t>
  </si>
  <si>
    <t>Commissariato P.S. di Tortolì Ogliastra (OG) - Ufficio con attribuzioni di frontiera marittima</t>
  </si>
  <si>
    <t>Questura di Pesaro Urbino - Ufficio con attribuzioni di frontiera aerea</t>
  </si>
  <si>
    <t>Stazione CC. di Riposto (CT) - Ufficio con attribuzioni di frontiera marittima</t>
  </si>
  <si>
    <t>Vilnius railway BCP</t>
  </si>
  <si>
    <t>Amsterdam</t>
  </si>
  <si>
    <t>Den Haag</t>
  </si>
  <si>
    <t>Florø</t>
  </si>
  <si>
    <t>Fredrikstad</t>
  </si>
  <si>
    <t>Stavanger</t>
  </si>
  <si>
    <t>Ljubljana Airport</t>
  </si>
  <si>
    <t>Angra do Heroísmo Seaport</t>
  </si>
  <si>
    <t>Aveiro Seaport</t>
  </si>
  <si>
    <t>Cascais Marina</t>
  </si>
  <si>
    <t>Figueira da Foz Seaport</t>
  </si>
  <si>
    <t>Funchal Airport</t>
  </si>
  <si>
    <t>Funchal Seaport</t>
  </si>
  <si>
    <t>Horta Seaport</t>
  </si>
  <si>
    <t>Lajes Airport</t>
  </si>
  <si>
    <t>Leixões Seaport</t>
  </si>
  <si>
    <t>Lisbon Airport</t>
  </si>
  <si>
    <t>Lisbon Seaport</t>
  </si>
  <si>
    <t>Oporto Airport</t>
  </si>
  <si>
    <t>Peniche Seaport</t>
  </si>
  <si>
    <t>Ponta Delgada Airport</t>
  </si>
  <si>
    <t>Ponta Delgada Seaport</t>
  </si>
  <si>
    <t>Faro Seaport</t>
  </si>
  <si>
    <t>Portimão Marina</t>
  </si>
  <si>
    <t>Setúbal Seaport</t>
  </si>
  <si>
    <t>Sines Seaport</t>
  </si>
  <si>
    <t>Viana do Castelo Seaport</t>
  </si>
  <si>
    <t>Faro Airport</t>
  </si>
  <si>
    <t>Helsinki Seaport</t>
  </si>
  <si>
    <t>Hamburg Seaport</t>
  </si>
  <si>
    <t>Gdańsk Seaport</t>
  </si>
  <si>
    <t>Piraeus Seaport</t>
  </si>
  <si>
    <t>Riga Seaport</t>
  </si>
  <si>
    <t>Pilies Seaport</t>
  </si>
  <si>
    <t>Findel Airport</t>
  </si>
  <si>
    <t>TOTAL uniform visas issued</t>
  </si>
  <si>
    <t>Schengen visas issued at border crossing points (BCPs) in 2018</t>
  </si>
  <si>
    <t>Uniform Schengen visas issued in 2018 at BCPs</t>
  </si>
  <si>
    <t>AIR - Deurne</t>
  </si>
  <si>
    <t>AIR - Bierset</t>
  </si>
  <si>
    <t>Pardubice</t>
  </si>
  <si>
    <t>Midt- og Vestsjælland</t>
  </si>
  <si>
    <t>Kaerdla Police Station</t>
  </si>
  <si>
    <t>Port-la-Nouvelle Port</t>
  </si>
  <si>
    <t>Binz</t>
  </si>
  <si>
    <t>Borgstedt</t>
  </si>
  <si>
    <t>Brake</t>
  </si>
  <si>
    <t>Brünzow</t>
  </si>
  <si>
    <t>Büsum</t>
  </si>
  <si>
    <t>Greifswald</t>
  </si>
  <si>
    <t>Helgoland</t>
  </si>
  <si>
    <t>Husum</t>
  </si>
  <si>
    <t>Papenburg</t>
  </si>
  <si>
    <t>Sassnitz</t>
  </si>
  <si>
    <t>Stade</t>
  </si>
  <si>
    <t>Wedel</t>
  </si>
  <si>
    <t>Wolgast</t>
  </si>
  <si>
    <t>Bad Bentheim</t>
  </si>
  <si>
    <t>Köln APT</t>
  </si>
  <si>
    <t>Dortmund APT</t>
  </si>
  <si>
    <t>Frankfurt APT</t>
  </si>
  <si>
    <t>Berlin-Schönefeld APT</t>
  </si>
  <si>
    <t>Berllin-Tegel APT</t>
  </si>
  <si>
    <t>PILOS (port)</t>
  </si>
  <si>
    <t>IGOUMENITSA (port)</t>
  </si>
  <si>
    <t>EVZONOI (land)</t>
  </si>
  <si>
    <t>HERAKLIO (airport)</t>
  </si>
  <si>
    <t>KATAKOLO (port)</t>
  </si>
  <si>
    <t>KIPOI (land)</t>
  </si>
  <si>
    <t>ARGOSTOLI (port)</t>
  </si>
  <si>
    <t>AIGIO (port)</t>
  </si>
  <si>
    <t>CHIOS (port)</t>
  </si>
  <si>
    <t>ELEFSINA (port)</t>
  </si>
  <si>
    <t>SAMI (port)</t>
  </si>
  <si>
    <t>GITHIO (port)</t>
  </si>
  <si>
    <t>KALOI LIMENES (port)</t>
  </si>
  <si>
    <t>ALEXANDROUPOLI (port)</t>
  </si>
  <si>
    <t>ASTAKOS (port)</t>
  </si>
  <si>
    <t>LEFKADA (port)</t>
  </si>
  <si>
    <t>MYTILINI (port)</t>
  </si>
  <si>
    <t>AGIOS NIKOLAOS (port)</t>
  </si>
  <si>
    <t>KERKYRA (airport)</t>
  </si>
  <si>
    <t>STILIDA (port)</t>
  </si>
  <si>
    <t>MIRINA (port)</t>
  </si>
  <si>
    <t>GLIFADA (port)</t>
  </si>
  <si>
    <t>MIKONOS (port)</t>
  </si>
  <si>
    <t>NEA MOUDANIA (port)</t>
  </si>
  <si>
    <t>SOUDA (port)</t>
  </si>
  <si>
    <t>ATHINA (airport)</t>
  </si>
  <si>
    <t>PETRA (port)</t>
  </si>
  <si>
    <t>KERKYRA (port)</t>
  </si>
  <si>
    <t>KORINTHOS (port)</t>
  </si>
  <si>
    <t>PIREAS (port)</t>
  </si>
  <si>
    <t>KALYMNOS (port)</t>
  </si>
  <si>
    <t>SKIATHOS (port)</t>
  </si>
  <si>
    <t>SITIA (port)</t>
  </si>
  <si>
    <t>HERAKLIO (port)</t>
  </si>
  <si>
    <t>KAVALA (port)</t>
  </si>
  <si>
    <t>SAMOS (port)</t>
  </si>
  <si>
    <t>THESSALONIKI (port)</t>
  </si>
  <si>
    <t>VOLOS (port)</t>
  </si>
  <si>
    <t>LAVRIO (port)</t>
  </si>
  <si>
    <t>KARLOVASI (port)</t>
  </si>
  <si>
    <t>RHODOS (port)</t>
  </si>
  <si>
    <t>KASTELORIZO (port)</t>
  </si>
  <si>
    <t>PITHAGORIO (port)</t>
  </si>
  <si>
    <t>NAFPLIO (port)</t>
  </si>
  <si>
    <t>AGIOI THEODOROI (port)</t>
  </si>
  <si>
    <t>THESSALONIKI (airport)</t>
  </si>
  <si>
    <t>PREVEZA (port)</t>
  </si>
  <si>
    <t>SIMI (port)</t>
  </si>
  <si>
    <t>PATMOS (port)</t>
  </si>
  <si>
    <t>KOS (port)</t>
  </si>
  <si>
    <t>CHALKIDA (port)</t>
  </si>
  <si>
    <t>KALAMATA (port)</t>
  </si>
  <si>
    <t>ITEA (port)</t>
  </si>
  <si>
    <t>THIRA (port)</t>
  </si>
  <si>
    <t>SYROS (port)</t>
  </si>
  <si>
    <t>PATRA (port)</t>
  </si>
  <si>
    <t>ARAXOS (airport)</t>
  </si>
  <si>
    <t>Liszt Ferenc Airport Budapest</t>
  </si>
  <si>
    <t>Commissariato P.S. di Castellammare del Golfo (TP) - Ufficio con attribuzioni di frontiera marittima</t>
  </si>
  <si>
    <t>Commissariato P.S. di Mazzara del Vallo (TP) - Ufficio con attribuzioni di frontiera marittima</t>
  </si>
  <si>
    <t>Commissariato P.S. di Ostia Lido (RM) - Ufficio con attribuzioni di frontiera marittima</t>
  </si>
  <si>
    <t>Commissariato P.S. di Otranto (LE) - Ufficio con attribuzioni di frontiera marittima</t>
  </si>
  <si>
    <t>Commissariato P.S. di S. Benedetto del Tronto (AP) - Ufficio con attribuzioni di frontiera marittima</t>
  </si>
  <si>
    <t>Stazione CC. di Molfetta (BA) - Ufficio con attribuzioni di frontiera marittima</t>
  </si>
  <si>
    <t>Ufficio Polizia di Frontiera presso lo scalo aereo di Bologna</t>
  </si>
  <si>
    <t>Ufficio Polizia di Frontiera presso lo scalo aereo di Catania</t>
  </si>
  <si>
    <t>Ufficio Polizia di Frontiera presso lo scalo aereo di Palermo</t>
  </si>
  <si>
    <t>Ufficio Polizia di Frontiera presso lo scalo aereo di Rimini</t>
  </si>
  <si>
    <t>RIGA AIRPORT</t>
  </si>
  <si>
    <t>RIGA SEA PORT</t>
  </si>
  <si>
    <t>TEREHOVA</t>
  </si>
  <si>
    <t>PATERNIEKI</t>
  </si>
  <si>
    <t>SILENE</t>
  </si>
  <si>
    <t>LIEPAJA</t>
  </si>
  <si>
    <t>VENTSPILS</t>
  </si>
  <si>
    <t>MERSRAGS</t>
  </si>
  <si>
    <t>SKULTE</t>
  </si>
  <si>
    <t>Medininkai BCP (land border)</t>
  </si>
  <si>
    <t>Šalčininkai BCP (land border)</t>
  </si>
  <si>
    <t>Panemune BCP (land border)</t>
  </si>
  <si>
    <t>Kybartai railway BCP</t>
  </si>
  <si>
    <t>Nida BCP (land border)</t>
  </si>
  <si>
    <t>Palanga airport BCP</t>
  </si>
  <si>
    <t>Rotterdam (Royal Marechaussee)</t>
  </si>
  <si>
    <t>Groningen</t>
  </si>
  <si>
    <t>Rotterdam (Seaport Police)</t>
  </si>
  <si>
    <t>Ålesund</t>
  </si>
  <si>
    <t>Narvik</t>
  </si>
  <si>
    <t>Trondheim</t>
  </si>
  <si>
    <t>Sandefjord</t>
  </si>
  <si>
    <t>Sarpsborg</t>
  </si>
  <si>
    <t>Wroclaw - Strachowice</t>
  </si>
  <si>
    <t>Warsaw/Modlin</t>
  </si>
  <si>
    <t>Warsaw - Okecie</t>
  </si>
  <si>
    <t>Terespol</t>
  </si>
  <si>
    <t>Szczecin</t>
  </si>
  <si>
    <t>Swinoujscie</t>
  </si>
  <si>
    <t>Slawatycze</t>
  </si>
  <si>
    <t xml:space="preserve">Poznan - Lawica </t>
  </si>
  <si>
    <t>Medyka</t>
  </si>
  <si>
    <t>Krakow - Balice</t>
  </si>
  <si>
    <t>Korczowa</t>
  </si>
  <si>
    <t>Kolobrzeg</t>
  </si>
  <si>
    <t>Hrebenne</t>
  </si>
  <si>
    <t>Grzechotki</t>
  </si>
  <si>
    <t>Gdynia</t>
  </si>
  <si>
    <t>Gdansk</t>
  </si>
  <si>
    <t>Dorohusk</t>
  </si>
  <si>
    <t>Bezledy</t>
  </si>
  <si>
    <t>Tires aerodrome</t>
  </si>
  <si>
    <t>Praia da Vitória Seaport</t>
  </si>
  <si>
    <t>OHK PZ Bratislava-letisko</t>
  </si>
  <si>
    <t>OHK PZ Kosice-letisko</t>
  </si>
  <si>
    <t>Obrežje</t>
  </si>
  <si>
    <t>A CORUÑA (Puerto)</t>
  </si>
  <si>
    <t>ALGECIRAS (Puerto)</t>
  </si>
  <si>
    <t>ALICANTE (Puerto)</t>
  </si>
  <si>
    <t>ALMERÍA (Puerto)</t>
  </si>
  <si>
    <t>ARRECIFE LANZAROTE (Puerto)</t>
  </si>
  <si>
    <t>AVILÉS (Puerto)</t>
  </si>
  <si>
    <t>BARCELONA  (Aeropuerto)</t>
  </si>
  <si>
    <t>BARCELONA   (Puerto)</t>
  </si>
  <si>
    <t>BILBAO (Puerto)</t>
  </si>
  <si>
    <t>CÁDIZ (Puerto)</t>
  </si>
  <si>
    <t>CARTAGENA (Puerto)</t>
  </si>
  <si>
    <t>CASTELLÓN (Puerto)</t>
  </si>
  <si>
    <t>CEUTA (Puerto)</t>
  </si>
  <si>
    <t>EL FERROL (Puerto)</t>
  </si>
  <si>
    <t>GIJON (Puerto)</t>
  </si>
  <si>
    <t>HUELVA (Puerto)</t>
  </si>
  <si>
    <t>IBIZA (Puerto)</t>
  </si>
  <si>
    <t>LA LÍNEA DE LA CONCEPCIÓN (Puerto)</t>
  </si>
  <si>
    <t>LA LÍNEA DE LA CONCEPCIÓN (Frontera)</t>
  </si>
  <si>
    <t>LAS PALMAS DE GRAN CANARIA (Puerto)</t>
  </si>
  <si>
    <t>MADRID (Aeropuerto)</t>
  </si>
  <si>
    <t>MAHÓN (Puerto)</t>
  </si>
  <si>
    <t>MÁLAGA (Aeropuerto)</t>
  </si>
  <si>
    <t>MÁLAGA (Puerto)</t>
  </si>
  <si>
    <t>MOTRIL (Puerto)</t>
  </si>
  <si>
    <t>PALMA DE MALLORCA (Puerto)</t>
  </si>
  <si>
    <t>PTO.DEL ROSARIO (Puerto)</t>
  </si>
  <si>
    <t>SAGUNTO (Puerto)</t>
  </si>
  <si>
    <t>SAN SEBASTIÁN (Puerto)</t>
  </si>
  <si>
    <t>SANTA CRUZ DE TENERIFE (Puerto)</t>
  </si>
  <si>
    <t>SANTANDER (Puerto)</t>
  </si>
  <si>
    <t>SEVILLA (Puerto)</t>
  </si>
  <si>
    <t>TARRAGONA (Puerto)</t>
  </si>
  <si>
    <t>VALENCIA (Puerto)</t>
  </si>
  <si>
    <t>VIGO (Puerto)</t>
  </si>
  <si>
    <t>Malmö</t>
  </si>
  <si>
    <t>Samedan</t>
  </si>
  <si>
    <t>Marseille Seaport</t>
  </si>
  <si>
    <t>Gardemoen Airport</t>
  </si>
  <si>
    <t>Bratislava Airport</t>
  </si>
  <si>
    <t>Las Palmas Seaport</t>
  </si>
  <si>
    <t>Note: Malta and Sweden did not issue uniform visas at its border crossing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</si>
</sst>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,###;\-0;;@"/>
  </numFmts>
  <fonts count="5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3F3F76"/>
      <name val="Arial"/>
      <family val="2"/>
    </font>
    <font>
      <b/>
      <sz val="12"/>
      <color theme="1"/>
      <name val="Arial"/>
      <family val="2"/>
    </font>
    <font>
      <i/>
      <sz val="12"/>
      <color rgb="FF7F7F7F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FA7D0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  <font>
      <sz val="11"/>
      <name val="Arial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87">
    <xf numFmtId="0" fontId="0" fillId="0" borderId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30" fillId="42" borderId="0" applyNumberFormat="0" applyBorder="0" applyAlignment="0" applyProtection="0"/>
    <xf numFmtId="0" fontId="30" fillId="43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8" borderId="23" applyNumberFormat="0" applyAlignment="0" applyProtection="0"/>
    <xf numFmtId="0" fontId="8" fillId="3" borderId="0" applyNumberFormat="0" applyBorder="0" applyAlignment="0" applyProtection="0"/>
    <xf numFmtId="0" fontId="32" fillId="48" borderId="24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43" fontId="28" fillId="0" borderId="0" applyFont="0" applyFill="0" applyBorder="0" applyAlignment="0" applyProtection="0"/>
    <xf numFmtId="0" fontId="33" fillId="51" borderId="24" applyNumberFormat="0" applyAlignment="0" applyProtection="0"/>
    <xf numFmtId="0" fontId="34" fillId="0" borderId="26" applyNumberFormat="0" applyFill="0" applyAlignment="0" applyProtection="0"/>
    <xf numFmtId="0" fontId="3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6" fillId="52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7" fillId="0" borderId="7" applyNumberFormat="0" applyFill="0" applyAlignment="0" applyProtection="0"/>
    <xf numFmtId="0" fontId="37" fillId="53" borderId="0" applyNumberFormat="0" applyBorder="0" applyAlignment="0" applyProtection="0"/>
    <xf numFmtId="0" fontId="18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4" fillId="0" borderId="0"/>
    <xf numFmtId="0" fontId="2" fillId="23" borderId="8" applyNumberFormat="0" applyFont="0" applyAlignment="0" applyProtection="0"/>
    <xf numFmtId="0" fontId="29" fillId="54" borderId="31" applyNumberFormat="0" applyFont="0" applyAlignment="0" applyProtection="0"/>
    <xf numFmtId="0" fontId="19" fillId="20" borderId="1" applyNumberFormat="0" applyAlignment="0" applyProtection="0"/>
    <xf numFmtId="0" fontId="38" fillId="49" borderId="0" applyNumberFormat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2" fillId="0" borderId="29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30" applyNumberFormat="0" applyFill="0" applyAlignment="0" applyProtection="0"/>
    <xf numFmtId="0" fontId="4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5" fillId="50" borderId="25" applyNumberFormat="0" applyAlignment="0" applyProtection="0"/>
  </cellStyleXfs>
  <cellXfs count="77">
    <xf numFmtId="0" fontId="0" fillId="0" borderId="0" xfId="0"/>
    <xf numFmtId="0" fontId="22" fillId="55" borderId="9" xfId="71" applyFont="1" applyFill="1" applyBorder="1" applyAlignment="1" applyProtection="1">
      <alignment horizontal="center" vertical="center" wrapText="1"/>
      <protection locked="0"/>
    </xf>
    <xf numFmtId="0" fontId="5" fillId="55" borderId="10" xfId="0" applyFont="1" applyFill="1" applyBorder="1" applyAlignment="1">
      <alignment horizontal="center" vertical="center" wrapText="1"/>
    </xf>
    <xf numFmtId="0" fontId="5" fillId="56" borderId="10" xfId="0" applyFont="1" applyFill="1" applyBorder="1" applyAlignment="1">
      <alignment horizontal="center" vertical="center" wrapText="1"/>
    </xf>
    <xf numFmtId="0" fontId="5" fillId="57" borderId="10" xfId="0" applyFont="1" applyFill="1" applyBorder="1" applyAlignment="1">
      <alignment horizontal="center" vertical="center" wrapText="1"/>
    </xf>
    <xf numFmtId="0" fontId="39" fillId="55" borderId="11" xfId="0" applyFont="1" applyFill="1" applyBorder="1" applyAlignment="1">
      <alignment wrapText="1"/>
    </xf>
    <xf numFmtId="0" fontId="39" fillId="55" borderId="12" xfId="0" applyFont="1" applyFill="1" applyBorder="1" applyAlignment="1">
      <alignment wrapText="1"/>
    </xf>
    <xf numFmtId="0" fontId="24" fillId="0" borderId="13" xfId="72" applyFont="1" applyFill="1" applyBorder="1" applyAlignment="1" applyProtection="1">
      <alignment vertical="center" wrapText="1"/>
    </xf>
    <xf numFmtId="3" fontId="39" fillId="0" borderId="14" xfId="0" applyNumberFormat="1" applyFont="1" applyFill="1" applyBorder="1" applyAlignment="1" applyProtection="1">
      <alignment horizontal="center" vertical="center"/>
      <protection locked="0"/>
    </xf>
    <xf numFmtId="3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5" xfId="72" applyFont="1" applyFill="1" applyBorder="1" applyAlignment="1" applyProtection="1">
      <alignment vertical="center" wrapText="1"/>
    </xf>
    <xf numFmtId="3" fontId="46" fillId="0" borderId="16" xfId="0" applyNumberFormat="1" applyFont="1" applyFill="1" applyBorder="1" applyAlignment="1" applyProtection="1">
      <alignment horizontal="center" vertical="center"/>
      <protection locked="0"/>
    </xf>
    <xf numFmtId="3" fontId="2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4" fillId="59" borderId="13" xfId="72" applyFont="1" applyFill="1" applyBorder="1" applyAlignment="1" applyProtection="1">
      <alignment vertical="center" wrapText="1"/>
    </xf>
    <xf numFmtId="3" fontId="39" fillId="59" borderId="14" xfId="0" applyNumberFormat="1" applyFont="1" applyFill="1" applyBorder="1" applyAlignment="1" applyProtection="1">
      <alignment horizontal="center" vertical="center"/>
      <protection locked="0"/>
    </xf>
    <xf numFmtId="0" fontId="26" fillId="59" borderId="15" xfId="72" applyFont="1" applyFill="1" applyBorder="1" applyAlignment="1" applyProtection="1">
      <alignment vertical="center" wrapText="1"/>
    </xf>
    <xf numFmtId="3" fontId="46" fillId="59" borderId="16" xfId="0" applyNumberFormat="1" applyFont="1" applyFill="1" applyBorder="1" applyAlignment="1" applyProtection="1">
      <alignment horizontal="center" vertical="center"/>
      <protection locked="0"/>
    </xf>
    <xf numFmtId="0" fontId="26" fillId="0" borderId="17" xfId="72" applyFont="1" applyFill="1" applyBorder="1" applyAlignment="1" applyProtection="1">
      <alignment vertical="center" wrapText="1"/>
    </xf>
    <xf numFmtId="3" fontId="46" fillId="0" borderId="18" xfId="0" applyNumberFormat="1" applyFont="1" applyFill="1" applyBorder="1" applyAlignment="1" applyProtection="1">
      <alignment horizontal="center" vertical="center"/>
      <protection locked="0"/>
    </xf>
    <xf numFmtId="0" fontId="39" fillId="0" borderId="13" xfId="0" applyFont="1" applyBorder="1"/>
    <xf numFmtId="0" fontId="24" fillId="0" borderId="19" xfId="72" applyFont="1" applyFill="1" applyBorder="1" applyAlignment="1" applyProtection="1">
      <alignment vertical="center" wrapText="1"/>
    </xf>
    <xf numFmtId="3" fontId="39" fillId="0" borderId="20" xfId="0" applyNumberFormat="1" applyFont="1" applyFill="1" applyBorder="1" applyAlignment="1" applyProtection="1">
      <alignment horizontal="center" vertical="center"/>
      <protection locked="0"/>
    </xf>
    <xf numFmtId="3" fontId="47" fillId="59" borderId="9" xfId="69" applyNumberFormat="1" applyFont="1" applyFill="1" applyBorder="1" applyAlignment="1" applyProtection="1">
      <alignment horizontal="center" vertical="center"/>
      <protection locked="0"/>
    </xf>
    <xf numFmtId="0" fontId="1" fillId="0" borderId="9" xfId="71" applyFont="1" applyFill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25" fillId="0" borderId="9" xfId="0" applyNumberFormat="1" applyFont="1" applyBorder="1" applyAlignment="1" applyProtection="1">
      <alignment horizontal="center"/>
    </xf>
    <xf numFmtId="0" fontId="23" fillId="0" borderId="2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59" borderId="14" xfId="0" applyFill="1" applyBorder="1" applyAlignment="1">
      <alignment wrapText="1"/>
    </xf>
    <xf numFmtId="164" fontId="28" fillId="59" borderId="14" xfId="54" applyNumberFormat="1" applyFont="1" applyFill="1" applyBorder="1" applyAlignment="1">
      <alignment wrapText="1"/>
    </xf>
    <xf numFmtId="3" fontId="0" fillId="59" borderId="16" xfId="0" applyNumberFormat="1" applyFill="1" applyBorder="1" applyAlignment="1">
      <alignment wrapText="1"/>
    </xf>
    <xf numFmtId="0" fontId="26" fillId="0" borderId="0" xfId="72" applyFont="1" applyFill="1" applyBorder="1" applyAlignment="1" applyProtection="1">
      <alignment vertical="center" wrapText="1"/>
    </xf>
    <xf numFmtId="3" fontId="46" fillId="0" borderId="0" xfId="0" applyNumberFormat="1" applyFont="1" applyFill="1" applyBorder="1" applyAlignment="1" applyProtection="1">
      <alignment horizontal="center" vertical="center"/>
      <protection locked="0"/>
    </xf>
    <xf numFmtId="3" fontId="22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0" fillId="59" borderId="21" xfId="0" applyNumberFormat="1" applyFill="1" applyBorder="1" applyAlignment="1">
      <alignment wrapText="1"/>
    </xf>
    <xf numFmtId="0" fontId="39" fillId="59" borderId="13" xfId="0" applyFont="1" applyFill="1" applyBorder="1" applyAlignment="1">
      <alignment horizontal="left" vertical="center" wrapText="1"/>
    </xf>
    <xf numFmtId="0" fontId="39" fillId="59" borderId="15" xfId="0" applyFont="1" applyFill="1" applyBorder="1" applyAlignment="1">
      <alignment horizontal="left" wrapText="1"/>
    </xf>
    <xf numFmtId="3" fontId="0" fillId="0" borderId="0" xfId="0" applyNumberFormat="1"/>
    <xf numFmtId="3" fontId="39" fillId="0" borderId="14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24" fillId="0" borderId="0" xfId="72" applyFont="1" applyFill="1" applyBorder="1" applyAlignment="1" applyProtection="1">
      <alignment vertical="center" wrapText="1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164" fontId="49" fillId="0" borderId="0" xfId="54" applyNumberFormat="1" applyFont="1" applyFill="1" applyBorder="1" applyAlignment="1" applyProtection="1">
      <protection locked="0"/>
    </xf>
    <xf numFmtId="0" fontId="46" fillId="0" borderId="15" xfId="0" applyFont="1" applyBorder="1" applyAlignment="1">
      <alignment vertical="center"/>
    </xf>
    <xf numFmtId="0" fontId="51" fillId="0" borderId="0" xfId="0" applyFont="1" applyFill="1" applyBorder="1" applyAlignment="1" applyProtection="1">
      <protection locked="0"/>
    </xf>
    <xf numFmtId="0" fontId="51" fillId="0" borderId="0" xfId="0" applyFont="1"/>
    <xf numFmtId="164" fontId="0" fillId="0" borderId="0" xfId="0" applyNumberFormat="1"/>
    <xf numFmtId="165" fontId="5" fillId="57" borderId="9" xfId="0" applyNumberFormat="1" applyFont="1" applyFill="1" applyBorder="1" applyAlignment="1" applyProtection="1">
      <alignment horizontal="center" vertical="center" wrapText="1"/>
    </xf>
    <xf numFmtId="164" fontId="28" fillId="59" borderId="0" xfId="54" applyNumberFormat="1" applyFont="1" applyFill="1" applyBorder="1" applyAlignment="1">
      <alignment wrapText="1"/>
    </xf>
    <xf numFmtId="3" fontId="0" fillId="59" borderId="33" xfId="0" applyNumberFormat="1" applyFill="1" applyBorder="1" applyAlignment="1">
      <alignment wrapText="1"/>
    </xf>
    <xf numFmtId="0" fontId="1" fillId="0" borderId="18" xfId="71" applyFont="1" applyFill="1" applyBorder="1" applyAlignment="1" applyProtection="1">
      <alignment wrapText="1"/>
      <protection locked="0"/>
    </xf>
    <xf numFmtId="0" fontId="22" fillId="55" borderId="18" xfId="71" applyFont="1" applyFill="1" applyBorder="1" applyAlignment="1" applyProtection="1">
      <alignment horizontal="center" vertical="center" wrapText="1"/>
      <protection locked="0"/>
    </xf>
    <xf numFmtId="3" fontId="22" fillId="56" borderId="18" xfId="71" applyNumberFormat="1" applyFont="1" applyFill="1" applyBorder="1" applyAlignment="1" applyProtection="1">
      <alignment horizontal="center" vertical="center" wrapText="1"/>
      <protection locked="0"/>
    </xf>
    <xf numFmtId="0" fontId="23" fillId="0" borderId="35" xfId="0" applyNumberFormat="1" applyFont="1" applyBorder="1" applyAlignment="1" applyProtection="1">
      <alignment horizontal="center" vertical="center" wrapText="1"/>
      <protection locked="0"/>
    </xf>
    <xf numFmtId="0" fontId="1" fillId="0" borderId="36" xfId="71" applyFont="1" applyFill="1" applyBorder="1" applyAlignment="1" applyProtection="1">
      <alignment wrapText="1"/>
    </xf>
    <xf numFmtId="164" fontId="5" fillId="58" borderId="32" xfId="54" applyNumberFormat="1" applyFont="1" applyFill="1" applyBorder="1" applyAlignment="1" applyProtection="1">
      <alignment horizontal="center" vertical="center" wrapText="1"/>
      <protection locked="0"/>
    </xf>
    <xf numFmtId="3" fontId="48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0" xfId="71" applyFont="1" applyFill="1" applyBorder="1" applyAlignment="1" applyProtection="1">
      <alignment wrapText="1"/>
    </xf>
    <xf numFmtId="3" fontId="48" fillId="58" borderId="41" xfId="0" applyNumberFormat="1" applyFont="1" applyFill="1" applyBorder="1" applyAlignment="1" applyProtection="1">
      <alignment horizontal="center" vertical="center" wrapText="1"/>
      <protection locked="0"/>
    </xf>
    <xf numFmtId="0" fontId="52" fillId="0" borderId="36" xfId="71" applyFont="1" applyFill="1" applyBorder="1" applyAlignment="1" applyProtection="1">
      <alignment wrapText="1"/>
    </xf>
    <xf numFmtId="0" fontId="52" fillId="0" borderId="9" xfId="71" applyFont="1" applyFill="1" applyBorder="1" applyAlignment="1" applyProtection="1">
      <alignment wrapText="1"/>
      <protection locked="0"/>
    </xf>
    <xf numFmtId="0" fontId="53" fillId="55" borderId="9" xfId="71" applyFont="1" applyFill="1" applyBorder="1" applyAlignment="1" applyProtection="1">
      <alignment horizontal="center" vertical="center" wrapText="1"/>
      <protection locked="0"/>
    </xf>
    <xf numFmtId="3" fontId="53" fillId="56" borderId="9" xfId="71" applyNumberFormat="1" applyFont="1" applyFill="1" applyBorder="1" applyAlignment="1" applyProtection="1">
      <alignment horizontal="center" vertical="center" wrapText="1"/>
      <protection locked="0"/>
    </xf>
    <xf numFmtId="3" fontId="54" fillId="58" borderId="37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0" xfId="0" applyFont="1" applyFill="1" applyBorder="1" applyAlignment="1" applyProtection="1">
      <protection locked="0"/>
    </xf>
    <xf numFmtId="0" fontId="26" fillId="0" borderId="42" xfId="72" applyFont="1" applyFill="1" applyBorder="1" applyAlignment="1" applyProtection="1">
      <alignment vertical="center" wrapText="1"/>
    </xf>
    <xf numFmtId="165" fontId="56" fillId="57" borderId="9" xfId="0" applyNumberFormat="1" applyFont="1" applyFill="1" applyBorder="1" applyAlignment="1" applyProtection="1">
      <alignment horizontal="center" vertical="center" wrapText="1"/>
    </xf>
    <xf numFmtId="0" fontId="1" fillId="0" borderId="20" xfId="71" applyFont="1" applyFill="1" applyBorder="1" applyAlignment="1" applyProtection="1">
      <alignment wrapText="1"/>
      <protection locked="0"/>
    </xf>
    <xf numFmtId="0" fontId="50" fillId="0" borderId="38" xfId="0" applyFont="1" applyBorder="1" applyAlignment="1">
      <alignment horizontal="center" wrapText="1"/>
    </xf>
    <xf numFmtId="0" fontId="50" fillId="0" borderId="34" xfId="0" applyFont="1" applyBorder="1" applyAlignment="1">
      <alignment horizontal="center" wrapText="1"/>
    </xf>
    <xf numFmtId="0" fontId="50" fillId="0" borderId="39" xfId="0" applyFont="1" applyBorder="1" applyAlignment="1">
      <alignment horizontal="center" wrapText="1"/>
    </xf>
    <xf numFmtId="3" fontId="24" fillId="55" borderId="43" xfId="72" applyNumberFormat="1" applyFont="1" applyFill="1" applyBorder="1" applyAlignment="1" applyProtection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39" fillId="55" borderId="22" xfId="0" applyFont="1" applyFill="1" applyBorder="1" applyAlignment="1">
      <alignment horizontal="center"/>
    </xf>
    <xf numFmtId="0" fontId="24" fillId="55" borderId="43" xfId="72" applyFont="1" applyFill="1" applyBorder="1" applyAlignment="1" applyProtection="1">
      <alignment horizontal="center" vertical="center" wrapText="1"/>
    </xf>
    <xf numFmtId="3" fontId="46" fillId="0" borderId="45" xfId="0" applyNumberFormat="1" applyFont="1" applyFill="1" applyBorder="1" applyAlignment="1" applyProtection="1">
      <alignment horizontal="center" vertical="center"/>
      <protection locked="0"/>
    </xf>
  </cellXfs>
  <cellStyles count="87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ccent1 2" xfId="19"/>
    <cellStyle name="40% - Accent2 2" xfId="20"/>
    <cellStyle name="40% - Accent3 2" xfId="21"/>
    <cellStyle name="40% - Accent4 2" xfId="22"/>
    <cellStyle name="40% - Accent5 2" xfId="23"/>
    <cellStyle name="40% - Accent6 2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Akzent1 2" xfId="43"/>
    <cellStyle name="Akzent2 2" xfId="44"/>
    <cellStyle name="Akzent3 2" xfId="45"/>
    <cellStyle name="Akzent4 2" xfId="46"/>
    <cellStyle name="Akzent5 2" xfId="47"/>
    <cellStyle name="Akzent6 2" xfId="48"/>
    <cellStyle name="Ausgabe 2" xfId="49"/>
    <cellStyle name="Bad 2" xfId="50"/>
    <cellStyle name="Berechnung 2" xfId="51"/>
    <cellStyle name="Calculation 2" xfId="52"/>
    <cellStyle name="Check Cell 2" xfId="53"/>
    <cellStyle name="Comma" xfId="54" builtinId="3"/>
    <cellStyle name="Eingabe 2" xfId="55"/>
    <cellStyle name="Ergebnis 2" xfId="56"/>
    <cellStyle name="Erklärender Text 2" xfId="57"/>
    <cellStyle name="Explanatory Text 2" xfId="58"/>
    <cellStyle name="Good 2" xfId="59"/>
    <cellStyle name="Gut 2" xfId="60"/>
    <cellStyle name="Heading 1 2" xfId="61"/>
    <cellStyle name="Heading 2 2" xfId="62"/>
    <cellStyle name="Heading 3 2" xfId="63"/>
    <cellStyle name="Heading 4 2" xfId="64"/>
    <cellStyle name="Input 2" xfId="65"/>
    <cellStyle name="Linked Cell 2" xfId="66"/>
    <cellStyle name="Neutral 2" xfId="67"/>
    <cellStyle name="Neutral 3" xfId="68"/>
    <cellStyle name="Normal" xfId="0" builtinId="0"/>
    <cellStyle name="Normal 2" xfId="69"/>
    <cellStyle name="Normal 2 2" xfId="70"/>
    <cellStyle name="Normal_Visa statistics" xfId="71"/>
    <cellStyle name="Normal_Visa statistics 2" xfId="72"/>
    <cellStyle name="Note 2" xfId="73"/>
    <cellStyle name="Notiz 2" xfId="74"/>
    <cellStyle name="Output 2" xfId="75"/>
    <cellStyle name="Schlecht 2" xfId="76"/>
    <cellStyle name="Standard 2" xfId="77"/>
    <cellStyle name="Title 2" xfId="78"/>
    <cellStyle name="Überschrift 1 2" xfId="79"/>
    <cellStyle name="Überschrift 2 2" xfId="80"/>
    <cellStyle name="Überschrift 3 2" xfId="81"/>
    <cellStyle name="Überschrift 4 2" xfId="82"/>
    <cellStyle name="Verknüpfte Zelle 2" xfId="83"/>
    <cellStyle name="Warnender Text 2" xfId="84"/>
    <cellStyle name="Warning Text 2" xfId="85"/>
    <cellStyle name="Zelle überprüfen 2" xfId="86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#,###;\-0;;@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.europa.eu/Visa%20stats/2014%20exercise%20-%202013%20data/BCPs/Austria%20BCPs%20visa%20sta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  <sheetName val="Ressources"/>
      <sheetName val="modifications"/>
    </sheetNames>
    <sheetDataSet>
      <sheetData sheetId="0"/>
      <sheetData sheetId="1">
        <row r="2">
          <cell r="A2" t="str">
            <v>AT</v>
          </cell>
        </row>
        <row r="3">
          <cell r="A3" t="str">
            <v>BE</v>
          </cell>
        </row>
        <row r="4">
          <cell r="A4" t="str">
            <v>BG</v>
          </cell>
        </row>
        <row r="5">
          <cell r="A5" t="str">
            <v>CH</v>
          </cell>
        </row>
        <row r="6">
          <cell r="A6" t="str">
            <v>CY</v>
          </cell>
        </row>
        <row r="7">
          <cell r="A7" t="str">
            <v>CZ</v>
          </cell>
        </row>
        <row r="8">
          <cell r="A8" t="str">
            <v>DE</v>
          </cell>
        </row>
        <row r="9">
          <cell r="A9" t="str">
            <v>DK</v>
          </cell>
        </row>
        <row r="10">
          <cell r="A10" t="str">
            <v>EE</v>
          </cell>
        </row>
        <row r="11">
          <cell r="A11" t="str">
            <v>ES</v>
          </cell>
        </row>
        <row r="12">
          <cell r="A12" t="str">
            <v>FI</v>
          </cell>
        </row>
        <row r="13">
          <cell r="A13" t="str">
            <v>FR</v>
          </cell>
        </row>
        <row r="14">
          <cell r="A14" t="str">
            <v>GB</v>
          </cell>
        </row>
        <row r="15">
          <cell r="A15" t="str">
            <v>GR</v>
          </cell>
        </row>
        <row r="16">
          <cell r="A16" t="str">
            <v>HU</v>
          </cell>
        </row>
        <row r="17">
          <cell r="A17" t="str">
            <v>IE</v>
          </cell>
        </row>
        <row r="18">
          <cell r="A18" t="str">
            <v>IS</v>
          </cell>
        </row>
        <row r="19">
          <cell r="A19" t="str">
            <v>IT</v>
          </cell>
        </row>
        <row r="20">
          <cell r="A20" t="str">
            <v>LT</v>
          </cell>
        </row>
        <row r="21">
          <cell r="A21" t="str">
            <v>LU</v>
          </cell>
        </row>
        <row r="22">
          <cell r="A22" t="str">
            <v>LV</v>
          </cell>
        </row>
        <row r="23">
          <cell r="A23" t="str">
            <v>MT</v>
          </cell>
        </row>
        <row r="24">
          <cell r="A24" t="str">
            <v>NL</v>
          </cell>
        </row>
        <row r="25">
          <cell r="A25" t="str">
            <v>NO</v>
          </cell>
        </row>
        <row r="26">
          <cell r="A26" t="str">
            <v>PL</v>
          </cell>
        </row>
        <row r="27">
          <cell r="A27" t="str">
            <v>PT</v>
          </cell>
        </row>
        <row r="28">
          <cell r="A28" t="str">
            <v>RO</v>
          </cell>
        </row>
        <row r="29">
          <cell r="A29" t="str">
            <v>SE</v>
          </cell>
        </row>
        <row r="30">
          <cell r="A30" t="str">
            <v>SI</v>
          </cell>
        </row>
        <row r="31">
          <cell r="A31" t="str">
            <v>SK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2" displayName="Table2" ref="A2:H377" totalsRowShown="0" tableBorderDxfId="8">
  <autoFilter ref="A2:H377"/>
  <sortState ref="A3:H377">
    <sortCondition ref="A3:A377"/>
    <sortCondition ref="B3:B377"/>
  </sortState>
  <tableColumns count="8">
    <tableColumn id="1" name="Country" dataDxfId="7" dataCellStyle="Normal_Visa statistics"/>
    <tableColumn id="2" name="BCP" dataDxfId="6" dataCellStyle="Normal_Visa statistics"/>
    <tableColumn id="3" name="ATVs applied for" dataDxfId="5" dataCellStyle="Normal_Visa statistics"/>
    <tableColumn id="4" name=" ATVs issued " dataDxfId="4" dataCellStyle="Normal_Visa statistics"/>
    <tableColumn id="5" name="Uniform visas applied for" dataDxfId="3" dataCellStyle="Normal_Visa statistics"/>
    <tableColumn id="6" name="Uniform visas issued " dataDxfId="2" dataCellStyle="Normal_Visa statistics"/>
    <tableColumn id="7" name="Total ATVs, uniform visas issued  " dataDxfId="1">
      <calculatedColumnFormula>D3+F3</calculatedColumnFormula>
    </tableColumn>
    <tableColumn id="8" name="LTVs iss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8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H1"/>
    </sheetView>
  </sheetViews>
  <sheetFormatPr defaultRowHeight="15" x14ac:dyDescent="0.25"/>
  <cols>
    <col min="1" max="1" width="15.85546875" style="42" customWidth="1"/>
    <col min="2" max="2" width="40.140625" style="42" customWidth="1"/>
    <col min="3" max="3" width="19.7109375" style="42" customWidth="1"/>
    <col min="4" max="4" width="16.7109375" style="42" customWidth="1"/>
    <col min="5" max="5" width="28.42578125" style="42" customWidth="1"/>
    <col min="6" max="6" width="24.85546875" style="42" customWidth="1"/>
    <col min="7" max="7" width="15.42578125" style="42" customWidth="1"/>
    <col min="8" max="8" width="16.7109375" style="43" customWidth="1"/>
    <col min="9" max="16384" width="9.140625" style="42"/>
  </cols>
  <sheetData>
    <row r="1" spans="1:8" customFormat="1" ht="30" customHeight="1" x14ac:dyDescent="0.3">
      <c r="A1" s="69" t="s">
        <v>251</v>
      </c>
      <c r="B1" s="70"/>
      <c r="C1" s="70"/>
      <c r="D1" s="70"/>
      <c r="E1" s="70"/>
      <c r="F1" s="70"/>
      <c r="G1" s="70"/>
      <c r="H1" s="71"/>
    </row>
    <row r="2" spans="1:8" customFormat="1" ht="63.75" customHeight="1" x14ac:dyDescent="0.25">
      <c r="A2" s="54" t="s">
        <v>135</v>
      </c>
      <c r="B2" s="26" t="s">
        <v>7</v>
      </c>
      <c r="C2" s="2" t="s">
        <v>77</v>
      </c>
      <c r="D2" s="2" t="s">
        <v>72</v>
      </c>
      <c r="E2" s="3" t="s">
        <v>78</v>
      </c>
      <c r="F2" s="3" t="s">
        <v>73</v>
      </c>
      <c r="G2" s="4" t="s">
        <v>74</v>
      </c>
      <c r="H2" s="56" t="s">
        <v>0</v>
      </c>
    </row>
    <row r="3" spans="1:8" customFormat="1" ht="15" customHeight="1" x14ac:dyDescent="0.25">
      <c r="A3" s="60" t="s">
        <v>76</v>
      </c>
      <c r="B3" s="61" t="s">
        <v>192</v>
      </c>
      <c r="C3" s="62"/>
      <c r="D3" s="62"/>
      <c r="E3" s="63">
        <v>11</v>
      </c>
      <c r="F3" s="63">
        <v>11</v>
      </c>
      <c r="G3" s="48">
        <f>D3+F3</f>
        <v>11</v>
      </c>
      <c r="H3" s="64"/>
    </row>
    <row r="4" spans="1:8" customFormat="1" ht="15" customHeight="1" x14ac:dyDescent="0.25">
      <c r="A4" s="55" t="s">
        <v>76</v>
      </c>
      <c r="B4" s="23" t="s">
        <v>45</v>
      </c>
      <c r="C4" s="1"/>
      <c r="D4" s="1"/>
      <c r="E4" s="33">
        <v>2</v>
      </c>
      <c r="F4" s="33">
        <v>2</v>
      </c>
      <c r="G4" s="48">
        <f>D4+F4</f>
        <v>2</v>
      </c>
      <c r="H4" s="57"/>
    </row>
    <row r="5" spans="1:8" customFormat="1" ht="15" customHeight="1" x14ac:dyDescent="0.25">
      <c r="A5" s="55" t="s">
        <v>76</v>
      </c>
      <c r="B5" s="23" t="s">
        <v>46</v>
      </c>
      <c r="C5" s="1"/>
      <c r="D5" s="1"/>
      <c r="E5" s="33">
        <v>45</v>
      </c>
      <c r="F5" s="33">
        <v>11</v>
      </c>
      <c r="G5" s="48">
        <f>D5+F5</f>
        <v>11</v>
      </c>
      <c r="H5" s="57">
        <v>34</v>
      </c>
    </row>
    <row r="6" spans="1:8" customFormat="1" ht="15" customHeight="1" x14ac:dyDescent="0.25">
      <c r="A6" s="60" t="s">
        <v>79</v>
      </c>
      <c r="B6" s="61" t="s">
        <v>254</v>
      </c>
      <c r="C6" s="62"/>
      <c r="D6" s="62"/>
      <c r="E6" s="63">
        <v>1</v>
      </c>
      <c r="F6" s="63"/>
      <c r="G6" s="67">
        <f>D6+F6</f>
        <v>0</v>
      </c>
      <c r="H6" s="64">
        <v>1</v>
      </c>
    </row>
    <row r="7" spans="1:8" customFormat="1" ht="15" customHeight="1" x14ac:dyDescent="0.25">
      <c r="A7" s="55" t="s">
        <v>79</v>
      </c>
      <c r="B7" s="23" t="s">
        <v>37</v>
      </c>
      <c r="C7" s="1"/>
      <c r="D7" s="1"/>
      <c r="E7" s="33">
        <v>331</v>
      </c>
      <c r="F7" s="33">
        <v>117</v>
      </c>
      <c r="G7" s="48">
        <f>D7+F7</f>
        <v>117</v>
      </c>
      <c r="H7" s="57">
        <v>214</v>
      </c>
    </row>
    <row r="8" spans="1:8" customFormat="1" ht="15" customHeight="1" x14ac:dyDescent="0.25">
      <c r="A8" s="60" t="s">
        <v>79</v>
      </c>
      <c r="B8" s="61" t="s">
        <v>253</v>
      </c>
      <c r="C8" s="62"/>
      <c r="D8" s="62"/>
      <c r="E8" s="63">
        <v>1</v>
      </c>
      <c r="F8" s="63"/>
      <c r="G8" s="67">
        <f>D8+F8</f>
        <v>0</v>
      </c>
      <c r="H8" s="64">
        <v>1</v>
      </c>
    </row>
    <row r="9" spans="1:8" customFormat="1" ht="15" customHeight="1" x14ac:dyDescent="0.25">
      <c r="A9" s="55" t="s">
        <v>79</v>
      </c>
      <c r="B9" s="23" t="s">
        <v>38</v>
      </c>
      <c r="C9" s="1"/>
      <c r="D9" s="1"/>
      <c r="E9" s="33">
        <v>18</v>
      </c>
      <c r="F9" s="33">
        <v>18</v>
      </c>
      <c r="G9" s="48">
        <f>D9+F9</f>
        <v>18</v>
      </c>
      <c r="H9" s="57"/>
    </row>
    <row r="10" spans="1:8" customFormat="1" ht="15" customHeight="1" x14ac:dyDescent="0.25">
      <c r="A10" s="55" t="s">
        <v>79</v>
      </c>
      <c r="B10" s="23" t="s">
        <v>39</v>
      </c>
      <c r="C10" s="1"/>
      <c r="D10" s="1"/>
      <c r="E10" s="33">
        <v>3392</v>
      </c>
      <c r="F10" s="33">
        <v>3269</v>
      </c>
      <c r="G10" s="48">
        <f>D10+F10</f>
        <v>3269</v>
      </c>
      <c r="H10" s="57">
        <v>123</v>
      </c>
    </row>
    <row r="11" spans="1:8" customFormat="1" ht="15" customHeight="1" x14ac:dyDescent="0.25">
      <c r="A11" s="55" t="s">
        <v>79</v>
      </c>
      <c r="B11" s="23" t="s">
        <v>193</v>
      </c>
      <c r="C11" s="1"/>
      <c r="D11" s="1"/>
      <c r="E11" s="33">
        <v>569</v>
      </c>
      <c r="F11" s="33">
        <v>559</v>
      </c>
      <c r="G11" s="48">
        <f>D11+F11</f>
        <v>559</v>
      </c>
      <c r="H11" s="57">
        <v>10</v>
      </c>
    </row>
    <row r="12" spans="1:8" customFormat="1" ht="15" customHeight="1" x14ac:dyDescent="0.25">
      <c r="A12" s="55" t="s">
        <v>79</v>
      </c>
      <c r="B12" s="23" t="s">
        <v>40</v>
      </c>
      <c r="C12" s="1"/>
      <c r="D12" s="1"/>
      <c r="E12" s="33">
        <v>17</v>
      </c>
      <c r="F12" s="33">
        <v>17</v>
      </c>
      <c r="G12" s="48">
        <f>D12+F12</f>
        <v>17</v>
      </c>
      <c r="H12" s="57"/>
    </row>
    <row r="13" spans="1:8" customFormat="1" ht="15" customHeight="1" x14ac:dyDescent="0.25">
      <c r="A13" s="55" t="s">
        <v>79</v>
      </c>
      <c r="B13" s="23" t="s">
        <v>41</v>
      </c>
      <c r="C13" s="1"/>
      <c r="D13" s="1"/>
      <c r="E13" s="33">
        <v>369</v>
      </c>
      <c r="F13" s="33">
        <v>369</v>
      </c>
      <c r="G13" s="48">
        <f>D13+F13</f>
        <v>369</v>
      </c>
      <c r="H13" s="57"/>
    </row>
    <row r="14" spans="1:8" customFormat="1" ht="15" customHeight="1" x14ac:dyDescent="0.25">
      <c r="A14" s="60" t="s">
        <v>81</v>
      </c>
      <c r="B14" s="61" t="s">
        <v>255</v>
      </c>
      <c r="C14" s="62"/>
      <c r="D14" s="62"/>
      <c r="E14" s="63">
        <v>1</v>
      </c>
      <c r="F14" s="63">
        <v>1</v>
      </c>
      <c r="G14" s="67">
        <f>D14+F14</f>
        <v>1</v>
      </c>
      <c r="H14" s="64"/>
    </row>
    <row r="15" spans="1:8" customFormat="1" ht="15" customHeight="1" x14ac:dyDescent="0.25">
      <c r="A15" s="55" t="s">
        <v>81</v>
      </c>
      <c r="B15" s="23" t="s">
        <v>47</v>
      </c>
      <c r="C15" s="1"/>
      <c r="D15" s="1"/>
      <c r="E15" s="33">
        <v>21</v>
      </c>
      <c r="F15" s="33">
        <v>21</v>
      </c>
      <c r="G15" s="48">
        <f>D15+F15</f>
        <v>21</v>
      </c>
      <c r="H15" s="57"/>
    </row>
    <row r="16" spans="1:8" customFormat="1" ht="15" customHeight="1" x14ac:dyDescent="0.25">
      <c r="A16" s="55" t="s">
        <v>86</v>
      </c>
      <c r="B16" s="23" t="s">
        <v>68</v>
      </c>
      <c r="C16" s="1"/>
      <c r="D16" s="1"/>
      <c r="E16" s="33">
        <v>2</v>
      </c>
      <c r="F16" s="33">
        <v>2</v>
      </c>
      <c r="G16" s="48">
        <f>D16+F16</f>
        <v>2</v>
      </c>
      <c r="H16" s="57"/>
    </row>
    <row r="17" spans="1:9" customFormat="1" ht="15" customHeight="1" x14ac:dyDescent="0.25">
      <c r="A17" s="55" t="s">
        <v>86</v>
      </c>
      <c r="B17" s="23" t="s">
        <v>66</v>
      </c>
      <c r="C17" s="1"/>
      <c r="D17" s="1"/>
      <c r="E17" s="33">
        <v>2</v>
      </c>
      <c r="F17" s="33">
        <v>2</v>
      </c>
      <c r="G17" s="48">
        <f>D17+F17</f>
        <v>2</v>
      </c>
      <c r="H17" s="57"/>
    </row>
    <row r="18" spans="1:9" customFormat="1" ht="15" customHeight="1" x14ac:dyDescent="0.25">
      <c r="A18" s="60" t="s">
        <v>86</v>
      </c>
      <c r="B18" s="23" t="s">
        <v>256</v>
      </c>
      <c r="C18" s="62"/>
      <c r="D18" s="62"/>
      <c r="E18" s="63">
        <v>1</v>
      </c>
      <c r="F18" s="63">
        <v>1</v>
      </c>
      <c r="G18" s="67">
        <f>D18+F18</f>
        <v>1</v>
      </c>
      <c r="H18" s="64"/>
    </row>
    <row r="19" spans="1:9" customFormat="1" ht="15" customHeight="1" x14ac:dyDescent="0.25">
      <c r="A19" s="55" t="s">
        <v>86</v>
      </c>
      <c r="B19" s="23" t="s">
        <v>1</v>
      </c>
      <c r="C19" s="1"/>
      <c r="D19" s="1"/>
      <c r="E19" s="33">
        <v>6</v>
      </c>
      <c r="F19" s="33">
        <v>6</v>
      </c>
      <c r="G19" s="48">
        <f>D19+F19</f>
        <v>6</v>
      </c>
      <c r="H19" s="57"/>
    </row>
    <row r="20" spans="1:9" customFormat="1" ht="15" customHeight="1" x14ac:dyDescent="0.25">
      <c r="A20" s="55" t="s">
        <v>86</v>
      </c>
      <c r="B20" s="23" t="s">
        <v>65</v>
      </c>
      <c r="C20" s="1"/>
      <c r="D20" s="1"/>
      <c r="E20" s="33">
        <v>3</v>
      </c>
      <c r="F20" s="33">
        <v>3</v>
      </c>
      <c r="G20" s="48">
        <f>D20+F20</f>
        <v>3</v>
      </c>
      <c r="H20" s="57"/>
    </row>
    <row r="21" spans="1:9" customFormat="1" ht="15" customHeight="1" x14ac:dyDescent="0.25">
      <c r="A21" s="55" t="s">
        <v>86</v>
      </c>
      <c r="B21" s="23" t="s">
        <v>67</v>
      </c>
      <c r="C21" s="1"/>
      <c r="D21" s="1"/>
      <c r="E21" s="33">
        <v>9</v>
      </c>
      <c r="F21" s="33">
        <v>9</v>
      </c>
      <c r="G21" s="48">
        <f>D21+F21</f>
        <v>9</v>
      </c>
      <c r="H21" s="57"/>
    </row>
    <row r="22" spans="1:9" customFormat="1" ht="15" customHeight="1" x14ac:dyDescent="0.25">
      <c r="A22" s="55" t="s">
        <v>87</v>
      </c>
      <c r="B22" s="23" t="s">
        <v>257</v>
      </c>
      <c r="C22" s="1"/>
      <c r="D22" s="1"/>
      <c r="E22" s="33">
        <v>1</v>
      </c>
      <c r="F22" s="33">
        <v>1</v>
      </c>
      <c r="G22" s="48">
        <f>D22+F22</f>
        <v>1</v>
      </c>
      <c r="H22" s="57"/>
    </row>
    <row r="23" spans="1:9" customFormat="1" ht="15" customHeight="1" x14ac:dyDescent="0.25">
      <c r="A23" s="55" t="s">
        <v>87</v>
      </c>
      <c r="B23" s="23" t="s">
        <v>90</v>
      </c>
      <c r="C23" s="1"/>
      <c r="D23" s="1"/>
      <c r="E23" s="33">
        <v>35</v>
      </c>
      <c r="F23" s="33">
        <v>34</v>
      </c>
      <c r="G23" s="48">
        <f>D23+F23</f>
        <v>34</v>
      </c>
      <c r="H23" s="57"/>
    </row>
    <row r="24" spans="1:9" customFormat="1" ht="15" customHeight="1" x14ac:dyDescent="0.25">
      <c r="A24" s="55" t="s">
        <v>87</v>
      </c>
      <c r="B24" s="23" t="s">
        <v>91</v>
      </c>
      <c r="C24" s="1"/>
      <c r="D24" s="1"/>
      <c r="E24" s="33">
        <v>22</v>
      </c>
      <c r="F24" s="33">
        <v>21</v>
      </c>
      <c r="G24" s="48">
        <f>D24+F24</f>
        <v>21</v>
      </c>
      <c r="H24" s="57"/>
    </row>
    <row r="25" spans="1:9" customFormat="1" ht="15" customHeight="1" x14ac:dyDescent="0.25">
      <c r="A25" s="55" t="s">
        <v>87</v>
      </c>
      <c r="B25" s="23" t="s">
        <v>70</v>
      </c>
      <c r="C25" s="1"/>
      <c r="D25" s="1"/>
      <c r="E25" s="33">
        <v>6</v>
      </c>
      <c r="F25" s="33">
        <v>6</v>
      </c>
      <c r="G25" s="48">
        <f>D25+F25</f>
        <v>6</v>
      </c>
      <c r="H25" s="57"/>
    </row>
    <row r="26" spans="1:9" customFormat="1" ht="15" customHeight="1" x14ac:dyDescent="0.25">
      <c r="A26" s="55" t="s">
        <v>87</v>
      </c>
      <c r="B26" s="23" t="s">
        <v>88</v>
      </c>
      <c r="C26" s="1"/>
      <c r="D26" s="1"/>
      <c r="E26" s="33">
        <v>325</v>
      </c>
      <c r="F26" s="33">
        <v>318</v>
      </c>
      <c r="G26" s="48">
        <f>D26+F26</f>
        <v>318</v>
      </c>
      <c r="H26" s="57"/>
    </row>
    <row r="27" spans="1:9" customFormat="1" ht="15" customHeight="1" x14ac:dyDescent="0.25">
      <c r="A27" s="55" t="s">
        <v>87</v>
      </c>
      <c r="B27" s="23" t="s">
        <v>89</v>
      </c>
      <c r="C27" s="1"/>
      <c r="D27" s="1"/>
      <c r="E27" s="33">
        <v>479</v>
      </c>
      <c r="F27" s="33">
        <v>478</v>
      </c>
      <c r="G27" s="48">
        <f>D27+F27</f>
        <v>478</v>
      </c>
      <c r="H27" s="57"/>
    </row>
    <row r="28" spans="1:9" customFormat="1" ht="15" customHeight="1" x14ac:dyDescent="0.25">
      <c r="A28" s="55" t="s">
        <v>87</v>
      </c>
      <c r="B28" s="23" t="s">
        <v>71</v>
      </c>
      <c r="C28" s="1"/>
      <c r="D28" s="1"/>
      <c r="E28" s="33">
        <v>175</v>
      </c>
      <c r="F28" s="33">
        <v>175</v>
      </c>
      <c r="G28" s="48">
        <f>D28+F28</f>
        <v>175</v>
      </c>
      <c r="H28" s="57"/>
    </row>
    <row r="29" spans="1:9" customFormat="1" ht="15" customHeight="1" x14ac:dyDescent="0.25">
      <c r="A29" s="55" t="s">
        <v>95</v>
      </c>
      <c r="B29" s="23" t="s">
        <v>28</v>
      </c>
      <c r="C29" s="1"/>
      <c r="D29" s="1"/>
      <c r="E29" s="33">
        <v>634</v>
      </c>
      <c r="F29" s="33">
        <v>634</v>
      </c>
      <c r="G29" s="48">
        <f>D29+F29</f>
        <v>634</v>
      </c>
      <c r="H29" s="57"/>
      <c r="I29" s="37"/>
    </row>
    <row r="30" spans="1:9" customFormat="1" ht="15" customHeight="1" x14ac:dyDescent="0.25">
      <c r="A30" s="55" t="s">
        <v>95</v>
      </c>
      <c r="B30" s="23" t="s">
        <v>29</v>
      </c>
      <c r="C30" s="1"/>
      <c r="D30" s="1"/>
      <c r="E30" s="33">
        <v>617</v>
      </c>
      <c r="F30" s="33">
        <v>611</v>
      </c>
      <c r="G30" s="48">
        <f>D30+F30</f>
        <v>611</v>
      </c>
      <c r="H30" s="57">
        <v>6</v>
      </c>
      <c r="I30" s="37"/>
    </row>
    <row r="31" spans="1:9" customFormat="1" ht="15" customHeight="1" x14ac:dyDescent="0.25">
      <c r="A31" s="55" t="s">
        <v>95</v>
      </c>
      <c r="B31" s="23" t="s">
        <v>134</v>
      </c>
      <c r="C31" s="1"/>
      <c r="D31" s="1"/>
      <c r="E31" s="33">
        <v>2</v>
      </c>
      <c r="F31" s="33">
        <v>2</v>
      </c>
      <c r="G31" s="48">
        <f>D31+F31</f>
        <v>2</v>
      </c>
      <c r="H31" s="57"/>
      <c r="I31" s="37"/>
    </row>
    <row r="32" spans="1:9" customFormat="1" ht="15" customHeight="1" x14ac:dyDescent="0.25">
      <c r="A32" s="55" t="s">
        <v>95</v>
      </c>
      <c r="B32" s="23" t="s">
        <v>30</v>
      </c>
      <c r="C32" s="1"/>
      <c r="D32" s="1"/>
      <c r="E32" s="33">
        <v>4</v>
      </c>
      <c r="F32" s="33">
        <v>4</v>
      </c>
      <c r="G32" s="48">
        <f>D32+F32</f>
        <v>4</v>
      </c>
      <c r="H32" s="57"/>
      <c r="I32" s="37"/>
    </row>
    <row r="33" spans="1:9" customFormat="1" ht="15" customHeight="1" x14ac:dyDescent="0.25">
      <c r="A33" s="55" t="s">
        <v>95</v>
      </c>
      <c r="B33" s="23" t="s">
        <v>31</v>
      </c>
      <c r="C33" s="1"/>
      <c r="D33" s="1"/>
      <c r="E33" s="33">
        <v>9</v>
      </c>
      <c r="F33" s="33">
        <v>9</v>
      </c>
      <c r="G33" s="48">
        <f>D33+F33</f>
        <v>9</v>
      </c>
      <c r="H33" s="57"/>
      <c r="I33" s="37"/>
    </row>
    <row r="34" spans="1:9" customFormat="1" ht="15" customHeight="1" x14ac:dyDescent="0.25">
      <c r="A34" s="55" t="s">
        <v>95</v>
      </c>
      <c r="B34" s="23" t="s">
        <v>8</v>
      </c>
      <c r="C34" s="1"/>
      <c r="D34" s="1"/>
      <c r="E34" s="33">
        <v>1</v>
      </c>
      <c r="F34" s="33">
        <v>1</v>
      </c>
      <c r="G34" s="48">
        <f>D34+F34</f>
        <v>1</v>
      </c>
      <c r="H34" s="57"/>
      <c r="I34" s="37"/>
    </row>
    <row r="35" spans="1:9" customFormat="1" ht="15" customHeight="1" x14ac:dyDescent="0.25">
      <c r="A35" s="55" t="s">
        <v>95</v>
      </c>
      <c r="B35" s="23" t="s">
        <v>9</v>
      </c>
      <c r="C35" s="1"/>
      <c r="D35" s="1"/>
      <c r="E35" s="33">
        <v>1</v>
      </c>
      <c r="F35" s="33">
        <v>1</v>
      </c>
      <c r="G35" s="48">
        <f>D35+F35</f>
        <v>1</v>
      </c>
      <c r="H35" s="57"/>
      <c r="I35" s="37"/>
    </row>
    <row r="36" spans="1:9" customFormat="1" ht="15" customHeight="1" x14ac:dyDescent="0.25">
      <c r="A36" s="60" t="s">
        <v>95</v>
      </c>
      <c r="B36" s="61" t="s">
        <v>194</v>
      </c>
      <c r="C36" s="62"/>
      <c r="D36" s="62"/>
      <c r="E36" s="63">
        <v>3</v>
      </c>
      <c r="F36" s="63">
        <v>3</v>
      </c>
      <c r="G36" s="48">
        <f>D36+F36</f>
        <v>3</v>
      </c>
      <c r="H36" s="64"/>
      <c r="I36" s="37"/>
    </row>
    <row r="37" spans="1:9" customFormat="1" ht="15" customHeight="1" x14ac:dyDescent="0.25">
      <c r="A37" s="55" t="s">
        <v>95</v>
      </c>
      <c r="B37" s="23" t="s">
        <v>10</v>
      </c>
      <c r="C37" s="1"/>
      <c r="D37" s="1"/>
      <c r="E37" s="33">
        <v>7</v>
      </c>
      <c r="F37" s="33">
        <v>7</v>
      </c>
      <c r="G37" s="48">
        <f>D37+F37</f>
        <v>7</v>
      </c>
      <c r="H37" s="57"/>
      <c r="I37" s="37"/>
    </row>
    <row r="38" spans="1:9" customFormat="1" ht="15" customHeight="1" x14ac:dyDescent="0.25">
      <c r="A38" s="55" t="s">
        <v>95</v>
      </c>
      <c r="B38" s="23" t="s">
        <v>11</v>
      </c>
      <c r="C38" s="1"/>
      <c r="D38" s="1"/>
      <c r="E38" s="33">
        <v>75</v>
      </c>
      <c r="F38" s="33">
        <v>74</v>
      </c>
      <c r="G38" s="48">
        <f>D38+F38</f>
        <v>74</v>
      </c>
      <c r="H38" s="57"/>
      <c r="I38" s="37"/>
    </row>
    <row r="39" spans="1:9" customFormat="1" ht="15" customHeight="1" x14ac:dyDescent="0.25">
      <c r="A39" s="55" t="s">
        <v>95</v>
      </c>
      <c r="B39" s="23" t="s">
        <v>12</v>
      </c>
      <c r="C39" s="1"/>
      <c r="D39" s="1"/>
      <c r="E39" s="33">
        <v>21</v>
      </c>
      <c r="F39" s="33">
        <v>21</v>
      </c>
      <c r="G39" s="48">
        <f>D39+F39</f>
        <v>21</v>
      </c>
      <c r="H39" s="57"/>
      <c r="I39" s="37"/>
    </row>
    <row r="40" spans="1:9" customFormat="1" ht="15" customHeight="1" x14ac:dyDescent="0.25">
      <c r="A40" s="55" t="s">
        <v>95</v>
      </c>
      <c r="B40" s="23" t="s">
        <v>13</v>
      </c>
      <c r="C40" s="1">
        <v>2</v>
      </c>
      <c r="D40" s="1">
        <v>2</v>
      </c>
      <c r="E40" s="33">
        <v>103</v>
      </c>
      <c r="F40" s="33">
        <v>100</v>
      </c>
      <c r="G40" s="48">
        <f>D40+F40</f>
        <v>102</v>
      </c>
      <c r="H40" s="57">
        <v>1</v>
      </c>
      <c r="I40" s="37"/>
    </row>
    <row r="41" spans="1:9" customFormat="1" ht="15" customHeight="1" x14ac:dyDescent="0.25">
      <c r="A41" s="55" t="s">
        <v>95</v>
      </c>
      <c r="B41" s="23" t="s">
        <v>14</v>
      </c>
      <c r="C41" s="1"/>
      <c r="D41" s="1"/>
      <c r="E41" s="33">
        <v>8</v>
      </c>
      <c r="F41" s="33">
        <v>8</v>
      </c>
      <c r="G41" s="48">
        <f>D41+F41</f>
        <v>8</v>
      </c>
      <c r="H41" s="57"/>
      <c r="I41" s="37"/>
    </row>
    <row r="42" spans="1:9" customFormat="1" ht="15" customHeight="1" x14ac:dyDescent="0.25">
      <c r="A42" s="55" t="s">
        <v>95</v>
      </c>
      <c r="B42" s="23" t="s">
        <v>15</v>
      </c>
      <c r="C42" s="1"/>
      <c r="D42" s="1"/>
      <c r="E42" s="33">
        <v>9</v>
      </c>
      <c r="F42" s="33">
        <v>9</v>
      </c>
      <c r="G42" s="48">
        <f>D42+F42</f>
        <v>9</v>
      </c>
      <c r="H42" s="57"/>
      <c r="I42" s="37"/>
    </row>
    <row r="43" spans="1:9" customFormat="1" ht="15" customHeight="1" x14ac:dyDescent="0.25">
      <c r="A43" s="55" t="s">
        <v>95</v>
      </c>
      <c r="B43" s="23" t="s">
        <v>16</v>
      </c>
      <c r="C43" s="1"/>
      <c r="D43" s="1"/>
      <c r="E43" s="33">
        <v>14</v>
      </c>
      <c r="F43" s="33">
        <v>14</v>
      </c>
      <c r="G43" s="48">
        <f>D43+F43</f>
        <v>14</v>
      </c>
      <c r="H43" s="57"/>
      <c r="I43" s="37"/>
    </row>
    <row r="44" spans="1:9" customFormat="1" ht="15" customHeight="1" x14ac:dyDescent="0.25">
      <c r="A44" s="55" t="s">
        <v>95</v>
      </c>
      <c r="B44" s="23" t="s">
        <v>17</v>
      </c>
      <c r="C44" s="1"/>
      <c r="D44" s="1"/>
      <c r="E44" s="33">
        <v>167</v>
      </c>
      <c r="F44" s="33">
        <v>167</v>
      </c>
      <c r="G44" s="48">
        <f>D44+F44</f>
        <v>167</v>
      </c>
      <c r="H44" s="57"/>
      <c r="I44" s="37"/>
    </row>
    <row r="45" spans="1:9" customFormat="1" ht="15" customHeight="1" x14ac:dyDescent="0.25">
      <c r="A45" s="55" t="s">
        <v>95</v>
      </c>
      <c r="B45" s="23" t="s">
        <v>18</v>
      </c>
      <c r="C45" s="1"/>
      <c r="D45" s="1"/>
      <c r="E45" s="33">
        <v>10</v>
      </c>
      <c r="F45" s="33">
        <v>10</v>
      </c>
      <c r="G45" s="48">
        <f>D45+F45</f>
        <v>10</v>
      </c>
      <c r="H45" s="57"/>
      <c r="I45" s="37"/>
    </row>
    <row r="46" spans="1:9" customFormat="1" ht="15" customHeight="1" x14ac:dyDescent="0.25">
      <c r="A46" s="55" t="s">
        <v>95</v>
      </c>
      <c r="B46" s="23" t="s">
        <v>19</v>
      </c>
      <c r="C46" s="1"/>
      <c r="D46" s="1"/>
      <c r="E46" s="33">
        <v>24</v>
      </c>
      <c r="F46" s="33">
        <v>24</v>
      </c>
      <c r="G46" s="48">
        <f>D46+F46</f>
        <v>24</v>
      </c>
      <c r="H46" s="57"/>
      <c r="I46" s="37"/>
    </row>
    <row r="47" spans="1:9" customFormat="1" ht="15" customHeight="1" x14ac:dyDescent="0.25">
      <c r="A47" s="55" t="s">
        <v>95</v>
      </c>
      <c r="B47" s="23" t="s">
        <v>20</v>
      </c>
      <c r="C47" s="1"/>
      <c r="D47" s="1"/>
      <c r="E47" s="33">
        <v>13</v>
      </c>
      <c r="F47" s="33">
        <v>13</v>
      </c>
      <c r="G47" s="48">
        <f>D47+F47</f>
        <v>13</v>
      </c>
      <c r="H47" s="57"/>
      <c r="I47" s="37"/>
    </row>
    <row r="48" spans="1:9" customFormat="1" ht="15" customHeight="1" x14ac:dyDescent="0.25">
      <c r="A48" s="55" t="s">
        <v>95</v>
      </c>
      <c r="B48" s="23" t="s">
        <v>21</v>
      </c>
      <c r="C48" s="1"/>
      <c r="D48" s="1"/>
      <c r="E48" s="33">
        <v>41</v>
      </c>
      <c r="F48" s="33">
        <v>40</v>
      </c>
      <c r="G48" s="48">
        <f>D48+F48</f>
        <v>40</v>
      </c>
      <c r="H48" s="57"/>
      <c r="I48" s="37"/>
    </row>
    <row r="49" spans="1:9" customFormat="1" ht="15" customHeight="1" x14ac:dyDescent="0.25">
      <c r="A49" s="55" t="s">
        <v>95</v>
      </c>
      <c r="B49" s="23" t="s">
        <v>22</v>
      </c>
      <c r="C49" s="1"/>
      <c r="D49" s="1"/>
      <c r="E49" s="33">
        <v>85</v>
      </c>
      <c r="F49" s="33">
        <v>85</v>
      </c>
      <c r="G49" s="48">
        <f>D49+F49</f>
        <v>85</v>
      </c>
      <c r="H49" s="57"/>
      <c r="I49" s="37"/>
    </row>
    <row r="50" spans="1:9" customFormat="1" ht="15" customHeight="1" x14ac:dyDescent="0.25">
      <c r="A50" s="55" t="s">
        <v>95</v>
      </c>
      <c r="B50" s="23" t="s">
        <v>23</v>
      </c>
      <c r="C50" s="1"/>
      <c r="D50" s="1"/>
      <c r="E50" s="33">
        <v>10</v>
      </c>
      <c r="F50" s="33">
        <v>10</v>
      </c>
      <c r="G50" s="48">
        <f>D50+F50</f>
        <v>10</v>
      </c>
      <c r="H50" s="57"/>
      <c r="I50" s="37"/>
    </row>
    <row r="51" spans="1:9" customFormat="1" ht="15" customHeight="1" x14ac:dyDescent="0.25">
      <c r="A51" s="55" t="s">
        <v>95</v>
      </c>
      <c r="B51" s="23" t="s">
        <v>24</v>
      </c>
      <c r="C51" s="1"/>
      <c r="D51" s="1"/>
      <c r="E51" s="33">
        <v>21</v>
      </c>
      <c r="F51" s="33">
        <v>21</v>
      </c>
      <c r="G51" s="48">
        <f>D51+F51</f>
        <v>21</v>
      </c>
      <c r="H51" s="57"/>
      <c r="I51" s="37"/>
    </row>
    <row r="52" spans="1:9" customFormat="1" ht="15" customHeight="1" x14ac:dyDescent="0.25">
      <c r="A52" s="55" t="s">
        <v>95</v>
      </c>
      <c r="B52" s="23" t="s">
        <v>25</v>
      </c>
      <c r="C52" s="1"/>
      <c r="D52" s="1"/>
      <c r="E52" s="33">
        <v>16</v>
      </c>
      <c r="F52" s="33">
        <v>16</v>
      </c>
      <c r="G52" s="48">
        <f>D52+F52</f>
        <v>16</v>
      </c>
      <c r="H52" s="57"/>
      <c r="I52" s="37"/>
    </row>
    <row r="53" spans="1:9" customFormat="1" ht="15" customHeight="1" x14ac:dyDescent="0.25">
      <c r="A53" s="55" t="s">
        <v>95</v>
      </c>
      <c r="B53" s="23" t="s">
        <v>26</v>
      </c>
      <c r="C53" s="1"/>
      <c r="D53" s="1"/>
      <c r="E53" s="33">
        <v>24</v>
      </c>
      <c r="F53" s="33">
        <v>23</v>
      </c>
      <c r="G53" s="48">
        <f>D53+F53</f>
        <v>23</v>
      </c>
      <c r="H53" s="57">
        <v>1</v>
      </c>
      <c r="I53" s="37"/>
    </row>
    <row r="54" spans="1:9" customFormat="1" ht="15" customHeight="1" x14ac:dyDescent="0.25">
      <c r="A54" s="60" t="s">
        <v>95</v>
      </c>
      <c r="B54" s="61" t="s">
        <v>195</v>
      </c>
      <c r="C54" s="62"/>
      <c r="D54" s="62"/>
      <c r="E54" s="63">
        <v>11</v>
      </c>
      <c r="F54" s="63">
        <v>11</v>
      </c>
      <c r="G54" s="48">
        <f>D54+F54</f>
        <v>11</v>
      </c>
      <c r="H54" s="64"/>
      <c r="I54" s="37"/>
    </row>
    <row r="55" spans="1:9" customFormat="1" ht="15" customHeight="1" x14ac:dyDescent="0.25">
      <c r="A55" s="55" t="s">
        <v>95</v>
      </c>
      <c r="B55" s="23" t="s">
        <v>27</v>
      </c>
      <c r="C55" s="1"/>
      <c r="D55" s="1"/>
      <c r="E55" s="33">
        <v>21</v>
      </c>
      <c r="F55" s="33">
        <v>21</v>
      </c>
      <c r="G55" s="48">
        <f>D55+F55</f>
        <v>21</v>
      </c>
      <c r="H55" s="57"/>
      <c r="I55" s="37"/>
    </row>
    <row r="56" spans="1:9" customFormat="1" x14ac:dyDescent="0.25">
      <c r="A56" s="55" t="s">
        <v>96</v>
      </c>
      <c r="B56" s="23" t="s">
        <v>124</v>
      </c>
      <c r="C56" s="1"/>
      <c r="D56" s="1"/>
      <c r="E56" s="33">
        <v>109</v>
      </c>
      <c r="F56" s="33">
        <v>1</v>
      </c>
      <c r="G56" s="48">
        <f>D56+F56</f>
        <v>1</v>
      </c>
      <c r="H56" s="57">
        <v>108</v>
      </c>
      <c r="I56" s="37"/>
    </row>
    <row r="57" spans="1:9" customFormat="1" x14ac:dyDescent="0.25">
      <c r="A57" s="55" t="s">
        <v>96</v>
      </c>
      <c r="B57" s="23" t="s">
        <v>131</v>
      </c>
      <c r="C57" s="1"/>
      <c r="D57" s="1"/>
      <c r="E57" s="33">
        <v>37</v>
      </c>
      <c r="F57" s="33">
        <v>37</v>
      </c>
      <c r="G57" s="48">
        <f>D57+F57</f>
        <v>37</v>
      </c>
      <c r="H57" s="57"/>
      <c r="I57" s="37"/>
    </row>
    <row r="58" spans="1:9" customFormat="1" ht="15" customHeight="1" x14ac:dyDescent="0.25">
      <c r="A58" s="60" t="s">
        <v>96</v>
      </c>
      <c r="B58" s="61" t="s">
        <v>196</v>
      </c>
      <c r="C58" s="62"/>
      <c r="D58" s="62"/>
      <c r="E58" s="63">
        <v>725</v>
      </c>
      <c r="F58" s="63">
        <v>12</v>
      </c>
      <c r="G58" s="48">
        <f>D58+F58</f>
        <v>12</v>
      </c>
      <c r="H58" s="64">
        <v>713</v>
      </c>
      <c r="I58" s="37"/>
    </row>
    <row r="59" spans="1:9" customFormat="1" x14ac:dyDescent="0.25">
      <c r="A59" s="55" t="s">
        <v>96</v>
      </c>
      <c r="B59" s="23" t="s">
        <v>132</v>
      </c>
      <c r="C59" s="1"/>
      <c r="D59" s="1"/>
      <c r="E59" s="33">
        <v>842</v>
      </c>
      <c r="F59" s="33">
        <v>2</v>
      </c>
      <c r="G59" s="48">
        <f>D59+F59</f>
        <v>2</v>
      </c>
      <c r="H59" s="57">
        <v>840</v>
      </c>
      <c r="I59" s="37"/>
    </row>
    <row r="60" spans="1:9" customFormat="1" x14ac:dyDescent="0.25">
      <c r="A60" s="55" t="s">
        <v>96</v>
      </c>
      <c r="B60" s="23" t="s">
        <v>126</v>
      </c>
      <c r="C60" s="1"/>
      <c r="D60" s="1"/>
      <c r="E60" s="33">
        <v>1</v>
      </c>
      <c r="F60" s="33">
        <v>1</v>
      </c>
      <c r="G60" s="48">
        <f>D60+F60</f>
        <v>1</v>
      </c>
      <c r="H60" s="57"/>
      <c r="I60" s="37"/>
    </row>
    <row r="61" spans="1:9" customFormat="1" x14ac:dyDescent="0.25">
      <c r="A61" s="55" t="s">
        <v>96</v>
      </c>
      <c r="B61" s="23" t="s">
        <v>129</v>
      </c>
      <c r="C61" s="1"/>
      <c r="D61" s="1"/>
      <c r="E61" s="33">
        <v>555</v>
      </c>
      <c r="F61" s="33">
        <v>545</v>
      </c>
      <c r="G61" s="48">
        <f>D61+F61</f>
        <v>545</v>
      </c>
      <c r="H61" s="57">
        <v>10</v>
      </c>
      <c r="I61" s="37"/>
    </row>
    <row r="62" spans="1:9" customFormat="1" x14ac:dyDescent="0.25">
      <c r="A62" s="55" t="s">
        <v>96</v>
      </c>
      <c r="B62" s="23" t="s">
        <v>127</v>
      </c>
      <c r="C62" s="1"/>
      <c r="D62" s="1"/>
      <c r="E62" s="33">
        <v>103</v>
      </c>
      <c r="F62" s="33">
        <v>100</v>
      </c>
      <c r="G62" s="48">
        <f>D62+F62</f>
        <v>100</v>
      </c>
      <c r="H62" s="57">
        <v>3</v>
      </c>
      <c r="I62" s="37"/>
    </row>
    <row r="63" spans="1:9" customFormat="1" x14ac:dyDescent="0.25">
      <c r="A63" s="55" t="s">
        <v>96</v>
      </c>
      <c r="B63" s="23" t="s">
        <v>128</v>
      </c>
      <c r="C63" s="1"/>
      <c r="D63" s="1"/>
      <c r="E63" s="33">
        <v>1</v>
      </c>
      <c r="F63" s="33"/>
      <c r="G63" s="48">
        <f>D63+F63</f>
        <v>0</v>
      </c>
      <c r="H63" s="57">
        <v>1</v>
      </c>
      <c r="I63" s="37"/>
    </row>
    <row r="64" spans="1:9" customFormat="1" x14ac:dyDescent="0.25">
      <c r="A64" s="55" t="s">
        <v>96</v>
      </c>
      <c r="B64" s="23" t="s">
        <v>123</v>
      </c>
      <c r="C64" s="1"/>
      <c r="D64" s="1"/>
      <c r="E64" s="33">
        <v>25</v>
      </c>
      <c r="F64" s="33">
        <v>2</v>
      </c>
      <c r="G64" s="48">
        <f>D64+F64</f>
        <v>2</v>
      </c>
      <c r="H64" s="57">
        <v>23</v>
      </c>
      <c r="I64" s="37"/>
    </row>
    <row r="65" spans="1:9" customFormat="1" x14ac:dyDescent="0.25">
      <c r="A65" s="55" t="s">
        <v>96</v>
      </c>
      <c r="B65" s="23" t="s">
        <v>125</v>
      </c>
      <c r="C65" s="1"/>
      <c r="D65" s="1"/>
      <c r="E65" s="33">
        <v>2414</v>
      </c>
      <c r="F65" s="33">
        <v>238</v>
      </c>
      <c r="G65" s="48">
        <f>D65+F65</f>
        <v>238</v>
      </c>
      <c r="H65" s="57">
        <v>2176</v>
      </c>
      <c r="I65" s="37"/>
    </row>
    <row r="66" spans="1:9" customFormat="1" x14ac:dyDescent="0.25">
      <c r="A66" s="55" t="s">
        <v>96</v>
      </c>
      <c r="B66" s="23" t="s">
        <v>258</v>
      </c>
      <c r="C66" s="1"/>
      <c r="D66" s="1"/>
      <c r="E66" s="33">
        <v>1</v>
      </c>
      <c r="F66" s="33">
        <v>1</v>
      </c>
      <c r="G66" s="48">
        <f>D66+F66</f>
        <v>1</v>
      </c>
      <c r="H66" s="57"/>
      <c r="I66" s="37"/>
    </row>
    <row r="67" spans="1:9" customFormat="1" x14ac:dyDescent="0.25">
      <c r="A67" s="55" t="s">
        <v>96</v>
      </c>
      <c r="B67" s="23" t="s">
        <v>133</v>
      </c>
      <c r="C67" s="1"/>
      <c r="D67" s="1"/>
      <c r="E67" s="33">
        <v>5</v>
      </c>
      <c r="F67" s="33">
        <v>1</v>
      </c>
      <c r="G67" s="48">
        <f>D67+F67</f>
        <v>1</v>
      </c>
      <c r="H67" s="57">
        <v>4</v>
      </c>
      <c r="I67" s="37"/>
    </row>
    <row r="68" spans="1:9" customFormat="1" x14ac:dyDescent="0.25">
      <c r="A68" s="55" t="s">
        <v>96</v>
      </c>
      <c r="B68" s="23" t="s">
        <v>130</v>
      </c>
      <c r="C68" s="1"/>
      <c r="D68" s="1"/>
      <c r="E68" s="33">
        <v>175</v>
      </c>
      <c r="F68" s="33">
        <v>174</v>
      </c>
      <c r="G68" s="48">
        <f>D68+F68</f>
        <v>174</v>
      </c>
      <c r="H68" s="57">
        <v>1</v>
      </c>
      <c r="I68" s="37"/>
    </row>
    <row r="69" spans="1:9" customFormat="1" ht="15" customHeight="1" x14ac:dyDescent="0.25">
      <c r="A69" s="55" t="s">
        <v>82</v>
      </c>
      <c r="B69" s="23" t="s">
        <v>272</v>
      </c>
      <c r="C69" s="62"/>
      <c r="D69" s="62"/>
      <c r="E69" s="63">
        <v>2</v>
      </c>
      <c r="F69" s="63">
        <v>2</v>
      </c>
      <c r="G69" s="67">
        <f>D69+F69</f>
        <v>2</v>
      </c>
      <c r="H69" s="64"/>
      <c r="I69" s="37"/>
    </row>
    <row r="70" spans="1:9" customFormat="1" ht="15" customHeight="1" x14ac:dyDescent="0.25">
      <c r="A70" s="55" t="s">
        <v>82</v>
      </c>
      <c r="B70" s="23" t="s">
        <v>276</v>
      </c>
      <c r="C70" s="1"/>
      <c r="D70" s="1"/>
      <c r="E70" s="33">
        <v>9</v>
      </c>
      <c r="F70" s="33">
        <v>5</v>
      </c>
      <c r="G70" s="48">
        <f>D70+F70</f>
        <v>5</v>
      </c>
      <c r="H70" s="57">
        <v>4</v>
      </c>
      <c r="I70" s="37"/>
    </row>
    <row r="71" spans="1:9" customFormat="1" ht="15" customHeight="1" x14ac:dyDescent="0.25">
      <c r="A71" s="55" t="s">
        <v>82</v>
      </c>
      <c r="B71" s="23" t="s">
        <v>277</v>
      </c>
      <c r="C71" s="1"/>
      <c r="D71" s="1"/>
      <c r="E71" s="33">
        <v>7</v>
      </c>
      <c r="F71" s="33">
        <v>7</v>
      </c>
      <c r="G71" s="48">
        <f>D71+F71</f>
        <v>7</v>
      </c>
      <c r="H71" s="57"/>
    </row>
    <row r="72" spans="1:9" customFormat="1" ht="15" customHeight="1" x14ac:dyDescent="0.25">
      <c r="A72" s="55" t="s">
        <v>82</v>
      </c>
      <c r="B72" s="23" t="s">
        <v>259</v>
      </c>
      <c r="C72" s="1"/>
      <c r="D72" s="1"/>
      <c r="E72" s="33">
        <v>1</v>
      </c>
      <c r="F72" s="33">
        <v>1</v>
      </c>
      <c r="G72" s="48">
        <f>D72+F72</f>
        <v>1</v>
      </c>
      <c r="H72" s="57"/>
    </row>
    <row r="73" spans="1:9" customFormat="1" ht="15" customHeight="1" x14ac:dyDescent="0.25">
      <c r="A73" s="55" t="s">
        <v>82</v>
      </c>
      <c r="B73" s="23" t="s">
        <v>260</v>
      </c>
      <c r="C73" s="1"/>
      <c r="D73" s="1"/>
      <c r="E73" s="33">
        <v>7</v>
      </c>
      <c r="F73" s="33">
        <v>7</v>
      </c>
      <c r="G73" s="48">
        <f>D73+F73</f>
        <v>7</v>
      </c>
      <c r="H73" s="57"/>
    </row>
    <row r="74" spans="1:9" customFormat="1" ht="15" customHeight="1" x14ac:dyDescent="0.25">
      <c r="A74" s="55" t="s">
        <v>82</v>
      </c>
      <c r="B74" s="23" t="s">
        <v>261</v>
      </c>
      <c r="C74" s="1"/>
      <c r="D74" s="1"/>
      <c r="E74" s="33">
        <v>206</v>
      </c>
      <c r="F74" s="33">
        <v>205</v>
      </c>
      <c r="G74" s="48">
        <f>D74+F74</f>
        <v>205</v>
      </c>
      <c r="H74" s="57">
        <v>1</v>
      </c>
    </row>
    <row r="75" spans="1:9" customFormat="1" ht="15" customHeight="1" x14ac:dyDescent="0.25">
      <c r="A75" s="55" t="s">
        <v>82</v>
      </c>
      <c r="B75" s="23" t="s">
        <v>209</v>
      </c>
      <c r="C75" s="1"/>
      <c r="D75" s="1"/>
      <c r="E75" s="33">
        <v>351</v>
      </c>
      <c r="F75" s="33">
        <v>345</v>
      </c>
      <c r="G75" s="48">
        <f>D75+F75</f>
        <v>345</v>
      </c>
      <c r="H75" s="57">
        <v>4</v>
      </c>
    </row>
    <row r="76" spans="1:9" customFormat="1" ht="15" customHeight="1" x14ac:dyDescent="0.25">
      <c r="A76" s="55" t="s">
        <v>82</v>
      </c>
      <c r="B76" s="23" t="s">
        <v>198</v>
      </c>
      <c r="C76" s="1"/>
      <c r="D76" s="1"/>
      <c r="E76" s="33">
        <v>1</v>
      </c>
      <c r="F76" s="33">
        <v>1</v>
      </c>
      <c r="G76" s="48">
        <f>D76+F76</f>
        <v>1</v>
      </c>
      <c r="H76" s="57"/>
    </row>
    <row r="77" spans="1:9" customFormat="1" ht="15" customHeight="1" x14ac:dyDescent="0.25">
      <c r="A77" s="55" t="s">
        <v>82</v>
      </c>
      <c r="B77" s="23" t="s">
        <v>191</v>
      </c>
      <c r="C77" s="1"/>
      <c r="D77" s="1"/>
      <c r="E77" s="63">
        <v>1927</v>
      </c>
      <c r="F77" s="63">
        <v>1871</v>
      </c>
      <c r="G77" s="48">
        <f>D77+F77</f>
        <v>1871</v>
      </c>
      <c r="H77" s="57">
        <v>55</v>
      </c>
    </row>
    <row r="78" spans="1:9" customFormat="1" ht="15" customHeight="1" x14ac:dyDescent="0.25">
      <c r="A78" s="60" t="s">
        <v>82</v>
      </c>
      <c r="B78" s="23" t="s">
        <v>201</v>
      </c>
      <c r="C78" s="62"/>
      <c r="D78" s="62"/>
      <c r="E78" s="63">
        <v>413</v>
      </c>
      <c r="F78" s="63">
        <v>404</v>
      </c>
      <c r="G78" s="48">
        <f>D78+F78</f>
        <v>404</v>
      </c>
      <c r="H78" s="64">
        <v>9</v>
      </c>
    </row>
    <row r="79" spans="1:9" customFormat="1" ht="15" customHeight="1" x14ac:dyDescent="0.25">
      <c r="A79" s="55" t="s">
        <v>82</v>
      </c>
      <c r="B79" s="23" t="s">
        <v>262</v>
      </c>
      <c r="C79" s="1"/>
      <c r="D79" s="1"/>
      <c r="E79" s="33">
        <v>2</v>
      </c>
      <c r="F79" s="33">
        <v>2</v>
      </c>
      <c r="G79" s="48">
        <f>D79+F79</f>
        <v>2</v>
      </c>
      <c r="H79" s="57"/>
    </row>
    <row r="80" spans="1:9" customFormat="1" ht="15" customHeight="1" x14ac:dyDescent="0.25">
      <c r="A80" s="55" t="s">
        <v>82</v>
      </c>
      <c r="B80" s="23" t="s">
        <v>263</v>
      </c>
      <c r="C80" s="1"/>
      <c r="D80" s="1"/>
      <c r="E80" s="33">
        <v>6</v>
      </c>
      <c r="F80" s="33">
        <v>6</v>
      </c>
      <c r="G80" s="48">
        <f>D80+F80</f>
        <v>6</v>
      </c>
      <c r="H80" s="57"/>
    </row>
    <row r="81" spans="1:8" customFormat="1" ht="15" customHeight="1" x14ac:dyDescent="0.25">
      <c r="A81" s="55" t="s">
        <v>82</v>
      </c>
      <c r="B81" s="23" t="s">
        <v>203</v>
      </c>
      <c r="C81" s="1"/>
      <c r="D81" s="1"/>
      <c r="E81" s="33">
        <v>85</v>
      </c>
      <c r="F81" s="33">
        <v>85</v>
      </c>
      <c r="G81" s="48">
        <f>D81+F81</f>
        <v>85</v>
      </c>
      <c r="H81" s="57"/>
    </row>
    <row r="82" spans="1:8" customFormat="1" ht="15" customHeight="1" x14ac:dyDescent="0.25">
      <c r="A82" s="55" t="s">
        <v>82</v>
      </c>
      <c r="B82" s="23" t="s">
        <v>274</v>
      </c>
      <c r="C82" s="1"/>
      <c r="D82" s="1"/>
      <c r="E82" s="33">
        <v>1</v>
      </c>
      <c r="F82" s="33">
        <v>1</v>
      </c>
      <c r="G82" s="48">
        <f>D82+F82</f>
        <v>1</v>
      </c>
      <c r="H82" s="57"/>
    </row>
    <row r="83" spans="1:8" customFormat="1" ht="15" customHeight="1" x14ac:dyDescent="0.25">
      <c r="A83" s="55" t="s">
        <v>82</v>
      </c>
      <c r="B83" s="23" t="s">
        <v>52</v>
      </c>
      <c r="C83" s="1"/>
      <c r="D83" s="1"/>
      <c r="E83" s="33">
        <v>11</v>
      </c>
      <c r="F83" s="33">
        <v>10</v>
      </c>
      <c r="G83" s="48">
        <f>D83+F83</f>
        <v>10</v>
      </c>
      <c r="H83" s="57">
        <v>1</v>
      </c>
    </row>
    <row r="84" spans="1:8" customFormat="1" ht="15" customHeight="1" x14ac:dyDescent="0.25">
      <c r="A84" s="55" t="s">
        <v>82</v>
      </c>
      <c r="B84" s="23" t="s">
        <v>200</v>
      </c>
      <c r="C84" s="1"/>
      <c r="D84" s="1"/>
      <c r="E84" s="33">
        <v>254</v>
      </c>
      <c r="F84" s="33">
        <v>253</v>
      </c>
      <c r="G84" s="48">
        <f>D84+F84</f>
        <v>253</v>
      </c>
      <c r="H84" s="57">
        <v>1</v>
      </c>
    </row>
    <row r="85" spans="1:8" customFormat="1" ht="15" customHeight="1" x14ac:dyDescent="0.25">
      <c r="A85" s="55" t="s">
        <v>82</v>
      </c>
      <c r="B85" s="23" t="s">
        <v>275</v>
      </c>
      <c r="C85" s="1"/>
      <c r="D85" s="1"/>
      <c r="E85" s="33">
        <v>258</v>
      </c>
      <c r="F85" s="33">
        <v>227</v>
      </c>
      <c r="G85" s="48">
        <f>D85+F85</f>
        <v>227</v>
      </c>
      <c r="H85" s="57">
        <v>29</v>
      </c>
    </row>
    <row r="86" spans="1:8" customFormat="1" ht="15" customHeight="1" x14ac:dyDescent="0.25">
      <c r="A86" s="55" t="s">
        <v>82</v>
      </c>
      <c r="B86" s="23" t="s">
        <v>264</v>
      </c>
      <c r="C86" s="1"/>
      <c r="D86" s="1"/>
      <c r="E86" s="33">
        <v>1</v>
      </c>
      <c r="F86" s="33">
        <v>1</v>
      </c>
      <c r="G86" s="48">
        <f>D86+F86</f>
        <v>1</v>
      </c>
      <c r="H86" s="57"/>
    </row>
    <row r="87" spans="1:8" customFormat="1" ht="15" customHeight="1" x14ac:dyDescent="0.25">
      <c r="A87" s="55" t="s">
        <v>82</v>
      </c>
      <c r="B87" s="23" t="s">
        <v>55</v>
      </c>
      <c r="C87" s="1"/>
      <c r="D87" s="1"/>
      <c r="E87" s="33">
        <v>2735</v>
      </c>
      <c r="F87" s="33">
        <v>2685</v>
      </c>
      <c r="G87" s="48">
        <f>D87+F87</f>
        <v>2685</v>
      </c>
      <c r="H87" s="57">
        <v>50</v>
      </c>
    </row>
    <row r="88" spans="1:8" customFormat="1" ht="15" customHeight="1" x14ac:dyDescent="0.25">
      <c r="A88" s="55" t="s">
        <v>82</v>
      </c>
      <c r="B88" s="23" t="s">
        <v>50</v>
      </c>
      <c r="C88" s="1"/>
      <c r="D88" s="1"/>
      <c r="E88" s="33">
        <v>679</v>
      </c>
      <c r="F88" s="33">
        <v>624</v>
      </c>
      <c r="G88" s="48">
        <f>D88+F88</f>
        <v>624</v>
      </c>
      <c r="H88" s="57">
        <v>55</v>
      </c>
    </row>
    <row r="89" spans="1:8" customFormat="1" ht="15" customHeight="1" x14ac:dyDescent="0.25">
      <c r="A89" s="55" t="s">
        <v>82</v>
      </c>
      <c r="B89" s="23" t="s">
        <v>265</v>
      </c>
      <c r="C89" s="1"/>
      <c r="D89" s="1"/>
      <c r="E89" s="33">
        <v>1</v>
      </c>
      <c r="F89" s="33">
        <v>1</v>
      </c>
      <c r="G89" s="48">
        <f>D89+F89</f>
        <v>1</v>
      </c>
      <c r="H89" s="57"/>
    </row>
    <row r="90" spans="1:8" customFormat="1" ht="15" customHeight="1" x14ac:dyDescent="0.25">
      <c r="A90" s="55" t="s">
        <v>82</v>
      </c>
      <c r="B90" s="23" t="s">
        <v>266</v>
      </c>
      <c r="C90" s="1"/>
      <c r="D90" s="1"/>
      <c r="E90" s="33">
        <v>9</v>
      </c>
      <c r="F90" s="33">
        <v>9</v>
      </c>
      <c r="G90" s="48">
        <f>D90+F90</f>
        <v>9</v>
      </c>
      <c r="H90" s="57"/>
    </row>
    <row r="91" spans="1:8" customFormat="1" ht="15" customHeight="1" x14ac:dyDescent="0.25">
      <c r="A91" s="55" t="s">
        <v>82</v>
      </c>
      <c r="B91" s="23" t="s">
        <v>199</v>
      </c>
      <c r="C91" s="1"/>
      <c r="D91" s="1"/>
      <c r="E91" s="33">
        <v>804</v>
      </c>
      <c r="F91" s="33">
        <v>775</v>
      </c>
      <c r="G91" s="48">
        <f>D91+F91</f>
        <v>775</v>
      </c>
      <c r="H91" s="57">
        <v>29</v>
      </c>
    </row>
    <row r="92" spans="1:8" customFormat="1" ht="15" customHeight="1" x14ac:dyDescent="0.25">
      <c r="A92" s="55" t="s">
        <v>82</v>
      </c>
      <c r="B92" s="23" t="s">
        <v>273</v>
      </c>
      <c r="C92" s="1"/>
      <c r="D92" s="1"/>
      <c r="E92" s="33">
        <v>4</v>
      </c>
      <c r="F92" s="33">
        <v>3</v>
      </c>
      <c r="G92" s="48">
        <f>D92+F92</f>
        <v>3</v>
      </c>
      <c r="H92" s="57">
        <v>1</v>
      </c>
    </row>
    <row r="93" spans="1:8" customFormat="1" ht="15" customHeight="1" x14ac:dyDescent="0.25">
      <c r="A93" s="55" t="s">
        <v>82</v>
      </c>
      <c r="B93" s="23" t="s">
        <v>204</v>
      </c>
      <c r="C93" s="62"/>
      <c r="D93" s="62"/>
      <c r="E93" s="63">
        <v>65</v>
      </c>
      <c r="F93" s="63">
        <v>65</v>
      </c>
      <c r="G93" s="48">
        <f>D93+F93</f>
        <v>65</v>
      </c>
      <c r="H93" s="64"/>
    </row>
    <row r="94" spans="1:8" customFormat="1" ht="15" customHeight="1" x14ac:dyDescent="0.25">
      <c r="A94" s="60" t="s">
        <v>82</v>
      </c>
      <c r="B94" s="23" t="s">
        <v>210</v>
      </c>
      <c r="C94" s="1"/>
      <c r="D94" s="1"/>
      <c r="E94" s="33">
        <v>9</v>
      </c>
      <c r="F94" s="33">
        <v>6</v>
      </c>
      <c r="G94" s="48">
        <f>D94+F94</f>
        <v>6</v>
      </c>
      <c r="H94" s="57">
        <v>3</v>
      </c>
    </row>
    <row r="95" spans="1:8" customFormat="1" ht="15" customHeight="1" x14ac:dyDescent="0.25">
      <c r="A95" s="60" t="s">
        <v>82</v>
      </c>
      <c r="B95" s="23" t="s">
        <v>205</v>
      </c>
      <c r="C95" s="62"/>
      <c r="D95" s="62"/>
      <c r="E95" s="63">
        <v>21</v>
      </c>
      <c r="F95" s="63">
        <v>21</v>
      </c>
      <c r="G95" s="48">
        <f>D95+F95</f>
        <v>21</v>
      </c>
      <c r="H95" s="64"/>
    </row>
    <row r="96" spans="1:8" customFormat="1" ht="15" customHeight="1" x14ac:dyDescent="0.25">
      <c r="A96" s="55" t="s">
        <v>82</v>
      </c>
      <c r="B96" s="23" t="s">
        <v>51</v>
      </c>
      <c r="C96" s="1"/>
      <c r="D96" s="1"/>
      <c r="E96" s="33">
        <v>240</v>
      </c>
      <c r="F96" s="33">
        <v>240</v>
      </c>
      <c r="G96" s="48">
        <f>D96+F96</f>
        <v>240</v>
      </c>
      <c r="H96" s="57"/>
    </row>
    <row r="97" spans="1:8" customFormat="1" ht="15" customHeight="1" x14ac:dyDescent="0.25">
      <c r="A97" s="60" t="s">
        <v>82</v>
      </c>
      <c r="B97" s="23" t="s">
        <v>54</v>
      </c>
      <c r="C97" s="62"/>
      <c r="D97" s="62"/>
      <c r="E97" s="63">
        <v>6</v>
      </c>
      <c r="F97" s="63">
        <v>4</v>
      </c>
      <c r="G97" s="48">
        <f>D97+F97</f>
        <v>4</v>
      </c>
      <c r="H97" s="64">
        <v>2</v>
      </c>
    </row>
    <row r="98" spans="1:8" customFormat="1" ht="15" customHeight="1" x14ac:dyDescent="0.25">
      <c r="A98" s="55" t="s">
        <v>82</v>
      </c>
      <c r="B98" s="23" t="s">
        <v>267</v>
      </c>
      <c r="C98" s="1"/>
      <c r="D98" s="1"/>
      <c r="E98" s="33">
        <v>11</v>
      </c>
      <c r="F98" s="33">
        <v>11</v>
      </c>
      <c r="G98" s="48">
        <f>D98+F98</f>
        <v>11</v>
      </c>
      <c r="H98" s="57"/>
    </row>
    <row r="99" spans="1:8" customFormat="1" ht="15" customHeight="1" x14ac:dyDescent="0.25">
      <c r="A99" s="55" t="s">
        <v>82</v>
      </c>
      <c r="B99" s="23" t="s">
        <v>202</v>
      </c>
      <c r="C99" s="62"/>
      <c r="D99" s="62"/>
      <c r="E99" s="63">
        <v>559</v>
      </c>
      <c r="F99" s="63">
        <v>559</v>
      </c>
      <c r="G99" s="67">
        <f>D99+F99</f>
        <v>559</v>
      </c>
      <c r="H99" s="64"/>
    </row>
    <row r="100" spans="1:8" customFormat="1" ht="15" customHeight="1" x14ac:dyDescent="0.25">
      <c r="A100" s="55" t="s">
        <v>82</v>
      </c>
      <c r="B100" s="23" t="s">
        <v>268</v>
      </c>
      <c r="C100" s="62"/>
      <c r="D100" s="62"/>
      <c r="E100" s="63">
        <v>23</v>
      </c>
      <c r="F100" s="63">
        <v>23</v>
      </c>
      <c r="G100" s="67">
        <f>D100+F100</f>
        <v>23</v>
      </c>
      <c r="H100" s="64"/>
    </row>
    <row r="101" spans="1:8" customFormat="1" ht="15" customHeight="1" x14ac:dyDescent="0.25">
      <c r="A101" s="55" t="s">
        <v>82</v>
      </c>
      <c r="B101" s="23" t="s">
        <v>269</v>
      </c>
      <c r="C101" s="62"/>
      <c r="D101" s="62"/>
      <c r="E101" s="63">
        <v>103</v>
      </c>
      <c r="F101" s="63">
        <v>103</v>
      </c>
      <c r="G101" s="67">
        <f>D101+F101</f>
        <v>103</v>
      </c>
      <c r="H101" s="64"/>
    </row>
    <row r="102" spans="1:8" customFormat="1" ht="15" customHeight="1" x14ac:dyDescent="0.25">
      <c r="A102" s="55" t="s">
        <v>82</v>
      </c>
      <c r="B102" s="23" t="s">
        <v>207</v>
      </c>
      <c r="C102" s="62"/>
      <c r="D102" s="62"/>
      <c r="E102" s="63">
        <v>5</v>
      </c>
      <c r="F102" s="63">
        <v>5</v>
      </c>
      <c r="G102" s="67">
        <f>D102+F102</f>
        <v>5</v>
      </c>
      <c r="H102" s="64"/>
    </row>
    <row r="103" spans="1:8" customFormat="1" ht="15" customHeight="1" x14ac:dyDescent="0.25">
      <c r="A103" s="55" t="s">
        <v>82</v>
      </c>
      <c r="B103" s="23" t="s">
        <v>53</v>
      </c>
      <c r="C103" s="1"/>
      <c r="D103" s="1"/>
      <c r="E103" s="33">
        <v>1</v>
      </c>
      <c r="F103" s="33">
        <v>1</v>
      </c>
      <c r="G103" s="48">
        <f>D103+F103</f>
        <v>1</v>
      </c>
      <c r="H103" s="57"/>
    </row>
    <row r="104" spans="1:8" customFormat="1" ht="15" customHeight="1" x14ac:dyDescent="0.25">
      <c r="A104" s="55" t="s">
        <v>82</v>
      </c>
      <c r="B104" s="23" t="s">
        <v>270</v>
      </c>
      <c r="C104" s="62"/>
      <c r="D104" s="62"/>
      <c r="E104" s="63">
        <v>8</v>
      </c>
      <c r="F104" s="63">
        <v>8</v>
      </c>
      <c r="G104" s="67">
        <f>D104+F104</f>
        <v>8</v>
      </c>
      <c r="H104" s="64"/>
    </row>
    <row r="105" spans="1:8" customFormat="1" ht="15" customHeight="1" x14ac:dyDescent="0.25">
      <c r="A105" s="55" t="s">
        <v>82</v>
      </c>
      <c r="B105" s="23" t="s">
        <v>208</v>
      </c>
      <c r="C105" s="62"/>
      <c r="D105" s="62"/>
      <c r="E105" s="63">
        <v>277</v>
      </c>
      <c r="F105" s="63">
        <v>276</v>
      </c>
      <c r="G105" s="67">
        <f>D105+F105</f>
        <v>276</v>
      </c>
      <c r="H105" s="64">
        <v>1</v>
      </c>
    </row>
    <row r="106" spans="1:8" customFormat="1" ht="15" customHeight="1" x14ac:dyDescent="0.25">
      <c r="A106" s="55" t="s">
        <v>82</v>
      </c>
      <c r="B106" s="23" t="s">
        <v>206</v>
      </c>
      <c r="C106" s="62"/>
      <c r="D106" s="62"/>
      <c r="E106" s="63">
        <v>99</v>
      </c>
      <c r="F106" s="63">
        <v>99</v>
      </c>
      <c r="G106" s="67">
        <f>D106+F106</f>
        <v>99</v>
      </c>
      <c r="H106" s="64"/>
    </row>
    <row r="107" spans="1:8" customFormat="1" ht="15" customHeight="1" x14ac:dyDescent="0.25">
      <c r="A107" s="55" t="s">
        <v>82</v>
      </c>
      <c r="B107" s="23" t="s">
        <v>271</v>
      </c>
      <c r="C107" s="62"/>
      <c r="D107" s="62"/>
      <c r="E107" s="63">
        <v>2</v>
      </c>
      <c r="F107" s="63">
        <v>2</v>
      </c>
      <c r="G107" s="67">
        <f>D107+F107</f>
        <v>2</v>
      </c>
      <c r="H107" s="64"/>
    </row>
    <row r="108" spans="1:8" customFormat="1" ht="15" customHeight="1" x14ac:dyDescent="0.25">
      <c r="A108" s="55" t="s">
        <v>92</v>
      </c>
      <c r="B108" s="68" t="s">
        <v>322</v>
      </c>
      <c r="C108" s="1"/>
      <c r="D108" s="1"/>
      <c r="E108" s="33">
        <v>225</v>
      </c>
      <c r="F108" s="33">
        <v>225</v>
      </c>
      <c r="G108" s="48">
        <f>D108+F108</f>
        <v>225</v>
      </c>
      <c r="H108" s="57"/>
    </row>
    <row r="109" spans="1:8" customFormat="1" ht="15" customHeight="1" x14ac:dyDescent="0.25">
      <c r="A109" s="60" t="s">
        <v>92</v>
      </c>
      <c r="B109" s="23" t="s">
        <v>295</v>
      </c>
      <c r="C109" s="62"/>
      <c r="D109" s="62"/>
      <c r="E109" s="63">
        <v>11</v>
      </c>
      <c r="F109" s="63"/>
      <c r="G109" s="48">
        <f>D109+F109</f>
        <v>0</v>
      </c>
      <c r="H109" s="64">
        <v>11</v>
      </c>
    </row>
    <row r="110" spans="1:8" customFormat="1" ht="15" customHeight="1" x14ac:dyDescent="0.25">
      <c r="A110" s="55" t="s">
        <v>92</v>
      </c>
      <c r="B110" s="23" t="s">
        <v>285</v>
      </c>
      <c r="C110" s="1"/>
      <c r="D110" s="1"/>
      <c r="E110" s="33">
        <v>11</v>
      </c>
      <c r="F110" s="33"/>
      <c r="G110" s="48">
        <f>D110+F110</f>
        <v>0</v>
      </c>
      <c r="H110" s="57">
        <v>11</v>
      </c>
    </row>
    <row r="111" spans="1:8" customFormat="1" ht="15" customHeight="1" x14ac:dyDescent="0.25">
      <c r="A111" s="55" t="s">
        <v>92</v>
      </c>
      <c r="B111" s="23" t="s">
        <v>291</v>
      </c>
      <c r="C111" s="1"/>
      <c r="D111" s="1"/>
      <c r="E111" s="33">
        <v>1</v>
      </c>
      <c r="F111" s="33">
        <v>1</v>
      </c>
      <c r="G111" s="48">
        <f>D111+F111</f>
        <v>1</v>
      </c>
      <c r="H111" s="57"/>
    </row>
    <row r="112" spans="1:8" customFormat="1" ht="15" customHeight="1" x14ac:dyDescent="0.25">
      <c r="A112" s="60" t="s">
        <v>92</v>
      </c>
      <c r="B112" s="23" t="s">
        <v>334</v>
      </c>
      <c r="C112" s="62"/>
      <c r="D112" s="62"/>
      <c r="E112" s="63">
        <v>2</v>
      </c>
      <c r="F112" s="63">
        <v>2</v>
      </c>
      <c r="G112" s="48">
        <f>D112+F112</f>
        <v>2</v>
      </c>
      <c r="H112" s="64"/>
    </row>
    <row r="113" spans="1:8" customFormat="1" ht="15" customHeight="1" x14ac:dyDescent="0.25">
      <c r="A113" s="55" t="s">
        <v>92</v>
      </c>
      <c r="B113" s="23" t="s">
        <v>284</v>
      </c>
      <c r="C113" s="1"/>
      <c r="D113" s="1"/>
      <c r="E113" s="33">
        <v>51</v>
      </c>
      <c r="F113" s="33">
        <v>51</v>
      </c>
      <c r="G113" s="48">
        <f>D113+F113</f>
        <v>51</v>
      </c>
      <c r="H113" s="57"/>
    </row>
    <row r="114" spans="1:8" customFormat="1" ht="15" customHeight="1" x14ac:dyDescent="0.25">
      <c r="A114" s="60" t="s">
        <v>92</v>
      </c>
      <c r="B114" s="23" t="s">
        <v>292</v>
      </c>
      <c r="C114" s="62"/>
      <c r="D114" s="62"/>
      <c r="E114" s="63">
        <v>20</v>
      </c>
      <c r="F114" s="63">
        <v>20</v>
      </c>
      <c r="G114" s="48">
        <f>D114+F114</f>
        <v>20</v>
      </c>
      <c r="H114" s="64"/>
    </row>
    <row r="115" spans="1:8" customFormat="1" ht="15" customHeight="1" x14ac:dyDescent="0.25">
      <c r="A115" s="55" t="s">
        <v>92</v>
      </c>
      <c r="B115" s="23" t="s">
        <v>303</v>
      </c>
      <c r="C115" s="1"/>
      <c r="D115" s="1"/>
      <c r="E115" s="33">
        <v>94</v>
      </c>
      <c r="F115" s="33">
        <v>14</v>
      </c>
      <c r="G115" s="48">
        <f>D115+F115</f>
        <v>14</v>
      </c>
      <c r="H115" s="57">
        <v>80</v>
      </c>
    </row>
    <row r="116" spans="1:8" customFormat="1" ht="15" customHeight="1" x14ac:dyDescent="0.25">
      <c r="A116" s="55" t="s">
        <v>92</v>
      </c>
      <c r="B116" s="23" t="s">
        <v>328</v>
      </c>
      <c r="C116" s="1"/>
      <c r="D116" s="1"/>
      <c r="E116" s="33">
        <v>158</v>
      </c>
      <c r="F116" s="33">
        <v>153</v>
      </c>
      <c r="G116" s="48">
        <f>D116+F116</f>
        <v>153</v>
      </c>
      <c r="H116" s="57">
        <v>5</v>
      </c>
    </row>
    <row r="117" spans="1:8" customFormat="1" ht="15" customHeight="1" x14ac:dyDescent="0.25">
      <c r="A117" s="55" t="s">
        <v>92</v>
      </c>
      <c r="B117" s="23" t="s">
        <v>286</v>
      </c>
      <c r="C117" s="1"/>
      <c r="D117" s="1"/>
      <c r="E117" s="33">
        <v>3491</v>
      </c>
      <c r="F117" s="33"/>
      <c r="G117" s="48">
        <f>D117+F117</f>
        <v>0</v>
      </c>
      <c r="H117" s="57">
        <v>3456</v>
      </c>
    </row>
    <row r="118" spans="1:8" customFormat="1" ht="15" customHeight="1" x14ac:dyDescent="0.25">
      <c r="A118" s="55" t="s">
        <v>92</v>
      </c>
      <c r="B118" s="23" t="s">
        <v>287</v>
      </c>
      <c r="C118" s="1"/>
      <c r="D118" s="1"/>
      <c r="E118" s="33">
        <v>380</v>
      </c>
      <c r="F118" s="33">
        <v>327</v>
      </c>
      <c r="G118" s="48">
        <f>D118+F118</f>
        <v>327</v>
      </c>
      <c r="H118" s="57">
        <v>53</v>
      </c>
    </row>
    <row r="119" spans="1:8" customFormat="1" ht="15" customHeight="1" x14ac:dyDescent="0.25">
      <c r="A119" s="55" t="s">
        <v>92</v>
      </c>
      <c r="B119" s="23" t="s">
        <v>280</v>
      </c>
      <c r="C119" s="1"/>
      <c r="D119" s="1"/>
      <c r="E119" s="33">
        <v>1</v>
      </c>
      <c r="F119" s="33"/>
      <c r="G119" s="48">
        <f>D119+F119</f>
        <v>0</v>
      </c>
      <c r="H119" s="57">
        <v>1</v>
      </c>
    </row>
    <row r="120" spans="1:8" customFormat="1" ht="15" customHeight="1" x14ac:dyDescent="0.25">
      <c r="A120" s="55" t="s">
        <v>92</v>
      </c>
      <c r="B120" s="23" t="s">
        <v>289</v>
      </c>
      <c r="C120" s="1"/>
      <c r="D120" s="1"/>
      <c r="E120" s="33">
        <v>46</v>
      </c>
      <c r="F120" s="33"/>
      <c r="G120" s="48">
        <f>D120+F120</f>
        <v>0</v>
      </c>
      <c r="H120" s="57">
        <v>46</v>
      </c>
    </row>
    <row r="121" spans="1:8" customFormat="1" ht="15" customHeight="1" x14ac:dyDescent="0.25">
      <c r="A121" s="55" t="s">
        <v>92</v>
      </c>
      <c r="B121" s="23" t="s">
        <v>299</v>
      </c>
      <c r="C121" s="1"/>
      <c r="D121" s="1"/>
      <c r="E121" s="33">
        <v>110</v>
      </c>
      <c r="F121" s="33"/>
      <c r="G121" s="48">
        <f>D121+F121</f>
        <v>0</v>
      </c>
      <c r="H121" s="57">
        <v>110</v>
      </c>
    </row>
    <row r="122" spans="1:8" customFormat="1" ht="15" customHeight="1" x14ac:dyDescent="0.25">
      <c r="A122" s="60" t="s">
        <v>92</v>
      </c>
      <c r="B122" s="23" t="s">
        <v>281</v>
      </c>
      <c r="C122" s="62"/>
      <c r="D122" s="62"/>
      <c r="E122" s="63">
        <v>2</v>
      </c>
      <c r="F122" s="63">
        <v>2</v>
      </c>
      <c r="G122" s="48">
        <f>D122+F122</f>
        <v>2</v>
      </c>
      <c r="H122" s="64"/>
    </row>
    <row r="123" spans="1:8" customFormat="1" ht="15" customHeight="1" x14ac:dyDescent="0.25">
      <c r="A123" s="55" t="s">
        <v>92</v>
      </c>
      <c r="B123" s="23" t="s">
        <v>311</v>
      </c>
      <c r="C123" s="1"/>
      <c r="D123" s="1"/>
      <c r="E123" s="33">
        <v>56</v>
      </c>
      <c r="F123" s="33">
        <v>3</v>
      </c>
      <c r="G123" s="48">
        <f>D123+F123</f>
        <v>3</v>
      </c>
      <c r="H123" s="57">
        <v>53</v>
      </c>
    </row>
    <row r="124" spans="1:8" customFormat="1" ht="15" customHeight="1" x14ac:dyDescent="0.25">
      <c r="A124" s="55" t="s">
        <v>92</v>
      </c>
      <c r="B124" s="23" t="s">
        <v>279</v>
      </c>
      <c r="C124" s="1"/>
      <c r="D124" s="1"/>
      <c r="E124" s="33">
        <v>3</v>
      </c>
      <c r="F124" s="33"/>
      <c r="G124" s="48">
        <f>D124+F124</f>
        <v>0</v>
      </c>
      <c r="H124" s="57">
        <v>3</v>
      </c>
    </row>
    <row r="125" spans="1:8" customFormat="1" ht="15" customHeight="1" x14ac:dyDescent="0.25">
      <c r="A125" s="55" t="s">
        <v>92</v>
      </c>
      <c r="B125" s="23" t="s">
        <v>330</v>
      </c>
      <c r="C125" s="1"/>
      <c r="D125" s="1"/>
      <c r="E125" s="33">
        <v>14</v>
      </c>
      <c r="F125" s="33">
        <v>9</v>
      </c>
      <c r="G125" s="48">
        <f>D125+F125</f>
        <v>9</v>
      </c>
      <c r="H125" s="57">
        <v>5</v>
      </c>
    </row>
    <row r="126" spans="1:8" customFormat="1" ht="15" customHeight="1" x14ac:dyDescent="0.25">
      <c r="A126" s="55" t="s">
        <v>92</v>
      </c>
      <c r="B126" s="23" t="s">
        <v>329</v>
      </c>
      <c r="C126" s="1"/>
      <c r="D126" s="1"/>
      <c r="E126" s="33">
        <v>48</v>
      </c>
      <c r="F126" s="33">
        <v>48</v>
      </c>
      <c r="G126" s="48">
        <f>D126+F126</f>
        <v>48</v>
      </c>
      <c r="H126" s="57"/>
    </row>
    <row r="127" spans="1:8" customFormat="1" ht="15" customHeight="1" x14ac:dyDescent="0.25">
      <c r="A127" s="60" t="s">
        <v>92</v>
      </c>
      <c r="B127" s="23" t="s">
        <v>290</v>
      </c>
      <c r="C127" s="62"/>
      <c r="D127" s="62"/>
      <c r="E127" s="63">
        <v>44</v>
      </c>
      <c r="F127" s="63">
        <v>44</v>
      </c>
      <c r="G127" s="48">
        <f>D127+F127</f>
        <v>44</v>
      </c>
      <c r="H127" s="64"/>
    </row>
    <row r="128" spans="1:8" customFormat="1" ht="15" customHeight="1" x14ac:dyDescent="0.25">
      <c r="A128" s="55" t="s">
        <v>92</v>
      </c>
      <c r="B128" s="23" t="s">
        <v>308</v>
      </c>
      <c r="C128" s="1"/>
      <c r="D128" s="1"/>
      <c r="E128" s="33">
        <v>1</v>
      </c>
      <c r="F128" s="33"/>
      <c r="G128" s="48">
        <f>D128+F128</f>
        <v>0</v>
      </c>
      <c r="H128" s="57">
        <v>1</v>
      </c>
    </row>
    <row r="129" spans="1:8" customFormat="1" ht="15" customHeight="1" x14ac:dyDescent="0.25">
      <c r="A129" s="55" t="s">
        <v>92</v>
      </c>
      <c r="B129" s="23" t="s">
        <v>317</v>
      </c>
      <c r="C129" s="1"/>
      <c r="D129" s="1"/>
      <c r="E129" s="33">
        <v>666</v>
      </c>
      <c r="F129" s="33"/>
      <c r="G129" s="48">
        <f>D129+F129</f>
        <v>0</v>
      </c>
      <c r="H129" s="57">
        <v>666</v>
      </c>
    </row>
    <row r="130" spans="1:8" customFormat="1" ht="15" customHeight="1" x14ac:dyDescent="0.25">
      <c r="A130" s="60" t="s">
        <v>92</v>
      </c>
      <c r="B130" s="23" t="s">
        <v>319</v>
      </c>
      <c r="C130" s="62"/>
      <c r="D130" s="62"/>
      <c r="E130" s="63">
        <v>384</v>
      </c>
      <c r="F130" s="63"/>
      <c r="G130" s="48">
        <f>D130+F130</f>
        <v>0</v>
      </c>
      <c r="H130" s="64">
        <v>381</v>
      </c>
    </row>
    <row r="131" spans="1:8" customFormat="1" ht="15" customHeight="1" x14ac:dyDescent="0.25">
      <c r="A131" s="55" t="s">
        <v>92</v>
      </c>
      <c r="B131" s="23" t="s">
        <v>282</v>
      </c>
      <c r="C131" s="1"/>
      <c r="D131" s="1"/>
      <c r="E131" s="33">
        <v>74</v>
      </c>
      <c r="F131" s="33">
        <v>74</v>
      </c>
      <c r="G131" s="48">
        <f>D131+F131</f>
        <v>74</v>
      </c>
      <c r="H131" s="57"/>
    </row>
    <row r="132" spans="1:8" customFormat="1" ht="15" customHeight="1" x14ac:dyDescent="0.25">
      <c r="A132" s="60" t="s">
        <v>92</v>
      </c>
      <c r="B132" s="23" t="s">
        <v>312</v>
      </c>
      <c r="C132" s="62"/>
      <c r="D132" s="62"/>
      <c r="E132" s="63">
        <v>2</v>
      </c>
      <c r="F132" s="63">
        <v>2</v>
      </c>
      <c r="G132" s="48">
        <f>D132+F132</f>
        <v>2</v>
      </c>
      <c r="H132" s="64"/>
    </row>
    <row r="133" spans="1:8" customFormat="1" ht="15" customHeight="1" x14ac:dyDescent="0.25">
      <c r="A133" s="55" t="s">
        <v>92</v>
      </c>
      <c r="B133" s="23" t="s">
        <v>296</v>
      </c>
      <c r="C133" s="1"/>
      <c r="D133" s="1"/>
      <c r="E133" s="33">
        <v>5</v>
      </c>
      <c r="F133" s="33"/>
      <c r="G133" s="48">
        <f>D133+F133</f>
        <v>0</v>
      </c>
      <c r="H133" s="57">
        <v>5</v>
      </c>
    </row>
    <row r="134" spans="1:8" customFormat="1" ht="15" customHeight="1" x14ac:dyDescent="0.25">
      <c r="A134" s="60" t="s">
        <v>92</v>
      </c>
      <c r="B134" s="23" t="s">
        <v>305</v>
      </c>
      <c r="C134" s="62"/>
      <c r="D134" s="62"/>
      <c r="E134" s="63">
        <v>242</v>
      </c>
      <c r="F134" s="63">
        <v>242</v>
      </c>
      <c r="G134" s="48">
        <f>D134+F134</f>
        <v>242</v>
      </c>
      <c r="H134" s="64"/>
    </row>
    <row r="135" spans="1:8" customFormat="1" ht="15" customHeight="1" x14ac:dyDescent="0.25">
      <c r="A135" s="55" t="s">
        <v>92</v>
      </c>
      <c r="B135" s="23" t="s">
        <v>283</v>
      </c>
      <c r="C135" s="1"/>
      <c r="D135" s="1"/>
      <c r="E135" s="33">
        <v>2</v>
      </c>
      <c r="F135" s="33"/>
      <c r="G135" s="48">
        <f>D135+F135</f>
        <v>0</v>
      </c>
      <c r="H135" s="57">
        <v>2</v>
      </c>
    </row>
    <row r="136" spans="1:8" customFormat="1" ht="15" customHeight="1" x14ac:dyDescent="0.25">
      <c r="A136" s="55" t="s">
        <v>92</v>
      </c>
      <c r="B136" s="23" t="s">
        <v>306</v>
      </c>
      <c r="C136" s="1"/>
      <c r="D136" s="1"/>
      <c r="E136" s="33">
        <v>7</v>
      </c>
      <c r="F136" s="33">
        <v>4</v>
      </c>
      <c r="G136" s="48">
        <f>D136+F136</f>
        <v>4</v>
      </c>
      <c r="H136" s="57">
        <v>3</v>
      </c>
    </row>
    <row r="137" spans="1:8" customFormat="1" ht="15" customHeight="1" x14ac:dyDescent="0.25">
      <c r="A137" s="55" t="s">
        <v>92</v>
      </c>
      <c r="B137" s="23" t="s">
        <v>327</v>
      </c>
      <c r="C137" s="1"/>
      <c r="D137" s="1"/>
      <c r="E137" s="33">
        <v>1512</v>
      </c>
      <c r="F137" s="33"/>
      <c r="G137" s="48">
        <f>D137+F137</f>
        <v>0</v>
      </c>
      <c r="H137" s="57">
        <v>1447</v>
      </c>
    </row>
    <row r="138" spans="1:8" customFormat="1" ht="15" customHeight="1" x14ac:dyDescent="0.25">
      <c r="A138" s="55" t="s">
        <v>92</v>
      </c>
      <c r="B138" s="23" t="s">
        <v>316</v>
      </c>
      <c r="C138" s="1"/>
      <c r="D138" s="1"/>
      <c r="E138" s="33">
        <v>135</v>
      </c>
      <c r="F138" s="33">
        <v>135</v>
      </c>
      <c r="G138" s="48">
        <f>D138+F138</f>
        <v>135</v>
      </c>
      <c r="H138" s="57"/>
    </row>
    <row r="139" spans="1:8" customFormat="1" ht="15" customHeight="1" x14ac:dyDescent="0.25">
      <c r="A139" s="55" t="s">
        <v>92</v>
      </c>
      <c r="B139" s="23" t="s">
        <v>293</v>
      </c>
      <c r="C139" s="1"/>
      <c r="D139" s="1"/>
      <c r="E139" s="33">
        <v>15</v>
      </c>
      <c r="F139" s="33">
        <v>15</v>
      </c>
      <c r="G139" s="48">
        <f>D139+F139</f>
        <v>15</v>
      </c>
      <c r="H139" s="57"/>
    </row>
    <row r="140" spans="1:8" customFormat="1" ht="15" customHeight="1" x14ac:dyDescent="0.25">
      <c r="A140" s="55" t="s">
        <v>92</v>
      </c>
      <c r="B140" s="23" t="s">
        <v>300</v>
      </c>
      <c r="C140" s="1"/>
      <c r="D140" s="1"/>
      <c r="E140" s="33">
        <v>22</v>
      </c>
      <c r="F140" s="33">
        <v>22</v>
      </c>
      <c r="G140" s="48">
        <f>D140+F140</f>
        <v>22</v>
      </c>
      <c r="H140" s="57"/>
    </row>
    <row r="141" spans="1:8" customFormat="1" ht="15" customHeight="1" x14ac:dyDescent="0.25">
      <c r="A141" s="55" t="s">
        <v>92</v>
      </c>
      <c r="B141" s="23" t="s">
        <v>298</v>
      </c>
      <c r="C141" s="1"/>
      <c r="D141" s="1"/>
      <c r="E141" s="33">
        <v>1</v>
      </c>
      <c r="F141" s="33">
        <v>1</v>
      </c>
      <c r="G141" s="48">
        <f>D141+F141</f>
        <v>1</v>
      </c>
      <c r="H141" s="57"/>
    </row>
    <row r="142" spans="1:8" customFormat="1" ht="15" customHeight="1" x14ac:dyDescent="0.25">
      <c r="A142" s="55" t="s">
        <v>92</v>
      </c>
      <c r="B142" s="23" t="s">
        <v>294</v>
      </c>
      <c r="C142" s="1"/>
      <c r="D142" s="1"/>
      <c r="E142" s="33">
        <v>2596</v>
      </c>
      <c r="F142" s="33"/>
      <c r="G142" s="48">
        <f>D142+F142</f>
        <v>0</v>
      </c>
      <c r="H142" s="57">
        <v>2542</v>
      </c>
    </row>
    <row r="143" spans="1:8" customFormat="1" ht="15" customHeight="1" x14ac:dyDescent="0.25">
      <c r="A143" s="55" t="s">
        <v>92</v>
      </c>
      <c r="B143" s="23" t="s">
        <v>321</v>
      </c>
      <c r="C143" s="1"/>
      <c r="D143" s="1"/>
      <c r="E143" s="33">
        <v>32</v>
      </c>
      <c r="F143" s="33"/>
      <c r="G143" s="48">
        <f>D143+F143</f>
        <v>0</v>
      </c>
      <c r="H143" s="57">
        <v>32</v>
      </c>
    </row>
    <row r="144" spans="1:8" customFormat="1" ht="15" customHeight="1" x14ac:dyDescent="0.25">
      <c r="A144" s="55" t="s">
        <v>92</v>
      </c>
      <c r="B144" s="23" t="s">
        <v>301</v>
      </c>
      <c r="C144" s="1"/>
      <c r="D144" s="1"/>
      <c r="E144" s="33">
        <v>4</v>
      </c>
      <c r="F144" s="33">
        <v>4</v>
      </c>
      <c r="G144" s="48">
        <f>D144+F144</f>
        <v>4</v>
      </c>
      <c r="H144" s="57"/>
    </row>
    <row r="145" spans="1:8" customFormat="1" ht="15" customHeight="1" x14ac:dyDescent="0.25">
      <c r="A145" s="55" t="s">
        <v>92</v>
      </c>
      <c r="B145" s="23" t="s">
        <v>326</v>
      </c>
      <c r="C145" s="1"/>
      <c r="D145" s="1"/>
      <c r="E145" s="33">
        <v>2</v>
      </c>
      <c r="F145" s="33">
        <v>1</v>
      </c>
      <c r="G145" s="48">
        <f>D145+F145</f>
        <v>1</v>
      </c>
      <c r="H145" s="57">
        <v>1</v>
      </c>
    </row>
    <row r="146" spans="1:8" customFormat="1" ht="15" customHeight="1" x14ac:dyDescent="0.25">
      <c r="A146" s="55" t="s">
        <v>92</v>
      </c>
      <c r="B146" s="23" t="s">
        <v>333</v>
      </c>
      <c r="C146" s="62"/>
      <c r="D146" s="62"/>
      <c r="E146" s="63">
        <v>33</v>
      </c>
      <c r="F146" s="63">
        <v>33</v>
      </c>
      <c r="G146" s="67">
        <f>D146+F146</f>
        <v>33</v>
      </c>
      <c r="H146" s="64"/>
    </row>
    <row r="147" spans="1:8" customFormat="1" ht="15" customHeight="1" x14ac:dyDescent="0.25">
      <c r="A147" s="55" t="s">
        <v>92</v>
      </c>
      <c r="B147" s="23" t="s">
        <v>304</v>
      </c>
      <c r="C147" s="1"/>
      <c r="D147" s="1"/>
      <c r="E147" s="33">
        <v>494</v>
      </c>
      <c r="F147" s="33"/>
      <c r="G147" s="48">
        <f>D147+F147</f>
        <v>0</v>
      </c>
      <c r="H147" s="57">
        <v>487</v>
      </c>
    </row>
    <row r="148" spans="1:8" customFormat="1" ht="15" customHeight="1" x14ac:dyDescent="0.25">
      <c r="A148" s="60" t="s">
        <v>92</v>
      </c>
      <c r="B148" s="23" t="s">
        <v>278</v>
      </c>
      <c r="C148" s="62"/>
      <c r="D148" s="62"/>
      <c r="E148" s="63">
        <v>2</v>
      </c>
      <c r="F148" s="63">
        <v>1</v>
      </c>
      <c r="G148" s="48">
        <f>D148+F148</f>
        <v>1</v>
      </c>
      <c r="H148" s="64">
        <v>1</v>
      </c>
    </row>
    <row r="149" spans="1:8" customFormat="1" ht="15" customHeight="1" x14ac:dyDescent="0.25">
      <c r="A149" s="55" t="s">
        <v>92</v>
      </c>
      <c r="B149" s="23" t="s">
        <v>307</v>
      </c>
      <c r="C149" s="1"/>
      <c r="D149" s="1"/>
      <c r="E149" s="33">
        <v>3851</v>
      </c>
      <c r="F149" s="33">
        <v>3649</v>
      </c>
      <c r="G149" s="48">
        <f>D149+F149</f>
        <v>3649</v>
      </c>
      <c r="H149" s="57">
        <v>202</v>
      </c>
    </row>
    <row r="150" spans="1:8" customFormat="1" ht="15" customHeight="1" x14ac:dyDescent="0.25">
      <c r="A150" s="55" t="s">
        <v>92</v>
      </c>
      <c r="B150" s="23" t="s">
        <v>320</v>
      </c>
      <c r="C150" s="1"/>
      <c r="D150" s="1"/>
      <c r="E150" s="33">
        <v>827</v>
      </c>
      <c r="F150" s="33">
        <v>1</v>
      </c>
      <c r="G150" s="48">
        <f>D150+F150</f>
        <v>1</v>
      </c>
      <c r="H150" s="57">
        <v>816</v>
      </c>
    </row>
    <row r="151" spans="1:8" customFormat="1" ht="15" customHeight="1" x14ac:dyDescent="0.25">
      <c r="A151" s="60" t="s">
        <v>92</v>
      </c>
      <c r="B151" s="23" t="s">
        <v>324</v>
      </c>
      <c r="C151" s="62"/>
      <c r="D151" s="62"/>
      <c r="E151" s="63">
        <v>6</v>
      </c>
      <c r="F151" s="63">
        <v>1</v>
      </c>
      <c r="G151" s="48">
        <f>D151+F151</f>
        <v>1</v>
      </c>
      <c r="H151" s="64">
        <v>5</v>
      </c>
    </row>
    <row r="152" spans="1:8" customFormat="1" ht="15" customHeight="1" x14ac:dyDescent="0.25">
      <c r="A152" s="55" t="s">
        <v>92</v>
      </c>
      <c r="B152" s="23" t="s">
        <v>318</v>
      </c>
      <c r="C152" s="1"/>
      <c r="D152" s="1"/>
      <c r="E152" s="33">
        <v>2522</v>
      </c>
      <c r="F152" s="33">
        <v>72</v>
      </c>
      <c r="G152" s="48">
        <f>D152+F152</f>
        <v>72</v>
      </c>
      <c r="H152" s="57">
        <v>2258</v>
      </c>
    </row>
    <row r="153" spans="1:8" customFormat="1" ht="15" customHeight="1" x14ac:dyDescent="0.25">
      <c r="A153" s="55" t="s">
        <v>92</v>
      </c>
      <c r="B153" s="23" t="s">
        <v>288</v>
      </c>
      <c r="C153" s="1"/>
      <c r="D153" s="1"/>
      <c r="E153" s="33">
        <v>12</v>
      </c>
      <c r="F153" s="33">
        <v>12</v>
      </c>
      <c r="G153" s="48">
        <f>D153+F153</f>
        <v>12</v>
      </c>
      <c r="H153" s="57"/>
    </row>
    <row r="154" spans="1:8" customFormat="1" ht="15" customHeight="1" x14ac:dyDescent="0.25">
      <c r="A154" s="55" t="s">
        <v>92</v>
      </c>
      <c r="B154" s="23" t="s">
        <v>313</v>
      </c>
      <c r="C154" s="1"/>
      <c r="D154" s="1"/>
      <c r="E154" s="33">
        <v>464</v>
      </c>
      <c r="F154" s="33">
        <v>1</v>
      </c>
      <c r="G154" s="48">
        <f>D154+F154</f>
        <v>1</v>
      </c>
      <c r="H154" s="57">
        <v>451</v>
      </c>
    </row>
    <row r="155" spans="1:8" customFormat="1" ht="15" customHeight="1" x14ac:dyDescent="0.25">
      <c r="A155" s="60" t="s">
        <v>92</v>
      </c>
      <c r="B155" s="23" t="s">
        <v>325</v>
      </c>
      <c r="C155" s="62"/>
      <c r="D155" s="62"/>
      <c r="E155" s="63">
        <v>141</v>
      </c>
      <c r="F155" s="63"/>
      <c r="G155" s="48">
        <f>D155+F155</f>
        <v>0</v>
      </c>
      <c r="H155" s="64">
        <v>141</v>
      </c>
    </row>
    <row r="156" spans="1:8" customFormat="1" ht="15" customHeight="1" x14ac:dyDescent="0.25">
      <c r="A156" s="55" t="s">
        <v>92</v>
      </c>
      <c r="B156" s="23" t="s">
        <v>310</v>
      </c>
      <c r="C156" s="1"/>
      <c r="D156" s="1"/>
      <c r="E156" s="33">
        <v>1</v>
      </c>
      <c r="F156" s="33"/>
      <c r="G156" s="48">
        <f>D156+F156</f>
        <v>0</v>
      </c>
      <c r="H156" s="57">
        <v>1</v>
      </c>
    </row>
    <row r="157" spans="1:8" customFormat="1" ht="15" customHeight="1" x14ac:dyDescent="0.25">
      <c r="A157" s="55" t="s">
        <v>92</v>
      </c>
      <c r="B157" s="23" t="s">
        <v>309</v>
      </c>
      <c r="C157" s="1"/>
      <c r="D157" s="1"/>
      <c r="E157" s="33">
        <v>1</v>
      </c>
      <c r="F157" s="33">
        <v>1</v>
      </c>
      <c r="G157" s="48">
        <f>D157+F157</f>
        <v>1</v>
      </c>
      <c r="H157" s="57"/>
    </row>
    <row r="158" spans="1:8" customFormat="1" ht="15" customHeight="1" x14ac:dyDescent="0.25">
      <c r="A158" s="60" t="s">
        <v>92</v>
      </c>
      <c r="B158" s="23" t="s">
        <v>302</v>
      </c>
      <c r="C158" s="62"/>
      <c r="D158" s="62"/>
      <c r="E158" s="63">
        <v>94</v>
      </c>
      <c r="F158" s="63">
        <v>1</v>
      </c>
      <c r="G158" s="48">
        <f>D158+F158</f>
        <v>1</v>
      </c>
      <c r="H158" s="64">
        <v>93</v>
      </c>
    </row>
    <row r="159" spans="1:8" customFormat="1" ht="15" customHeight="1" x14ac:dyDescent="0.25">
      <c r="A159" s="55" t="s">
        <v>92</v>
      </c>
      <c r="B159" s="23" t="s">
        <v>297</v>
      </c>
      <c r="C159" s="1"/>
      <c r="D159" s="1"/>
      <c r="E159" s="33">
        <v>9</v>
      </c>
      <c r="F159" s="33">
        <v>9</v>
      </c>
      <c r="G159" s="48">
        <f>D159+F159</f>
        <v>9</v>
      </c>
      <c r="H159" s="57"/>
    </row>
    <row r="160" spans="1:8" customFormat="1" ht="15" customHeight="1" x14ac:dyDescent="0.25">
      <c r="A160" s="55" t="s">
        <v>92</v>
      </c>
      <c r="B160" s="23" t="s">
        <v>332</v>
      </c>
      <c r="C160" s="62"/>
      <c r="D160" s="62"/>
      <c r="E160" s="63">
        <v>48</v>
      </c>
      <c r="F160" s="63"/>
      <c r="G160" s="67">
        <f>D160+F160</f>
        <v>0</v>
      </c>
      <c r="H160" s="64">
        <v>48</v>
      </c>
    </row>
    <row r="161" spans="1:8" customFormat="1" ht="15" customHeight="1" x14ac:dyDescent="0.25">
      <c r="A161" s="55" t="s">
        <v>92</v>
      </c>
      <c r="B161" s="23" t="s">
        <v>323</v>
      </c>
      <c r="C161" s="1"/>
      <c r="D161" s="1"/>
      <c r="E161" s="33">
        <v>2</v>
      </c>
      <c r="F161" s="33"/>
      <c r="G161" s="48">
        <f>D161+F161</f>
        <v>0</v>
      </c>
      <c r="H161" s="57">
        <v>1</v>
      </c>
    </row>
    <row r="162" spans="1:8" customFormat="1" ht="15" customHeight="1" x14ac:dyDescent="0.25">
      <c r="A162" s="55" t="s">
        <v>92</v>
      </c>
      <c r="B162" s="23" t="s">
        <v>314</v>
      </c>
      <c r="C162" s="1"/>
      <c r="D162" s="1"/>
      <c r="E162" s="33">
        <v>97</v>
      </c>
      <c r="F162" s="33">
        <v>85</v>
      </c>
      <c r="G162" s="48">
        <f>D162+F162</f>
        <v>85</v>
      </c>
      <c r="H162" s="57">
        <v>11</v>
      </c>
    </row>
    <row r="163" spans="1:8" customFormat="1" ht="15" customHeight="1" x14ac:dyDescent="0.25">
      <c r="A163" s="55" t="s">
        <v>92</v>
      </c>
      <c r="B163" s="23" t="s">
        <v>331</v>
      </c>
      <c r="C163" s="1"/>
      <c r="D163" s="1"/>
      <c r="E163" s="33">
        <v>2</v>
      </c>
      <c r="F163" s="33">
        <v>2</v>
      </c>
      <c r="G163" s="48">
        <f>D163+F163</f>
        <v>2</v>
      </c>
      <c r="H163" s="57"/>
    </row>
    <row r="164" spans="1:8" customFormat="1" ht="15" customHeight="1" x14ac:dyDescent="0.25">
      <c r="A164" s="60" t="s">
        <v>92</v>
      </c>
      <c r="B164" s="23" t="s">
        <v>315</v>
      </c>
      <c r="C164" s="62"/>
      <c r="D164" s="62"/>
      <c r="E164" s="63">
        <v>65</v>
      </c>
      <c r="F164" s="63">
        <v>65</v>
      </c>
      <c r="G164" s="48">
        <f>D164+F164</f>
        <v>65</v>
      </c>
      <c r="H164" s="64"/>
    </row>
    <row r="165" spans="1:8" customFormat="1" ht="15" customHeight="1" x14ac:dyDescent="0.25">
      <c r="A165" s="55" t="s">
        <v>83</v>
      </c>
      <c r="B165" s="23" t="s">
        <v>335</v>
      </c>
      <c r="C165" s="1"/>
      <c r="D165" s="1"/>
      <c r="E165" s="33">
        <v>41</v>
      </c>
      <c r="F165" s="33">
        <v>39</v>
      </c>
      <c r="G165" s="48">
        <f>D165+F165</f>
        <v>39</v>
      </c>
      <c r="H165" s="57"/>
    </row>
    <row r="166" spans="1:8" customFormat="1" ht="15" customHeight="1" x14ac:dyDescent="0.25">
      <c r="A166" s="55" t="s">
        <v>83</v>
      </c>
      <c r="B166" s="23" t="s">
        <v>84</v>
      </c>
      <c r="C166" s="1"/>
      <c r="D166" s="1"/>
      <c r="E166" s="33">
        <v>7</v>
      </c>
      <c r="F166" s="33">
        <v>3</v>
      </c>
      <c r="G166" s="48">
        <f>D166+F166</f>
        <v>3</v>
      </c>
      <c r="H166" s="57"/>
    </row>
    <row r="167" spans="1:8" customFormat="1" ht="15" customHeight="1" x14ac:dyDescent="0.25">
      <c r="A167" s="55" t="s">
        <v>83</v>
      </c>
      <c r="B167" s="23" t="s">
        <v>85</v>
      </c>
      <c r="C167" s="1"/>
      <c r="D167" s="1"/>
      <c r="E167" s="33">
        <v>1</v>
      </c>
      <c r="F167" s="33">
        <v>1</v>
      </c>
      <c r="G167" s="48">
        <f>D167+F167</f>
        <v>1</v>
      </c>
      <c r="H167" s="57"/>
    </row>
    <row r="168" spans="1:8" customFormat="1" ht="15" customHeight="1" x14ac:dyDescent="0.25">
      <c r="A168" s="55" t="s">
        <v>97</v>
      </c>
      <c r="B168" s="23" t="s">
        <v>43</v>
      </c>
      <c r="C168" s="1"/>
      <c r="D168" s="1"/>
      <c r="E168" s="33">
        <v>452</v>
      </c>
      <c r="F168" s="33">
        <v>444</v>
      </c>
      <c r="G168" s="48">
        <f>D168+F168</f>
        <v>444</v>
      </c>
      <c r="H168" s="57"/>
    </row>
    <row r="169" spans="1:8" customFormat="1" ht="15" customHeight="1" x14ac:dyDescent="0.25">
      <c r="A169" s="55" t="s">
        <v>97</v>
      </c>
      <c r="B169" s="23" t="s">
        <v>42</v>
      </c>
      <c r="C169" s="1"/>
      <c r="D169" s="1"/>
      <c r="E169" s="33">
        <v>3</v>
      </c>
      <c r="F169" s="33">
        <v>3</v>
      </c>
      <c r="G169" s="48">
        <f>D169+F169</f>
        <v>3</v>
      </c>
      <c r="H169" s="57"/>
    </row>
    <row r="170" spans="1:8" customFormat="1" ht="39" customHeight="1" x14ac:dyDescent="0.25">
      <c r="A170" s="55" t="s">
        <v>98</v>
      </c>
      <c r="B170" s="23" t="s">
        <v>56</v>
      </c>
      <c r="C170" s="1"/>
      <c r="D170" s="1"/>
      <c r="E170" s="33">
        <v>3</v>
      </c>
      <c r="F170" s="33">
        <v>0</v>
      </c>
      <c r="G170" s="48">
        <f>D170+F170</f>
        <v>0</v>
      </c>
      <c r="H170" s="57">
        <v>3</v>
      </c>
    </row>
    <row r="171" spans="1:8" customFormat="1" ht="39" customHeight="1" x14ac:dyDescent="0.25">
      <c r="A171" s="55" t="s">
        <v>98</v>
      </c>
      <c r="B171" s="61" t="s">
        <v>57</v>
      </c>
      <c r="C171" s="62"/>
      <c r="D171" s="62"/>
      <c r="E171" s="63">
        <v>27</v>
      </c>
      <c r="F171" s="63">
        <v>27</v>
      </c>
      <c r="G171" s="67">
        <f>D171+F171</f>
        <v>27</v>
      </c>
      <c r="H171" s="64">
        <v>0</v>
      </c>
    </row>
    <row r="172" spans="1:8" customFormat="1" ht="39" customHeight="1" x14ac:dyDescent="0.25">
      <c r="A172" s="55" t="s">
        <v>98</v>
      </c>
      <c r="B172" s="61" t="s">
        <v>336</v>
      </c>
      <c r="C172" s="62"/>
      <c r="D172" s="62"/>
      <c r="E172" s="63">
        <v>1</v>
      </c>
      <c r="F172" s="63">
        <v>0</v>
      </c>
      <c r="G172" s="67">
        <f>D172+F172</f>
        <v>0</v>
      </c>
      <c r="H172" s="64">
        <v>1</v>
      </c>
    </row>
    <row r="173" spans="1:8" customFormat="1" ht="39" customHeight="1" x14ac:dyDescent="0.25">
      <c r="A173" s="55" t="s">
        <v>98</v>
      </c>
      <c r="B173" s="61" t="s">
        <v>136</v>
      </c>
      <c r="C173" s="62"/>
      <c r="D173" s="62"/>
      <c r="E173" s="63">
        <v>8</v>
      </c>
      <c r="F173" s="63">
        <v>0</v>
      </c>
      <c r="G173" s="67">
        <f>D173+F173</f>
        <v>0</v>
      </c>
      <c r="H173" s="64">
        <v>8</v>
      </c>
    </row>
    <row r="174" spans="1:8" customFormat="1" ht="39" customHeight="1" x14ac:dyDescent="0.25">
      <c r="A174" s="55" t="s">
        <v>98</v>
      </c>
      <c r="B174" s="61" t="s">
        <v>137</v>
      </c>
      <c r="C174" s="62"/>
      <c r="D174" s="62"/>
      <c r="E174" s="63">
        <v>59</v>
      </c>
      <c r="F174" s="63">
        <v>54</v>
      </c>
      <c r="G174" s="67">
        <f>D174+F174</f>
        <v>54</v>
      </c>
      <c r="H174" s="64">
        <v>5</v>
      </c>
    </row>
    <row r="175" spans="1:8" customFormat="1" ht="39" customHeight="1" x14ac:dyDescent="0.25">
      <c r="A175" s="55" t="s">
        <v>98</v>
      </c>
      <c r="B175" s="61" t="s">
        <v>138</v>
      </c>
      <c r="C175" s="62"/>
      <c r="D175" s="62"/>
      <c r="E175" s="63">
        <v>9</v>
      </c>
      <c r="F175" s="63">
        <v>9</v>
      </c>
      <c r="G175" s="67">
        <f>D175+F175</f>
        <v>9</v>
      </c>
      <c r="H175" s="64">
        <v>0</v>
      </c>
    </row>
    <row r="176" spans="1:8" customFormat="1" ht="39" customHeight="1" x14ac:dyDescent="0.25">
      <c r="A176" s="55" t="s">
        <v>98</v>
      </c>
      <c r="B176" s="61" t="s">
        <v>139</v>
      </c>
      <c r="C176" s="62"/>
      <c r="D176" s="62"/>
      <c r="E176" s="63">
        <v>1</v>
      </c>
      <c r="F176" s="63">
        <v>0</v>
      </c>
      <c r="G176" s="67">
        <f>D176+F176</f>
        <v>0</v>
      </c>
      <c r="H176" s="64">
        <v>1</v>
      </c>
    </row>
    <row r="177" spans="1:8" customFormat="1" ht="39" customHeight="1" x14ac:dyDescent="0.25">
      <c r="A177" s="55" t="s">
        <v>98</v>
      </c>
      <c r="B177" s="61" t="s">
        <v>140</v>
      </c>
      <c r="C177" s="62"/>
      <c r="D177" s="62"/>
      <c r="E177" s="63">
        <v>3</v>
      </c>
      <c r="F177" s="63">
        <v>1</v>
      </c>
      <c r="G177" s="67">
        <f>D177+F177</f>
        <v>1</v>
      </c>
      <c r="H177" s="64">
        <v>2</v>
      </c>
    </row>
    <row r="178" spans="1:8" customFormat="1" ht="39" customHeight="1" x14ac:dyDescent="0.25">
      <c r="A178" s="55" t="s">
        <v>98</v>
      </c>
      <c r="B178" s="61" t="s">
        <v>141</v>
      </c>
      <c r="C178" s="62"/>
      <c r="D178" s="62"/>
      <c r="E178" s="63">
        <v>4</v>
      </c>
      <c r="F178" s="63">
        <v>0</v>
      </c>
      <c r="G178" s="67">
        <f>D178+F178</f>
        <v>0</v>
      </c>
      <c r="H178" s="64">
        <v>4</v>
      </c>
    </row>
    <row r="179" spans="1:8" customFormat="1" ht="39" customHeight="1" x14ac:dyDescent="0.25">
      <c r="A179" s="55" t="s">
        <v>98</v>
      </c>
      <c r="B179" s="61" t="s">
        <v>142</v>
      </c>
      <c r="C179" s="62"/>
      <c r="D179" s="62"/>
      <c r="E179" s="63">
        <v>7</v>
      </c>
      <c r="F179" s="63">
        <v>0</v>
      </c>
      <c r="G179" s="67">
        <f>D179+F179</f>
        <v>0</v>
      </c>
      <c r="H179" s="64">
        <v>7</v>
      </c>
    </row>
    <row r="180" spans="1:8" customFormat="1" ht="39" customHeight="1" x14ac:dyDescent="0.25">
      <c r="A180" s="55" t="s">
        <v>98</v>
      </c>
      <c r="B180" s="61" t="s">
        <v>143</v>
      </c>
      <c r="C180" s="62"/>
      <c r="D180" s="62"/>
      <c r="E180" s="63">
        <v>32</v>
      </c>
      <c r="F180" s="63">
        <v>0</v>
      </c>
      <c r="G180" s="67">
        <f>D180+F180</f>
        <v>0</v>
      </c>
      <c r="H180" s="64">
        <v>32</v>
      </c>
    </row>
    <row r="181" spans="1:8" customFormat="1" ht="39" customHeight="1" x14ac:dyDescent="0.25">
      <c r="A181" s="55" t="s">
        <v>98</v>
      </c>
      <c r="B181" s="61" t="s">
        <v>337</v>
      </c>
      <c r="C181" s="62"/>
      <c r="D181" s="62"/>
      <c r="E181" s="63">
        <v>1</v>
      </c>
      <c r="F181" s="63">
        <v>0</v>
      </c>
      <c r="G181" s="67">
        <f>D181+F181</f>
        <v>0</v>
      </c>
      <c r="H181" s="64">
        <v>1</v>
      </c>
    </row>
    <row r="182" spans="1:8" customFormat="1" ht="39" customHeight="1" x14ac:dyDescent="0.25">
      <c r="A182" s="55" t="s">
        <v>98</v>
      </c>
      <c r="B182" s="61" t="s">
        <v>144</v>
      </c>
      <c r="C182" s="62"/>
      <c r="D182" s="62"/>
      <c r="E182" s="63">
        <v>56</v>
      </c>
      <c r="F182" s="63">
        <v>1</v>
      </c>
      <c r="G182" s="67">
        <f>D182+F182</f>
        <v>1</v>
      </c>
      <c r="H182" s="64">
        <v>55</v>
      </c>
    </row>
    <row r="183" spans="1:8" customFormat="1" ht="39" customHeight="1" x14ac:dyDescent="0.25">
      <c r="A183" s="55" t="s">
        <v>98</v>
      </c>
      <c r="B183" s="61" t="s">
        <v>145</v>
      </c>
      <c r="C183" s="62"/>
      <c r="D183" s="62"/>
      <c r="E183" s="63">
        <v>7</v>
      </c>
      <c r="F183" s="63">
        <v>0</v>
      </c>
      <c r="G183" s="67">
        <f>D183+F183</f>
        <v>0</v>
      </c>
      <c r="H183" s="64">
        <v>7</v>
      </c>
    </row>
    <row r="184" spans="1:8" customFormat="1" ht="39" customHeight="1" x14ac:dyDescent="0.25">
      <c r="A184" s="55" t="s">
        <v>98</v>
      </c>
      <c r="B184" s="61" t="s">
        <v>338</v>
      </c>
      <c r="C184" s="62"/>
      <c r="D184" s="62"/>
      <c r="E184" s="63">
        <v>5</v>
      </c>
      <c r="F184" s="63">
        <v>0</v>
      </c>
      <c r="G184" s="67">
        <f>D184+F184</f>
        <v>0</v>
      </c>
      <c r="H184" s="64">
        <v>5</v>
      </c>
    </row>
    <row r="185" spans="1:8" customFormat="1" ht="39" customHeight="1" x14ac:dyDescent="0.25">
      <c r="A185" s="55" t="s">
        <v>98</v>
      </c>
      <c r="B185" s="61" t="s">
        <v>339</v>
      </c>
      <c r="C185" s="62"/>
      <c r="D185" s="62"/>
      <c r="E185" s="63">
        <v>5</v>
      </c>
      <c r="F185" s="63">
        <v>0</v>
      </c>
      <c r="G185" s="67">
        <f>D185+F185</f>
        <v>0</v>
      </c>
      <c r="H185" s="64">
        <v>5</v>
      </c>
    </row>
    <row r="186" spans="1:8" customFormat="1" ht="39" customHeight="1" x14ac:dyDescent="0.25">
      <c r="A186" s="55" t="s">
        <v>98</v>
      </c>
      <c r="B186" s="61" t="s">
        <v>146</v>
      </c>
      <c r="C186" s="62"/>
      <c r="D186" s="62"/>
      <c r="E186" s="63">
        <v>12</v>
      </c>
      <c r="F186" s="63">
        <v>0</v>
      </c>
      <c r="G186" s="67">
        <f>D186+F186</f>
        <v>0</v>
      </c>
      <c r="H186" s="64">
        <v>12</v>
      </c>
    </row>
    <row r="187" spans="1:8" customFormat="1" ht="39" customHeight="1" x14ac:dyDescent="0.25">
      <c r="A187" s="55" t="s">
        <v>98</v>
      </c>
      <c r="B187" s="61" t="s">
        <v>58</v>
      </c>
      <c r="C187" s="62"/>
      <c r="D187" s="62"/>
      <c r="E187" s="63">
        <v>13</v>
      </c>
      <c r="F187" s="63">
        <v>4</v>
      </c>
      <c r="G187" s="67">
        <f>D187+F187</f>
        <v>4</v>
      </c>
      <c r="H187" s="64">
        <v>9</v>
      </c>
    </row>
    <row r="188" spans="1:8" customFormat="1" ht="39" customHeight="1" x14ac:dyDescent="0.25">
      <c r="A188" s="55" t="s">
        <v>98</v>
      </c>
      <c r="B188" s="61" t="s">
        <v>147</v>
      </c>
      <c r="C188" s="62"/>
      <c r="D188" s="62"/>
      <c r="E188" s="63">
        <v>6</v>
      </c>
      <c r="F188" s="63">
        <v>0</v>
      </c>
      <c r="G188" s="67">
        <f>D188+F188</f>
        <v>0</v>
      </c>
      <c r="H188" s="64">
        <v>6</v>
      </c>
    </row>
    <row r="189" spans="1:8" customFormat="1" ht="39" customHeight="1" x14ac:dyDescent="0.25">
      <c r="A189" s="55" t="s">
        <v>98</v>
      </c>
      <c r="B189" s="61" t="s">
        <v>340</v>
      </c>
      <c r="C189" s="62"/>
      <c r="D189" s="62"/>
      <c r="E189" s="63">
        <v>2</v>
      </c>
      <c r="F189" s="63">
        <v>0</v>
      </c>
      <c r="G189" s="67">
        <f>D189+F189</f>
        <v>0</v>
      </c>
      <c r="H189" s="64">
        <v>2</v>
      </c>
    </row>
    <row r="190" spans="1:8" customFormat="1" ht="39" customHeight="1" x14ac:dyDescent="0.25">
      <c r="A190" s="55" t="s">
        <v>98</v>
      </c>
      <c r="B190" s="61" t="s">
        <v>148</v>
      </c>
      <c r="C190" s="62"/>
      <c r="D190" s="62"/>
      <c r="E190" s="63">
        <v>4</v>
      </c>
      <c r="F190" s="63">
        <v>0</v>
      </c>
      <c r="G190" s="67">
        <f>D190+F190</f>
        <v>0</v>
      </c>
      <c r="H190" s="64">
        <v>4</v>
      </c>
    </row>
    <row r="191" spans="1:8" customFormat="1" ht="39" customHeight="1" x14ac:dyDescent="0.25">
      <c r="A191" s="55" t="s">
        <v>98</v>
      </c>
      <c r="B191" s="61" t="s">
        <v>149</v>
      </c>
      <c r="C191" s="62"/>
      <c r="D191" s="62"/>
      <c r="E191" s="63">
        <v>8</v>
      </c>
      <c r="F191" s="63">
        <v>0</v>
      </c>
      <c r="G191" s="67">
        <f>D191+F191</f>
        <v>0</v>
      </c>
      <c r="H191" s="64">
        <v>8</v>
      </c>
    </row>
    <row r="192" spans="1:8" customFormat="1" ht="39" customHeight="1" x14ac:dyDescent="0.25">
      <c r="A192" s="55" t="s">
        <v>98</v>
      </c>
      <c r="B192" s="61" t="s">
        <v>211</v>
      </c>
      <c r="C192" s="62"/>
      <c r="D192" s="62"/>
      <c r="E192" s="63">
        <v>1</v>
      </c>
      <c r="F192" s="63">
        <v>0</v>
      </c>
      <c r="G192" s="67">
        <f>D192+F192</f>
        <v>0</v>
      </c>
      <c r="H192" s="64">
        <v>1</v>
      </c>
    </row>
    <row r="193" spans="1:8" customFormat="1" ht="39" customHeight="1" x14ac:dyDescent="0.25">
      <c r="A193" s="55" t="s">
        <v>98</v>
      </c>
      <c r="B193" s="61" t="s">
        <v>150</v>
      </c>
      <c r="C193" s="62"/>
      <c r="D193" s="62"/>
      <c r="E193" s="63">
        <v>7</v>
      </c>
      <c r="F193" s="63">
        <v>0</v>
      </c>
      <c r="G193" s="67">
        <f>D193+F193</f>
        <v>0</v>
      </c>
      <c r="H193" s="64">
        <v>7</v>
      </c>
    </row>
    <row r="194" spans="1:8" customFormat="1" ht="39" customHeight="1" x14ac:dyDescent="0.25">
      <c r="A194" s="55" t="s">
        <v>98</v>
      </c>
      <c r="B194" s="61" t="s">
        <v>212</v>
      </c>
      <c r="C194" s="62"/>
      <c r="D194" s="62"/>
      <c r="E194" s="63">
        <v>2</v>
      </c>
      <c r="F194" s="63">
        <v>2</v>
      </c>
      <c r="G194" s="67">
        <f>D194+F194</f>
        <v>2</v>
      </c>
      <c r="H194" s="64">
        <v>0</v>
      </c>
    </row>
    <row r="195" spans="1:8" customFormat="1" ht="39" customHeight="1" x14ac:dyDescent="0.25">
      <c r="A195" s="55" t="s">
        <v>98</v>
      </c>
      <c r="B195" s="61" t="s">
        <v>99</v>
      </c>
      <c r="C195" s="62"/>
      <c r="D195" s="62"/>
      <c r="E195" s="63">
        <v>5</v>
      </c>
      <c r="F195" s="63">
        <v>0</v>
      </c>
      <c r="G195" s="67">
        <f>D195+F195</f>
        <v>0</v>
      </c>
      <c r="H195" s="64">
        <v>5</v>
      </c>
    </row>
    <row r="196" spans="1:8" customFormat="1" ht="30.75" customHeight="1" x14ac:dyDescent="0.25">
      <c r="A196" s="55" t="s">
        <v>98</v>
      </c>
      <c r="B196" s="23" t="s">
        <v>151</v>
      </c>
      <c r="C196" s="1"/>
      <c r="D196" s="1"/>
      <c r="E196" s="33">
        <v>34</v>
      </c>
      <c r="F196" s="33">
        <v>0</v>
      </c>
      <c r="G196" s="48">
        <f>D196+F196</f>
        <v>0</v>
      </c>
      <c r="H196" s="57">
        <v>34</v>
      </c>
    </row>
    <row r="197" spans="1:8" customFormat="1" ht="39" customHeight="1" x14ac:dyDescent="0.25">
      <c r="A197" s="55" t="s">
        <v>98</v>
      </c>
      <c r="B197" s="23" t="s">
        <v>152</v>
      </c>
      <c r="C197" s="1"/>
      <c r="D197" s="1"/>
      <c r="E197" s="33">
        <v>326</v>
      </c>
      <c r="F197" s="33">
        <v>258</v>
      </c>
      <c r="G197" s="48">
        <f>D197+F197</f>
        <v>258</v>
      </c>
      <c r="H197" s="57">
        <v>68</v>
      </c>
    </row>
    <row r="198" spans="1:8" customFormat="1" ht="39" customHeight="1" x14ac:dyDescent="0.25">
      <c r="A198" s="55" t="s">
        <v>98</v>
      </c>
      <c r="B198" s="23" t="s">
        <v>153</v>
      </c>
      <c r="C198" s="1"/>
      <c r="D198" s="1"/>
      <c r="E198" s="33">
        <v>1</v>
      </c>
      <c r="F198" s="33">
        <v>1</v>
      </c>
      <c r="G198" s="48">
        <f>D198+F198</f>
        <v>1</v>
      </c>
      <c r="H198" s="57">
        <v>0</v>
      </c>
    </row>
    <row r="199" spans="1:8" customFormat="1" ht="39" customHeight="1" x14ac:dyDescent="0.25">
      <c r="A199" s="55" t="s">
        <v>98</v>
      </c>
      <c r="B199" s="23" t="s">
        <v>154</v>
      </c>
      <c r="C199" s="1"/>
      <c r="D199" s="1"/>
      <c r="E199" s="33">
        <v>43</v>
      </c>
      <c r="F199" s="33">
        <v>28</v>
      </c>
      <c r="G199" s="48">
        <f>D199+F199</f>
        <v>28</v>
      </c>
      <c r="H199" s="57">
        <v>15</v>
      </c>
    </row>
    <row r="200" spans="1:8" customFormat="1" ht="39" customHeight="1" x14ac:dyDescent="0.25">
      <c r="A200" s="55" t="s">
        <v>98</v>
      </c>
      <c r="B200" s="23" t="s">
        <v>155</v>
      </c>
      <c r="C200" s="1"/>
      <c r="D200" s="1"/>
      <c r="E200" s="33">
        <v>43</v>
      </c>
      <c r="F200" s="33">
        <v>43</v>
      </c>
      <c r="G200" s="48">
        <f>D200+F200</f>
        <v>43</v>
      </c>
      <c r="H200" s="57">
        <v>0</v>
      </c>
    </row>
    <row r="201" spans="1:8" customFormat="1" ht="30" customHeight="1" x14ac:dyDescent="0.25">
      <c r="A201" s="55" t="s">
        <v>98</v>
      </c>
      <c r="B201" s="23" t="s">
        <v>213</v>
      </c>
      <c r="C201" s="1"/>
      <c r="D201" s="1"/>
      <c r="E201" s="33">
        <v>1</v>
      </c>
      <c r="F201" s="33">
        <v>1</v>
      </c>
      <c r="G201" s="48">
        <f>D201+F201</f>
        <v>1</v>
      </c>
      <c r="H201" s="57">
        <v>0</v>
      </c>
    </row>
    <row r="202" spans="1:8" customFormat="1" ht="39" customHeight="1" x14ac:dyDescent="0.25">
      <c r="A202" s="55" t="s">
        <v>98</v>
      </c>
      <c r="B202" s="23" t="s">
        <v>156</v>
      </c>
      <c r="C202" s="1"/>
      <c r="D202" s="1"/>
      <c r="E202" s="33">
        <v>243</v>
      </c>
      <c r="F202" s="33">
        <v>232</v>
      </c>
      <c r="G202" s="48">
        <f>D202+F202</f>
        <v>232</v>
      </c>
      <c r="H202" s="57">
        <v>11</v>
      </c>
    </row>
    <row r="203" spans="1:8" customFormat="1" ht="26.25" customHeight="1" x14ac:dyDescent="0.25">
      <c r="A203" s="55" t="s">
        <v>98</v>
      </c>
      <c r="B203" s="23" t="s">
        <v>59</v>
      </c>
      <c r="C203" s="1"/>
      <c r="D203" s="1"/>
      <c r="E203" s="33">
        <v>51</v>
      </c>
      <c r="F203" s="33">
        <v>51</v>
      </c>
      <c r="G203" s="48">
        <f>D203+F203</f>
        <v>51</v>
      </c>
      <c r="H203" s="57">
        <v>0</v>
      </c>
    </row>
    <row r="204" spans="1:8" customFormat="1" ht="39" customHeight="1" x14ac:dyDescent="0.25">
      <c r="A204" s="55" t="s">
        <v>98</v>
      </c>
      <c r="B204" s="23" t="s">
        <v>341</v>
      </c>
      <c r="C204" s="1"/>
      <c r="D204" s="1"/>
      <c r="E204" s="33">
        <v>1</v>
      </c>
      <c r="F204" s="33">
        <v>1</v>
      </c>
      <c r="G204" s="48">
        <f>D204+F204</f>
        <v>1</v>
      </c>
      <c r="H204" s="57">
        <v>0</v>
      </c>
    </row>
    <row r="205" spans="1:8" customFormat="1" ht="39" customHeight="1" x14ac:dyDescent="0.25">
      <c r="A205" s="55" t="s">
        <v>98</v>
      </c>
      <c r="B205" s="23" t="s">
        <v>100</v>
      </c>
      <c r="C205" s="1"/>
      <c r="D205" s="1"/>
      <c r="E205" s="33">
        <v>9</v>
      </c>
      <c r="F205" s="33">
        <v>0</v>
      </c>
      <c r="G205" s="48">
        <f>D205+F205</f>
        <v>0</v>
      </c>
      <c r="H205" s="57">
        <v>9</v>
      </c>
    </row>
    <row r="206" spans="1:8" customFormat="1" ht="39" customHeight="1" x14ac:dyDescent="0.25">
      <c r="A206" s="55" t="s">
        <v>98</v>
      </c>
      <c r="B206" s="23" t="s">
        <v>101</v>
      </c>
      <c r="C206" s="1"/>
      <c r="D206" s="1"/>
      <c r="E206" s="33">
        <v>43</v>
      </c>
      <c r="F206" s="33">
        <v>42</v>
      </c>
      <c r="G206" s="48">
        <f>D206+F206</f>
        <v>42</v>
      </c>
      <c r="H206" s="57">
        <v>1</v>
      </c>
    </row>
    <row r="207" spans="1:8" customFormat="1" ht="39" customHeight="1" x14ac:dyDescent="0.25">
      <c r="A207" s="55" t="s">
        <v>98</v>
      </c>
      <c r="B207" s="23" t="s">
        <v>214</v>
      </c>
      <c r="C207" s="1"/>
      <c r="D207" s="1"/>
      <c r="E207" s="33">
        <v>3</v>
      </c>
      <c r="F207" s="33">
        <v>1</v>
      </c>
      <c r="G207" s="48">
        <f>D207+F207</f>
        <v>1</v>
      </c>
      <c r="H207" s="57">
        <v>2</v>
      </c>
    </row>
    <row r="208" spans="1:8" customFormat="1" ht="39" customHeight="1" x14ac:dyDescent="0.25">
      <c r="A208" s="55" t="s">
        <v>98</v>
      </c>
      <c r="B208" s="23" t="s">
        <v>157</v>
      </c>
      <c r="C208" s="1"/>
      <c r="D208" s="1"/>
      <c r="E208" s="33">
        <v>3</v>
      </c>
      <c r="F208" s="33">
        <v>0</v>
      </c>
      <c r="G208" s="48">
        <f>D208+F208</f>
        <v>0</v>
      </c>
      <c r="H208" s="57">
        <v>3</v>
      </c>
    </row>
    <row r="209" spans="1:8" customFormat="1" ht="39" customHeight="1" x14ac:dyDescent="0.25">
      <c r="A209" s="55" t="s">
        <v>98</v>
      </c>
      <c r="B209" s="23" t="s">
        <v>342</v>
      </c>
      <c r="C209" s="1"/>
      <c r="D209" s="1"/>
      <c r="E209" s="33">
        <v>2</v>
      </c>
      <c r="F209" s="33">
        <v>2</v>
      </c>
      <c r="G209" s="48">
        <f>D209+F209</f>
        <v>2</v>
      </c>
      <c r="H209" s="57">
        <v>0</v>
      </c>
    </row>
    <row r="210" spans="1:8" customFormat="1" ht="39" customHeight="1" x14ac:dyDescent="0.25">
      <c r="A210" s="55" t="s">
        <v>98</v>
      </c>
      <c r="B210" s="23" t="s">
        <v>343</v>
      </c>
      <c r="C210" s="1"/>
      <c r="D210" s="1"/>
      <c r="E210" s="33">
        <v>2</v>
      </c>
      <c r="F210" s="33">
        <v>2</v>
      </c>
      <c r="G210" s="48">
        <f>D210+F210</f>
        <v>2</v>
      </c>
      <c r="H210" s="57">
        <v>0</v>
      </c>
    </row>
    <row r="211" spans="1:8" customFormat="1" ht="39" customHeight="1" x14ac:dyDescent="0.25">
      <c r="A211" s="55" t="s">
        <v>98</v>
      </c>
      <c r="B211" s="23" t="s">
        <v>158</v>
      </c>
      <c r="C211" s="1"/>
      <c r="D211" s="1"/>
      <c r="E211" s="33">
        <v>46</v>
      </c>
      <c r="F211" s="33">
        <v>0</v>
      </c>
      <c r="G211" s="48">
        <f>D211+F211</f>
        <v>0</v>
      </c>
      <c r="H211" s="57">
        <v>46</v>
      </c>
    </row>
    <row r="212" spans="1:8" customFormat="1" ht="39" customHeight="1" x14ac:dyDescent="0.25">
      <c r="A212" s="55" t="s">
        <v>98</v>
      </c>
      <c r="B212" s="23" t="s">
        <v>159</v>
      </c>
      <c r="C212" s="1"/>
      <c r="D212" s="1"/>
      <c r="E212" s="33">
        <v>4</v>
      </c>
      <c r="F212" s="33">
        <v>0</v>
      </c>
      <c r="G212" s="48">
        <f>D212+F212</f>
        <v>0</v>
      </c>
      <c r="H212" s="57">
        <v>4</v>
      </c>
    </row>
    <row r="213" spans="1:8" customFormat="1" ht="39" customHeight="1" x14ac:dyDescent="0.25">
      <c r="A213" s="55" t="s">
        <v>98</v>
      </c>
      <c r="B213" s="23" t="s">
        <v>160</v>
      </c>
      <c r="C213" s="1"/>
      <c r="D213" s="1"/>
      <c r="E213" s="33">
        <v>42</v>
      </c>
      <c r="F213" s="33">
        <v>5</v>
      </c>
      <c r="G213" s="48">
        <f>D213+F213</f>
        <v>5</v>
      </c>
      <c r="H213" s="57">
        <v>37</v>
      </c>
    </row>
    <row r="214" spans="1:8" customFormat="1" ht="39" customHeight="1" x14ac:dyDescent="0.25">
      <c r="A214" s="55" t="s">
        <v>98</v>
      </c>
      <c r="B214" s="23" t="s">
        <v>161</v>
      </c>
      <c r="C214" s="1"/>
      <c r="D214" s="1"/>
      <c r="E214" s="33">
        <v>4</v>
      </c>
      <c r="F214" s="33">
        <v>0</v>
      </c>
      <c r="G214" s="48">
        <f>D214+F214</f>
        <v>0</v>
      </c>
      <c r="H214" s="57">
        <v>4</v>
      </c>
    </row>
    <row r="215" spans="1:8" customFormat="1" ht="39" customHeight="1" x14ac:dyDescent="0.25">
      <c r="A215" s="55" t="s">
        <v>98</v>
      </c>
      <c r="B215" s="23" t="s">
        <v>162</v>
      </c>
      <c r="C215" s="1"/>
      <c r="D215" s="1"/>
      <c r="E215" s="33">
        <v>2</v>
      </c>
      <c r="F215" s="33">
        <v>1</v>
      </c>
      <c r="G215" s="48">
        <f>D215+F215</f>
        <v>1</v>
      </c>
      <c r="H215" s="57">
        <v>1</v>
      </c>
    </row>
    <row r="216" spans="1:8" customFormat="1" ht="39" customHeight="1" x14ac:dyDescent="0.25">
      <c r="A216" s="55" t="s">
        <v>98</v>
      </c>
      <c r="B216" s="23" t="s">
        <v>344</v>
      </c>
      <c r="C216" s="1"/>
      <c r="D216" s="1"/>
      <c r="E216" s="33">
        <v>60</v>
      </c>
      <c r="F216" s="33">
        <v>0</v>
      </c>
      <c r="G216" s="48">
        <f>D216+F216</f>
        <v>0</v>
      </c>
      <c r="H216" s="57">
        <v>60</v>
      </c>
    </row>
    <row r="217" spans="1:8" customFormat="1" ht="39" customHeight="1" x14ac:dyDescent="0.25">
      <c r="A217" s="55" t="s">
        <v>98</v>
      </c>
      <c r="B217" s="23" t="s">
        <v>163</v>
      </c>
      <c r="C217" s="1"/>
      <c r="D217" s="1"/>
      <c r="E217" s="33">
        <v>8</v>
      </c>
      <c r="F217" s="33">
        <v>0</v>
      </c>
      <c r="G217" s="48">
        <f>D217+F217</f>
        <v>0</v>
      </c>
      <c r="H217" s="57">
        <v>8</v>
      </c>
    </row>
    <row r="218" spans="1:8" customFormat="1" ht="30.75" customHeight="1" x14ac:dyDescent="0.25">
      <c r="A218" s="55" t="s">
        <v>98</v>
      </c>
      <c r="B218" s="23" t="s">
        <v>345</v>
      </c>
      <c r="C218" s="1"/>
      <c r="D218" s="1"/>
      <c r="E218" s="33">
        <v>1</v>
      </c>
      <c r="F218" s="33">
        <v>1</v>
      </c>
      <c r="G218" s="48">
        <f>D218+F218</f>
        <v>1</v>
      </c>
      <c r="H218" s="57">
        <v>0</v>
      </c>
    </row>
    <row r="219" spans="1:8" customFormat="1" ht="26.25" customHeight="1" x14ac:dyDescent="0.25">
      <c r="A219" s="55" t="s">
        <v>98</v>
      </c>
      <c r="B219" s="23" t="s">
        <v>164</v>
      </c>
      <c r="C219" s="1"/>
      <c r="D219" s="1"/>
      <c r="E219" s="33">
        <v>96</v>
      </c>
      <c r="F219" s="33">
        <v>17</v>
      </c>
      <c r="G219" s="48">
        <f>D219+F219</f>
        <v>17</v>
      </c>
      <c r="H219" s="57">
        <v>79</v>
      </c>
    </row>
    <row r="220" spans="1:8" customFormat="1" ht="26.25" customHeight="1" x14ac:dyDescent="0.25">
      <c r="A220" s="55" t="s">
        <v>98</v>
      </c>
      <c r="B220" s="23" t="s">
        <v>165</v>
      </c>
      <c r="C220" s="1"/>
      <c r="D220" s="1"/>
      <c r="E220" s="33">
        <v>3</v>
      </c>
      <c r="F220" s="33">
        <v>0</v>
      </c>
      <c r="G220" s="48">
        <f>D220+F220</f>
        <v>0</v>
      </c>
      <c r="H220" s="57">
        <v>3</v>
      </c>
    </row>
    <row r="221" spans="1:8" customFormat="1" ht="26.25" customHeight="1" x14ac:dyDescent="0.25">
      <c r="A221" s="55" t="s">
        <v>98</v>
      </c>
      <c r="B221" s="23" t="s">
        <v>166</v>
      </c>
      <c r="C221" s="1"/>
      <c r="D221" s="1"/>
      <c r="E221" s="33">
        <v>78</v>
      </c>
      <c r="F221" s="33">
        <v>1</v>
      </c>
      <c r="G221" s="48">
        <f>D221+F221</f>
        <v>1</v>
      </c>
      <c r="H221" s="57">
        <v>77</v>
      </c>
    </row>
    <row r="222" spans="1:8" customFormat="1" ht="26.25" customHeight="1" x14ac:dyDescent="0.25">
      <c r="A222" s="55" t="s">
        <v>98</v>
      </c>
      <c r="B222" s="23" t="s">
        <v>167</v>
      </c>
      <c r="C222" s="1"/>
      <c r="D222" s="1"/>
      <c r="E222" s="33">
        <v>327</v>
      </c>
      <c r="F222" s="33">
        <v>230</v>
      </c>
      <c r="G222" s="48">
        <f>D222+F222</f>
        <v>230</v>
      </c>
      <c r="H222" s="57">
        <v>97</v>
      </c>
    </row>
    <row r="223" spans="1:8" customFormat="1" ht="26.25" customHeight="1" x14ac:dyDescent="0.25">
      <c r="A223" s="55" t="s">
        <v>98</v>
      </c>
      <c r="B223" s="23" t="s">
        <v>168</v>
      </c>
      <c r="C223" s="1"/>
      <c r="D223" s="1"/>
      <c r="E223" s="33">
        <v>97</v>
      </c>
      <c r="F223" s="33">
        <v>8</v>
      </c>
      <c r="G223" s="48">
        <f>D223+F223</f>
        <v>8</v>
      </c>
      <c r="H223" s="57">
        <v>89</v>
      </c>
    </row>
    <row r="224" spans="1:8" customFormat="1" ht="26.25" customHeight="1" x14ac:dyDescent="0.25">
      <c r="A224" s="55" t="s">
        <v>98</v>
      </c>
      <c r="B224" s="23" t="s">
        <v>169</v>
      </c>
      <c r="C224" s="1"/>
      <c r="D224" s="1"/>
      <c r="E224" s="33">
        <v>197</v>
      </c>
      <c r="F224" s="33">
        <v>10</v>
      </c>
      <c r="G224" s="48">
        <f>D224+F224</f>
        <v>10</v>
      </c>
      <c r="H224" s="57">
        <v>187</v>
      </c>
    </row>
    <row r="225" spans="1:8" customFormat="1" ht="26.25" customHeight="1" x14ac:dyDescent="0.25">
      <c r="A225" s="55" t="s">
        <v>98</v>
      </c>
      <c r="B225" s="23" t="s">
        <v>60</v>
      </c>
      <c r="C225" s="1"/>
      <c r="D225" s="1"/>
      <c r="E225" s="33">
        <v>78</v>
      </c>
      <c r="F225" s="33">
        <v>74</v>
      </c>
      <c r="G225" s="48">
        <f>D225+F225</f>
        <v>74</v>
      </c>
      <c r="H225" s="57">
        <v>4</v>
      </c>
    </row>
    <row r="226" spans="1:8" customFormat="1" ht="26.25" customHeight="1" x14ac:dyDescent="0.25">
      <c r="A226" s="55" t="s">
        <v>98</v>
      </c>
      <c r="B226" s="23" t="s">
        <v>170</v>
      </c>
      <c r="C226" s="1"/>
      <c r="D226" s="1"/>
      <c r="E226" s="33">
        <v>3276</v>
      </c>
      <c r="F226" s="33">
        <v>3227</v>
      </c>
      <c r="G226" s="48">
        <f>D226+F226</f>
        <v>3227</v>
      </c>
      <c r="H226" s="57">
        <v>49</v>
      </c>
    </row>
    <row r="227" spans="1:8" customFormat="1" ht="26.25" customHeight="1" x14ac:dyDescent="0.25">
      <c r="A227" s="55" t="s">
        <v>98</v>
      </c>
      <c r="B227" s="23" t="s">
        <v>171</v>
      </c>
      <c r="C227" s="1"/>
      <c r="D227" s="1"/>
      <c r="E227" s="33">
        <v>2721</v>
      </c>
      <c r="F227" s="33">
        <v>2643</v>
      </c>
      <c r="G227" s="48">
        <f>D227+F227</f>
        <v>2643</v>
      </c>
      <c r="H227" s="57">
        <v>78</v>
      </c>
    </row>
    <row r="228" spans="1:8" customFormat="1" ht="26.25" customHeight="1" x14ac:dyDescent="0.25">
      <c r="A228" s="55" t="s">
        <v>98</v>
      </c>
      <c r="B228" s="23" t="s">
        <v>172</v>
      </c>
      <c r="C228" s="1"/>
      <c r="D228" s="1"/>
      <c r="E228" s="33">
        <v>192</v>
      </c>
      <c r="F228" s="33">
        <v>3</v>
      </c>
      <c r="G228" s="48">
        <f>D228+F228</f>
        <v>3</v>
      </c>
      <c r="H228" s="57">
        <v>189</v>
      </c>
    </row>
    <row r="229" spans="1:8" customFormat="1" ht="26.25" customHeight="1" x14ac:dyDescent="0.25">
      <c r="A229" s="55" t="s">
        <v>98</v>
      </c>
      <c r="B229" s="23" t="s">
        <v>173</v>
      </c>
      <c r="C229" s="1"/>
      <c r="D229" s="1"/>
      <c r="E229" s="33">
        <v>311</v>
      </c>
      <c r="F229" s="33">
        <v>278</v>
      </c>
      <c r="G229" s="48">
        <f>D229+F229</f>
        <v>278</v>
      </c>
      <c r="H229" s="57">
        <v>33</v>
      </c>
    </row>
    <row r="230" spans="1:8" customFormat="1" ht="26.25" customHeight="1" x14ac:dyDescent="0.25">
      <c r="A230" s="55" t="s">
        <v>98</v>
      </c>
      <c r="B230" s="23" t="s">
        <v>174</v>
      </c>
      <c r="C230" s="1"/>
      <c r="D230" s="1"/>
      <c r="E230" s="33">
        <v>450</v>
      </c>
      <c r="F230" s="33">
        <v>3</v>
      </c>
      <c r="G230" s="48">
        <f>D230+F230</f>
        <v>3</v>
      </c>
      <c r="H230" s="57">
        <v>447</v>
      </c>
    </row>
    <row r="231" spans="1:8" customFormat="1" ht="39" customHeight="1" x14ac:dyDescent="0.25">
      <c r="A231" s="55" t="s">
        <v>98</v>
      </c>
      <c r="B231" s="23" t="s">
        <v>175</v>
      </c>
      <c r="C231" s="1"/>
      <c r="D231" s="1"/>
      <c r="E231" s="33">
        <v>44</v>
      </c>
      <c r="F231" s="33">
        <v>2</v>
      </c>
      <c r="G231" s="48">
        <f>D231+F231</f>
        <v>2</v>
      </c>
      <c r="H231" s="57">
        <v>42</v>
      </c>
    </row>
    <row r="232" spans="1:8" customFormat="1" ht="26.25" customHeight="1" x14ac:dyDescent="0.25">
      <c r="A232" s="55" t="s">
        <v>98</v>
      </c>
      <c r="B232" s="23" t="s">
        <v>176</v>
      </c>
      <c r="C232" s="1"/>
      <c r="D232" s="1"/>
      <c r="E232" s="33">
        <v>239</v>
      </c>
      <c r="F232" s="33">
        <v>211</v>
      </c>
      <c r="G232" s="48">
        <f>D232+F232</f>
        <v>211</v>
      </c>
      <c r="H232" s="57">
        <v>28</v>
      </c>
    </row>
    <row r="233" spans="1:8" customFormat="1" ht="26.25" customHeight="1" x14ac:dyDescent="0.25">
      <c r="A233" s="55" t="s">
        <v>98</v>
      </c>
      <c r="B233" s="23" t="s">
        <v>61</v>
      </c>
      <c r="C233" s="1"/>
      <c r="D233" s="1"/>
      <c r="E233" s="33">
        <v>30</v>
      </c>
      <c r="F233" s="33">
        <v>24</v>
      </c>
      <c r="G233" s="48">
        <f>D233+F233</f>
        <v>24</v>
      </c>
      <c r="H233" s="57">
        <v>6</v>
      </c>
    </row>
    <row r="234" spans="1:8" customFormat="1" ht="26.25" customHeight="1" x14ac:dyDescent="0.25">
      <c r="A234" s="55" t="s">
        <v>98</v>
      </c>
      <c r="B234" s="23" t="s">
        <v>62</v>
      </c>
      <c r="C234" s="1"/>
      <c r="D234" s="1"/>
      <c r="E234" s="33">
        <v>250</v>
      </c>
      <c r="F234" s="33">
        <v>7</v>
      </c>
      <c r="G234" s="48">
        <f>D234+F234</f>
        <v>7</v>
      </c>
      <c r="H234" s="57">
        <v>243</v>
      </c>
    </row>
    <row r="235" spans="1:8" customFormat="1" ht="26.25" customHeight="1" x14ac:dyDescent="0.25">
      <c r="A235" s="55" t="s">
        <v>98</v>
      </c>
      <c r="B235" s="23" t="s">
        <v>63</v>
      </c>
      <c r="C235" s="1"/>
      <c r="D235" s="1"/>
      <c r="E235" s="33">
        <v>3</v>
      </c>
      <c r="F235" s="33">
        <v>0</v>
      </c>
      <c r="G235" s="48">
        <f>D235+F235</f>
        <v>0</v>
      </c>
      <c r="H235" s="57">
        <v>3</v>
      </c>
    </row>
    <row r="236" spans="1:8" customFormat="1" ht="26.25" customHeight="1" x14ac:dyDescent="0.25">
      <c r="A236" s="55" t="s">
        <v>98</v>
      </c>
      <c r="B236" s="23" t="s">
        <v>177</v>
      </c>
      <c r="C236" s="1"/>
      <c r="D236" s="1"/>
      <c r="E236" s="33">
        <v>93</v>
      </c>
      <c r="F236" s="33">
        <v>1</v>
      </c>
      <c r="G236" s="48">
        <f>D236+F236</f>
        <v>1</v>
      </c>
      <c r="H236" s="57">
        <v>92</v>
      </c>
    </row>
    <row r="237" spans="1:8" customFormat="1" ht="26.25" customHeight="1" x14ac:dyDescent="0.25">
      <c r="A237" s="55" t="s">
        <v>98</v>
      </c>
      <c r="B237" s="23" t="s">
        <v>178</v>
      </c>
      <c r="C237" s="1"/>
      <c r="D237" s="1"/>
      <c r="E237" s="33">
        <v>172</v>
      </c>
      <c r="F237" s="33">
        <v>7</v>
      </c>
      <c r="G237" s="48">
        <f>D237+F237</f>
        <v>7</v>
      </c>
      <c r="H237" s="57">
        <v>165</v>
      </c>
    </row>
    <row r="238" spans="1:8" customFormat="1" ht="26.25" customHeight="1" x14ac:dyDescent="0.25">
      <c r="A238" s="55" t="s">
        <v>98</v>
      </c>
      <c r="B238" s="23" t="s">
        <v>179</v>
      </c>
      <c r="C238" s="1"/>
      <c r="D238" s="1"/>
      <c r="E238" s="33">
        <v>908</v>
      </c>
      <c r="F238" s="33">
        <v>2</v>
      </c>
      <c r="G238" s="48">
        <f>D238+F238</f>
        <v>2</v>
      </c>
      <c r="H238" s="57">
        <v>906</v>
      </c>
    </row>
    <row r="239" spans="1:8" customFormat="1" ht="26.25" customHeight="1" x14ac:dyDescent="0.25">
      <c r="A239" s="55" t="s">
        <v>98</v>
      </c>
      <c r="B239" s="23" t="s">
        <v>180</v>
      </c>
      <c r="C239" s="1"/>
      <c r="D239" s="1"/>
      <c r="E239" s="33">
        <v>77</v>
      </c>
      <c r="F239" s="33">
        <v>64</v>
      </c>
      <c r="G239" s="48">
        <f>D239+F239</f>
        <v>64</v>
      </c>
      <c r="H239" s="57">
        <v>13</v>
      </c>
    </row>
    <row r="240" spans="1:8" customFormat="1" ht="26.25" customHeight="1" x14ac:dyDescent="0.25">
      <c r="A240" s="55" t="s">
        <v>98</v>
      </c>
      <c r="B240" s="23" t="s">
        <v>181</v>
      </c>
      <c r="C240" s="1"/>
      <c r="D240" s="1"/>
      <c r="E240" s="33">
        <v>308</v>
      </c>
      <c r="F240" s="33">
        <v>1</v>
      </c>
      <c r="G240" s="48">
        <f>D240+F240</f>
        <v>1</v>
      </c>
      <c r="H240" s="57">
        <v>307</v>
      </c>
    </row>
    <row r="241" spans="1:8" customFormat="1" ht="26.25" customHeight="1" x14ac:dyDescent="0.25">
      <c r="A241" s="55" t="s">
        <v>98</v>
      </c>
      <c r="B241" s="23" t="s">
        <v>182</v>
      </c>
      <c r="C241" s="1"/>
      <c r="D241" s="1"/>
      <c r="E241" s="33">
        <v>12</v>
      </c>
      <c r="F241" s="33">
        <v>1</v>
      </c>
      <c r="G241" s="48">
        <f>D241+F241</f>
        <v>1</v>
      </c>
      <c r="H241" s="57">
        <v>11</v>
      </c>
    </row>
    <row r="242" spans="1:8" customFormat="1" ht="26.25" customHeight="1" x14ac:dyDescent="0.25">
      <c r="A242" s="55" t="s">
        <v>98</v>
      </c>
      <c r="B242" s="23" t="s">
        <v>183</v>
      </c>
      <c r="C242" s="1"/>
      <c r="D242" s="1"/>
      <c r="E242" s="33">
        <v>350</v>
      </c>
      <c r="F242" s="33">
        <v>340</v>
      </c>
      <c r="G242" s="48">
        <f>D242+F242</f>
        <v>340</v>
      </c>
      <c r="H242" s="57">
        <v>10</v>
      </c>
    </row>
    <row r="243" spans="1:8" customFormat="1" ht="26.25" customHeight="1" x14ac:dyDescent="0.25">
      <c r="A243" s="55" t="s">
        <v>98</v>
      </c>
      <c r="B243" s="23" t="s">
        <v>64</v>
      </c>
      <c r="C243" s="1"/>
      <c r="D243" s="1"/>
      <c r="E243" s="33">
        <v>851</v>
      </c>
      <c r="F243" s="33">
        <v>99</v>
      </c>
      <c r="G243" s="48">
        <f>D243+F243</f>
        <v>99</v>
      </c>
      <c r="H243" s="57">
        <v>752</v>
      </c>
    </row>
    <row r="244" spans="1:8" customFormat="1" ht="15" customHeight="1" x14ac:dyDescent="0.25">
      <c r="A244" s="55" t="s">
        <v>103</v>
      </c>
      <c r="B244" s="23" t="s">
        <v>351</v>
      </c>
      <c r="C244" s="1"/>
      <c r="D244" s="1"/>
      <c r="E244" s="33">
        <v>160</v>
      </c>
      <c r="F244" s="33">
        <v>158</v>
      </c>
      <c r="G244" s="48">
        <f>D244+F244</f>
        <v>158</v>
      </c>
      <c r="H244" s="57">
        <v>2</v>
      </c>
    </row>
    <row r="245" spans="1:8" customFormat="1" ht="15" customHeight="1" x14ac:dyDescent="0.25">
      <c r="A245" s="55" t="s">
        <v>103</v>
      </c>
      <c r="B245" s="23" t="s">
        <v>353</v>
      </c>
      <c r="C245" s="1"/>
      <c r="D245" s="1"/>
      <c r="E245" s="33">
        <v>7</v>
      </c>
      <c r="F245" s="33">
        <v>6</v>
      </c>
      <c r="G245" s="48">
        <f>D245+F245</f>
        <v>6</v>
      </c>
      <c r="H245" s="57">
        <v>1</v>
      </c>
    </row>
    <row r="246" spans="1:8" customFormat="1" ht="15" customHeight="1" x14ac:dyDescent="0.25">
      <c r="A246" s="55" t="s">
        <v>103</v>
      </c>
      <c r="B246" s="23" t="s">
        <v>349</v>
      </c>
      <c r="C246" s="1"/>
      <c r="D246" s="1"/>
      <c r="E246" s="33">
        <v>11</v>
      </c>
      <c r="F246" s="33">
        <v>9</v>
      </c>
      <c r="G246" s="48">
        <f>D246+F246</f>
        <v>9</v>
      </c>
      <c r="H246" s="57">
        <v>2</v>
      </c>
    </row>
    <row r="247" spans="1:8" customFormat="1" ht="15" customHeight="1" x14ac:dyDescent="0.25">
      <c r="A247" s="55" t="s">
        <v>103</v>
      </c>
      <c r="B247" s="23" t="s">
        <v>346</v>
      </c>
      <c r="C247" s="1"/>
      <c r="D247" s="1"/>
      <c r="E247" s="33">
        <v>52</v>
      </c>
      <c r="F247" s="33">
        <v>34</v>
      </c>
      <c r="G247" s="48">
        <f>D247+F247</f>
        <v>34</v>
      </c>
      <c r="H247" s="57">
        <v>18</v>
      </c>
    </row>
    <row r="248" spans="1:8" customFormat="1" ht="15" customHeight="1" x14ac:dyDescent="0.25">
      <c r="A248" s="55" t="s">
        <v>103</v>
      </c>
      <c r="B248" s="23" t="s">
        <v>347</v>
      </c>
      <c r="C248" s="1"/>
      <c r="D248" s="1"/>
      <c r="E248" s="33">
        <v>509</v>
      </c>
      <c r="F248" s="33">
        <v>492</v>
      </c>
      <c r="G248" s="48">
        <f>D248+F248</f>
        <v>492</v>
      </c>
      <c r="H248" s="57">
        <v>17</v>
      </c>
    </row>
    <row r="249" spans="1:8" customFormat="1" ht="15" customHeight="1" x14ac:dyDescent="0.25">
      <c r="A249" s="55" t="s">
        <v>103</v>
      </c>
      <c r="B249" s="23" t="s">
        <v>350</v>
      </c>
      <c r="C249" s="1"/>
      <c r="D249" s="1"/>
      <c r="E249" s="33">
        <v>29</v>
      </c>
      <c r="F249" s="33">
        <v>21</v>
      </c>
      <c r="G249" s="48">
        <f>D249+F249</f>
        <v>21</v>
      </c>
      <c r="H249" s="57">
        <v>8</v>
      </c>
    </row>
    <row r="250" spans="1:8" customFormat="1" ht="15" customHeight="1" x14ac:dyDescent="0.25">
      <c r="A250" s="55" t="s">
        <v>103</v>
      </c>
      <c r="B250" s="23" t="s">
        <v>354</v>
      </c>
      <c r="C250" s="1"/>
      <c r="D250" s="1"/>
      <c r="E250" s="33">
        <v>12</v>
      </c>
      <c r="F250" s="33">
        <v>12</v>
      </c>
      <c r="G250" s="48">
        <f>D250+F250</f>
        <v>12</v>
      </c>
      <c r="H250" s="57"/>
    </row>
    <row r="251" spans="1:8" customFormat="1" ht="15" customHeight="1" x14ac:dyDescent="0.25">
      <c r="A251" s="55" t="s">
        <v>103</v>
      </c>
      <c r="B251" s="23" t="s">
        <v>348</v>
      </c>
      <c r="C251" s="1"/>
      <c r="D251" s="1"/>
      <c r="E251" s="33">
        <v>4</v>
      </c>
      <c r="F251" s="33">
        <v>4</v>
      </c>
      <c r="G251" s="48">
        <f>D251+F251</f>
        <v>4</v>
      </c>
      <c r="H251" s="57"/>
    </row>
    <row r="252" spans="1:8" customFormat="1" ht="15" customHeight="1" x14ac:dyDescent="0.25">
      <c r="A252" s="55" t="s">
        <v>103</v>
      </c>
      <c r="B252" s="23" t="s">
        <v>352</v>
      </c>
      <c r="C252" s="1"/>
      <c r="D252" s="1"/>
      <c r="E252" s="33">
        <v>189</v>
      </c>
      <c r="F252" s="33">
        <v>184</v>
      </c>
      <c r="G252" s="48">
        <f>D252+F252</f>
        <v>184</v>
      </c>
      <c r="H252" s="57">
        <v>5</v>
      </c>
    </row>
    <row r="253" spans="1:8" customFormat="1" ht="15" customHeight="1" x14ac:dyDescent="0.25">
      <c r="A253" s="55" t="s">
        <v>102</v>
      </c>
      <c r="B253" s="23" t="s">
        <v>33</v>
      </c>
      <c r="C253" s="1"/>
      <c r="D253" s="1"/>
      <c r="E253" s="33">
        <v>3</v>
      </c>
      <c r="F253" s="33"/>
      <c r="G253" s="48">
        <f>D253+F253</f>
        <v>0</v>
      </c>
      <c r="H253" s="57">
        <v>3</v>
      </c>
    </row>
    <row r="254" spans="1:8" customFormat="1" ht="15" customHeight="1" x14ac:dyDescent="0.25">
      <c r="A254" s="55" t="s">
        <v>102</v>
      </c>
      <c r="B254" s="61" t="s">
        <v>36</v>
      </c>
      <c r="C254" s="62"/>
      <c r="D254" s="62"/>
      <c r="E254" s="63">
        <v>2</v>
      </c>
      <c r="F254" s="63">
        <v>1</v>
      </c>
      <c r="G254" s="67">
        <f>D254+F254</f>
        <v>1</v>
      </c>
      <c r="H254" s="64"/>
    </row>
    <row r="255" spans="1:8" customFormat="1" ht="15" customHeight="1" x14ac:dyDescent="0.25">
      <c r="A255" s="55" t="s">
        <v>102</v>
      </c>
      <c r="B255" s="61" t="s">
        <v>358</v>
      </c>
      <c r="C255" s="62"/>
      <c r="D255" s="62"/>
      <c r="E255" s="63">
        <v>0</v>
      </c>
      <c r="F255" s="63"/>
      <c r="G255" s="67">
        <f>D255+F255</f>
        <v>0</v>
      </c>
      <c r="H255" s="64"/>
    </row>
    <row r="256" spans="1:8" customFormat="1" ht="15" customHeight="1" x14ac:dyDescent="0.25">
      <c r="A256" s="55" t="s">
        <v>102</v>
      </c>
      <c r="B256" s="23" t="s">
        <v>34</v>
      </c>
      <c r="C256" s="1"/>
      <c r="D256" s="1"/>
      <c r="E256" s="33">
        <v>29</v>
      </c>
      <c r="F256" s="33">
        <v>10</v>
      </c>
      <c r="G256" s="48">
        <f>D256+F256</f>
        <v>10</v>
      </c>
      <c r="H256" s="57">
        <v>18</v>
      </c>
    </row>
    <row r="257" spans="1:8" customFormat="1" ht="15" customHeight="1" x14ac:dyDescent="0.25">
      <c r="A257" s="55" t="s">
        <v>102</v>
      </c>
      <c r="B257" s="23" t="s">
        <v>355</v>
      </c>
      <c r="C257" s="1"/>
      <c r="D257" s="1"/>
      <c r="E257" s="33">
        <v>70</v>
      </c>
      <c r="F257" s="33">
        <v>3</v>
      </c>
      <c r="G257" s="48">
        <f>D257+F257</f>
        <v>3</v>
      </c>
      <c r="H257" s="57">
        <v>61</v>
      </c>
    </row>
    <row r="258" spans="1:8" customFormat="1" ht="15" customHeight="1" x14ac:dyDescent="0.25">
      <c r="A258" s="55" t="s">
        <v>102</v>
      </c>
      <c r="B258" s="23" t="s">
        <v>359</v>
      </c>
      <c r="C258" s="1"/>
      <c r="D258" s="1"/>
      <c r="E258" s="33">
        <v>19</v>
      </c>
      <c r="F258" s="33">
        <v>5</v>
      </c>
      <c r="G258" s="48">
        <f>D258+F258</f>
        <v>5</v>
      </c>
      <c r="H258" s="57">
        <v>2</v>
      </c>
    </row>
    <row r="259" spans="1:8" customFormat="1" ht="15" customHeight="1" x14ac:dyDescent="0.25">
      <c r="A259" s="55" t="s">
        <v>102</v>
      </c>
      <c r="B259" s="23" t="s">
        <v>360</v>
      </c>
      <c r="C259" s="1"/>
      <c r="D259" s="1"/>
      <c r="E259" s="33">
        <v>1</v>
      </c>
      <c r="F259" s="33">
        <v>1</v>
      </c>
      <c r="G259" s="48">
        <f>D259+F259</f>
        <v>1</v>
      </c>
      <c r="H259" s="57"/>
    </row>
    <row r="260" spans="1:8" customFormat="1" ht="15" customHeight="1" x14ac:dyDescent="0.25">
      <c r="A260" s="55" t="s">
        <v>102</v>
      </c>
      <c r="B260" s="61" t="s">
        <v>357</v>
      </c>
      <c r="C260" s="62"/>
      <c r="D260" s="62"/>
      <c r="E260" s="63">
        <v>1</v>
      </c>
      <c r="F260" s="63"/>
      <c r="G260" s="67">
        <f>D260+F260</f>
        <v>0</v>
      </c>
      <c r="H260" s="64">
        <v>1</v>
      </c>
    </row>
    <row r="261" spans="1:8" customFormat="1" ht="15" customHeight="1" x14ac:dyDescent="0.25">
      <c r="A261" s="55" t="s">
        <v>102</v>
      </c>
      <c r="B261" s="23" t="s">
        <v>2</v>
      </c>
      <c r="C261" s="1"/>
      <c r="D261" s="1"/>
      <c r="E261" s="33">
        <v>506</v>
      </c>
      <c r="F261" s="33">
        <v>229</v>
      </c>
      <c r="G261" s="48">
        <f>D261+F261</f>
        <v>229</v>
      </c>
      <c r="H261" s="57">
        <v>264</v>
      </c>
    </row>
    <row r="262" spans="1:8" customFormat="1" ht="15" customHeight="1" x14ac:dyDescent="0.25">
      <c r="A262" s="55" t="s">
        <v>102</v>
      </c>
      <c r="B262" s="23" t="s">
        <v>35</v>
      </c>
      <c r="C262" s="1"/>
      <c r="D262" s="1"/>
      <c r="E262" s="33">
        <v>6</v>
      </c>
      <c r="F262" s="33"/>
      <c r="G262" s="48">
        <f>D262+F262</f>
        <v>0</v>
      </c>
      <c r="H262" s="57">
        <v>2</v>
      </c>
    </row>
    <row r="263" spans="1:8" customFormat="1" ht="15" customHeight="1" x14ac:dyDescent="0.25">
      <c r="A263" s="55" t="s">
        <v>102</v>
      </c>
      <c r="B263" s="23" t="s">
        <v>356</v>
      </c>
      <c r="C263" s="1"/>
      <c r="D263" s="1"/>
      <c r="E263" s="33">
        <v>42</v>
      </c>
      <c r="F263" s="33">
        <v>8</v>
      </c>
      <c r="G263" s="48">
        <f>D263+F263</f>
        <v>8</v>
      </c>
      <c r="H263" s="57">
        <v>25</v>
      </c>
    </row>
    <row r="264" spans="1:8" customFormat="1" ht="15" customHeight="1" x14ac:dyDescent="0.25">
      <c r="A264" s="55" t="s">
        <v>102</v>
      </c>
      <c r="B264" s="23" t="s">
        <v>32</v>
      </c>
      <c r="C264" s="1"/>
      <c r="D264" s="1"/>
      <c r="E264" s="33">
        <v>52</v>
      </c>
      <c r="F264" s="33">
        <v>3</v>
      </c>
      <c r="G264" s="48">
        <f>D264+F264</f>
        <v>3</v>
      </c>
      <c r="H264" s="57">
        <v>29</v>
      </c>
    </row>
    <row r="265" spans="1:8" customFormat="1" ht="15" customHeight="1" x14ac:dyDescent="0.25">
      <c r="A265" s="55" t="s">
        <v>102</v>
      </c>
      <c r="B265" s="23" t="s">
        <v>215</v>
      </c>
      <c r="C265" s="1"/>
      <c r="D265" s="1"/>
      <c r="E265" s="33">
        <v>8</v>
      </c>
      <c r="F265" s="33"/>
      <c r="G265" s="48">
        <f>D265+F265</f>
        <v>0</v>
      </c>
      <c r="H265" s="57">
        <v>4</v>
      </c>
    </row>
    <row r="266" spans="1:8" customFormat="1" ht="15" customHeight="1" x14ac:dyDescent="0.25">
      <c r="A266" s="60" t="s">
        <v>189</v>
      </c>
      <c r="B266" s="61" t="s">
        <v>190</v>
      </c>
      <c r="C266" s="62"/>
      <c r="D266" s="62"/>
      <c r="E266" s="63">
        <v>1</v>
      </c>
      <c r="F266" s="63">
        <v>1</v>
      </c>
      <c r="G266" s="48">
        <f>D266+F266</f>
        <v>1</v>
      </c>
      <c r="H266" s="64"/>
    </row>
    <row r="267" spans="1:8" customFormat="1" ht="15" customHeight="1" x14ac:dyDescent="0.25">
      <c r="A267" s="55" t="s">
        <v>104</v>
      </c>
      <c r="B267" s="23" t="s">
        <v>49</v>
      </c>
      <c r="C267" s="1"/>
      <c r="D267" s="1"/>
      <c r="E267" s="33"/>
      <c r="F267" s="33"/>
      <c r="G267" s="48">
        <f>D267+F267</f>
        <v>0</v>
      </c>
      <c r="H267" s="57"/>
    </row>
    <row r="268" spans="1:8" customFormat="1" ht="15" customHeight="1" x14ac:dyDescent="0.25">
      <c r="A268" s="55" t="s">
        <v>104</v>
      </c>
      <c r="B268" s="23" t="s">
        <v>48</v>
      </c>
      <c r="C268" s="1"/>
      <c r="D268" s="1"/>
      <c r="E268" s="33">
        <v>80</v>
      </c>
      <c r="F268" s="33"/>
      <c r="G268" s="48">
        <f>D268+F268</f>
        <v>0</v>
      </c>
      <c r="H268" s="57">
        <v>80</v>
      </c>
    </row>
    <row r="269" spans="1:8" customFormat="1" ht="15" customHeight="1" x14ac:dyDescent="0.25">
      <c r="A269" s="60" t="s">
        <v>104</v>
      </c>
      <c r="B269" s="61" t="s">
        <v>184</v>
      </c>
      <c r="C269" s="62"/>
      <c r="D269" s="62"/>
      <c r="E269" s="63">
        <v>35</v>
      </c>
      <c r="F269" s="63"/>
      <c r="G269" s="48">
        <f>D269+F269</f>
        <v>0</v>
      </c>
      <c r="H269" s="64">
        <v>33</v>
      </c>
    </row>
    <row r="270" spans="1:8" customFormat="1" ht="15" customHeight="1" x14ac:dyDescent="0.25">
      <c r="A270" s="55" t="s">
        <v>105</v>
      </c>
      <c r="B270" s="23" t="s">
        <v>216</v>
      </c>
      <c r="C270" s="1"/>
      <c r="D270" s="1"/>
      <c r="E270" s="33">
        <v>4164</v>
      </c>
      <c r="F270" s="33">
        <v>4164</v>
      </c>
      <c r="G270" s="48">
        <f>D270+F270</f>
        <v>4164</v>
      </c>
      <c r="H270" s="57"/>
    </row>
    <row r="271" spans="1:8" customFormat="1" ht="15" customHeight="1" x14ac:dyDescent="0.25">
      <c r="A271" s="55" t="s">
        <v>105</v>
      </c>
      <c r="B271" s="23" t="s">
        <v>3</v>
      </c>
      <c r="C271" s="1"/>
      <c r="D271" s="1"/>
      <c r="E271" s="33">
        <v>234</v>
      </c>
      <c r="F271" s="33">
        <v>234</v>
      </c>
      <c r="G271" s="48">
        <f>D271+F271</f>
        <v>234</v>
      </c>
      <c r="H271" s="57"/>
    </row>
    <row r="272" spans="1:8" customFormat="1" ht="15" customHeight="1" x14ac:dyDescent="0.25">
      <c r="A272" s="55" t="s">
        <v>105</v>
      </c>
      <c r="B272" s="23" t="s">
        <v>217</v>
      </c>
      <c r="C272" s="1"/>
      <c r="D272" s="1"/>
      <c r="E272" s="33">
        <v>4</v>
      </c>
      <c r="F272" s="33">
        <v>4</v>
      </c>
      <c r="G272" s="48">
        <f>D272+F272</f>
        <v>4</v>
      </c>
      <c r="H272" s="57"/>
    </row>
    <row r="273" spans="1:8" customFormat="1" ht="15" customHeight="1" x14ac:dyDescent="0.25">
      <c r="A273" s="55" t="s">
        <v>105</v>
      </c>
      <c r="B273" s="23" t="s">
        <v>4</v>
      </c>
      <c r="C273" s="1"/>
      <c r="D273" s="1"/>
      <c r="E273" s="33">
        <v>92</v>
      </c>
      <c r="F273" s="33">
        <v>92</v>
      </c>
      <c r="G273" s="48">
        <f>D273+F273</f>
        <v>92</v>
      </c>
      <c r="H273" s="57"/>
    </row>
    <row r="274" spans="1:8" customFormat="1" ht="15" customHeight="1" x14ac:dyDescent="0.25">
      <c r="A274" s="55" t="s">
        <v>105</v>
      </c>
      <c r="B274" s="23" t="s">
        <v>5</v>
      </c>
      <c r="C274" s="1"/>
      <c r="D274" s="1"/>
      <c r="E274" s="33">
        <v>1252</v>
      </c>
      <c r="F274" s="33">
        <v>1252</v>
      </c>
      <c r="G274" s="48">
        <f>D274+F274</f>
        <v>1252</v>
      </c>
      <c r="H274" s="57"/>
    </row>
    <row r="275" spans="1:8" customFormat="1" ht="15" customHeight="1" x14ac:dyDescent="0.25">
      <c r="A275" s="55" t="s">
        <v>105</v>
      </c>
      <c r="B275" s="23" t="s">
        <v>362</v>
      </c>
      <c r="C275" s="1"/>
      <c r="D275" s="1"/>
      <c r="E275" s="33">
        <v>1</v>
      </c>
      <c r="F275" s="33">
        <v>1</v>
      </c>
      <c r="G275" s="48">
        <f>D275+F275</f>
        <v>1</v>
      </c>
      <c r="H275" s="57"/>
    </row>
    <row r="276" spans="1:8" customFormat="1" ht="15" customHeight="1" x14ac:dyDescent="0.25">
      <c r="A276" s="55" t="s">
        <v>105</v>
      </c>
      <c r="B276" s="23" t="s">
        <v>6</v>
      </c>
      <c r="C276" s="1"/>
      <c r="D276" s="1"/>
      <c r="E276" s="33">
        <v>56</v>
      </c>
      <c r="F276" s="33">
        <v>56</v>
      </c>
      <c r="G276" s="48">
        <f>D276+F276</f>
        <v>56</v>
      </c>
      <c r="H276" s="57"/>
    </row>
    <row r="277" spans="1:8" customFormat="1" ht="15" customHeight="1" x14ac:dyDescent="0.25">
      <c r="A277" s="55" t="s">
        <v>105</v>
      </c>
      <c r="B277" s="23" t="s">
        <v>361</v>
      </c>
      <c r="C277" s="1"/>
      <c r="D277" s="1"/>
      <c r="E277" s="33">
        <v>330</v>
      </c>
      <c r="F277" s="33">
        <v>330</v>
      </c>
      <c r="G277" s="48">
        <f>D277+F277</f>
        <v>330</v>
      </c>
      <c r="H277" s="57"/>
    </row>
    <row r="278" spans="1:8" customFormat="1" ht="15" customHeight="1" x14ac:dyDescent="0.25">
      <c r="A278" s="55" t="s">
        <v>105</v>
      </c>
      <c r="B278" s="23" t="s">
        <v>363</v>
      </c>
      <c r="C278" s="1"/>
      <c r="D278" s="1"/>
      <c r="E278" s="33">
        <v>7955</v>
      </c>
      <c r="F278" s="33">
        <v>7955</v>
      </c>
      <c r="G278" s="48">
        <f>D278+F278</f>
        <v>7955</v>
      </c>
      <c r="H278" s="57"/>
    </row>
    <row r="279" spans="1:8" customFormat="1" ht="15" customHeight="1" x14ac:dyDescent="0.25">
      <c r="A279" s="55" t="s">
        <v>111</v>
      </c>
      <c r="B279" s="23" t="s">
        <v>364</v>
      </c>
      <c r="C279" s="1"/>
      <c r="D279" s="1"/>
      <c r="E279" s="33">
        <v>14</v>
      </c>
      <c r="F279" s="33">
        <v>14</v>
      </c>
      <c r="G279" s="48">
        <f>D279+F279</f>
        <v>14</v>
      </c>
      <c r="H279" s="57"/>
    </row>
    <row r="280" spans="1:8" customFormat="1" ht="15" customHeight="1" x14ac:dyDescent="0.25">
      <c r="A280" s="55" t="s">
        <v>111</v>
      </c>
      <c r="B280" s="23" t="s">
        <v>185</v>
      </c>
      <c r="C280" s="1"/>
      <c r="D280" s="1"/>
      <c r="E280" s="33">
        <v>4</v>
      </c>
      <c r="F280" s="33">
        <v>4</v>
      </c>
      <c r="G280" s="48">
        <f>D280+F280</f>
        <v>4</v>
      </c>
      <c r="H280" s="57"/>
    </row>
    <row r="281" spans="1:8" customFormat="1" ht="15" customHeight="1" x14ac:dyDescent="0.25">
      <c r="A281" s="55" t="s">
        <v>111</v>
      </c>
      <c r="B281" s="23" t="s">
        <v>218</v>
      </c>
      <c r="C281" s="1"/>
      <c r="D281" s="1"/>
      <c r="E281" s="33">
        <v>5</v>
      </c>
      <c r="F281" s="33">
        <v>5</v>
      </c>
      <c r="G281" s="48">
        <f>D281+F281</f>
        <v>5</v>
      </c>
      <c r="H281" s="57"/>
    </row>
    <row r="282" spans="1:8" customFormat="1" ht="15" customHeight="1" x14ac:dyDescent="0.25">
      <c r="A282" s="55" t="s">
        <v>111</v>
      </c>
      <c r="B282" s="23" t="s">
        <v>219</v>
      </c>
      <c r="C282" s="1"/>
      <c r="D282" s="1"/>
      <c r="E282" s="33">
        <v>2</v>
      </c>
      <c r="F282" s="33">
        <v>2</v>
      </c>
      <c r="G282" s="48">
        <f>D282+F282</f>
        <v>2</v>
      </c>
      <c r="H282" s="57"/>
    </row>
    <row r="283" spans="1:8" customFormat="1" ht="15" customHeight="1" x14ac:dyDescent="0.25">
      <c r="A283" s="55" t="s">
        <v>111</v>
      </c>
      <c r="B283" s="23" t="s">
        <v>112</v>
      </c>
      <c r="C283" s="1"/>
      <c r="D283" s="1"/>
      <c r="E283" s="33">
        <v>19</v>
      </c>
      <c r="F283" s="33">
        <v>19</v>
      </c>
      <c r="G283" s="48">
        <f>D283+F283</f>
        <v>19</v>
      </c>
      <c r="H283" s="57"/>
    </row>
    <row r="284" spans="1:8" customFormat="1" ht="15" customHeight="1" x14ac:dyDescent="0.25">
      <c r="A284" s="55" t="s">
        <v>111</v>
      </c>
      <c r="B284" s="23" t="s">
        <v>114</v>
      </c>
      <c r="C284" s="1"/>
      <c r="D284" s="1"/>
      <c r="E284" s="33">
        <v>2</v>
      </c>
      <c r="F284" s="33">
        <v>2</v>
      </c>
      <c r="G284" s="48">
        <f>D284+F284</f>
        <v>2</v>
      </c>
      <c r="H284" s="57"/>
    </row>
    <row r="285" spans="1:8" customFormat="1" ht="15" customHeight="1" x14ac:dyDescent="0.25">
      <c r="A285" s="55" t="s">
        <v>111</v>
      </c>
      <c r="B285" s="23" t="s">
        <v>365</v>
      </c>
      <c r="C285" s="1"/>
      <c r="D285" s="1"/>
      <c r="E285" s="33">
        <v>1</v>
      </c>
      <c r="F285" s="33">
        <v>1</v>
      </c>
      <c r="G285" s="48">
        <f>D285+F285</f>
        <v>1</v>
      </c>
      <c r="H285" s="57"/>
    </row>
    <row r="286" spans="1:8" customFormat="1" ht="15" customHeight="1" x14ac:dyDescent="0.25">
      <c r="A286" s="55" t="s">
        <v>111</v>
      </c>
      <c r="B286" s="23" t="s">
        <v>113</v>
      </c>
      <c r="C286" s="1"/>
      <c r="D286" s="1"/>
      <c r="E286" s="33">
        <v>1</v>
      </c>
      <c r="F286" s="33">
        <v>1</v>
      </c>
      <c r="G286" s="48">
        <f>D286+F286</f>
        <v>1</v>
      </c>
      <c r="H286" s="57"/>
    </row>
    <row r="287" spans="1:8" customFormat="1" ht="15" customHeight="1" x14ac:dyDescent="0.25">
      <c r="A287" s="55" t="s">
        <v>111</v>
      </c>
      <c r="B287" s="23" t="s">
        <v>367</v>
      </c>
      <c r="C287" s="1"/>
      <c r="D287" s="1"/>
      <c r="E287" s="33">
        <v>1</v>
      </c>
      <c r="F287" s="33">
        <v>1</v>
      </c>
      <c r="G287" s="48">
        <f>D287+F287</f>
        <v>1</v>
      </c>
      <c r="H287" s="57"/>
    </row>
    <row r="288" spans="1:8" customFormat="1" ht="15" customHeight="1" x14ac:dyDescent="0.25">
      <c r="A288" s="55" t="s">
        <v>111</v>
      </c>
      <c r="B288" s="23" t="s">
        <v>368</v>
      </c>
      <c r="C288" s="1"/>
      <c r="D288" s="1"/>
      <c r="E288" s="33">
        <v>10</v>
      </c>
      <c r="F288" s="33">
        <v>10</v>
      </c>
      <c r="G288" s="48">
        <f>D288+F288</f>
        <v>10</v>
      </c>
      <c r="H288" s="57"/>
    </row>
    <row r="289" spans="1:8" customFormat="1" ht="15" customHeight="1" x14ac:dyDescent="0.25">
      <c r="A289" s="55" t="s">
        <v>111</v>
      </c>
      <c r="B289" s="23" t="s">
        <v>220</v>
      </c>
      <c r="C289" s="1"/>
      <c r="D289" s="1"/>
      <c r="E289" s="33">
        <v>2</v>
      </c>
      <c r="F289" s="33">
        <v>2</v>
      </c>
      <c r="G289" s="48">
        <f>D289+F289</f>
        <v>2</v>
      </c>
      <c r="H289" s="57"/>
    </row>
    <row r="290" spans="1:8" customFormat="1" ht="15" customHeight="1" x14ac:dyDescent="0.25">
      <c r="A290" s="55" t="s">
        <v>111</v>
      </c>
      <c r="B290" s="23" t="s">
        <v>366</v>
      </c>
      <c r="C290" s="1"/>
      <c r="D290" s="1"/>
      <c r="E290" s="33">
        <v>1</v>
      </c>
      <c r="F290" s="33">
        <v>1</v>
      </c>
      <c r="G290" s="48">
        <f>D290+F290</f>
        <v>1</v>
      </c>
      <c r="H290" s="57"/>
    </row>
    <row r="291" spans="1:8" customFormat="1" ht="15" customHeight="1" x14ac:dyDescent="0.25">
      <c r="A291" s="60" t="s">
        <v>106</v>
      </c>
      <c r="B291" s="61" t="s">
        <v>386</v>
      </c>
      <c r="C291" s="62"/>
      <c r="D291" s="62"/>
      <c r="E291" s="63">
        <v>4</v>
      </c>
      <c r="F291" s="63">
        <v>4</v>
      </c>
      <c r="G291" s="67">
        <f>D291+F291</f>
        <v>4</v>
      </c>
      <c r="H291" s="64"/>
    </row>
    <row r="292" spans="1:8" customFormat="1" ht="15" customHeight="1" x14ac:dyDescent="0.25">
      <c r="A292" s="55" t="s">
        <v>106</v>
      </c>
      <c r="B292" s="23" t="s">
        <v>385</v>
      </c>
      <c r="C292" s="1"/>
      <c r="D292" s="1"/>
      <c r="E292" s="33">
        <v>1</v>
      </c>
      <c r="F292" s="33">
        <v>1</v>
      </c>
      <c r="G292" s="48">
        <f>D292+F292</f>
        <v>1</v>
      </c>
      <c r="H292" s="57"/>
    </row>
    <row r="293" spans="1:8" customFormat="1" ht="15" customHeight="1" x14ac:dyDescent="0.25">
      <c r="A293" s="55" t="s">
        <v>106</v>
      </c>
      <c r="B293" s="23" t="s">
        <v>384</v>
      </c>
      <c r="C293" s="1"/>
      <c r="D293" s="1"/>
      <c r="E293" s="33">
        <v>746</v>
      </c>
      <c r="F293" s="33">
        <v>726</v>
      </c>
      <c r="G293" s="48">
        <f>D293+F293</f>
        <v>726</v>
      </c>
      <c r="H293" s="57">
        <v>20</v>
      </c>
    </row>
    <row r="294" spans="1:8" customFormat="1" ht="15" customHeight="1" x14ac:dyDescent="0.25">
      <c r="A294" s="55" t="s">
        <v>106</v>
      </c>
      <c r="B294" s="23" t="s">
        <v>383</v>
      </c>
      <c r="C294" s="1"/>
      <c r="D294" s="1"/>
      <c r="E294" s="33">
        <v>389</v>
      </c>
      <c r="F294" s="33">
        <v>380</v>
      </c>
      <c r="G294" s="48">
        <f>D294+F294</f>
        <v>380</v>
      </c>
      <c r="H294" s="57">
        <v>9</v>
      </c>
    </row>
    <row r="295" spans="1:8" customFormat="1" ht="15" customHeight="1" x14ac:dyDescent="0.25">
      <c r="A295" s="55" t="s">
        <v>106</v>
      </c>
      <c r="B295" s="23" t="s">
        <v>382</v>
      </c>
      <c r="C295" s="1"/>
      <c r="D295" s="1"/>
      <c r="E295" s="33">
        <v>1</v>
      </c>
      <c r="F295" s="33">
        <v>1</v>
      </c>
      <c r="G295" s="48">
        <f>D295+F295</f>
        <v>1</v>
      </c>
      <c r="H295" s="57"/>
    </row>
    <row r="296" spans="1:8" customFormat="1" ht="15" customHeight="1" x14ac:dyDescent="0.25">
      <c r="A296" s="55" t="s">
        <v>106</v>
      </c>
      <c r="B296" s="23" t="s">
        <v>381</v>
      </c>
      <c r="C296" s="1"/>
      <c r="D296" s="1"/>
      <c r="E296" s="33">
        <v>1</v>
      </c>
      <c r="F296" s="33">
        <v>1</v>
      </c>
      <c r="G296" s="48">
        <f>D296+F296</f>
        <v>1</v>
      </c>
      <c r="H296" s="57"/>
    </row>
    <row r="297" spans="1:8" customFormat="1" ht="15" customHeight="1" x14ac:dyDescent="0.25">
      <c r="A297" s="55" t="s">
        <v>106</v>
      </c>
      <c r="B297" s="23" t="s">
        <v>380</v>
      </c>
      <c r="C297" s="1"/>
      <c r="D297" s="1"/>
      <c r="E297" s="33">
        <v>3</v>
      </c>
      <c r="F297" s="33">
        <v>3</v>
      </c>
      <c r="G297" s="48">
        <f>D297+F297</f>
        <v>3</v>
      </c>
      <c r="H297" s="57"/>
    </row>
    <row r="298" spans="1:8" customFormat="1" ht="15" customHeight="1" x14ac:dyDescent="0.25">
      <c r="A298" s="55" t="s">
        <v>106</v>
      </c>
      <c r="B298" s="23" t="s">
        <v>379</v>
      </c>
      <c r="C298" s="1"/>
      <c r="D298" s="1"/>
      <c r="E298" s="33">
        <v>3</v>
      </c>
      <c r="F298" s="33">
        <v>3</v>
      </c>
      <c r="G298" s="48">
        <f>D298+F298</f>
        <v>3</v>
      </c>
      <c r="H298" s="57"/>
    </row>
    <row r="299" spans="1:8" customFormat="1" ht="15" customHeight="1" x14ac:dyDescent="0.25">
      <c r="A299" s="55" t="s">
        <v>106</v>
      </c>
      <c r="B299" s="23" t="s">
        <v>378</v>
      </c>
      <c r="C299" s="1"/>
      <c r="D299" s="1"/>
      <c r="E299" s="33">
        <v>4</v>
      </c>
      <c r="F299" s="33"/>
      <c r="G299" s="48">
        <f>D299+F299</f>
        <v>0</v>
      </c>
      <c r="H299" s="57">
        <v>4</v>
      </c>
    </row>
    <row r="300" spans="1:8" customFormat="1" ht="15" customHeight="1" x14ac:dyDescent="0.25">
      <c r="A300" s="55" t="s">
        <v>106</v>
      </c>
      <c r="B300" s="23" t="s">
        <v>377</v>
      </c>
      <c r="C300" s="1"/>
      <c r="D300" s="1"/>
      <c r="E300" s="33">
        <v>1</v>
      </c>
      <c r="F300" s="33">
        <v>1</v>
      </c>
      <c r="G300" s="48">
        <f>D300+F300</f>
        <v>1</v>
      </c>
      <c r="H300" s="57"/>
    </row>
    <row r="301" spans="1:8" customFormat="1" ht="15" customHeight="1" x14ac:dyDescent="0.25">
      <c r="A301" s="55" t="s">
        <v>106</v>
      </c>
      <c r="B301" s="23" t="s">
        <v>376</v>
      </c>
      <c r="C301" s="1"/>
      <c r="D301" s="1"/>
      <c r="E301" s="33">
        <v>4</v>
      </c>
      <c r="F301" s="33"/>
      <c r="G301" s="48">
        <f>D301+F301</f>
        <v>0</v>
      </c>
      <c r="H301" s="57">
        <v>4</v>
      </c>
    </row>
    <row r="302" spans="1:8" customFormat="1" ht="15" customHeight="1" x14ac:dyDescent="0.25">
      <c r="A302" s="55" t="s">
        <v>106</v>
      </c>
      <c r="B302" s="23" t="s">
        <v>375</v>
      </c>
      <c r="C302" s="1"/>
      <c r="D302" s="1"/>
      <c r="E302" s="33">
        <v>1</v>
      </c>
      <c r="F302" s="33">
        <v>1</v>
      </c>
      <c r="G302" s="48">
        <f>D302+F302</f>
        <v>1</v>
      </c>
      <c r="H302" s="57"/>
    </row>
    <row r="303" spans="1:8" customFormat="1" ht="15" customHeight="1" x14ac:dyDescent="0.25">
      <c r="A303" s="55" t="s">
        <v>106</v>
      </c>
      <c r="B303" s="23" t="s">
        <v>374</v>
      </c>
      <c r="C303" s="1"/>
      <c r="D303" s="1"/>
      <c r="E303" s="33">
        <v>208</v>
      </c>
      <c r="F303" s="33">
        <v>207</v>
      </c>
      <c r="G303" s="48">
        <f>D303+F303</f>
        <v>207</v>
      </c>
      <c r="H303" s="57">
        <v>1</v>
      </c>
    </row>
    <row r="304" spans="1:8" customFormat="1" ht="15" customHeight="1" x14ac:dyDescent="0.25">
      <c r="A304" s="55" t="s">
        <v>106</v>
      </c>
      <c r="B304" s="23" t="s">
        <v>373</v>
      </c>
      <c r="C304" s="1"/>
      <c r="D304" s="1"/>
      <c r="E304" s="33">
        <v>180</v>
      </c>
      <c r="F304" s="33">
        <v>178</v>
      </c>
      <c r="G304" s="48">
        <f>D304+F304</f>
        <v>178</v>
      </c>
      <c r="H304" s="57">
        <v>2</v>
      </c>
    </row>
    <row r="305" spans="1:8" customFormat="1" ht="15" customHeight="1" x14ac:dyDescent="0.25">
      <c r="A305" s="55" t="s">
        <v>106</v>
      </c>
      <c r="B305" s="23" t="s">
        <v>372</v>
      </c>
      <c r="C305" s="1"/>
      <c r="D305" s="1"/>
      <c r="E305" s="33">
        <v>11</v>
      </c>
      <c r="F305" s="33">
        <v>11</v>
      </c>
      <c r="G305" s="48">
        <f>D305+F305</f>
        <v>11</v>
      </c>
      <c r="H305" s="57"/>
    </row>
    <row r="306" spans="1:8" customFormat="1" ht="15" customHeight="1" x14ac:dyDescent="0.25">
      <c r="A306" s="60" t="s">
        <v>106</v>
      </c>
      <c r="B306" s="61" t="s">
        <v>371</v>
      </c>
      <c r="C306" s="62"/>
      <c r="D306" s="62"/>
      <c r="E306" s="63">
        <v>437</v>
      </c>
      <c r="F306" s="63">
        <v>386</v>
      </c>
      <c r="G306" s="67">
        <f>D306+F306</f>
        <v>386</v>
      </c>
      <c r="H306" s="64">
        <v>51</v>
      </c>
    </row>
    <row r="307" spans="1:8" customFormat="1" ht="15" customHeight="1" x14ac:dyDescent="0.25">
      <c r="A307" s="60" t="s">
        <v>106</v>
      </c>
      <c r="B307" s="61" t="s">
        <v>370</v>
      </c>
      <c r="C307" s="62"/>
      <c r="D307" s="62"/>
      <c r="E307" s="63">
        <v>1</v>
      </c>
      <c r="F307" s="63">
        <v>1</v>
      </c>
      <c r="G307" s="67">
        <f>D307+F307</f>
        <v>1</v>
      </c>
      <c r="H307" s="64"/>
    </row>
    <row r="308" spans="1:8" customFormat="1" ht="15" customHeight="1" x14ac:dyDescent="0.25">
      <c r="A308" s="55" t="s">
        <v>106</v>
      </c>
      <c r="B308" s="23" t="s">
        <v>369</v>
      </c>
      <c r="C308" s="1"/>
      <c r="D308" s="1"/>
      <c r="E308" s="33">
        <v>6</v>
      </c>
      <c r="F308" s="33">
        <v>3</v>
      </c>
      <c r="G308" s="48">
        <f>D308+F308</f>
        <v>3</v>
      </c>
      <c r="H308" s="57">
        <v>3</v>
      </c>
    </row>
    <row r="309" spans="1:8" customFormat="1" ht="15" customHeight="1" x14ac:dyDescent="0.25">
      <c r="A309" s="55" t="s">
        <v>107</v>
      </c>
      <c r="B309" s="23" t="s">
        <v>222</v>
      </c>
      <c r="C309" s="1"/>
      <c r="D309" s="1"/>
      <c r="E309" s="33">
        <v>9</v>
      </c>
      <c r="F309" s="33">
        <v>6</v>
      </c>
      <c r="G309" s="48">
        <f>D309+F309</f>
        <v>6</v>
      </c>
      <c r="H309" s="57">
        <v>0</v>
      </c>
    </row>
    <row r="310" spans="1:8" customFormat="1" ht="15" customHeight="1" x14ac:dyDescent="0.25">
      <c r="A310" s="55" t="s">
        <v>107</v>
      </c>
      <c r="B310" s="23" t="s">
        <v>223</v>
      </c>
      <c r="C310" s="1"/>
      <c r="D310" s="1"/>
      <c r="E310" s="33">
        <v>178</v>
      </c>
      <c r="F310" s="33">
        <v>153</v>
      </c>
      <c r="G310" s="48">
        <f>D310+F310</f>
        <v>153</v>
      </c>
      <c r="H310" s="57">
        <v>22</v>
      </c>
    </row>
    <row r="311" spans="1:8" customFormat="1" ht="15" customHeight="1" x14ac:dyDescent="0.25">
      <c r="A311" s="55" t="s">
        <v>107</v>
      </c>
      <c r="B311" s="23" t="s">
        <v>224</v>
      </c>
      <c r="C311" s="1"/>
      <c r="D311" s="1"/>
      <c r="E311" s="33">
        <v>3</v>
      </c>
      <c r="F311" s="33">
        <v>1</v>
      </c>
      <c r="G311" s="48">
        <f>D311+F311</f>
        <v>1</v>
      </c>
      <c r="H311" s="57">
        <v>0</v>
      </c>
    </row>
    <row r="312" spans="1:8" customFormat="1" ht="15" customHeight="1" x14ac:dyDescent="0.25">
      <c r="A312" s="55" t="s">
        <v>107</v>
      </c>
      <c r="B312" s="23" t="s">
        <v>242</v>
      </c>
      <c r="C312" s="1">
        <v>13</v>
      </c>
      <c r="D312" s="1">
        <v>0</v>
      </c>
      <c r="E312" s="33">
        <v>9</v>
      </c>
      <c r="F312" s="33">
        <v>5</v>
      </c>
      <c r="G312" s="48">
        <f>D312+F312</f>
        <v>5</v>
      </c>
      <c r="H312" s="57">
        <v>13</v>
      </c>
    </row>
    <row r="313" spans="1:8" customFormat="1" ht="15" customHeight="1" x14ac:dyDescent="0.25">
      <c r="A313" s="55" t="s">
        <v>107</v>
      </c>
      <c r="B313" s="23" t="s">
        <v>237</v>
      </c>
      <c r="C313" s="1"/>
      <c r="D313" s="1"/>
      <c r="E313" s="33">
        <v>4</v>
      </c>
      <c r="F313" s="33">
        <v>3</v>
      </c>
      <c r="G313" s="48">
        <f>D313+F313</f>
        <v>3</v>
      </c>
      <c r="H313" s="57">
        <v>1</v>
      </c>
    </row>
    <row r="314" spans="1:8" customFormat="1" ht="15" customHeight="1" x14ac:dyDescent="0.25">
      <c r="A314" s="55" t="s">
        <v>107</v>
      </c>
      <c r="B314" s="23" t="s">
        <v>225</v>
      </c>
      <c r="C314" s="1"/>
      <c r="D314" s="1"/>
      <c r="E314" s="33">
        <v>22</v>
      </c>
      <c r="F314" s="33">
        <v>20</v>
      </c>
      <c r="G314" s="48">
        <f>D314+F314</f>
        <v>20</v>
      </c>
      <c r="H314" s="57">
        <v>1</v>
      </c>
    </row>
    <row r="315" spans="1:8" customFormat="1" ht="15" customHeight="1" x14ac:dyDescent="0.25">
      <c r="A315" s="55" t="s">
        <v>107</v>
      </c>
      <c r="B315" s="23" t="s">
        <v>226</v>
      </c>
      <c r="C315" s="1"/>
      <c r="D315" s="1"/>
      <c r="E315" s="33">
        <v>5</v>
      </c>
      <c r="F315" s="33">
        <v>3</v>
      </c>
      <c r="G315" s="48">
        <f>D315+F315</f>
        <v>3</v>
      </c>
      <c r="H315" s="57">
        <v>1</v>
      </c>
    </row>
    <row r="316" spans="1:8" customFormat="1" ht="15" customHeight="1" x14ac:dyDescent="0.25">
      <c r="A316" s="55" t="s">
        <v>107</v>
      </c>
      <c r="B316" s="23" t="s">
        <v>227</v>
      </c>
      <c r="C316" s="1"/>
      <c r="D316" s="1"/>
      <c r="E316" s="33">
        <v>319</v>
      </c>
      <c r="F316" s="33">
        <v>296</v>
      </c>
      <c r="G316" s="48">
        <f>D316+F316</f>
        <v>296</v>
      </c>
      <c r="H316" s="57">
        <v>14</v>
      </c>
    </row>
    <row r="317" spans="1:8" customFormat="1" ht="15" customHeight="1" x14ac:dyDescent="0.25">
      <c r="A317" s="55" t="s">
        <v>107</v>
      </c>
      <c r="B317" s="23" t="s">
        <v>228</v>
      </c>
      <c r="C317" s="1"/>
      <c r="D317" s="1"/>
      <c r="E317" s="33">
        <v>61</v>
      </c>
      <c r="F317" s="33">
        <v>51</v>
      </c>
      <c r="G317" s="48">
        <f>D317+F317</f>
        <v>51</v>
      </c>
      <c r="H317" s="57">
        <v>6</v>
      </c>
    </row>
    <row r="318" spans="1:8" customFormat="1" ht="15" customHeight="1" x14ac:dyDescent="0.25">
      <c r="A318" s="55" t="s">
        <v>107</v>
      </c>
      <c r="B318" s="23" t="s">
        <v>229</v>
      </c>
      <c r="C318" s="1"/>
      <c r="D318" s="1"/>
      <c r="E318" s="33">
        <v>1</v>
      </c>
      <c r="F318" s="33">
        <v>1</v>
      </c>
      <c r="G318" s="48">
        <f>D318+F318</f>
        <v>1</v>
      </c>
      <c r="H318" s="57">
        <v>0</v>
      </c>
    </row>
    <row r="319" spans="1:8" customFormat="1" ht="15" customHeight="1" x14ac:dyDescent="0.25">
      <c r="A319" s="55" t="s">
        <v>107</v>
      </c>
      <c r="B319" s="23" t="s">
        <v>230</v>
      </c>
      <c r="C319" s="1"/>
      <c r="D319" s="1"/>
      <c r="E319" s="33">
        <v>350</v>
      </c>
      <c r="F319" s="33">
        <v>327</v>
      </c>
      <c r="G319" s="48">
        <f>D319+F319</f>
        <v>327</v>
      </c>
      <c r="H319" s="57">
        <v>5</v>
      </c>
    </row>
    <row r="320" spans="1:8" customFormat="1" ht="15" customHeight="1" x14ac:dyDescent="0.25">
      <c r="A320" s="55" t="s">
        <v>107</v>
      </c>
      <c r="B320" s="23" t="s">
        <v>231</v>
      </c>
      <c r="C320" s="1">
        <v>285</v>
      </c>
      <c r="D320" s="1">
        <v>57</v>
      </c>
      <c r="E320" s="33">
        <v>1951</v>
      </c>
      <c r="F320" s="33">
        <v>1600</v>
      </c>
      <c r="G320" s="48">
        <f>D320+F320</f>
        <v>1657</v>
      </c>
      <c r="H320" s="57">
        <v>345</v>
      </c>
    </row>
    <row r="321" spans="1:8" customFormat="1" ht="15" customHeight="1" x14ac:dyDescent="0.25">
      <c r="A321" s="55" t="s">
        <v>107</v>
      </c>
      <c r="B321" s="23" t="s">
        <v>232</v>
      </c>
      <c r="C321" s="1"/>
      <c r="D321" s="1"/>
      <c r="E321" s="33">
        <v>1385</v>
      </c>
      <c r="F321" s="33">
        <v>1253</v>
      </c>
      <c r="G321" s="48">
        <f>D321+F321</f>
        <v>1253</v>
      </c>
      <c r="H321" s="57">
        <v>71</v>
      </c>
    </row>
    <row r="322" spans="1:8" customFormat="1" ht="15" customHeight="1" x14ac:dyDescent="0.25">
      <c r="A322" s="55" t="s">
        <v>107</v>
      </c>
      <c r="B322" s="23" t="s">
        <v>233</v>
      </c>
      <c r="C322" s="1">
        <v>111</v>
      </c>
      <c r="D322" s="1">
        <v>1</v>
      </c>
      <c r="E322" s="33">
        <v>257</v>
      </c>
      <c r="F322" s="33">
        <v>224</v>
      </c>
      <c r="G322" s="48">
        <f>D322+F322</f>
        <v>225</v>
      </c>
      <c r="H322" s="57">
        <v>123</v>
      </c>
    </row>
    <row r="323" spans="1:8" customFormat="1" ht="15" customHeight="1" x14ac:dyDescent="0.25">
      <c r="A323" s="55" t="s">
        <v>107</v>
      </c>
      <c r="B323" s="23" t="s">
        <v>234</v>
      </c>
      <c r="C323" s="1"/>
      <c r="D323" s="1"/>
      <c r="E323" s="33">
        <v>87</v>
      </c>
      <c r="F323" s="33">
        <v>63</v>
      </c>
      <c r="G323" s="48">
        <f>D323+F323</f>
        <v>63</v>
      </c>
      <c r="H323" s="57">
        <v>14</v>
      </c>
    </row>
    <row r="324" spans="1:8" customFormat="1" ht="15" customHeight="1" x14ac:dyDescent="0.25">
      <c r="A324" s="55" t="s">
        <v>107</v>
      </c>
      <c r="B324" s="23" t="s">
        <v>235</v>
      </c>
      <c r="C324" s="1"/>
      <c r="D324" s="1"/>
      <c r="E324" s="33">
        <v>20</v>
      </c>
      <c r="F324" s="33">
        <v>5</v>
      </c>
      <c r="G324" s="48">
        <f>D324+F324</f>
        <v>5</v>
      </c>
      <c r="H324" s="57">
        <v>0</v>
      </c>
    </row>
    <row r="325" spans="1:8" customFormat="1" ht="15" customHeight="1" x14ac:dyDescent="0.25">
      <c r="A325" s="55" t="s">
        <v>107</v>
      </c>
      <c r="B325" s="23" t="s">
        <v>236</v>
      </c>
      <c r="C325" s="1"/>
      <c r="D325" s="1"/>
      <c r="E325" s="33">
        <v>75</v>
      </c>
      <c r="F325" s="33">
        <v>63</v>
      </c>
      <c r="G325" s="48">
        <f>D325+F325</f>
        <v>63</v>
      </c>
      <c r="H325" s="57">
        <v>0</v>
      </c>
    </row>
    <row r="326" spans="1:8" customFormat="1" ht="15" customHeight="1" x14ac:dyDescent="0.25">
      <c r="A326" s="60" t="s">
        <v>107</v>
      </c>
      <c r="B326" s="61" t="s">
        <v>238</v>
      </c>
      <c r="C326" s="62"/>
      <c r="D326" s="62"/>
      <c r="E326" s="63">
        <v>43</v>
      </c>
      <c r="F326" s="63">
        <v>20</v>
      </c>
      <c r="G326" s="67">
        <f>D326+F326</f>
        <v>20</v>
      </c>
      <c r="H326" s="64">
        <v>13</v>
      </c>
    </row>
    <row r="327" spans="1:8" customFormat="1" ht="15" customHeight="1" x14ac:dyDescent="0.25">
      <c r="A327" s="55" t="s">
        <v>107</v>
      </c>
      <c r="B327" s="23" t="s">
        <v>388</v>
      </c>
      <c r="C327" s="1"/>
      <c r="D327" s="1"/>
      <c r="E327" s="33">
        <v>1</v>
      </c>
      <c r="F327" s="33">
        <v>1</v>
      </c>
      <c r="G327" s="48">
        <f>D327+F327</f>
        <v>1</v>
      </c>
      <c r="H327" s="57">
        <v>0</v>
      </c>
    </row>
    <row r="328" spans="1:8" customFormat="1" ht="15" customHeight="1" x14ac:dyDescent="0.25">
      <c r="A328" s="60" t="s">
        <v>107</v>
      </c>
      <c r="B328" s="61" t="s">
        <v>239</v>
      </c>
      <c r="C328" s="62"/>
      <c r="D328" s="62"/>
      <c r="E328" s="63">
        <v>978</v>
      </c>
      <c r="F328" s="63">
        <v>921</v>
      </c>
      <c r="G328" s="67">
        <f>D328+F328</f>
        <v>921</v>
      </c>
      <c r="H328" s="64">
        <v>8</v>
      </c>
    </row>
    <row r="329" spans="1:8" customFormat="1" ht="15" customHeight="1" x14ac:dyDescent="0.25">
      <c r="A329" s="55" t="s">
        <v>107</v>
      </c>
      <c r="B329" s="23" t="s">
        <v>240</v>
      </c>
      <c r="C329" s="1"/>
      <c r="D329" s="1"/>
      <c r="E329" s="33">
        <v>536</v>
      </c>
      <c r="F329" s="33">
        <v>484</v>
      </c>
      <c r="G329" s="48">
        <f>D329+F329</f>
        <v>484</v>
      </c>
      <c r="H329" s="57">
        <v>39</v>
      </c>
    </row>
    <row r="330" spans="1:8" customFormat="1" ht="15" customHeight="1" x14ac:dyDescent="0.25">
      <c r="A330" s="55" t="s">
        <v>107</v>
      </c>
      <c r="B330" s="23" t="s">
        <v>387</v>
      </c>
      <c r="C330" s="1"/>
      <c r="D330" s="1"/>
      <c r="E330" s="33">
        <v>7</v>
      </c>
      <c r="F330" s="33">
        <v>0</v>
      </c>
      <c r="G330" s="48">
        <f>D330+F330</f>
        <v>0</v>
      </c>
      <c r="H330" s="57">
        <v>0</v>
      </c>
    </row>
    <row r="331" spans="1:8" customFormat="1" ht="15" customHeight="1" x14ac:dyDescent="0.25">
      <c r="A331" s="55" t="s">
        <v>107</v>
      </c>
      <c r="B331" s="23" t="s">
        <v>241</v>
      </c>
      <c r="C331" s="1"/>
      <c r="D331" s="1"/>
      <c r="E331" s="33">
        <v>11</v>
      </c>
      <c r="F331" s="33">
        <v>7</v>
      </c>
      <c r="G331" s="48">
        <f>D331+F331</f>
        <v>7</v>
      </c>
      <c r="H331" s="57">
        <v>2</v>
      </c>
    </row>
    <row r="332" spans="1:8" customFormat="1" ht="15" customHeight="1" x14ac:dyDescent="0.25">
      <c r="A332" s="60" t="s">
        <v>110</v>
      </c>
      <c r="B332" s="61" t="s">
        <v>389</v>
      </c>
      <c r="C332" s="62"/>
      <c r="D332" s="62"/>
      <c r="E332" s="63">
        <v>2</v>
      </c>
      <c r="F332" s="63">
        <v>1</v>
      </c>
      <c r="G332" s="67">
        <f>D332+F332</f>
        <v>1</v>
      </c>
      <c r="H332" s="64"/>
    </row>
    <row r="333" spans="1:8" customFormat="1" ht="15" customHeight="1" x14ac:dyDescent="0.25">
      <c r="A333" s="55" t="s">
        <v>110</v>
      </c>
      <c r="B333" s="23" t="s">
        <v>390</v>
      </c>
      <c r="C333" s="1"/>
      <c r="D333" s="1"/>
      <c r="E333" s="33">
        <v>1</v>
      </c>
      <c r="F333" s="33">
        <v>1</v>
      </c>
      <c r="G333" s="48">
        <f>D333+F333</f>
        <v>1</v>
      </c>
      <c r="H333" s="57"/>
    </row>
    <row r="334" spans="1:8" customFormat="1" ht="15" customHeight="1" x14ac:dyDescent="0.25">
      <c r="A334" s="55" t="s">
        <v>109</v>
      </c>
      <c r="B334" s="23" t="s">
        <v>44</v>
      </c>
      <c r="C334" s="1"/>
      <c r="D334" s="1"/>
      <c r="E334" s="33">
        <v>648</v>
      </c>
      <c r="F334" s="33">
        <v>648</v>
      </c>
      <c r="G334" s="48">
        <f>D334+F334</f>
        <v>648</v>
      </c>
      <c r="H334" s="57"/>
    </row>
    <row r="335" spans="1:8" customFormat="1" ht="15" customHeight="1" x14ac:dyDescent="0.25">
      <c r="A335" s="55" t="s">
        <v>109</v>
      </c>
      <c r="B335" s="23" t="s">
        <v>221</v>
      </c>
      <c r="C335" s="1"/>
      <c r="D335" s="1"/>
      <c r="E335" s="33">
        <v>542</v>
      </c>
      <c r="F335" s="33">
        <v>542</v>
      </c>
      <c r="G335" s="48">
        <f>D335+F335</f>
        <v>542</v>
      </c>
      <c r="H335" s="57"/>
    </row>
    <row r="336" spans="1:8" customFormat="1" ht="15" customHeight="1" x14ac:dyDescent="0.25">
      <c r="A336" s="55" t="s">
        <v>109</v>
      </c>
      <c r="B336" s="23" t="s">
        <v>391</v>
      </c>
      <c r="C336" s="1"/>
      <c r="D336" s="1"/>
      <c r="E336" s="33">
        <v>1</v>
      </c>
      <c r="F336" s="33">
        <v>0</v>
      </c>
      <c r="G336" s="48">
        <f>D336+F336</f>
        <v>0</v>
      </c>
      <c r="H336" s="57"/>
    </row>
    <row r="337" spans="1:9" customFormat="1" ht="15" customHeight="1" x14ac:dyDescent="0.25">
      <c r="A337" s="55" t="s">
        <v>94</v>
      </c>
      <c r="B337" s="23" t="s">
        <v>392</v>
      </c>
      <c r="C337" s="1"/>
      <c r="D337" s="1"/>
      <c r="E337" s="33">
        <v>375</v>
      </c>
      <c r="F337" s="33">
        <v>367</v>
      </c>
      <c r="G337" s="48">
        <f>D337+F337</f>
        <v>367</v>
      </c>
      <c r="H337" s="57">
        <v>60</v>
      </c>
      <c r="I337" s="37"/>
    </row>
    <row r="338" spans="1:9" customFormat="1" ht="15" customHeight="1" x14ac:dyDescent="0.25">
      <c r="A338" s="55" t="s">
        <v>94</v>
      </c>
      <c r="B338" s="23" t="s">
        <v>393</v>
      </c>
      <c r="C338" s="1"/>
      <c r="D338" s="1"/>
      <c r="E338" s="33">
        <v>265</v>
      </c>
      <c r="F338" s="33">
        <v>263</v>
      </c>
      <c r="G338" s="48">
        <f>D338+F338</f>
        <v>263</v>
      </c>
      <c r="H338" s="57">
        <v>1105</v>
      </c>
      <c r="I338" s="37"/>
    </row>
    <row r="339" spans="1:9" customFormat="1" ht="15" customHeight="1" x14ac:dyDescent="0.25">
      <c r="A339" s="55" t="s">
        <v>94</v>
      </c>
      <c r="B339" s="23" t="s">
        <v>394</v>
      </c>
      <c r="C339" s="1"/>
      <c r="D339" s="1"/>
      <c r="E339" s="33">
        <v>57</v>
      </c>
      <c r="F339" s="33">
        <v>56</v>
      </c>
      <c r="G339" s="48">
        <f>D339+F339</f>
        <v>56</v>
      </c>
      <c r="H339" s="57">
        <v>4</v>
      </c>
      <c r="I339" s="37"/>
    </row>
    <row r="340" spans="1:9" customFormat="1" ht="15" customHeight="1" x14ac:dyDescent="0.25">
      <c r="A340" s="55" t="s">
        <v>94</v>
      </c>
      <c r="B340" s="23" t="s">
        <v>395</v>
      </c>
      <c r="C340" s="1"/>
      <c r="D340" s="1"/>
      <c r="E340" s="33">
        <v>107</v>
      </c>
      <c r="F340" s="33">
        <v>105</v>
      </c>
      <c r="G340" s="48">
        <f>D340+F340</f>
        <v>105</v>
      </c>
      <c r="H340" s="57">
        <v>6</v>
      </c>
      <c r="I340" s="37"/>
    </row>
    <row r="341" spans="1:9" customFormat="1" ht="15" customHeight="1" x14ac:dyDescent="0.25">
      <c r="A341" s="55" t="s">
        <v>94</v>
      </c>
      <c r="B341" s="23" t="s">
        <v>396</v>
      </c>
      <c r="C341" s="1"/>
      <c r="D341" s="1"/>
      <c r="E341" s="33">
        <v>103</v>
      </c>
      <c r="F341" s="33">
        <v>85</v>
      </c>
      <c r="G341" s="48">
        <f>D341+F341</f>
        <v>85</v>
      </c>
      <c r="H341" s="57">
        <v>7</v>
      </c>
      <c r="I341" s="37"/>
    </row>
    <row r="342" spans="1:9" customFormat="1" ht="15" customHeight="1" x14ac:dyDescent="0.25">
      <c r="A342" s="55" t="s">
        <v>94</v>
      </c>
      <c r="B342" s="23" t="s">
        <v>397</v>
      </c>
      <c r="C342" s="1"/>
      <c r="D342" s="1"/>
      <c r="E342" s="33">
        <v>21</v>
      </c>
      <c r="F342" s="33">
        <v>21</v>
      </c>
      <c r="G342" s="48">
        <f>D342+F342</f>
        <v>21</v>
      </c>
      <c r="H342" s="57">
        <v>107</v>
      </c>
      <c r="I342" s="37"/>
    </row>
    <row r="343" spans="1:9" customFormat="1" ht="15" customHeight="1" x14ac:dyDescent="0.25">
      <c r="A343" s="55" t="s">
        <v>94</v>
      </c>
      <c r="B343" s="23" t="s">
        <v>399</v>
      </c>
      <c r="C343" s="1"/>
      <c r="D343" s="1"/>
      <c r="E343" s="33">
        <v>351</v>
      </c>
      <c r="F343" s="33">
        <v>348</v>
      </c>
      <c r="G343" s="48">
        <f>D343+F343</f>
        <v>348</v>
      </c>
      <c r="H343" s="57">
        <v>7142</v>
      </c>
      <c r="I343" s="37"/>
    </row>
    <row r="344" spans="1:9" customFormat="1" ht="15" customHeight="1" x14ac:dyDescent="0.25">
      <c r="A344" s="55" t="s">
        <v>94</v>
      </c>
      <c r="B344" s="23" t="s">
        <v>398</v>
      </c>
      <c r="C344" s="1"/>
      <c r="D344" s="1"/>
      <c r="E344" s="33">
        <v>4</v>
      </c>
      <c r="F344" s="33">
        <v>4</v>
      </c>
      <c r="G344" s="48">
        <f>D344+F344</f>
        <v>4</v>
      </c>
      <c r="H344" s="57">
        <v>36</v>
      </c>
      <c r="I344" s="37"/>
    </row>
    <row r="345" spans="1:9" customFormat="1" ht="15" customHeight="1" x14ac:dyDescent="0.25">
      <c r="A345" s="55" t="s">
        <v>94</v>
      </c>
      <c r="B345" s="23" t="s">
        <v>400</v>
      </c>
      <c r="C345" s="1"/>
      <c r="D345" s="1"/>
      <c r="E345" s="33">
        <v>183</v>
      </c>
      <c r="F345" s="33">
        <v>175</v>
      </c>
      <c r="G345" s="48">
        <f>D345+F345</f>
        <v>175</v>
      </c>
      <c r="H345" s="57">
        <v>348</v>
      </c>
      <c r="I345" s="37"/>
    </row>
    <row r="346" spans="1:9" customFormat="1" ht="15" customHeight="1" x14ac:dyDescent="0.25">
      <c r="A346" s="55" t="s">
        <v>94</v>
      </c>
      <c r="B346" s="23" t="s">
        <v>401</v>
      </c>
      <c r="C346" s="1"/>
      <c r="D346" s="1"/>
      <c r="E346" s="33">
        <v>373</v>
      </c>
      <c r="F346" s="33">
        <v>372</v>
      </c>
      <c r="G346" s="48">
        <f>D346+F346</f>
        <v>372</v>
      </c>
      <c r="H346" s="57">
        <v>274</v>
      </c>
      <c r="I346" s="37"/>
    </row>
    <row r="347" spans="1:9" customFormat="1" ht="15" customHeight="1" x14ac:dyDescent="0.25">
      <c r="A347" s="55" t="s">
        <v>94</v>
      </c>
      <c r="B347" s="23" t="s">
        <v>402</v>
      </c>
      <c r="C347" s="1"/>
      <c r="D347" s="1"/>
      <c r="E347" s="33">
        <v>59</v>
      </c>
      <c r="F347" s="33">
        <v>59</v>
      </c>
      <c r="G347" s="48">
        <f>D347+F347</f>
        <v>59</v>
      </c>
      <c r="H347" s="57">
        <v>408</v>
      </c>
      <c r="I347" s="37"/>
    </row>
    <row r="348" spans="1:9" customFormat="1" ht="15" customHeight="1" x14ac:dyDescent="0.25">
      <c r="A348" s="55" t="s">
        <v>94</v>
      </c>
      <c r="B348" s="61" t="s">
        <v>403</v>
      </c>
      <c r="C348" s="62"/>
      <c r="D348" s="62"/>
      <c r="E348" s="33">
        <v>240</v>
      </c>
      <c r="F348" s="63">
        <v>238</v>
      </c>
      <c r="G348" s="48">
        <f>D348+F348</f>
        <v>238</v>
      </c>
      <c r="H348" s="64">
        <v>0</v>
      </c>
      <c r="I348" s="37"/>
    </row>
    <row r="349" spans="1:9" customFormat="1" ht="15" customHeight="1" x14ac:dyDescent="0.25">
      <c r="A349" s="55" t="s">
        <v>94</v>
      </c>
      <c r="B349" s="23" t="s">
        <v>404</v>
      </c>
      <c r="C349" s="1"/>
      <c r="D349" s="1"/>
      <c r="E349" s="33">
        <v>16</v>
      </c>
      <c r="F349" s="33">
        <v>16</v>
      </c>
      <c r="G349" s="48">
        <f>D349+F349</f>
        <v>16</v>
      </c>
      <c r="H349" s="57">
        <v>65</v>
      </c>
      <c r="I349" s="37"/>
    </row>
    <row r="350" spans="1:9" customFormat="1" ht="15" customHeight="1" x14ac:dyDescent="0.25">
      <c r="A350" s="55" t="s">
        <v>94</v>
      </c>
      <c r="B350" s="23" t="s">
        <v>405</v>
      </c>
      <c r="C350" s="1"/>
      <c r="D350" s="1"/>
      <c r="E350" s="33">
        <v>398</v>
      </c>
      <c r="F350" s="33">
        <v>398</v>
      </c>
      <c r="G350" s="48">
        <f>D350+F350</f>
        <v>398</v>
      </c>
      <c r="H350" s="57">
        <v>3</v>
      </c>
      <c r="I350" s="37"/>
    </row>
    <row r="351" spans="1:9" customFormat="1" ht="15" customHeight="1" x14ac:dyDescent="0.25">
      <c r="A351" s="55" t="s">
        <v>94</v>
      </c>
      <c r="B351" s="61" t="s">
        <v>406</v>
      </c>
      <c r="C351" s="62"/>
      <c r="D351" s="62"/>
      <c r="E351" s="33">
        <v>228</v>
      </c>
      <c r="F351" s="63">
        <v>226</v>
      </c>
      <c r="G351" s="48">
        <f>D351+F351</f>
        <v>226</v>
      </c>
      <c r="H351" s="64">
        <v>0</v>
      </c>
      <c r="I351" s="37"/>
    </row>
    <row r="352" spans="1:9" customFormat="1" ht="15" customHeight="1" x14ac:dyDescent="0.25">
      <c r="A352" s="55" t="s">
        <v>94</v>
      </c>
      <c r="B352" s="23" t="s">
        <v>407</v>
      </c>
      <c r="C352" s="1"/>
      <c r="D352" s="1"/>
      <c r="E352" s="33">
        <v>537</v>
      </c>
      <c r="F352" s="33">
        <v>508</v>
      </c>
      <c r="G352" s="48">
        <f>D352+F352</f>
        <v>508</v>
      </c>
      <c r="H352" s="57">
        <v>9</v>
      </c>
      <c r="I352" s="37"/>
    </row>
    <row r="353" spans="1:9" customFormat="1" ht="15" customHeight="1" x14ac:dyDescent="0.25">
      <c r="A353" s="55" t="s">
        <v>94</v>
      </c>
      <c r="B353" s="23" t="s">
        <v>408</v>
      </c>
      <c r="C353" s="1"/>
      <c r="D353" s="1"/>
      <c r="E353" s="33">
        <v>62</v>
      </c>
      <c r="F353" s="33">
        <v>62</v>
      </c>
      <c r="G353" s="48">
        <f>D353+F353</f>
        <v>62</v>
      </c>
      <c r="H353" s="57">
        <v>0</v>
      </c>
      <c r="I353" s="37"/>
    </row>
    <row r="354" spans="1:9" customFormat="1" ht="15" customHeight="1" x14ac:dyDescent="0.25">
      <c r="A354" s="55" t="s">
        <v>94</v>
      </c>
      <c r="B354" s="61" t="s">
        <v>410</v>
      </c>
      <c r="C354" s="62"/>
      <c r="D354" s="62"/>
      <c r="E354" s="33">
        <v>4</v>
      </c>
      <c r="F354" s="63">
        <v>4</v>
      </c>
      <c r="G354" s="48">
        <f>D354+F354</f>
        <v>4</v>
      </c>
      <c r="H354" s="64">
        <v>86</v>
      </c>
      <c r="I354" s="37"/>
    </row>
    <row r="355" spans="1:9" customFormat="1" ht="15" customHeight="1" x14ac:dyDescent="0.25">
      <c r="A355" s="55" t="s">
        <v>94</v>
      </c>
      <c r="B355" s="23" t="s">
        <v>409</v>
      </c>
      <c r="C355" s="1"/>
      <c r="D355" s="1"/>
      <c r="E355" s="33">
        <v>6</v>
      </c>
      <c r="F355" s="33">
        <v>6</v>
      </c>
      <c r="G355" s="48">
        <f>D355+F355</f>
        <v>6</v>
      </c>
      <c r="H355" s="57">
        <v>118</v>
      </c>
      <c r="I355" s="37"/>
    </row>
    <row r="356" spans="1:9" customFormat="1" ht="15" customHeight="1" x14ac:dyDescent="0.25">
      <c r="A356" s="55" t="s">
        <v>94</v>
      </c>
      <c r="B356" s="23" t="s">
        <v>411</v>
      </c>
      <c r="C356" s="1"/>
      <c r="D356" s="1"/>
      <c r="E356" s="33">
        <v>3377</v>
      </c>
      <c r="F356" s="33">
        <v>3112</v>
      </c>
      <c r="G356" s="48">
        <f>D356+F356</f>
        <v>3112</v>
      </c>
      <c r="H356" s="57">
        <v>73</v>
      </c>
      <c r="I356" s="37"/>
    </row>
    <row r="357" spans="1:9" customFormat="1" ht="15" customHeight="1" x14ac:dyDescent="0.25">
      <c r="A357" s="55" t="s">
        <v>94</v>
      </c>
      <c r="B357" s="23" t="s">
        <v>412</v>
      </c>
      <c r="C357" s="1"/>
      <c r="D357" s="1"/>
      <c r="E357" s="33">
        <v>8</v>
      </c>
      <c r="F357" s="33">
        <v>8</v>
      </c>
      <c r="G357" s="48">
        <f>D357+F357</f>
        <v>8</v>
      </c>
      <c r="H357" s="57">
        <v>165</v>
      </c>
      <c r="I357" s="37"/>
    </row>
    <row r="358" spans="1:9" customFormat="1" ht="15" customHeight="1" x14ac:dyDescent="0.25">
      <c r="A358" s="55" t="s">
        <v>94</v>
      </c>
      <c r="B358" s="23" t="s">
        <v>413</v>
      </c>
      <c r="C358" s="1"/>
      <c r="D358" s="1"/>
      <c r="E358" s="33">
        <v>6</v>
      </c>
      <c r="F358" s="33">
        <v>3</v>
      </c>
      <c r="G358" s="48">
        <f>D358+F358</f>
        <v>3</v>
      </c>
      <c r="H358" s="57">
        <v>3</v>
      </c>
      <c r="I358" s="37"/>
    </row>
    <row r="359" spans="1:9" customFormat="1" ht="15" customHeight="1" x14ac:dyDescent="0.25">
      <c r="A359" s="55" t="s">
        <v>94</v>
      </c>
      <c r="B359" s="61" t="s">
        <v>414</v>
      </c>
      <c r="C359" s="62"/>
      <c r="D359" s="62"/>
      <c r="E359" s="33">
        <v>38</v>
      </c>
      <c r="F359" s="63">
        <v>32</v>
      </c>
      <c r="G359" s="48">
        <f>D359+F359</f>
        <v>32</v>
      </c>
      <c r="H359" s="64">
        <v>124</v>
      </c>
      <c r="I359" s="37"/>
    </row>
    <row r="360" spans="1:9" customFormat="1" ht="15" customHeight="1" x14ac:dyDescent="0.25">
      <c r="A360" s="55" t="s">
        <v>94</v>
      </c>
      <c r="B360" s="23" t="s">
        <v>415</v>
      </c>
      <c r="C360" s="1"/>
      <c r="D360" s="1"/>
      <c r="E360" s="33">
        <v>513</v>
      </c>
      <c r="F360" s="33">
        <v>505</v>
      </c>
      <c r="G360" s="48">
        <f>D360+F360</f>
        <v>505</v>
      </c>
      <c r="H360" s="57">
        <v>8</v>
      </c>
      <c r="I360" s="37"/>
    </row>
    <row r="361" spans="1:9" customFormat="1" ht="15" customHeight="1" x14ac:dyDescent="0.25">
      <c r="A361" s="55" t="s">
        <v>94</v>
      </c>
      <c r="B361" s="23" t="s">
        <v>416</v>
      </c>
      <c r="C361" s="1"/>
      <c r="D361" s="1"/>
      <c r="E361" s="33">
        <v>130</v>
      </c>
      <c r="F361" s="33">
        <v>121</v>
      </c>
      <c r="G361" s="48">
        <f>D361+F361</f>
        <v>121</v>
      </c>
      <c r="H361" s="57">
        <v>2</v>
      </c>
      <c r="I361" s="37"/>
    </row>
    <row r="362" spans="1:9" customFormat="1" ht="15" customHeight="1" x14ac:dyDescent="0.25">
      <c r="A362" s="55" t="s">
        <v>94</v>
      </c>
      <c r="B362" s="61" t="s">
        <v>417</v>
      </c>
      <c r="C362" s="62"/>
      <c r="D362" s="62"/>
      <c r="E362" s="33">
        <v>1619</v>
      </c>
      <c r="F362" s="63">
        <v>1601</v>
      </c>
      <c r="G362" s="48">
        <f>D362+F362</f>
        <v>1601</v>
      </c>
      <c r="H362" s="64">
        <v>4</v>
      </c>
      <c r="I362" s="37"/>
    </row>
    <row r="363" spans="1:9" customFormat="1" ht="15" customHeight="1" x14ac:dyDescent="0.25">
      <c r="A363" s="55" t="s">
        <v>94</v>
      </c>
      <c r="B363" s="23" t="s">
        <v>418</v>
      </c>
      <c r="C363" s="1"/>
      <c r="D363" s="1"/>
      <c r="E363" s="33">
        <v>10</v>
      </c>
      <c r="F363" s="33">
        <v>10</v>
      </c>
      <c r="G363" s="48">
        <f>D363+F363</f>
        <v>10</v>
      </c>
      <c r="H363" s="57">
        <v>0</v>
      </c>
      <c r="I363" s="37"/>
    </row>
    <row r="364" spans="1:9" customFormat="1" ht="15" customHeight="1" x14ac:dyDescent="0.25">
      <c r="A364" s="55" t="s">
        <v>94</v>
      </c>
      <c r="B364" s="23" t="s">
        <v>419</v>
      </c>
      <c r="C364" s="1"/>
      <c r="D364" s="1"/>
      <c r="E364" s="33">
        <v>41</v>
      </c>
      <c r="F364" s="33">
        <v>41</v>
      </c>
      <c r="G364" s="48">
        <f>D364+F364</f>
        <v>41</v>
      </c>
      <c r="H364" s="57">
        <v>58</v>
      </c>
      <c r="I364" s="37"/>
    </row>
    <row r="365" spans="1:9" customFormat="1" ht="15" customHeight="1" x14ac:dyDescent="0.25">
      <c r="A365" s="55" t="s">
        <v>94</v>
      </c>
      <c r="B365" s="23" t="s">
        <v>420</v>
      </c>
      <c r="C365" s="1"/>
      <c r="D365" s="1"/>
      <c r="E365" s="33">
        <v>44</v>
      </c>
      <c r="F365" s="33">
        <v>43</v>
      </c>
      <c r="G365" s="48">
        <f>D365+F365</f>
        <v>43</v>
      </c>
      <c r="H365" s="57">
        <v>0</v>
      </c>
      <c r="I365" s="37"/>
    </row>
    <row r="366" spans="1:9" customFormat="1" ht="15" customHeight="1" x14ac:dyDescent="0.25">
      <c r="A366" s="55" t="s">
        <v>94</v>
      </c>
      <c r="B366" s="23" t="s">
        <v>421</v>
      </c>
      <c r="C366" s="1"/>
      <c r="D366" s="1"/>
      <c r="E366" s="33">
        <v>101</v>
      </c>
      <c r="F366" s="33">
        <v>100</v>
      </c>
      <c r="G366" s="48">
        <f>D366+F366</f>
        <v>100</v>
      </c>
      <c r="H366" s="57">
        <v>773</v>
      </c>
      <c r="I366" s="37"/>
    </row>
    <row r="367" spans="1:9" customFormat="1" ht="15" customHeight="1" x14ac:dyDescent="0.25">
      <c r="A367" s="55" t="s">
        <v>94</v>
      </c>
      <c r="B367" s="23" t="s">
        <v>422</v>
      </c>
      <c r="C367" s="1"/>
      <c r="D367" s="1"/>
      <c r="E367" s="33">
        <v>6</v>
      </c>
      <c r="F367" s="33">
        <v>6</v>
      </c>
      <c r="G367" s="48">
        <f>D367+F367</f>
        <v>6</v>
      </c>
      <c r="H367" s="57">
        <v>74</v>
      </c>
      <c r="I367" s="37"/>
    </row>
    <row r="368" spans="1:9" customFormat="1" ht="15" customHeight="1" x14ac:dyDescent="0.25">
      <c r="A368" s="55" t="s">
        <v>94</v>
      </c>
      <c r="B368" s="23" t="s">
        <v>423</v>
      </c>
      <c r="C368" s="1"/>
      <c r="D368" s="1"/>
      <c r="E368" s="33">
        <v>8</v>
      </c>
      <c r="F368" s="33">
        <v>8</v>
      </c>
      <c r="G368" s="48">
        <f>D368+F368</f>
        <v>8</v>
      </c>
      <c r="H368" s="57">
        <v>125</v>
      </c>
      <c r="I368" s="37"/>
    </row>
    <row r="369" spans="1:9" customFormat="1" ht="15" customHeight="1" x14ac:dyDescent="0.25">
      <c r="A369" s="55" t="s">
        <v>94</v>
      </c>
      <c r="B369" s="23" t="s">
        <v>424</v>
      </c>
      <c r="C369" s="1"/>
      <c r="D369" s="1"/>
      <c r="E369" s="33">
        <v>686</v>
      </c>
      <c r="F369" s="33">
        <v>678</v>
      </c>
      <c r="G369" s="48">
        <f>D369+F369</f>
        <v>678</v>
      </c>
      <c r="H369" s="57">
        <v>222</v>
      </c>
      <c r="I369" s="37"/>
    </row>
    <row r="370" spans="1:9" customFormat="1" ht="15" customHeight="1" x14ac:dyDescent="0.25">
      <c r="A370" s="55" t="s">
        <v>94</v>
      </c>
      <c r="B370" s="23" t="s">
        <v>425</v>
      </c>
      <c r="C370" s="1"/>
      <c r="D370" s="1"/>
      <c r="E370" s="33">
        <v>846</v>
      </c>
      <c r="F370" s="33">
        <v>827</v>
      </c>
      <c r="G370" s="48">
        <f>D370+F370</f>
        <v>827</v>
      </c>
      <c r="H370" s="57">
        <v>10</v>
      </c>
      <c r="I370" s="37"/>
    </row>
    <row r="371" spans="1:9" customFormat="1" ht="15" customHeight="1" x14ac:dyDescent="0.25">
      <c r="A371" s="55" t="s">
        <v>94</v>
      </c>
      <c r="B371" s="23" t="s">
        <v>426</v>
      </c>
      <c r="C371" s="1"/>
      <c r="D371" s="1"/>
      <c r="E371" s="33">
        <v>80</v>
      </c>
      <c r="F371" s="33">
        <v>76</v>
      </c>
      <c r="G371" s="48">
        <f>D371+F371</f>
        <v>76</v>
      </c>
      <c r="H371" s="57">
        <v>344</v>
      </c>
      <c r="I371" s="37"/>
    </row>
    <row r="372" spans="1:9" customFormat="1" ht="15" customHeight="1" x14ac:dyDescent="0.25">
      <c r="A372" s="55" t="s">
        <v>108</v>
      </c>
      <c r="B372" s="23" t="s">
        <v>427</v>
      </c>
      <c r="C372" s="1"/>
      <c r="D372" s="1"/>
      <c r="E372" s="33">
        <v>2</v>
      </c>
      <c r="F372" s="33"/>
      <c r="G372" s="48">
        <f>D372+F372</f>
        <v>0</v>
      </c>
      <c r="H372" s="57"/>
    </row>
    <row r="373" spans="1:9" customFormat="1" ht="15" customHeight="1" x14ac:dyDescent="0.25">
      <c r="A373" s="55" t="s">
        <v>108</v>
      </c>
      <c r="B373" s="23" t="s">
        <v>69</v>
      </c>
      <c r="C373" s="1"/>
      <c r="D373" s="1"/>
      <c r="E373" s="33">
        <v>1</v>
      </c>
      <c r="F373" s="33"/>
      <c r="G373" s="48">
        <f>D373+F373</f>
        <v>0</v>
      </c>
      <c r="H373" s="57"/>
    </row>
    <row r="374" spans="1:9" customFormat="1" ht="15" customHeight="1" x14ac:dyDescent="0.25">
      <c r="A374" s="60" t="s">
        <v>80</v>
      </c>
      <c r="B374" s="61" t="s">
        <v>186</v>
      </c>
      <c r="C374" s="62"/>
      <c r="D374" s="62"/>
      <c r="E374" s="63">
        <v>4</v>
      </c>
      <c r="F374" s="63">
        <v>3</v>
      </c>
      <c r="G374" s="48">
        <f>D374+F374</f>
        <v>3</v>
      </c>
      <c r="H374" s="64">
        <v>1</v>
      </c>
    </row>
    <row r="375" spans="1:9" customFormat="1" ht="15" customHeight="1" x14ac:dyDescent="0.25">
      <c r="A375" s="60" t="s">
        <v>80</v>
      </c>
      <c r="B375" s="61" t="s">
        <v>187</v>
      </c>
      <c r="C375" s="62"/>
      <c r="D375" s="62"/>
      <c r="E375" s="63">
        <v>92</v>
      </c>
      <c r="F375" s="63">
        <v>39</v>
      </c>
      <c r="G375" s="48">
        <f>D375+F375</f>
        <v>39</v>
      </c>
      <c r="H375" s="64">
        <v>53</v>
      </c>
    </row>
    <row r="376" spans="1:9" customFormat="1" ht="15" customHeight="1" x14ac:dyDescent="0.25">
      <c r="A376" s="60" t="s">
        <v>80</v>
      </c>
      <c r="B376" s="23" t="s">
        <v>428</v>
      </c>
      <c r="C376" s="1"/>
      <c r="D376" s="1"/>
      <c r="E376" s="33">
        <v>2</v>
      </c>
      <c r="F376" s="33">
        <v>0</v>
      </c>
      <c r="G376" s="48">
        <f>D376+F376</f>
        <v>0</v>
      </c>
      <c r="H376" s="57">
        <v>2</v>
      </c>
    </row>
    <row r="377" spans="1:9" customFormat="1" ht="15" customHeight="1" x14ac:dyDescent="0.25">
      <c r="A377" s="58" t="s">
        <v>80</v>
      </c>
      <c r="B377" s="51" t="s">
        <v>188</v>
      </c>
      <c r="C377" s="52"/>
      <c r="D377" s="52"/>
      <c r="E377" s="53">
        <v>172</v>
      </c>
      <c r="F377" s="53">
        <v>97</v>
      </c>
      <c r="G377" s="48">
        <f>D377+F377</f>
        <v>97</v>
      </c>
      <c r="H377" s="59">
        <v>75</v>
      </c>
    </row>
    <row r="378" spans="1:9" customFormat="1" ht="15.75" thickBot="1" x14ac:dyDescent="0.3">
      <c r="A378" s="27"/>
      <c r="B378" s="42"/>
      <c r="C378" s="42"/>
      <c r="D378" s="42"/>
      <c r="E378" s="42"/>
      <c r="F378" s="42"/>
      <c r="G378" s="42"/>
      <c r="H378" s="43"/>
    </row>
    <row r="379" spans="1:9" customFormat="1" x14ac:dyDescent="0.25">
      <c r="A379" s="27"/>
      <c r="B379" s="35" t="str">
        <f>"Selection Sub total in 2017"</f>
        <v>Selection Sub total in 2017</v>
      </c>
      <c r="C379" s="28">
        <f>SUBTOTAL(9,C2:C377)</f>
        <v>411</v>
      </c>
      <c r="D379" s="28">
        <f>SUBTOTAL(9,D2:D377)</f>
        <v>60</v>
      </c>
      <c r="E379" s="29">
        <f>SUBTOTAL(9,E2:E377)</f>
        <v>90719</v>
      </c>
      <c r="F379" s="29">
        <f>SUBTOTAL(9,F2:F377)</f>
        <v>65859</v>
      </c>
      <c r="G379" s="29">
        <f>SUBTOTAL(9,G2:G377)</f>
        <v>65919</v>
      </c>
      <c r="H379" s="34">
        <f>SUBTOTAL(9,H2:H377)</f>
        <v>35588</v>
      </c>
      <c r="I379" s="49"/>
    </row>
    <row r="380" spans="1:9" customFormat="1" ht="15.75" thickBot="1" x14ac:dyDescent="0.3">
      <c r="A380" s="27"/>
      <c r="B380" s="36" t="s">
        <v>197</v>
      </c>
      <c r="C380" s="30">
        <f>SUM(C2:C377)</f>
        <v>411</v>
      </c>
      <c r="D380" s="30">
        <f>SUM(D2:D377)</f>
        <v>60</v>
      </c>
      <c r="E380" s="30">
        <f>SUM(E2:E377)</f>
        <v>90719</v>
      </c>
      <c r="F380" s="30">
        <f>SUM(F2:F377)</f>
        <v>65859</v>
      </c>
      <c r="G380" s="30">
        <f>SUM(G2:G377)</f>
        <v>65919</v>
      </c>
      <c r="H380" s="50">
        <f>SUM(H2:H377)</f>
        <v>35588</v>
      </c>
      <c r="I380" s="47"/>
    </row>
    <row r="381" spans="1:9" customFormat="1" x14ac:dyDescent="0.25">
      <c r="A381" s="45"/>
    </row>
    <row r="382" spans="1:9" ht="15.75" x14ac:dyDescent="0.25">
      <c r="A382" s="65"/>
    </row>
  </sheetData>
  <protectedRanges>
    <protectedRange password="90E5" sqref="B3:B5" name="Range1"/>
    <protectedRange password="90E5" sqref="B12 A12:A13 A6:B11" name="Range1_1"/>
    <protectedRange password="90E5" sqref="A153:A227" name="Range1_4"/>
    <protectedRange password="90E5" sqref="A228:A371" name="Range1_5"/>
    <protectedRange password="90E5" sqref="B355:B363" name="Range1_2_2"/>
    <protectedRange password="90E5" sqref="A3:A5" name="Range1_7"/>
    <protectedRange password="90E5" sqref="B14:B16 B18:B36" name="Range1_9"/>
    <protectedRange password="90E5" sqref="B37:B38 B46:B55 B41:B44" name="Range1_2_4"/>
    <protectedRange password="90E5" sqref="B57:B68" name="Range1_1_1_1"/>
    <protectedRange password="90E5" sqref="A108 A82:A106" name="Range1_10"/>
    <protectedRange password="90E5" sqref="C83:D118" name="Range1_12"/>
    <protectedRange password="90E5" sqref="E83:F84 E86:F118" name="Range1_14"/>
    <protectedRange password="90E5" sqref="A119:A121" name="Range1_15"/>
    <protectedRange password="90E5" sqref="A122:A124" name="Range1_13"/>
    <protectedRange password="90E5" sqref="B165:B169" name="Range1_1_4"/>
    <protectedRange password="90E5" sqref="B244:B275" name="Range1_22"/>
    <protectedRange password="90E5" sqref="B276:B332" name="Range1_23"/>
    <protectedRange password="90E5" sqref="B333:B338" name="Range1_24"/>
    <protectedRange password="90E5" sqref="B339:B352" name="Range1_25"/>
    <protectedRange password="90E5" sqref="B353:B354" name="Range1_26"/>
    <protectedRange password="90E5" sqref="B170:B243" name="Range1_31"/>
    <protectedRange password="90E5" sqref="B17" name="Range1_3"/>
    <protectedRange password="90E5" sqref="B69:B98" name="Range1_8"/>
    <protectedRange password="90E5" sqref="B99:B107" name="Range1_16"/>
    <protectedRange password="90E5" sqref="B108:B164" name="Range1_17"/>
  </protectedRanges>
  <sortState ref="A3:H451">
    <sortCondition ref="A3:A451"/>
    <sortCondition ref="B3:B451"/>
  </sortState>
  <mergeCells count="1">
    <mergeCell ref="A1:H1"/>
  </mergeCells>
  <dataValidations count="2">
    <dataValidation allowBlank="1" showErrorMessage="1" errorTitle="Error" error="Please select a date between 01/01/2005 and 01/01/2020" sqref="A2"/>
    <dataValidation type="whole" allowBlank="1" showErrorMessage="1" errorTitle="Invalid number" error="Please enter a whole number" sqref="E3:F8 E85:F85">
      <formula1>0</formula1>
      <formula2>99999</formula2>
    </dataValidation>
  </dataValidations>
  <pageMargins left="0.7" right="0.7" top="0.75" bottom="0.75" header="0.3" footer="0.3"/>
  <pageSetup paperSize="9" orientation="portrait" verticalDpi="599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tabSelected="1" zoomScaleNormal="100" workbookViewId="0">
      <selection sqref="A1:D1"/>
    </sheetView>
  </sheetViews>
  <sheetFormatPr defaultRowHeight="15" x14ac:dyDescent="0.25"/>
  <cols>
    <col min="1" max="1" width="16.42578125" customWidth="1"/>
    <col min="2" max="2" width="20.140625" customWidth="1"/>
    <col min="3" max="3" width="17" customWidth="1"/>
    <col min="4" max="4" width="21.28515625" customWidth="1"/>
  </cols>
  <sheetData>
    <row r="1" spans="1:12" ht="15.75" thickBot="1" x14ac:dyDescent="0.3">
      <c r="A1" s="74" t="s">
        <v>252</v>
      </c>
      <c r="B1" s="74"/>
      <c r="C1" s="74"/>
      <c r="D1" s="74"/>
    </row>
    <row r="2" spans="1:12" ht="46.5" customHeight="1" thickBot="1" x14ac:dyDescent="0.3">
      <c r="A2" s="5" t="s">
        <v>93</v>
      </c>
      <c r="B2" s="6" t="s">
        <v>75</v>
      </c>
      <c r="C2" s="5" t="s">
        <v>93</v>
      </c>
      <c r="D2" s="6" t="s">
        <v>75</v>
      </c>
    </row>
    <row r="3" spans="1:12" ht="15" customHeight="1" x14ac:dyDescent="0.25">
      <c r="A3" s="7" t="s">
        <v>76</v>
      </c>
      <c r="B3" s="8">
        <v>24</v>
      </c>
      <c r="C3" s="7" t="s">
        <v>103</v>
      </c>
      <c r="D3" s="8">
        <v>920</v>
      </c>
    </row>
    <row r="4" spans="1:12" ht="26.25" customHeight="1" thickBot="1" x14ac:dyDescent="0.3">
      <c r="A4" s="10" t="s">
        <v>117</v>
      </c>
      <c r="B4" s="11">
        <v>11</v>
      </c>
      <c r="C4" s="10" t="s">
        <v>247</v>
      </c>
      <c r="D4" s="11">
        <v>492</v>
      </c>
    </row>
    <row r="5" spans="1:12" ht="15" customHeight="1" x14ac:dyDescent="0.25">
      <c r="A5" s="7" t="s">
        <v>79</v>
      </c>
      <c r="B5" s="25">
        <v>4349</v>
      </c>
      <c r="C5" s="7" t="s">
        <v>102</v>
      </c>
      <c r="D5" s="8">
        <v>260</v>
      </c>
    </row>
    <row r="6" spans="1:12" ht="26.25" customHeight="1" thickBot="1" x14ac:dyDescent="0.3">
      <c r="A6" s="10" t="s">
        <v>118</v>
      </c>
      <c r="B6" s="24">
        <v>3269</v>
      </c>
      <c r="C6" s="10" t="s">
        <v>248</v>
      </c>
      <c r="D6" s="11">
        <v>229</v>
      </c>
    </row>
    <row r="7" spans="1:12" ht="15" customHeight="1" x14ac:dyDescent="0.25">
      <c r="A7" s="13" t="s">
        <v>81</v>
      </c>
      <c r="B7" s="14">
        <v>22</v>
      </c>
      <c r="C7" s="7" t="s">
        <v>189</v>
      </c>
      <c r="D7" s="8">
        <v>1</v>
      </c>
      <c r="G7" s="39"/>
      <c r="H7" s="39"/>
      <c r="I7" s="39"/>
      <c r="J7" s="39"/>
      <c r="K7" s="39"/>
      <c r="L7" s="39"/>
    </row>
    <row r="8" spans="1:12" ht="26.25" customHeight="1" thickBot="1" x14ac:dyDescent="0.3">
      <c r="A8" s="15" t="s">
        <v>120</v>
      </c>
      <c r="B8" s="16">
        <v>21</v>
      </c>
      <c r="C8" s="10" t="s">
        <v>249</v>
      </c>
      <c r="D8" s="11">
        <v>1</v>
      </c>
      <c r="G8" s="39"/>
      <c r="H8" s="39"/>
      <c r="I8" s="40"/>
      <c r="J8" s="41"/>
      <c r="K8" s="39"/>
      <c r="L8" s="39"/>
    </row>
    <row r="9" spans="1:12" ht="15" customHeight="1" x14ac:dyDescent="0.25">
      <c r="A9" s="7" t="s">
        <v>86</v>
      </c>
      <c r="B9" s="8">
        <v>23</v>
      </c>
      <c r="C9" s="7" t="s">
        <v>105</v>
      </c>
      <c r="D9" s="8">
        <v>14088</v>
      </c>
      <c r="G9" s="39"/>
      <c r="H9" s="39"/>
      <c r="I9" s="31"/>
      <c r="J9" s="32"/>
      <c r="K9" s="39"/>
      <c r="L9" s="39"/>
    </row>
    <row r="10" spans="1:12" ht="26.25" customHeight="1" thickBot="1" x14ac:dyDescent="0.3">
      <c r="A10" s="10" t="s">
        <v>67</v>
      </c>
      <c r="B10" s="16">
        <v>9</v>
      </c>
      <c r="C10" s="10" t="s">
        <v>116</v>
      </c>
      <c r="D10" s="11">
        <v>7955</v>
      </c>
      <c r="G10" s="39"/>
      <c r="H10" s="39"/>
      <c r="I10" s="40"/>
      <c r="J10" s="41"/>
      <c r="K10" s="39"/>
      <c r="L10" s="39"/>
    </row>
    <row r="11" spans="1:12" ht="15" customHeight="1" x14ac:dyDescent="0.25">
      <c r="A11" s="7" t="s">
        <v>87</v>
      </c>
      <c r="B11" s="8">
        <v>1033</v>
      </c>
      <c r="C11" s="7" t="s">
        <v>111</v>
      </c>
      <c r="D11" s="8">
        <v>62</v>
      </c>
      <c r="G11" s="39"/>
      <c r="H11" s="39"/>
      <c r="I11" s="31"/>
      <c r="J11" s="32"/>
      <c r="K11" s="39"/>
      <c r="L11" s="39"/>
    </row>
    <row r="12" spans="1:12" ht="26.25" customHeight="1" thickBot="1" x14ac:dyDescent="0.3">
      <c r="A12" s="10" t="s">
        <v>89</v>
      </c>
      <c r="B12" s="11">
        <v>478</v>
      </c>
      <c r="C12" s="10" t="s">
        <v>430</v>
      </c>
      <c r="D12" s="11">
        <v>19</v>
      </c>
      <c r="G12" s="39"/>
      <c r="H12" s="39"/>
      <c r="I12" s="39"/>
      <c r="J12" s="39"/>
      <c r="K12" s="39"/>
      <c r="L12" s="39"/>
    </row>
    <row r="13" spans="1:12" ht="15" customHeight="1" x14ac:dyDescent="0.25">
      <c r="A13" s="7" t="s">
        <v>95</v>
      </c>
      <c r="B13" s="8">
        <v>1939</v>
      </c>
      <c r="C13" s="7" t="s">
        <v>106</v>
      </c>
      <c r="D13" s="8">
        <v>1907</v>
      </c>
    </row>
    <row r="14" spans="1:12" ht="26.25" customHeight="1" thickBot="1" x14ac:dyDescent="0.3">
      <c r="A14" s="17" t="s">
        <v>243</v>
      </c>
      <c r="B14" s="18">
        <v>634</v>
      </c>
      <c r="C14" s="17" t="s">
        <v>245</v>
      </c>
      <c r="D14" s="18">
        <v>726</v>
      </c>
    </row>
    <row r="15" spans="1:12" ht="15" customHeight="1" x14ac:dyDescent="0.25">
      <c r="A15" s="7" t="s">
        <v>96</v>
      </c>
      <c r="B15" s="38">
        <v>1114</v>
      </c>
      <c r="C15" s="19" t="s">
        <v>107</v>
      </c>
      <c r="D15" s="8">
        <v>5507</v>
      </c>
    </row>
    <row r="16" spans="1:12" ht="15.75" customHeight="1" thickBot="1" x14ac:dyDescent="0.3">
      <c r="A16" s="10" t="s">
        <v>429</v>
      </c>
      <c r="B16" s="11">
        <v>545</v>
      </c>
      <c r="C16" s="44" t="s">
        <v>231</v>
      </c>
      <c r="D16" s="18">
        <v>1600</v>
      </c>
    </row>
    <row r="17" spans="1:4" ht="15" customHeight="1" x14ac:dyDescent="0.25">
      <c r="A17" s="7" t="s">
        <v>82</v>
      </c>
      <c r="B17" s="8">
        <v>8953</v>
      </c>
      <c r="C17" s="7" t="s">
        <v>110</v>
      </c>
      <c r="D17" s="8">
        <v>2</v>
      </c>
    </row>
    <row r="18" spans="1:4" ht="15" customHeight="1" thickBot="1" x14ac:dyDescent="0.3">
      <c r="A18" s="10" t="s">
        <v>244</v>
      </c>
      <c r="B18" s="22">
        <v>2685</v>
      </c>
      <c r="C18" s="10" t="s">
        <v>431</v>
      </c>
      <c r="D18" s="11">
        <v>1</v>
      </c>
    </row>
    <row r="19" spans="1:4" ht="15" customHeight="1" x14ac:dyDescent="0.25">
      <c r="A19" s="7" t="s">
        <v>92</v>
      </c>
      <c r="B19" s="8">
        <v>5332</v>
      </c>
      <c r="C19" s="7" t="s">
        <v>109</v>
      </c>
      <c r="D19" s="8">
        <v>1190</v>
      </c>
    </row>
    <row r="20" spans="1:4" ht="15.75" thickBot="1" x14ac:dyDescent="0.3">
      <c r="A20" s="10" t="s">
        <v>246</v>
      </c>
      <c r="B20" s="11">
        <v>3649</v>
      </c>
      <c r="C20" s="10" t="s">
        <v>122</v>
      </c>
      <c r="D20" s="11">
        <v>648</v>
      </c>
    </row>
    <row r="21" spans="1:4" ht="15" customHeight="1" x14ac:dyDescent="0.25">
      <c r="A21" s="20" t="s">
        <v>83</v>
      </c>
      <c r="B21" s="21">
        <v>43</v>
      </c>
      <c r="C21" s="7" t="s">
        <v>94</v>
      </c>
      <c r="D21" s="8">
        <v>10484</v>
      </c>
    </row>
    <row r="22" spans="1:4" ht="26.25" customHeight="1" thickBot="1" x14ac:dyDescent="0.3">
      <c r="A22" s="10" t="s">
        <v>115</v>
      </c>
      <c r="B22" s="11">
        <v>39</v>
      </c>
      <c r="C22" s="10" t="s">
        <v>432</v>
      </c>
      <c r="D22" s="11">
        <v>3112</v>
      </c>
    </row>
    <row r="23" spans="1:4" ht="15" customHeight="1" x14ac:dyDescent="0.25">
      <c r="A23" s="7" t="s">
        <v>97</v>
      </c>
      <c r="B23" s="9">
        <v>447</v>
      </c>
      <c r="C23" s="20" t="s">
        <v>80</v>
      </c>
      <c r="D23" s="8">
        <v>139</v>
      </c>
    </row>
    <row r="24" spans="1:4" ht="26.25" customHeight="1" thickBot="1" x14ac:dyDescent="0.3">
      <c r="A24" s="10" t="s">
        <v>42</v>
      </c>
      <c r="B24" s="12">
        <v>444</v>
      </c>
      <c r="C24" s="17" t="s">
        <v>119</v>
      </c>
      <c r="D24" s="11">
        <v>97</v>
      </c>
    </row>
    <row r="25" spans="1:4" ht="15" customHeight="1" thickBot="1" x14ac:dyDescent="0.3">
      <c r="A25" s="7" t="s">
        <v>98</v>
      </c>
      <c r="B25" s="8">
        <v>8020</v>
      </c>
      <c r="C25" s="75" t="s">
        <v>250</v>
      </c>
      <c r="D25" s="73"/>
    </row>
    <row r="26" spans="1:4" ht="26.25" customHeight="1" thickBot="1" x14ac:dyDescent="0.3">
      <c r="A26" s="66" t="s">
        <v>121</v>
      </c>
      <c r="B26" s="76">
        <v>3227</v>
      </c>
      <c r="C26" s="72">
        <f>$B$3+$B$5+$B$7+$B$9+$B$11+$B$13+$B$15+$B$17+$B$19+$B$21+$B$23+$B$25+$D$3+$D$5+$D$7+$D$9+$D$11+$D$13+$D$15+$D$17+$D$19+$D$21+$D$23+$D$25</f>
        <v>65859</v>
      </c>
      <c r="D26" s="73"/>
    </row>
    <row r="27" spans="1:4" ht="18.75" customHeight="1" thickTop="1" x14ac:dyDescent="0.25">
      <c r="A27" s="46" t="s">
        <v>433</v>
      </c>
    </row>
    <row r="28" spans="1:4" x14ac:dyDescent="0.25">
      <c r="C28" s="39"/>
      <c r="D28" s="39"/>
    </row>
  </sheetData>
  <protectedRanges>
    <protectedRange password="90E5" sqref="A3:A4" name="Range1"/>
    <protectedRange password="90E5" sqref="A5:A6" name="Range1_1"/>
    <protectedRange password="90E5" sqref="I8:I9 C24:C25" name="Range1_2"/>
    <protectedRange password="90E5" sqref="A9" name="Range1_5"/>
    <protectedRange password="90E5" sqref="A11:A12" name="Range1_6"/>
    <protectedRange password="90E5" sqref="A19:A20" name="Range1_8"/>
    <protectedRange password="90E5" sqref="I10:I11 C21:C22" name="Range1_9"/>
    <protectedRange password="90E5" sqref="A13:A16" name="Range1_10"/>
    <protectedRange password="90E5" sqref="A29 A21:A22" name="Range1_12"/>
    <protectedRange password="90E5" sqref="A23:A24" name="Range1_14"/>
    <protectedRange password="90E5" sqref="A25:A26" name="Range1_15"/>
    <protectedRange password="90E5" sqref="C5:C6" name="Range1_16"/>
    <protectedRange password="90E5" sqref="C11:C12 C3:C4" name="Range1_17"/>
    <protectedRange password="90E5" sqref="C9:C10" name="Range1_21"/>
    <protectedRange password="90E5" sqref="C13:C14" name="Range1_23"/>
    <protectedRange password="90E5" sqref="C23" name="Range1_24"/>
    <protectedRange password="90E5" sqref="C19:C20" name="Range1_25"/>
    <protectedRange password="90E5" sqref="C17:C18" name="Range1_26"/>
  </protectedRanges>
  <mergeCells count="3">
    <mergeCell ref="C26:D26"/>
    <mergeCell ref="A1:D1"/>
    <mergeCell ref="C25:D25"/>
  </mergeCells>
  <pageMargins left="0.7" right="0.7" top="0.75" bottom="0.75" header="0.3" footer="0.3"/>
  <pageSetup paperSize="9" scale="90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Summary by Schengen State</vt:lpstr>
      <vt:lpstr>Sheet3</vt:lpstr>
      <vt:lpstr>Sheet1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Guido (HOME)</dc:creator>
  <cp:lastModifiedBy>SCHWARZ Guido (HOME)</cp:lastModifiedBy>
  <dcterms:created xsi:type="dcterms:W3CDTF">2014-07-17T14:56:00Z</dcterms:created>
  <dcterms:modified xsi:type="dcterms:W3CDTF">2019-04-10T14:47:34Z</dcterms:modified>
</cp:coreProperties>
</file>